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467B0A85-2B8A-40EB-8225-56A586934CFC}" xr6:coauthVersionLast="47" xr6:coauthVersionMax="47" xr10:uidLastSave="{00000000-0000-0000-0000-000000000000}"/>
  <bookViews>
    <workbookView xWindow="28680" yWindow="-240" windowWidth="29040" windowHeight="15840" tabRatio="629" xr2:uid="{00000000-000D-0000-FFFF-FFFF00000000}"/>
  </bookViews>
  <sheets>
    <sheet name="Invoice" sheetId="1" r:id="rId1"/>
    <sheet name="Shipping Invoice" sheetId="3" r:id="rId2"/>
    <sheet name="Tax Invoice" sheetId="2" r:id="rId3"/>
  </sheets>
  <externalReferences>
    <externalReference r:id="rId4"/>
    <externalReference r:id="rId5"/>
    <externalReference r:id="rId6"/>
  </externalReferences>
  <definedNames>
    <definedName name="_xlnm.Print_Area" localSheetId="0">Invoice!$A$1:$I$720</definedName>
    <definedName name="_xlnm.Print_Area" localSheetId="1">'Shipping Invoice'!$A$1:$I$717</definedName>
    <definedName name="_xlnm.Print_Area" localSheetId="2">'Tax Invoice'!$A$1:$G$1015</definedName>
    <definedName name="_xlnm.Print_Titles" localSheetId="0">Invoice!$1:$19</definedName>
    <definedName name="_xlnm.Print_Titles" localSheetId="1">'Shipping Invoice'!$1:$19</definedName>
    <definedName name="_xlnm.Print_Titles" localSheetId="2">'Tax Invoice'!$1:$17</definedName>
    <definedName name="RMBrate" localSheetId="1">'Shipping Invoice'!#REF!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18" i="1" l="1"/>
  <c r="G717" i="1"/>
  <c r="G720" i="1"/>
  <c r="G719" i="1"/>
  <c r="B710" i="3"/>
  <c r="H709" i="3"/>
  <c r="G709" i="3"/>
  <c r="H708" i="3"/>
  <c r="H707" i="3"/>
  <c r="G707" i="3"/>
  <c r="H706" i="3"/>
  <c r="G706" i="3"/>
  <c r="F706" i="3"/>
  <c r="H705" i="3"/>
  <c r="G705" i="3"/>
  <c r="F705" i="3"/>
  <c r="H704" i="3"/>
  <c r="G704" i="3"/>
  <c r="F704" i="3"/>
  <c r="H703" i="3"/>
  <c r="G703" i="3"/>
  <c r="F703" i="3"/>
  <c r="H702" i="3"/>
  <c r="G702" i="3"/>
  <c r="F702" i="3"/>
  <c r="H701" i="3"/>
  <c r="G701" i="3"/>
  <c r="F701" i="3"/>
  <c r="H700" i="3"/>
  <c r="G700" i="3"/>
  <c r="F700" i="3"/>
  <c r="H699" i="3"/>
  <c r="G699" i="3"/>
  <c r="F699" i="3"/>
  <c r="H698" i="3"/>
  <c r="G698" i="3"/>
  <c r="F698" i="3"/>
  <c r="H697" i="3"/>
  <c r="G697" i="3"/>
  <c r="F697" i="3"/>
  <c r="H696" i="3"/>
  <c r="G696" i="3"/>
  <c r="F696" i="3"/>
  <c r="H695" i="3"/>
  <c r="G695" i="3"/>
  <c r="F695" i="3"/>
  <c r="H694" i="3"/>
  <c r="G694" i="3"/>
  <c r="F694" i="3"/>
  <c r="H693" i="3"/>
  <c r="G693" i="3"/>
  <c r="F693" i="3"/>
  <c r="H692" i="3"/>
  <c r="G692" i="3"/>
  <c r="F692" i="3"/>
  <c r="H691" i="3"/>
  <c r="G691" i="3"/>
  <c r="F691" i="3"/>
  <c r="H690" i="3"/>
  <c r="G690" i="3"/>
  <c r="F690" i="3"/>
  <c r="H689" i="3"/>
  <c r="G689" i="3"/>
  <c r="F689" i="3"/>
  <c r="H688" i="3"/>
  <c r="G688" i="3"/>
  <c r="F688" i="3"/>
  <c r="H687" i="3"/>
  <c r="G687" i="3"/>
  <c r="F687" i="3"/>
  <c r="H686" i="3"/>
  <c r="G686" i="3"/>
  <c r="F686" i="3"/>
  <c r="H685" i="3"/>
  <c r="G685" i="3"/>
  <c r="F685" i="3"/>
  <c r="H684" i="3"/>
  <c r="G684" i="3"/>
  <c r="F684" i="3"/>
  <c r="H683" i="3"/>
  <c r="G683" i="3"/>
  <c r="F683" i="3"/>
  <c r="H682" i="3"/>
  <c r="G682" i="3"/>
  <c r="F682" i="3"/>
  <c r="H681" i="3"/>
  <c r="G681" i="3"/>
  <c r="F681" i="3"/>
  <c r="H680" i="3"/>
  <c r="G680" i="3"/>
  <c r="F680" i="3"/>
  <c r="H679" i="3"/>
  <c r="G679" i="3"/>
  <c r="F679" i="3"/>
  <c r="H678" i="3"/>
  <c r="G678" i="3"/>
  <c r="F678" i="3"/>
  <c r="H677" i="3"/>
  <c r="G677" i="3"/>
  <c r="F677" i="3"/>
  <c r="H676" i="3"/>
  <c r="G676" i="3"/>
  <c r="F676" i="3"/>
  <c r="H675" i="3"/>
  <c r="G675" i="3"/>
  <c r="F675" i="3"/>
  <c r="H674" i="3"/>
  <c r="G674" i="3"/>
  <c r="F674" i="3"/>
  <c r="H673" i="3"/>
  <c r="G673" i="3"/>
  <c r="F673" i="3"/>
  <c r="H672" i="3"/>
  <c r="G672" i="3"/>
  <c r="F672" i="3"/>
  <c r="H671" i="3"/>
  <c r="G671" i="3"/>
  <c r="F671" i="3"/>
  <c r="H670" i="3"/>
  <c r="G670" i="3"/>
  <c r="F670" i="3"/>
  <c r="H669" i="3"/>
  <c r="G669" i="3"/>
  <c r="F669" i="3"/>
  <c r="H668" i="3"/>
  <c r="G668" i="3"/>
  <c r="F668" i="3"/>
  <c r="H667" i="3"/>
  <c r="G667" i="3"/>
  <c r="F667" i="3"/>
  <c r="H666" i="3"/>
  <c r="G666" i="3"/>
  <c r="F666" i="3"/>
  <c r="H665" i="3"/>
  <c r="G665" i="3"/>
  <c r="F665" i="3"/>
  <c r="H664" i="3"/>
  <c r="G664" i="3"/>
  <c r="F664" i="3"/>
  <c r="H663" i="3"/>
  <c r="G663" i="3"/>
  <c r="F663" i="3"/>
  <c r="H662" i="3"/>
  <c r="G662" i="3"/>
  <c r="F662" i="3"/>
  <c r="H661" i="3"/>
  <c r="G661" i="3"/>
  <c r="F661" i="3"/>
  <c r="H660" i="3"/>
  <c r="G660" i="3"/>
  <c r="F660" i="3"/>
  <c r="H659" i="3"/>
  <c r="G659" i="3"/>
  <c r="F659" i="3"/>
  <c r="H658" i="3"/>
  <c r="G658" i="3"/>
  <c r="F658" i="3"/>
  <c r="H657" i="3"/>
  <c r="G657" i="3"/>
  <c r="F657" i="3"/>
  <c r="H656" i="3"/>
  <c r="G656" i="3"/>
  <c r="F656" i="3"/>
  <c r="H655" i="3"/>
  <c r="G655" i="3"/>
  <c r="F655" i="3"/>
  <c r="H654" i="3"/>
  <c r="G654" i="3"/>
  <c r="F654" i="3"/>
  <c r="H653" i="3"/>
  <c r="G653" i="3"/>
  <c r="F653" i="3"/>
  <c r="H652" i="3"/>
  <c r="G652" i="3"/>
  <c r="F652" i="3"/>
  <c r="H651" i="3"/>
  <c r="G651" i="3"/>
  <c r="F651" i="3"/>
  <c r="H650" i="3"/>
  <c r="G650" i="3"/>
  <c r="F650" i="3"/>
  <c r="H649" i="3"/>
  <c r="G649" i="3"/>
  <c r="F649" i="3"/>
  <c r="H648" i="3"/>
  <c r="G648" i="3"/>
  <c r="F648" i="3"/>
  <c r="H647" i="3"/>
  <c r="G647" i="3"/>
  <c r="F647" i="3"/>
  <c r="H646" i="3"/>
  <c r="G646" i="3"/>
  <c r="F646" i="3"/>
  <c r="H645" i="3"/>
  <c r="G645" i="3"/>
  <c r="F645" i="3"/>
  <c r="H644" i="3"/>
  <c r="G644" i="3"/>
  <c r="F644" i="3"/>
  <c r="H643" i="3"/>
  <c r="G643" i="3"/>
  <c r="F643" i="3"/>
  <c r="H642" i="3"/>
  <c r="G642" i="3"/>
  <c r="F642" i="3"/>
  <c r="H641" i="3"/>
  <c r="G641" i="3"/>
  <c r="F641" i="3"/>
  <c r="H640" i="3"/>
  <c r="G640" i="3"/>
  <c r="F640" i="3"/>
  <c r="H639" i="3"/>
  <c r="G639" i="3"/>
  <c r="F639" i="3"/>
  <c r="H638" i="3"/>
  <c r="G638" i="3"/>
  <c r="F638" i="3"/>
  <c r="H637" i="3"/>
  <c r="G637" i="3"/>
  <c r="F637" i="3"/>
  <c r="H636" i="3"/>
  <c r="G636" i="3"/>
  <c r="F636" i="3"/>
  <c r="H635" i="3"/>
  <c r="G635" i="3"/>
  <c r="F635" i="3"/>
  <c r="H634" i="3"/>
  <c r="G634" i="3"/>
  <c r="F634" i="3"/>
  <c r="H633" i="3"/>
  <c r="G633" i="3"/>
  <c r="F633" i="3"/>
  <c r="H632" i="3"/>
  <c r="G632" i="3"/>
  <c r="F632" i="3"/>
  <c r="H631" i="3"/>
  <c r="G631" i="3"/>
  <c r="F631" i="3"/>
  <c r="H630" i="3"/>
  <c r="G630" i="3"/>
  <c r="F630" i="3"/>
  <c r="H629" i="3"/>
  <c r="G629" i="3"/>
  <c r="F629" i="3"/>
  <c r="H628" i="3"/>
  <c r="G628" i="3"/>
  <c r="F628" i="3"/>
  <c r="H627" i="3"/>
  <c r="G627" i="3"/>
  <c r="F627" i="3"/>
  <c r="H626" i="3"/>
  <c r="G626" i="3"/>
  <c r="F626" i="3"/>
  <c r="H625" i="3"/>
  <c r="G625" i="3"/>
  <c r="F625" i="3"/>
  <c r="H624" i="3"/>
  <c r="G624" i="3"/>
  <c r="F624" i="3"/>
  <c r="H623" i="3"/>
  <c r="G623" i="3"/>
  <c r="F623" i="3"/>
  <c r="H622" i="3"/>
  <c r="G622" i="3"/>
  <c r="F622" i="3"/>
  <c r="H621" i="3"/>
  <c r="G621" i="3"/>
  <c r="F621" i="3"/>
  <c r="H620" i="3"/>
  <c r="G620" i="3"/>
  <c r="F620" i="3"/>
  <c r="H619" i="3"/>
  <c r="G619" i="3"/>
  <c r="F619" i="3"/>
  <c r="H618" i="3"/>
  <c r="G618" i="3"/>
  <c r="F618" i="3"/>
  <c r="H617" i="3"/>
  <c r="G617" i="3"/>
  <c r="F617" i="3"/>
  <c r="H616" i="3"/>
  <c r="G616" i="3"/>
  <c r="F616" i="3"/>
  <c r="H615" i="3"/>
  <c r="G615" i="3"/>
  <c r="F615" i="3"/>
  <c r="H614" i="3"/>
  <c r="G614" i="3"/>
  <c r="F614" i="3"/>
  <c r="H613" i="3"/>
  <c r="G613" i="3"/>
  <c r="F613" i="3"/>
  <c r="H612" i="3"/>
  <c r="G612" i="3"/>
  <c r="F612" i="3"/>
  <c r="H611" i="3"/>
  <c r="G611" i="3"/>
  <c r="F611" i="3"/>
  <c r="H610" i="3"/>
  <c r="G610" i="3"/>
  <c r="F610" i="3"/>
  <c r="H609" i="3"/>
  <c r="G609" i="3"/>
  <c r="F609" i="3"/>
  <c r="H608" i="3"/>
  <c r="G608" i="3"/>
  <c r="F608" i="3"/>
  <c r="H607" i="3"/>
  <c r="G607" i="3"/>
  <c r="F607" i="3"/>
  <c r="H606" i="3"/>
  <c r="G606" i="3"/>
  <c r="F606" i="3"/>
  <c r="H605" i="3"/>
  <c r="G605" i="3"/>
  <c r="F605" i="3"/>
  <c r="H604" i="3"/>
  <c r="G604" i="3"/>
  <c r="F604" i="3"/>
  <c r="H603" i="3"/>
  <c r="G603" i="3"/>
  <c r="F603" i="3"/>
  <c r="H602" i="3"/>
  <c r="G602" i="3"/>
  <c r="F602" i="3"/>
  <c r="H601" i="3"/>
  <c r="G601" i="3"/>
  <c r="F601" i="3"/>
  <c r="H600" i="3"/>
  <c r="G600" i="3"/>
  <c r="F600" i="3"/>
  <c r="H599" i="3"/>
  <c r="G599" i="3"/>
  <c r="F599" i="3"/>
  <c r="H598" i="3"/>
  <c r="G598" i="3"/>
  <c r="F598" i="3"/>
  <c r="H597" i="3"/>
  <c r="G597" i="3"/>
  <c r="F597" i="3"/>
  <c r="H596" i="3"/>
  <c r="G596" i="3"/>
  <c r="F596" i="3"/>
  <c r="H595" i="3"/>
  <c r="G595" i="3"/>
  <c r="F595" i="3"/>
  <c r="H594" i="3"/>
  <c r="G594" i="3"/>
  <c r="F594" i="3"/>
  <c r="H593" i="3"/>
  <c r="G593" i="3"/>
  <c r="F593" i="3"/>
  <c r="H592" i="3"/>
  <c r="G592" i="3"/>
  <c r="F592" i="3"/>
  <c r="H591" i="3"/>
  <c r="G591" i="3"/>
  <c r="F591" i="3"/>
  <c r="H590" i="3"/>
  <c r="G590" i="3"/>
  <c r="F590" i="3"/>
  <c r="H589" i="3"/>
  <c r="G589" i="3"/>
  <c r="F589" i="3"/>
  <c r="H588" i="3"/>
  <c r="G588" i="3"/>
  <c r="F588" i="3"/>
  <c r="H587" i="3"/>
  <c r="G587" i="3"/>
  <c r="F587" i="3"/>
  <c r="H586" i="3"/>
  <c r="G586" i="3"/>
  <c r="F586" i="3"/>
  <c r="H585" i="3"/>
  <c r="G585" i="3"/>
  <c r="F585" i="3"/>
  <c r="H584" i="3"/>
  <c r="G584" i="3"/>
  <c r="F584" i="3"/>
  <c r="H583" i="3"/>
  <c r="G583" i="3"/>
  <c r="F583" i="3"/>
  <c r="H582" i="3"/>
  <c r="G582" i="3"/>
  <c r="F582" i="3"/>
  <c r="H581" i="3"/>
  <c r="G581" i="3"/>
  <c r="F581" i="3"/>
  <c r="H580" i="3"/>
  <c r="G580" i="3"/>
  <c r="F580" i="3"/>
  <c r="H579" i="3"/>
  <c r="G579" i="3"/>
  <c r="F579" i="3"/>
  <c r="H578" i="3"/>
  <c r="G578" i="3"/>
  <c r="F578" i="3"/>
  <c r="H577" i="3"/>
  <c r="G577" i="3"/>
  <c r="F577" i="3"/>
  <c r="H576" i="3"/>
  <c r="G576" i="3"/>
  <c r="F576" i="3"/>
  <c r="H575" i="3"/>
  <c r="G575" i="3"/>
  <c r="F575" i="3"/>
  <c r="H574" i="3"/>
  <c r="G574" i="3"/>
  <c r="F574" i="3"/>
  <c r="H573" i="3"/>
  <c r="G573" i="3"/>
  <c r="F573" i="3"/>
  <c r="H572" i="3"/>
  <c r="G572" i="3"/>
  <c r="F572" i="3"/>
  <c r="H571" i="3"/>
  <c r="G571" i="3"/>
  <c r="F571" i="3"/>
  <c r="H570" i="3"/>
  <c r="G570" i="3"/>
  <c r="F570" i="3"/>
  <c r="H569" i="3"/>
  <c r="G569" i="3"/>
  <c r="F569" i="3"/>
  <c r="H568" i="3"/>
  <c r="G568" i="3"/>
  <c r="F568" i="3"/>
  <c r="H567" i="3"/>
  <c r="G567" i="3"/>
  <c r="F567" i="3"/>
  <c r="H566" i="3"/>
  <c r="G566" i="3"/>
  <c r="F566" i="3"/>
  <c r="H565" i="3"/>
  <c r="G565" i="3"/>
  <c r="F565" i="3"/>
  <c r="H564" i="3"/>
  <c r="G564" i="3"/>
  <c r="F564" i="3"/>
  <c r="H563" i="3"/>
  <c r="G563" i="3"/>
  <c r="F563" i="3"/>
  <c r="H562" i="3"/>
  <c r="G562" i="3"/>
  <c r="F562" i="3"/>
  <c r="H561" i="3"/>
  <c r="G561" i="3"/>
  <c r="F561" i="3"/>
  <c r="H560" i="3"/>
  <c r="G560" i="3"/>
  <c r="F560" i="3"/>
  <c r="H559" i="3"/>
  <c r="G559" i="3"/>
  <c r="F559" i="3"/>
  <c r="H558" i="3"/>
  <c r="G558" i="3"/>
  <c r="F558" i="3"/>
  <c r="H557" i="3"/>
  <c r="G557" i="3"/>
  <c r="F557" i="3"/>
  <c r="H556" i="3"/>
  <c r="G556" i="3"/>
  <c r="F556" i="3"/>
  <c r="H555" i="3"/>
  <c r="G555" i="3"/>
  <c r="F555" i="3"/>
  <c r="H554" i="3"/>
  <c r="G554" i="3"/>
  <c r="F554" i="3"/>
  <c r="H553" i="3"/>
  <c r="G553" i="3"/>
  <c r="F553" i="3"/>
  <c r="H552" i="3"/>
  <c r="G552" i="3"/>
  <c r="F552" i="3"/>
  <c r="H551" i="3"/>
  <c r="G551" i="3"/>
  <c r="F551" i="3"/>
  <c r="H550" i="3"/>
  <c r="G550" i="3"/>
  <c r="F550" i="3"/>
  <c r="H549" i="3"/>
  <c r="G549" i="3"/>
  <c r="F549" i="3"/>
  <c r="H548" i="3"/>
  <c r="G548" i="3"/>
  <c r="F548" i="3"/>
  <c r="H547" i="3"/>
  <c r="G547" i="3"/>
  <c r="F547" i="3"/>
  <c r="H546" i="3"/>
  <c r="G546" i="3"/>
  <c r="F546" i="3"/>
  <c r="H545" i="3"/>
  <c r="G545" i="3"/>
  <c r="F545" i="3"/>
  <c r="H544" i="3"/>
  <c r="G544" i="3"/>
  <c r="F544" i="3"/>
  <c r="H543" i="3"/>
  <c r="G543" i="3"/>
  <c r="F543" i="3"/>
  <c r="H542" i="3"/>
  <c r="G542" i="3"/>
  <c r="F542" i="3"/>
  <c r="H541" i="3"/>
  <c r="G541" i="3"/>
  <c r="F541" i="3"/>
  <c r="H540" i="3"/>
  <c r="G540" i="3"/>
  <c r="F540" i="3"/>
  <c r="H539" i="3"/>
  <c r="G539" i="3"/>
  <c r="F539" i="3"/>
  <c r="H538" i="3"/>
  <c r="G538" i="3"/>
  <c r="F538" i="3"/>
  <c r="H537" i="3"/>
  <c r="G537" i="3"/>
  <c r="F537" i="3"/>
  <c r="H536" i="3"/>
  <c r="G536" i="3"/>
  <c r="F536" i="3"/>
  <c r="H535" i="3"/>
  <c r="G535" i="3"/>
  <c r="F535" i="3"/>
  <c r="H534" i="3"/>
  <c r="G534" i="3"/>
  <c r="F534" i="3"/>
  <c r="H533" i="3"/>
  <c r="G533" i="3"/>
  <c r="F533" i="3"/>
  <c r="H532" i="3"/>
  <c r="G532" i="3"/>
  <c r="F532" i="3"/>
  <c r="H531" i="3"/>
  <c r="G531" i="3"/>
  <c r="F531" i="3"/>
  <c r="H530" i="3"/>
  <c r="G530" i="3"/>
  <c r="F530" i="3"/>
  <c r="H529" i="3"/>
  <c r="G529" i="3"/>
  <c r="F529" i="3"/>
  <c r="H528" i="3"/>
  <c r="G528" i="3"/>
  <c r="F528" i="3"/>
  <c r="H527" i="3"/>
  <c r="G527" i="3"/>
  <c r="F527" i="3"/>
  <c r="H526" i="3"/>
  <c r="G526" i="3"/>
  <c r="F526" i="3"/>
  <c r="H525" i="3"/>
  <c r="G525" i="3"/>
  <c r="F525" i="3"/>
  <c r="H524" i="3"/>
  <c r="G524" i="3"/>
  <c r="F524" i="3"/>
  <c r="H523" i="3"/>
  <c r="G523" i="3"/>
  <c r="F523" i="3"/>
  <c r="H522" i="3"/>
  <c r="G522" i="3"/>
  <c r="F522" i="3"/>
  <c r="H521" i="3"/>
  <c r="G521" i="3"/>
  <c r="F521" i="3"/>
  <c r="H520" i="3"/>
  <c r="G520" i="3"/>
  <c r="F520" i="3"/>
  <c r="H519" i="3"/>
  <c r="G519" i="3"/>
  <c r="F519" i="3"/>
  <c r="H518" i="3"/>
  <c r="G518" i="3"/>
  <c r="F518" i="3"/>
  <c r="H517" i="3"/>
  <c r="G517" i="3"/>
  <c r="F517" i="3"/>
  <c r="H516" i="3"/>
  <c r="G516" i="3"/>
  <c r="F516" i="3"/>
  <c r="H515" i="3"/>
  <c r="G515" i="3"/>
  <c r="F515" i="3"/>
  <c r="H514" i="3"/>
  <c r="G514" i="3"/>
  <c r="F514" i="3"/>
  <c r="H513" i="3"/>
  <c r="G513" i="3"/>
  <c r="F513" i="3"/>
  <c r="H512" i="3"/>
  <c r="G512" i="3"/>
  <c r="F512" i="3"/>
  <c r="H511" i="3"/>
  <c r="G511" i="3"/>
  <c r="F511" i="3"/>
  <c r="H510" i="3"/>
  <c r="G510" i="3"/>
  <c r="F510" i="3"/>
  <c r="H509" i="3"/>
  <c r="G509" i="3"/>
  <c r="F509" i="3"/>
  <c r="H508" i="3"/>
  <c r="G508" i="3"/>
  <c r="F508" i="3"/>
  <c r="H507" i="3"/>
  <c r="G507" i="3"/>
  <c r="F507" i="3"/>
  <c r="H506" i="3"/>
  <c r="G506" i="3"/>
  <c r="F506" i="3"/>
  <c r="H505" i="3"/>
  <c r="G505" i="3"/>
  <c r="F505" i="3"/>
  <c r="H504" i="3"/>
  <c r="G504" i="3"/>
  <c r="F504" i="3"/>
  <c r="H503" i="3"/>
  <c r="G503" i="3"/>
  <c r="F503" i="3"/>
  <c r="H502" i="3"/>
  <c r="G502" i="3"/>
  <c r="F502" i="3"/>
  <c r="H501" i="3"/>
  <c r="G501" i="3"/>
  <c r="F501" i="3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L14" i="3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H711" i="3" l="1"/>
  <c r="H712" i="3" s="1"/>
  <c r="H714" i="3" s="1"/>
  <c r="G708" i="1"/>
  <c r="F998" i="2"/>
  <c r="F705" i="1"/>
  <c r="A998" i="2" s="1"/>
  <c r="F704" i="1"/>
  <c r="A997" i="2" s="1"/>
  <c r="F703" i="1"/>
  <c r="A996" i="2" s="1"/>
  <c r="F995" i="2"/>
  <c r="F702" i="1"/>
  <c r="A995" i="2" s="1"/>
  <c r="F994" i="2"/>
  <c r="F701" i="1"/>
  <c r="A994" i="2" s="1"/>
  <c r="F993" i="2"/>
  <c r="F700" i="1"/>
  <c r="A993" i="2" s="1"/>
  <c r="F992" i="2"/>
  <c r="F699" i="1"/>
  <c r="A992" i="2" s="1"/>
  <c r="F991" i="2"/>
  <c r="F698" i="1"/>
  <c r="A991" i="2" s="1"/>
  <c r="F990" i="2"/>
  <c r="F697" i="1"/>
  <c r="A990" i="2" s="1"/>
  <c r="F989" i="2"/>
  <c r="F696" i="1"/>
  <c r="A989" i="2" s="1"/>
  <c r="F988" i="2"/>
  <c r="F695" i="1"/>
  <c r="A988" i="2" s="1"/>
  <c r="F987" i="2"/>
  <c r="F694" i="1"/>
  <c r="A987" i="2" s="1"/>
  <c r="F986" i="2"/>
  <c r="F693" i="1"/>
  <c r="A986" i="2" s="1"/>
  <c r="F985" i="2"/>
  <c r="F692" i="1"/>
  <c r="A985" i="2" s="1"/>
  <c r="F984" i="2"/>
  <c r="F691" i="1"/>
  <c r="A984" i="2" s="1"/>
  <c r="F983" i="2"/>
  <c r="F690" i="1"/>
  <c r="A983" i="2" s="1"/>
  <c r="F982" i="2"/>
  <c r="F689" i="1"/>
  <c r="A982" i="2" s="1"/>
  <c r="F981" i="2"/>
  <c r="F688" i="1"/>
  <c r="A981" i="2" s="1"/>
  <c r="F980" i="2"/>
  <c r="F687" i="1"/>
  <c r="F979" i="2"/>
  <c r="F686" i="1"/>
  <c r="A979" i="2" s="1"/>
  <c r="F978" i="2"/>
  <c r="F685" i="1"/>
  <c r="A978" i="2" s="1"/>
  <c r="F977" i="2"/>
  <c r="F684" i="1"/>
  <c r="F683" i="1"/>
  <c r="A976" i="2" s="1"/>
  <c r="F975" i="2"/>
  <c r="F682" i="1"/>
  <c r="A975" i="2" s="1"/>
  <c r="F974" i="2"/>
  <c r="F681" i="1"/>
  <c r="A974" i="2" s="1"/>
  <c r="F973" i="2"/>
  <c r="F680" i="1"/>
  <c r="A973" i="2" s="1"/>
  <c r="F972" i="2"/>
  <c r="F679" i="1"/>
  <c r="A972" i="2" s="1"/>
  <c r="F971" i="2"/>
  <c r="F678" i="1"/>
  <c r="A971" i="2" s="1"/>
  <c r="F970" i="2"/>
  <c r="F677" i="1"/>
  <c r="A970" i="2" s="1"/>
  <c r="F969" i="2"/>
  <c r="F676" i="1"/>
  <c r="A969" i="2" s="1"/>
  <c r="F968" i="2"/>
  <c r="F675" i="1"/>
  <c r="A968" i="2" s="1"/>
  <c r="F967" i="2"/>
  <c r="F674" i="1"/>
  <c r="A967" i="2" s="1"/>
  <c r="F966" i="2"/>
  <c r="F673" i="1"/>
  <c r="A966" i="2" s="1"/>
  <c r="F965" i="2"/>
  <c r="F672" i="1"/>
  <c r="A965" i="2" s="1"/>
  <c r="F964" i="2"/>
  <c r="F671" i="1"/>
  <c r="A964" i="2" s="1"/>
  <c r="F963" i="2"/>
  <c r="F670" i="1"/>
  <c r="A963" i="2" s="1"/>
  <c r="F962" i="2"/>
  <c r="F669" i="1"/>
  <c r="A962" i="2" s="1"/>
  <c r="F961" i="2"/>
  <c r="F668" i="1"/>
  <c r="A961" i="2" s="1"/>
  <c r="F960" i="2"/>
  <c r="F667" i="1"/>
  <c r="A960" i="2" s="1"/>
  <c r="F959" i="2"/>
  <c r="F666" i="1"/>
  <c r="A959" i="2" s="1"/>
  <c r="F958" i="2"/>
  <c r="F665" i="1"/>
  <c r="A958" i="2" s="1"/>
  <c r="F957" i="2"/>
  <c r="F664" i="1"/>
  <c r="A957" i="2" s="1"/>
  <c r="F956" i="2"/>
  <c r="F663" i="1"/>
  <c r="A956" i="2" s="1"/>
  <c r="F955" i="2"/>
  <c r="F662" i="1"/>
  <c r="A955" i="2" s="1"/>
  <c r="F954" i="2"/>
  <c r="F661" i="1"/>
  <c r="A954" i="2" s="1"/>
  <c r="F953" i="2"/>
  <c r="F660" i="1"/>
  <c r="A953" i="2" s="1"/>
  <c r="F952" i="2"/>
  <c r="F659" i="1"/>
  <c r="A952" i="2" s="1"/>
  <c r="F951" i="2"/>
  <c r="F658" i="1"/>
  <c r="A951" i="2" s="1"/>
  <c r="F950" i="2"/>
  <c r="F657" i="1"/>
  <c r="A950" i="2" s="1"/>
  <c r="F949" i="2"/>
  <c r="F656" i="1"/>
  <c r="A949" i="2" s="1"/>
  <c r="F948" i="2"/>
  <c r="F655" i="1"/>
  <c r="A948" i="2" s="1"/>
  <c r="F947" i="2"/>
  <c r="F654" i="1"/>
  <c r="A947" i="2" s="1"/>
  <c r="F946" i="2"/>
  <c r="F653" i="1"/>
  <c r="A946" i="2" s="1"/>
  <c r="F945" i="2"/>
  <c r="F652" i="1"/>
  <c r="A945" i="2" s="1"/>
  <c r="F944" i="2"/>
  <c r="F651" i="1"/>
  <c r="A944" i="2" s="1"/>
  <c r="F943" i="2"/>
  <c r="F650" i="1"/>
  <c r="A943" i="2" s="1"/>
  <c r="F942" i="2"/>
  <c r="F649" i="1"/>
  <c r="A942" i="2" s="1"/>
  <c r="F941" i="2"/>
  <c r="F648" i="1"/>
  <c r="A941" i="2" s="1"/>
  <c r="F647" i="1"/>
  <c r="A940" i="2" s="1"/>
  <c r="F939" i="2"/>
  <c r="F646" i="1"/>
  <c r="A939" i="2" s="1"/>
  <c r="F938" i="2"/>
  <c r="F645" i="1"/>
  <c r="A938" i="2" s="1"/>
  <c r="F937" i="2"/>
  <c r="F644" i="1"/>
  <c r="A937" i="2" s="1"/>
  <c r="F936" i="2"/>
  <c r="F643" i="1"/>
  <c r="A936" i="2" s="1"/>
  <c r="F935" i="2"/>
  <c r="F642" i="1"/>
  <c r="A935" i="2" s="1"/>
  <c r="F934" i="2"/>
  <c r="F641" i="1"/>
  <c r="A934" i="2" s="1"/>
  <c r="F933" i="2"/>
  <c r="F640" i="1"/>
  <c r="F932" i="2"/>
  <c r="F639" i="1"/>
  <c r="A932" i="2" s="1"/>
  <c r="F931" i="2"/>
  <c r="F638" i="1"/>
  <c r="A931" i="2" s="1"/>
  <c r="F637" i="1"/>
  <c r="A930" i="2" s="1"/>
  <c r="F929" i="2"/>
  <c r="F636" i="1"/>
  <c r="A929" i="2" s="1"/>
  <c r="F928" i="2"/>
  <c r="F635" i="1"/>
  <c r="A928" i="2" s="1"/>
  <c r="F927" i="2"/>
  <c r="F634" i="1"/>
  <c r="A927" i="2" s="1"/>
  <c r="F926" i="2"/>
  <c r="F633" i="1"/>
  <c r="A926" i="2" s="1"/>
  <c r="F925" i="2"/>
  <c r="F632" i="1"/>
  <c r="A925" i="2" s="1"/>
  <c r="F924" i="2"/>
  <c r="F631" i="1"/>
  <c r="A924" i="2" s="1"/>
  <c r="F923" i="2"/>
  <c r="F630" i="1"/>
  <c r="A923" i="2" s="1"/>
  <c r="F922" i="2"/>
  <c r="F629" i="1"/>
  <c r="A922" i="2" s="1"/>
  <c r="F921" i="2"/>
  <c r="F628" i="1"/>
  <c r="A921" i="2" s="1"/>
  <c r="F920" i="2"/>
  <c r="F627" i="1"/>
  <c r="A920" i="2" s="1"/>
  <c r="F919" i="2"/>
  <c r="F626" i="1"/>
  <c r="A919" i="2" s="1"/>
  <c r="F918" i="2"/>
  <c r="F625" i="1"/>
  <c r="A918" i="2" s="1"/>
  <c r="F917" i="2"/>
  <c r="F624" i="1"/>
  <c r="A917" i="2" s="1"/>
  <c r="F916" i="2"/>
  <c r="F623" i="1"/>
  <c r="A916" i="2" s="1"/>
  <c r="F915" i="2"/>
  <c r="F622" i="1"/>
  <c r="A915" i="2" s="1"/>
  <c r="F914" i="2"/>
  <c r="F621" i="1"/>
  <c r="A914" i="2" s="1"/>
  <c r="F913" i="2"/>
  <c r="F620" i="1"/>
  <c r="A913" i="2" s="1"/>
  <c r="F912" i="2"/>
  <c r="F619" i="1"/>
  <c r="A912" i="2" s="1"/>
  <c r="F911" i="2"/>
  <c r="F618" i="1"/>
  <c r="A911" i="2" s="1"/>
  <c r="F910" i="2"/>
  <c r="F617" i="1"/>
  <c r="A910" i="2" s="1"/>
  <c r="F909" i="2"/>
  <c r="F616" i="1"/>
  <c r="A909" i="2" s="1"/>
  <c r="F908" i="2"/>
  <c r="F615" i="1"/>
  <c r="A908" i="2" s="1"/>
  <c r="F907" i="2"/>
  <c r="F614" i="1"/>
  <c r="A907" i="2" s="1"/>
  <c r="F906" i="2"/>
  <c r="F613" i="1"/>
  <c r="A906" i="2" s="1"/>
  <c r="F905" i="2"/>
  <c r="F612" i="1"/>
  <c r="A905" i="2" s="1"/>
  <c r="F904" i="2"/>
  <c r="F611" i="1"/>
  <c r="A904" i="2" s="1"/>
  <c r="F903" i="2"/>
  <c r="F610" i="1"/>
  <c r="A903" i="2" s="1"/>
  <c r="F902" i="2"/>
  <c r="F609" i="1"/>
  <c r="A902" i="2" s="1"/>
  <c r="F901" i="2"/>
  <c r="F608" i="1"/>
  <c r="A901" i="2" s="1"/>
  <c r="F900" i="2"/>
  <c r="F607" i="1"/>
  <c r="A900" i="2" s="1"/>
  <c r="F899" i="2"/>
  <c r="F606" i="1"/>
  <c r="A899" i="2" s="1"/>
  <c r="F898" i="2"/>
  <c r="F605" i="1"/>
  <c r="A898" i="2" s="1"/>
  <c r="F897" i="2"/>
  <c r="F604" i="1"/>
  <c r="A897" i="2" s="1"/>
  <c r="F896" i="2"/>
  <c r="F603" i="1"/>
  <c r="A896" i="2" s="1"/>
  <c r="F895" i="2"/>
  <c r="F602" i="1"/>
  <c r="A895" i="2" s="1"/>
  <c r="F894" i="2"/>
  <c r="F601" i="1"/>
  <c r="A894" i="2" s="1"/>
  <c r="F600" i="1"/>
  <c r="A893" i="2" s="1"/>
  <c r="F892" i="2"/>
  <c r="F599" i="1"/>
  <c r="A892" i="2" s="1"/>
  <c r="F891" i="2"/>
  <c r="F598" i="1"/>
  <c r="A891" i="2" s="1"/>
  <c r="F890" i="2"/>
  <c r="F597" i="1"/>
  <c r="A890" i="2" s="1"/>
  <c r="F889" i="2"/>
  <c r="F596" i="1"/>
  <c r="A889" i="2" s="1"/>
  <c r="F888" i="2"/>
  <c r="F595" i="1"/>
  <c r="A888" i="2" s="1"/>
  <c r="F887" i="2"/>
  <c r="F594" i="1"/>
  <c r="A887" i="2" s="1"/>
  <c r="F886" i="2"/>
  <c r="F593" i="1"/>
  <c r="A886" i="2" s="1"/>
  <c r="F885" i="2"/>
  <c r="F592" i="1"/>
  <c r="A885" i="2" s="1"/>
  <c r="F884" i="2"/>
  <c r="F591" i="1"/>
  <c r="A884" i="2" s="1"/>
  <c r="F590" i="1"/>
  <c r="A883" i="2" s="1"/>
  <c r="F882" i="2"/>
  <c r="F589" i="1"/>
  <c r="A882" i="2" s="1"/>
  <c r="F881" i="2"/>
  <c r="F588" i="1"/>
  <c r="A881" i="2" s="1"/>
  <c r="F587" i="1"/>
  <c r="A880" i="2" s="1"/>
  <c r="F879" i="2"/>
  <c r="F586" i="1"/>
  <c r="A879" i="2" s="1"/>
  <c r="F878" i="2"/>
  <c r="F585" i="1"/>
  <c r="A878" i="2" s="1"/>
  <c r="F877" i="2"/>
  <c r="F584" i="1"/>
  <c r="A877" i="2" s="1"/>
  <c r="F876" i="2"/>
  <c r="F583" i="1"/>
  <c r="A876" i="2" s="1"/>
  <c r="F875" i="2"/>
  <c r="F582" i="1"/>
  <c r="A875" i="2" s="1"/>
  <c r="F874" i="2"/>
  <c r="F581" i="1"/>
  <c r="A874" i="2" s="1"/>
  <c r="F873" i="2"/>
  <c r="F580" i="1"/>
  <c r="A873" i="2" s="1"/>
  <c r="F872" i="2"/>
  <c r="F579" i="1"/>
  <c r="A872" i="2" s="1"/>
  <c r="F578" i="1"/>
  <c r="A871" i="2" s="1"/>
  <c r="F870" i="2"/>
  <c r="F577" i="1"/>
  <c r="A870" i="2" s="1"/>
  <c r="F869" i="2"/>
  <c r="F576" i="1"/>
  <c r="A869" i="2" s="1"/>
  <c r="F575" i="1"/>
  <c r="A868" i="2" s="1"/>
  <c r="F867" i="2"/>
  <c r="F574" i="1"/>
  <c r="A867" i="2" s="1"/>
  <c r="F866" i="2"/>
  <c r="F573" i="1"/>
  <c r="A866" i="2" s="1"/>
  <c r="F865" i="2"/>
  <c r="F572" i="1"/>
  <c r="A865" i="2" s="1"/>
  <c r="F864" i="2"/>
  <c r="F571" i="1"/>
  <c r="A864" i="2" s="1"/>
  <c r="F863" i="2"/>
  <c r="F570" i="1"/>
  <c r="A863" i="2" s="1"/>
  <c r="F862" i="2"/>
  <c r="F569" i="1"/>
  <c r="A862" i="2" s="1"/>
  <c r="F861" i="2"/>
  <c r="F568" i="1"/>
  <c r="A861" i="2" s="1"/>
  <c r="F860" i="2"/>
  <c r="F567" i="1"/>
  <c r="A860" i="2" s="1"/>
  <c r="F859" i="2"/>
  <c r="F566" i="1"/>
  <c r="A859" i="2" s="1"/>
  <c r="F858" i="2"/>
  <c r="F565" i="1"/>
  <c r="A858" i="2" s="1"/>
  <c r="F857" i="2"/>
  <c r="F564" i="1"/>
  <c r="A857" i="2" s="1"/>
  <c r="F856" i="2"/>
  <c r="F563" i="1"/>
  <c r="A856" i="2" s="1"/>
  <c r="F562" i="1"/>
  <c r="A855" i="2" s="1"/>
  <c r="F854" i="2"/>
  <c r="F561" i="1"/>
  <c r="A854" i="2" s="1"/>
  <c r="F853" i="2"/>
  <c r="F560" i="1"/>
  <c r="A853" i="2" s="1"/>
  <c r="F852" i="2"/>
  <c r="F559" i="1"/>
  <c r="A852" i="2" s="1"/>
  <c r="F851" i="2"/>
  <c r="F558" i="1"/>
  <c r="A851" i="2" s="1"/>
  <c r="F850" i="2"/>
  <c r="F557" i="1"/>
  <c r="A850" i="2" s="1"/>
  <c r="F556" i="1"/>
  <c r="A849" i="2" s="1"/>
  <c r="F555" i="1"/>
  <c r="A848" i="2" s="1"/>
  <c r="F847" i="2"/>
  <c r="F554" i="1"/>
  <c r="A847" i="2" s="1"/>
  <c r="F553" i="1"/>
  <c r="A846" i="2" s="1"/>
  <c r="F845" i="2"/>
  <c r="F552" i="1"/>
  <c r="A845" i="2" s="1"/>
  <c r="F844" i="2"/>
  <c r="F551" i="1"/>
  <c r="A844" i="2" s="1"/>
  <c r="F843" i="2"/>
  <c r="F550" i="1"/>
  <c r="A843" i="2" s="1"/>
  <c r="F842" i="2"/>
  <c r="F549" i="1"/>
  <c r="A842" i="2" s="1"/>
  <c r="F841" i="2"/>
  <c r="F548" i="1"/>
  <c r="A841" i="2" s="1"/>
  <c r="F840" i="2"/>
  <c r="F547" i="1"/>
  <c r="A840" i="2" s="1"/>
  <c r="F839" i="2"/>
  <c r="F546" i="1"/>
  <c r="A839" i="2" s="1"/>
  <c r="F838" i="2"/>
  <c r="F545" i="1"/>
  <c r="A838" i="2" s="1"/>
  <c r="F837" i="2"/>
  <c r="F544" i="1"/>
  <c r="A837" i="2" s="1"/>
  <c r="F836" i="2"/>
  <c r="F543" i="1"/>
  <c r="A836" i="2" s="1"/>
  <c r="F835" i="2"/>
  <c r="F542" i="1"/>
  <c r="A835" i="2" s="1"/>
  <c r="F834" i="2"/>
  <c r="F541" i="1"/>
  <c r="A834" i="2" s="1"/>
  <c r="F833" i="2"/>
  <c r="F540" i="1"/>
  <c r="A833" i="2" s="1"/>
  <c r="F832" i="2"/>
  <c r="F539" i="1"/>
  <c r="A832" i="2" s="1"/>
  <c r="F831" i="2"/>
  <c r="F538" i="1"/>
  <c r="A831" i="2" s="1"/>
  <c r="F537" i="1"/>
  <c r="A830" i="2" s="1"/>
  <c r="F829" i="2"/>
  <c r="F536" i="1"/>
  <c r="A829" i="2" s="1"/>
  <c r="F828" i="2"/>
  <c r="F535" i="1"/>
  <c r="A828" i="2" s="1"/>
  <c r="F827" i="2"/>
  <c r="F534" i="1"/>
  <c r="A827" i="2" s="1"/>
  <c r="F826" i="2"/>
  <c r="F533" i="1"/>
  <c r="A826" i="2" s="1"/>
  <c r="F825" i="2"/>
  <c r="F532" i="1"/>
  <c r="A825" i="2" s="1"/>
  <c r="F824" i="2"/>
  <c r="F531" i="1"/>
  <c r="A824" i="2" s="1"/>
  <c r="F823" i="2"/>
  <c r="F530" i="1"/>
  <c r="A823" i="2" s="1"/>
  <c r="F822" i="2"/>
  <c r="F529" i="1"/>
  <c r="A822" i="2" s="1"/>
  <c r="F821" i="2"/>
  <c r="F528" i="1"/>
  <c r="A821" i="2" s="1"/>
  <c r="F820" i="2"/>
  <c r="F527" i="1"/>
  <c r="A820" i="2" s="1"/>
  <c r="F819" i="2"/>
  <c r="F526" i="1"/>
  <c r="A819" i="2" s="1"/>
  <c r="F818" i="2"/>
  <c r="F525" i="1"/>
  <c r="A818" i="2" s="1"/>
  <c r="F817" i="2"/>
  <c r="F524" i="1"/>
  <c r="A817" i="2" s="1"/>
  <c r="F816" i="2"/>
  <c r="F523" i="1"/>
  <c r="A816" i="2" s="1"/>
  <c r="F815" i="2"/>
  <c r="F522" i="1"/>
  <c r="A815" i="2" s="1"/>
  <c r="F814" i="2"/>
  <c r="F521" i="1"/>
  <c r="A814" i="2" s="1"/>
  <c r="F813" i="2"/>
  <c r="F520" i="1"/>
  <c r="A813" i="2" s="1"/>
  <c r="F812" i="2"/>
  <c r="F519" i="1"/>
  <c r="A812" i="2" s="1"/>
  <c r="F811" i="2"/>
  <c r="F518" i="1"/>
  <c r="A811" i="2" s="1"/>
  <c r="F810" i="2"/>
  <c r="F517" i="1"/>
  <c r="A810" i="2" s="1"/>
  <c r="F809" i="2"/>
  <c r="F516" i="1"/>
  <c r="A809" i="2" s="1"/>
  <c r="F808" i="2"/>
  <c r="F515" i="1"/>
  <c r="A808" i="2" s="1"/>
  <c r="F807" i="2"/>
  <c r="F514" i="1"/>
  <c r="A807" i="2" s="1"/>
  <c r="F806" i="2"/>
  <c r="F513" i="1"/>
  <c r="A806" i="2" s="1"/>
  <c r="F805" i="2"/>
  <c r="F512" i="1"/>
  <c r="A805" i="2" s="1"/>
  <c r="F511" i="1"/>
  <c r="A804" i="2" s="1"/>
  <c r="F803" i="2"/>
  <c r="F510" i="1"/>
  <c r="A803" i="2" s="1"/>
  <c r="F802" i="2"/>
  <c r="F509" i="1"/>
  <c r="A802" i="2" s="1"/>
  <c r="F508" i="1"/>
  <c r="A801" i="2" s="1"/>
  <c r="F507" i="1"/>
  <c r="A800" i="2" s="1"/>
  <c r="F799" i="2"/>
  <c r="F506" i="1"/>
  <c r="A799" i="2" s="1"/>
  <c r="F798" i="2"/>
  <c r="F505" i="1"/>
  <c r="A798" i="2" s="1"/>
  <c r="F797" i="2"/>
  <c r="F504" i="1"/>
  <c r="A797" i="2" s="1"/>
  <c r="F796" i="2"/>
  <c r="F503" i="1"/>
  <c r="A796" i="2" s="1"/>
  <c r="F795" i="2"/>
  <c r="F502" i="1"/>
  <c r="A795" i="2" s="1"/>
  <c r="F794" i="2"/>
  <c r="F501" i="1"/>
  <c r="A794" i="2" s="1"/>
  <c r="F793" i="2"/>
  <c r="F500" i="1"/>
  <c r="A793" i="2" s="1"/>
  <c r="F792" i="2"/>
  <c r="F499" i="1"/>
  <c r="A792" i="2" s="1"/>
  <c r="F791" i="2"/>
  <c r="F498" i="1"/>
  <c r="A791" i="2" s="1"/>
  <c r="F790" i="2"/>
  <c r="F497" i="1"/>
  <c r="A790" i="2" s="1"/>
  <c r="F789" i="2"/>
  <c r="F496" i="1"/>
  <c r="A789" i="2" s="1"/>
  <c r="F788" i="2"/>
  <c r="F495" i="1"/>
  <c r="A788" i="2" s="1"/>
  <c r="F787" i="2"/>
  <c r="F494" i="1"/>
  <c r="A787" i="2" s="1"/>
  <c r="F786" i="2"/>
  <c r="F493" i="1"/>
  <c r="A786" i="2" s="1"/>
  <c r="F785" i="2"/>
  <c r="F492" i="1"/>
  <c r="A785" i="2" s="1"/>
  <c r="F784" i="2"/>
  <c r="F491" i="1"/>
  <c r="A784" i="2" s="1"/>
  <c r="F783" i="2"/>
  <c r="F490" i="1"/>
  <c r="A783" i="2" s="1"/>
  <c r="F782" i="2"/>
  <c r="F489" i="1"/>
  <c r="A782" i="2" s="1"/>
  <c r="F781" i="2"/>
  <c r="F488" i="1"/>
  <c r="A781" i="2" s="1"/>
  <c r="F780" i="2"/>
  <c r="F487" i="1"/>
  <c r="A780" i="2" s="1"/>
  <c r="F779" i="2"/>
  <c r="F486" i="1"/>
  <c r="A779" i="2" s="1"/>
  <c r="F778" i="2"/>
  <c r="F485" i="1"/>
  <c r="A778" i="2" s="1"/>
  <c r="F484" i="1"/>
  <c r="A777" i="2" s="1"/>
  <c r="F483" i="1"/>
  <c r="A776" i="2" s="1"/>
  <c r="F775" i="2"/>
  <c r="F482" i="1"/>
  <c r="A775" i="2" s="1"/>
  <c r="F774" i="2"/>
  <c r="F481" i="1"/>
  <c r="A774" i="2" s="1"/>
  <c r="F773" i="2"/>
  <c r="F480" i="1"/>
  <c r="A773" i="2" s="1"/>
  <c r="F772" i="2"/>
  <c r="F479" i="1"/>
  <c r="A772" i="2" s="1"/>
  <c r="F771" i="2"/>
  <c r="F478" i="1"/>
  <c r="A771" i="2" s="1"/>
  <c r="F770" i="2"/>
  <c r="F477" i="1"/>
  <c r="A770" i="2" s="1"/>
  <c r="F476" i="1"/>
  <c r="A769" i="2" s="1"/>
  <c r="F768" i="2"/>
  <c r="F475" i="1"/>
  <c r="A768" i="2" s="1"/>
  <c r="F767" i="2"/>
  <c r="F474" i="1"/>
  <c r="A767" i="2" s="1"/>
  <c r="F766" i="2"/>
  <c r="F473" i="1"/>
  <c r="A766" i="2" s="1"/>
  <c r="F765" i="2"/>
  <c r="F472" i="1"/>
  <c r="A765" i="2" s="1"/>
  <c r="F764" i="2"/>
  <c r="F471" i="1"/>
  <c r="A764" i="2" s="1"/>
  <c r="F763" i="2"/>
  <c r="F470" i="1"/>
  <c r="A763" i="2" s="1"/>
  <c r="F762" i="2"/>
  <c r="F469" i="1"/>
  <c r="A762" i="2" s="1"/>
  <c r="F761" i="2"/>
  <c r="F468" i="1"/>
  <c r="A761" i="2" s="1"/>
  <c r="F760" i="2"/>
  <c r="F467" i="1"/>
  <c r="A760" i="2" s="1"/>
  <c r="F759" i="2"/>
  <c r="F466" i="1"/>
  <c r="A759" i="2" s="1"/>
  <c r="F758" i="2"/>
  <c r="F465" i="1"/>
  <c r="A758" i="2" s="1"/>
  <c r="F757" i="2"/>
  <c r="F464" i="1"/>
  <c r="A757" i="2" s="1"/>
  <c r="F756" i="2"/>
  <c r="F463" i="1"/>
  <c r="A756" i="2" s="1"/>
  <c r="F755" i="2"/>
  <c r="F462" i="1"/>
  <c r="A755" i="2" s="1"/>
  <c r="F754" i="2"/>
  <c r="F461" i="1"/>
  <c r="A754" i="2" s="1"/>
  <c r="F753" i="2"/>
  <c r="F460" i="1"/>
  <c r="A753" i="2" s="1"/>
  <c r="F752" i="2"/>
  <c r="F459" i="1"/>
  <c r="A752" i="2" s="1"/>
  <c r="F751" i="2"/>
  <c r="F458" i="1"/>
  <c r="A751" i="2" s="1"/>
  <c r="F750" i="2"/>
  <c r="F457" i="1"/>
  <c r="A750" i="2" s="1"/>
  <c r="F749" i="2"/>
  <c r="F456" i="1"/>
  <c r="A749" i="2" s="1"/>
  <c r="F748" i="2"/>
  <c r="F455" i="1"/>
  <c r="A748" i="2" s="1"/>
  <c r="F747" i="2"/>
  <c r="F454" i="1"/>
  <c r="A747" i="2" s="1"/>
  <c r="F746" i="2"/>
  <c r="F453" i="1"/>
  <c r="A746" i="2" s="1"/>
  <c r="F745" i="2"/>
  <c r="F452" i="1"/>
  <c r="A745" i="2" s="1"/>
  <c r="F744" i="2"/>
  <c r="F451" i="1"/>
  <c r="A744" i="2" s="1"/>
  <c r="F743" i="2"/>
  <c r="F450" i="1"/>
  <c r="A743" i="2" s="1"/>
  <c r="F742" i="2"/>
  <c r="F449" i="1"/>
  <c r="A742" i="2" s="1"/>
  <c r="F741" i="2"/>
  <c r="F448" i="1"/>
  <c r="A741" i="2" s="1"/>
  <c r="F447" i="1"/>
  <c r="A740" i="2" s="1"/>
  <c r="F739" i="2"/>
  <c r="F446" i="1"/>
  <c r="A739" i="2" s="1"/>
  <c r="F738" i="2"/>
  <c r="F445" i="1"/>
  <c r="A738" i="2" s="1"/>
  <c r="F737" i="2"/>
  <c r="F444" i="1"/>
  <c r="A737" i="2" s="1"/>
  <c r="F736" i="2"/>
  <c r="F443" i="1"/>
  <c r="A736" i="2" s="1"/>
  <c r="F735" i="2"/>
  <c r="F442" i="1"/>
  <c r="A735" i="2" s="1"/>
  <c r="F734" i="2"/>
  <c r="F441" i="1"/>
  <c r="A734" i="2" s="1"/>
  <c r="F733" i="2"/>
  <c r="F440" i="1"/>
  <c r="A733" i="2" s="1"/>
  <c r="F732" i="2"/>
  <c r="F439" i="1"/>
  <c r="A732" i="2" s="1"/>
  <c r="F731" i="2"/>
  <c r="F438" i="1"/>
  <c r="A731" i="2" s="1"/>
  <c r="F730" i="2"/>
  <c r="F437" i="1"/>
  <c r="A730" i="2" s="1"/>
  <c r="F436" i="1"/>
  <c r="A729" i="2" s="1"/>
  <c r="F728" i="2"/>
  <c r="F435" i="1"/>
  <c r="A728" i="2" s="1"/>
  <c r="F727" i="2"/>
  <c r="F434" i="1"/>
  <c r="A727" i="2" s="1"/>
  <c r="F726" i="2"/>
  <c r="F433" i="1"/>
  <c r="A726" i="2" s="1"/>
  <c r="F725" i="2"/>
  <c r="F432" i="1"/>
  <c r="A725" i="2" s="1"/>
  <c r="F724" i="2"/>
  <c r="F431" i="1"/>
  <c r="A724" i="2" s="1"/>
  <c r="F723" i="2"/>
  <c r="F430" i="1"/>
  <c r="A723" i="2" s="1"/>
  <c r="F722" i="2"/>
  <c r="F429" i="1"/>
  <c r="A722" i="2" s="1"/>
  <c r="F721" i="2"/>
  <c r="F428" i="1"/>
  <c r="A721" i="2" s="1"/>
  <c r="F720" i="2"/>
  <c r="F427" i="1"/>
  <c r="A720" i="2" s="1"/>
  <c r="F719" i="2"/>
  <c r="F426" i="1"/>
  <c r="A719" i="2" s="1"/>
  <c r="F425" i="1"/>
  <c r="A718" i="2" s="1"/>
  <c r="F717" i="2"/>
  <c r="F424" i="1"/>
  <c r="A717" i="2" s="1"/>
  <c r="F716" i="2"/>
  <c r="F423" i="1"/>
  <c r="A716" i="2" s="1"/>
  <c r="F422" i="1"/>
  <c r="A715" i="2" s="1"/>
  <c r="F714" i="2"/>
  <c r="F421" i="1"/>
  <c r="A714" i="2" s="1"/>
  <c r="F713" i="2"/>
  <c r="F420" i="1"/>
  <c r="A713" i="2" s="1"/>
  <c r="F712" i="2"/>
  <c r="F419" i="1"/>
  <c r="A712" i="2" s="1"/>
  <c r="F711" i="2"/>
  <c r="F418" i="1"/>
  <c r="A711" i="2" s="1"/>
  <c r="F417" i="1"/>
  <c r="A710" i="2" s="1"/>
  <c r="F709" i="2"/>
  <c r="F416" i="1"/>
  <c r="A709" i="2" s="1"/>
  <c r="F708" i="2"/>
  <c r="F415" i="1"/>
  <c r="A708" i="2" s="1"/>
  <c r="F707" i="2"/>
  <c r="F414" i="1"/>
  <c r="A707" i="2" s="1"/>
  <c r="F706" i="2"/>
  <c r="F413" i="1"/>
  <c r="A706" i="2" s="1"/>
  <c r="F412" i="1"/>
  <c r="A705" i="2" s="1"/>
  <c r="F704" i="2"/>
  <c r="F411" i="1"/>
  <c r="A704" i="2" s="1"/>
  <c r="F703" i="2"/>
  <c r="F410" i="1"/>
  <c r="A703" i="2" s="1"/>
  <c r="F702" i="2"/>
  <c r="F409" i="1"/>
  <c r="A702" i="2" s="1"/>
  <c r="F701" i="2"/>
  <c r="F408" i="1"/>
  <c r="A701" i="2" s="1"/>
  <c r="F700" i="2"/>
  <c r="F407" i="1"/>
  <c r="A700" i="2" s="1"/>
  <c r="F699" i="2"/>
  <c r="F406" i="1"/>
  <c r="A699" i="2" s="1"/>
  <c r="F698" i="2"/>
  <c r="F405" i="1"/>
  <c r="A698" i="2" s="1"/>
  <c r="F697" i="2"/>
  <c r="F404" i="1"/>
  <c r="A697" i="2" s="1"/>
  <c r="F696" i="2"/>
  <c r="F403" i="1"/>
  <c r="A696" i="2" s="1"/>
  <c r="F695" i="2"/>
  <c r="F402" i="1"/>
  <c r="A695" i="2" s="1"/>
  <c r="F694" i="2"/>
  <c r="F401" i="1"/>
  <c r="A694" i="2" s="1"/>
  <c r="F693" i="2"/>
  <c r="F400" i="1"/>
  <c r="A693" i="2" s="1"/>
  <c r="F692" i="2"/>
  <c r="F399" i="1"/>
  <c r="A692" i="2" s="1"/>
  <c r="F691" i="2"/>
  <c r="F398" i="1"/>
  <c r="A691" i="2" s="1"/>
  <c r="F690" i="2"/>
  <c r="F397" i="1"/>
  <c r="A690" i="2" s="1"/>
  <c r="F689" i="2"/>
  <c r="F396" i="1"/>
  <c r="A689" i="2" s="1"/>
  <c r="F688" i="2"/>
  <c r="F395" i="1"/>
  <c r="A688" i="2" s="1"/>
  <c r="F687" i="2"/>
  <c r="F394" i="1"/>
  <c r="A687" i="2" s="1"/>
  <c r="F686" i="2"/>
  <c r="F393" i="1"/>
  <c r="A686" i="2" s="1"/>
  <c r="F685" i="2"/>
  <c r="F392" i="1"/>
  <c r="A685" i="2" s="1"/>
  <c r="F684" i="2"/>
  <c r="F391" i="1"/>
  <c r="A684" i="2" s="1"/>
  <c r="F683" i="2"/>
  <c r="F390" i="1"/>
  <c r="A683" i="2" s="1"/>
  <c r="F682" i="2"/>
  <c r="F389" i="1"/>
  <c r="A682" i="2" s="1"/>
  <c r="F681" i="2"/>
  <c r="F388" i="1"/>
  <c r="A681" i="2" s="1"/>
  <c r="F680" i="2"/>
  <c r="F387" i="1"/>
  <c r="A680" i="2" s="1"/>
  <c r="F679" i="2"/>
  <c r="F386" i="1"/>
  <c r="A679" i="2" s="1"/>
  <c r="F678" i="2"/>
  <c r="F385" i="1"/>
  <c r="A678" i="2" s="1"/>
  <c r="F677" i="2"/>
  <c r="F384" i="1"/>
  <c r="A677" i="2" s="1"/>
  <c r="F383" i="1"/>
  <c r="A676" i="2" s="1"/>
  <c r="F382" i="1"/>
  <c r="A675" i="2" s="1"/>
  <c r="F674" i="2"/>
  <c r="F381" i="1"/>
  <c r="A674" i="2" s="1"/>
  <c r="F673" i="2"/>
  <c r="F380" i="1"/>
  <c r="A673" i="2" s="1"/>
  <c r="F672" i="2"/>
  <c r="F379" i="1"/>
  <c r="A672" i="2" s="1"/>
  <c r="F671" i="2"/>
  <c r="F378" i="1"/>
  <c r="A671" i="2" s="1"/>
  <c r="F670" i="2"/>
  <c r="F377" i="1"/>
  <c r="A670" i="2" s="1"/>
  <c r="F669" i="2"/>
  <c r="F376" i="1"/>
  <c r="A669" i="2" s="1"/>
  <c r="F375" i="1"/>
  <c r="A668" i="2" s="1"/>
  <c r="F667" i="2"/>
  <c r="F374" i="1"/>
  <c r="A667" i="2" s="1"/>
  <c r="F666" i="2"/>
  <c r="F373" i="1"/>
  <c r="A666" i="2" s="1"/>
  <c r="F665" i="2"/>
  <c r="F372" i="1"/>
  <c r="A665" i="2" s="1"/>
  <c r="F664" i="2"/>
  <c r="F371" i="1"/>
  <c r="A664" i="2" s="1"/>
  <c r="F663" i="2"/>
  <c r="F370" i="1"/>
  <c r="A663" i="2" s="1"/>
  <c r="F662" i="2"/>
  <c r="F369" i="1"/>
  <c r="A662" i="2" s="1"/>
  <c r="F661" i="2"/>
  <c r="F368" i="1"/>
  <c r="A661" i="2" s="1"/>
  <c r="F660" i="2"/>
  <c r="F367" i="1"/>
  <c r="A660" i="2" s="1"/>
  <c r="F659" i="2"/>
  <c r="F366" i="1"/>
  <c r="A659" i="2" s="1"/>
  <c r="F658" i="2"/>
  <c r="F365" i="1"/>
  <c r="A658" i="2" s="1"/>
  <c r="F657" i="2"/>
  <c r="F364" i="1"/>
  <c r="A657" i="2" s="1"/>
  <c r="F656" i="2"/>
  <c r="F363" i="1"/>
  <c r="A656" i="2" s="1"/>
  <c r="F655" i="2"/>
  <c r="F362" i="1"/>
  <c r="A655" i="2" s="1"/>
  <c r="F654" i="2"/>
  <c r="F361" i="1"/>
  <c r="A654" i="2" s="1"/>
  <c r="F653" i="2"/>
  <c r="F360" i="1"/>
  <c r="A653" i="2" s="1"/>
  <c r="F652" i="2"/>
  <c r="F359" i="1"/>
  <c r="A652" i="2" s="1"/>
  <c r="F651" i="2"/>
  <c r="F358" i="1"/>
  <c r="A651" i="2" s="1"/>
  <c r="F650" i="2"/>
  <c r="F357" i="1"/>
  <c r="A650" i="2" s="1"/>
  <c r="F649" i="2"/>
  <c r="F356" i="1"/>
  <c r="A649" i="2" s="1"/>
  <c r="F355" i="1"/>
  <c r="A648" i="2" s="1"/>
  <c r="F647" i="2"/>
  <c r="F354" i="1"/>
  <c r="A647" i="2" s="1"/>
  <c r="F353" i="1"/>
  <c r="A646" i="2" s="1"/>
  <c r="F645" i="2"/>
  <c r="F352" i="1"/>
  <c r="A645" i="2" s="1"/>
  <c r="F644" i="2"/>
  <c r="F351" i="1"/>
  <c r="A644" i="2" s="1"/>
  <c r="F643" i="2"/>
  <c r="F350" i="1"/>
  <c r="A643" i="2" s="1"/>
  <c r="F642" i="2"/>
  <c r="F349" i="1"/>
  <c r="A642" i="2" s="1"/>
  <c r="F641" i="2"/>
  <c r="F348" i="1"/>
  <c r="A641" i="2" s="1"/>
  <c r="F640" i="2"/>
  <c r="F347" i="1"/>
  <c r="A640" i="2" s="1"/>
  <c r="F346" i="1"/>
  <c r="A639" i="2" s="1"/>
  <c r="F638" i="2"/>
  <c r="F345" i="1"/>
  <c r="A638" i="2" s="1"/>
  <c r="F637" i="2"/>
  <c r="F344" i="1"/>
  <c r="A637" i="2" s="1"/>
  <c r="F636" i="2"/>
  <c r="F343" i="1"/>
  <c r="A636" i="2" s="1"/>
  <c r="F635" i="2"/>
  <c r="F342" i="1"/>
  <c r="A635" i="2" s="1"/>
  <c r="F634" i="2"/>
  <c r="F341" i="1"/>
  <c r="A634" i="2" s="1"/>
  <c r="F340" i="1"/>
  <c r="A633" i="2" s="1"/>
  <c r="F632" i="2"/>
  <c r="F339" i="1"/>
  <c r="A632" i="2" s="1"/>
  <c r="F631" i="2"/>
  <c r="F338" i="1"/>
  <c r="A631" i="2" s="1"/>
  <c r="F630" i="2"/>
  <c r="F337" i="1"/>
  <c r="A630" i="2" s="1"/>
  <c r="F629" i="2"/>
  <c r="F336" i="1"/>
  <c r="A629" i="2" s="1"/>
  <c r="F628" i="2"/>
  <c r="F335" i="1"/>
  <c r="A628" i="2" s="1"/>
  <c r="F627" i="2"/>
  <c r="F334" i="1"/>
  <c r="A627" i="2" s="1"/>
  <c r="F626" i="2"/>
  <c r="F333" i="1"/>
  <c r="A626" i="2" s="1"/>
  <c r="F625" i="2"/>
  <c r="F332" i="1"/>
  <c r="A625" i="2" s="1"/>
  <c r="F624" i="2"/>
  <c r="F331" i="1"/>
  <c r="A624" i="2" s="1"/>
  <c r="F623" i="2"/>
  <c r="F330" i="1"/>
  <c r="A623" i="2" s="1"/>
  <c r="F622" i="2"/>
  <c r="F329" i="1"/>
  <c r="A622" i="2" s="1"/>
  <c r="F621" i="2"/>
  <c r="F328" i="1"/>
  <c r="A621" i="2" s="1"/>
  <c r="F620" i="2"/>
  <c r="F327" i="1"/>
  <c r="A620" i="2" s="1"/>
  <c r="F619" i="2"/>
  <c r="F326" i="1"/>
  <c r="A619" i="2" s="1"/>
  <c r="F618" i="2"/>
  <c r="F325" i="1"/>
  <c r="A618" i="2" s="1"/>
  <c r="F617" i="2"/>
  <c r="F324" i="1"/>
  <c r="A617" i="2" s="1"/>
  <c r="F323" i="1"/>
  <c r="A616" i="2" s="1"/>
  <c r="F615" i="2"/>
  <c r="F322" i="1"/>
  <c r="A615" i="2" s="1"/>
  <c r="F614" i="2"/>
  <c r="F321" i="1"/>
  <c r="A614" i="2" s="1"/>
  <c r="F613" i="2"/>
  <c r="F320" i="1"/>
  <c r="A613" i="2" s="1"/>
  <c r="F612" i="2"/>
  <c r="F319" i="1"/>
  <c r="A612" i="2" s="1"/>
  <c r="F318" i="1"/>
  <c r="A611" i="2" s="1"/>
  <c r="F610" i="2"/>
  <c r="F317" i="1"/>
  <c r="A610" i="2" s="1"/>
  <c r="F609" i="2"/>
  <c r="F316" i="1"/>
  <c r="A609" i="2" s="1"/>
  <c r="F315" i="1"/>
  <c r="A608" i="2" s="1"/>
  <c r="F607" i="2"/>
  <c r="F314" i="1"/>
  <c r="A607" i="2" s="1"/>
  <c r="F606" i="2"/>
  <c r="F313" i="1"/>
  <c r="A606" i="2" s="1"/>
  <c r="F605" i="2"/>
  <c r="F312" i="1"/>
  <c r="A605" i="2" s="1"/>
  <c r="F311" i="1"/>
  <c r="A604" i="2" s="1"/>
  <c r="F603" i="2"/>
  <c r="F310" i="1"/>
  <c r="A603" i="2" s="1"/>
  <c r="F602" i="2"/>
  <c r="F309" i="1"/>
  <c r="A602" i="2" s="1"/>
  <c r="F601" i="2"/>
  <c r="F308" i="1"/>
  <c r="A601" i="2" s="1"/>
  <c r="F600" i="2"/>
  <c r="F307" i="1"/>
  <c r="A600" i="2" s="1"/>
  <c r="F599" i="2"/>
  <c r="F306" i="1"/>
  <c r="A599" i="2" s="1"/>
  <c r="F598" i="2"/>
  <c r="F305" i="1"/>
  <c r="A598" i="2" s="1"/>
  <c r="F597" i="2"/>
  <c r="F304" i="1"/>
  <c r="A597" i="2" s="1"/>
  <c r="F596" i="2"/>
  <c r="F303" i="1"/>
  <c r="A596" i="2" s="1"/>
  <c r="F595" i="2"/>
  <c r="F302" i="1"/>
  <c r="A595" i="2" s="1"/>
  <c r="F301" i="1"/>
  <c r="A594" i="2" s="1"/>
  <c r="F593" i="2"/>
  <c r="F300" i="1"/>
  <c r="A593" i="2" s="1"/>
  <c r="F592" i="2"/>
  <c r="F299" i="1"/>
  <c r="A592" i="2" s="1"/>
  <c r="F591" i="2"/>
  <c r="F298" i="1"/>
  <c r="A591" i="2" s="1"/>
  <c r="F590" i="2"/>
  <c r="F297" i="1"/>
  <c r="A590" i="2" s="1"/>
  <c r="F589" i="2"/>
  <c r="F296" i="1"/>
  <c r="A589" i="2" s="1"/>
  <c r="F588" i="2"/>
  <c r="F295" i="1"/>
  <c r="A588" i="2" s="1"/>
  <c r="F587" i="2"/>
  <c r="F294" i="1"/>
  <c r="A587" i="2" s="1"/>
  <c r="F586" i="2"/>
  <c r="F293" i="1"/>
  <c r="A586" i="2" s="1"/>
  <c r="F585" i="2"/>
  <c r="F292" i="1"/>
  <c r="A585" i="2" s="1"/>
  <c r="F584" i="2"/>
  <c r="F291" i="1"/>
  <c r="A584" i="2" s="1"/>
  <c r="F583" i="2"/>
  <c r="F290" i="1"/>
  <c r="A583" i="2" s="1"/>
  <c r="F582" i="2"/>
  <c r="F289" i="1"/>
  <c r="A582" i="2" s="1"/>
  <c r="F581" i="2"/>
  <c r="F288" i="1"/>
  <c r="A581" i="2" s="1"/>
  <c r="F580" i="2"/>
  <c r="F287" i="1"/>
  <c r="A580" i="2" s="1"/>
  <c r="F579" i="2"/>
  <c r="F286" i="1"/>
  <c r="A579" i="2" s="1"/>
  <c r="F578" i="2"/>
  <c r="F285" i="1"/>
  <c r="A578" i="2" s="1"/>
  <c r="F577" i="2"/>
  <c r="F284" i="1"/>
  <c r="A577" i="2" s="1"/>
  <c r="F576" i="2"/>
  <c r="F283" i="1"/>
  <c r="A576" i="2" s="1"/>
  <c r="F575" i="2"/>
  <c r="F282" i="1"/>
  <c r="A575" i="2" s="1"/>
  <c r="F574" i="2"/>
  <c r="F281" i="1"/>
  <c r="A574" i="2" s="1"/>
  <c r="F573" i="2"/>
  <c r="F280" i="1"/>
  <c r="A573" i="2" s="1"/>
  <c r="F279" i="1"/>
  <c r="A572" i="2" s="1"/>
  <c r="F571" i="2"/>
  <c r="F278" i="1"/>
  <c r="A571" i="2" s="1"/>
  <c r="F570" i="2"/>
  <c r="F277" i="1"/>
  <c r="A570" i="2" s="1"/>
  <c r="F569" i="2"/>
  <c r="F276" i="1"/>
  <c r="A569" i="2" s="1"/>
  <c r="F568" i="2"/>
  <c r="F275" i="1"/>
  <c r="A568" i="2" s="1"/>
  <c r="F567" i="2"/>
  <c r="F274" i="1"/>
  <c r="A567" i="2" s="1"/>
  <c r="F566" i="2"/>
  <c r="F273" i="1"/>
  <c r="A566" i="2" s="1"/>
  <c r="F565" i="2"/>
  <c r="F272" i="1"/>
  <c r="A565" i="2" s="1"/>
  <c r="F564" i="2"/>
  <c r="F271" i="1"/>
  <c r="A564" i="2" s="1"/>
  <c r="F563" i="2"/>
  <c r="F270" i="1"/>
  <c r="A563" i="2" s="1"/>
  <c r="F562" i="2"/>
  <c r="F269" i="1"/>
  <c r="A562" i="2" s="1"/>
  <c r="F561" i="2"/>
  <c r="F268" i="1"/>
  <c r="A561" i="2" s="1"/>
  <c r="F560" i="2"/>
  <c r="F267" i="1"/>
  <c r="A560" i="2" s="1"/>
  <c r="F559" i="2"/>
  <c r="F266" i="1"/>
  <c r="A559" i="2" s="1"/>
  <c r="F558" i="2"/>
  <c r="F265" i="1"/>
  <c r="A558" i="2" s="1"/>
  <c r="F557" i="2"/>
  <c r="F264" i="1"/>
  <c r="A557" i="2" s="1"/>
  <c r="F263" i="1"/>
  <c r="A556" i="2" s="1"/>
  <c r="F555" i="2"/>
  <c r="F262" i="1"/>
  <c r="A555" i="2" s="1"/>
  <c r="F554" i="2"/>
  <c r="F261" i="1"/>
  <c r="A554" i="2" s="1"/>
  <c r="F553" i="2"/>
  <c r="F260" i="1"/>
  <c r="A553" i="2" s="1"/>
  <c r="F259" i="1"/>
  <c r="A552" i="2" s="1"/>
  <c r="F551" i="2"/>
  <c r="F258" i="1"/>
  <c r="A551" i="2" s="1"/>
  <c r="F550" i="2"/>
  <c r="F257" i="1"/>
  <c r="A550" i="2" s="1"/>
  <c r="F549" i="2"/>
  <c r="F256" i="1"/>
  <c r="A549" i="2" s="1"/>
  <c r="F255" i="1"/>
  <c r="A548" i="2" s="1"/>
  <c r="F547" i="2"/>
  <c r="F254" i="1"/>
  <c r="A547" i="2" s="1"/>
  <c r="F546" i="2"/>
  <c r="F253" i="1"/>
  <c r="A546" i="2" s="1"/>
  <c r="F545" i="2"/>
  <c r="F252" i="1"/>
  <c r="A545" i="2" s="1"/>
  <c r="F544" i="2"/>
  <c r="F251" i="1"/>
  <c r="A544" i="2" s="1"/>
  <c r="F543" i="2"/>
  <c r="F250" i="1"/>
  <c r="A543" i="2" s="1"/>
  <c r="F249" i="1"/>
  <c r="A542" i="2" s="1"/>
  <c r="F248" i="1"/>
  <c r="A541" i="2" s="1"/>
  <c r="F540" i="2"/>
  <c r="F247" i="1"/>
  <c r="A540" i="2" s="1"/>
  <c r="F539" i="2"/>
  <c r="F246" i="1"/>
  <c r="A539" i="2" s="1"/>
  <c r="F538" i="2"/>
  <c r="F245" i="1"/>
  <c r="A538" i="2" s="1"/>
  <c r="F244" i="1"/>
  <c r="A537" i="2" s="1"/>
  <c r="F536" i="2"/>
  <c r="F243" i="1"/>
  <c r="A536" i="2" s="1"/>
  <c r="F535" i="2"/>
  <c r="F242" i="1"/>
  <c r="A535" i="2" s="1"/>
  <c r="F241" i="1"/>
  <c r="A534" i="2" s="1"/>
  <c r="F533" i="2"/>
  <c r="F240" i="1"/>
  <c r="A533" i="2" s="1"/>
  <c r="F532" i="2"/>
  <c r="F239" i="1"/>
  <c r="A532" i="2" s="1"/>
  <c r="F531" i="2"/>
  <c r="F238" i="1"/>
  <c r="A531" i="2" s="1"/>
  <c r="F530" i="2"/>
  <c r="F237" i="1"/>
  <c r="A530" i="2" s="1"/>
  <c r="F529" i="2"/>
  <c r="F236" i="1"/>
  <c r="A529" i="2" s="1"/>
  <c r="F235" i="1"/>
  <c r="A528" i="2" s="1"/>
  <c r="F527" i="2"/>
  <c r="F234" i="1"/>
  <c r="A527" i="2" s="1"/>
  <c r="F526" i="2"/>
  <c r="F233" i="1"/>
  <c r="A526" i="2" s="1"/>
  <c r="F525" i="2"/>
  <c r="F232" i="1"/>
  <c r="A525" i="2" s="1"/>
  <c r="F524" i="2"/>
  <c r="F231" i="1"/>
  <c r="A524" i="2" s="1"/>
  <c r="F523" i="2"/>
  <c r="F230" i="1"/>
  <c r="A523" i="2" s="1"/>
  <c r="F522" i="2"/>
  <c r="F229" i="1"/>
  <c r="A522" i="2" s="1"/>
  <c r="F521" i="2"/>
  <c r="F228" i="1"/>
  <c r="A521" i="2" s="1"/>
  <c r="F520" i="2"/>
  <c r="F227" i="1"/>
  <c r="A520" i="2" s="1"/>
  <c r="F519" i="2"/>
  <c r="F226" i="1"/>
  <c r="A519" i="2" s="1"/>
  <c r="F518" i="2"/>
  <c r="F225" i="1"/>
  <c r="A518" i="2" s="1"/>
  <c r="F517" i="2"/>
  <c r="F224" i="1"/>
  <c r="A517" i="2" s="1"/>
  <c r="F516" i="2"/>
  <c r="F223" i="1"/>
  <c r="A516" i="2" s="1"/>
  <c r="F515" i="2"/>
  <c r="F222" i="1"/>
  <c r="A515" i="2" s="1"/>
  <c r="F514" i="2"/>
  <c r="F221" i="1"/>
  <c r="A514" i="2" s="1"/>
  <c r="F513" i="2"/>
  <c r="F220" i="1"/>
  <c r="A513" i="2" s="1"/>
  <c r="F512" i="2"/>
  <c r="F219" i="1"/>
  <c r="A512" i="2" s="1"/>
  <c r="F511" i="2"/>
  <c r="F218" i="1"/>
  <c r="A511" i="2" s="1"/>
  <c r="F510" i="2"/>
  <c r="F217" i="1"/>
  <c r="A510" i="2" s="1"/>
  <c r="F509" i="2"/>
  <c r="F216" i="1"/>
  <c r="A509" i="2" s="1"/>
  <c r="F508" i="2"/>
  <c r="F215" i="1"/>
  <c r="A508" i="2" s="1"/>
  <c r="F507" i="2"/>
  <c r="F214" i="1"/>
  <c r="A507" i="2" s="1"/>
  <c r="F506" i="2"/>
  <c r="F213" i="1"/>
  <c r="A506" i="2" s="1"/>
  <c r="F505" i="2"/>
  <c r="F212" i="1"/>
  <c r="A505" i="2" s="1"/>
  <c r="F504" i="2"/>
  <c r="F211" i="1"/>
  <c r="A504" i="2" s="1"/>
  <c r="F503" i="2"/>
  <c r="F210" i="1"/>
  <c r="A503" i="2" s="1"/>
  <c r="F502" i="2"/>
  <c r="F209" i="1"/>
  <c r="A502" i="2" s="1"/>
  <c r="F501" i="2"/>
  <c r="F208" i="1"/>
  <c r="A501" i="2" s="1"/>
  <c r="F207" i="1"/>
  <c r="A500" i="2" s="1"/>
  <c r="F499" i="2"/>
  <c r="F206" i="1"/>
  <c r="A499" i="2" s="1"/>
  <c r="F498" i="2"/>
  <c r="F205" i="1"/>
  <c r="A498" i="2" s="1"/>
  <c r="F497" i="2"/>
  <c r="F204" i="1"/>
  <c r="A497" i="2" s="1"/>
  <c r="F496" i="2"/>
  <c r="F203" i="1"/>
  <c r="A496" i="2" s="1"/>
  <c r="F495" i="2"/>
  <c r="F202" i="1"/>
  <c r="A495" i="2" s="1"/>
  <c r="F494" i="2"/>
  <c r="F201" i="1"/>
  <c r="A494" i="2" s="1"/>
  <c r="F493" i="2"/>
  <c r="F200" i="1"/>
  <c r="A493" i="2" s="1"/>
  <c r="F492" i="2"/>
  <c r="F199" i="1"/>
  <c r="A492" i="2" s="1"/>
  <c r="F491" i="2"/>
  <c r="F198" i="1"/>
  <c r="A491" i="2" s="1"/>
  <c r="F490" i="2"/>
  <c r="F197" i="1"/>
  <c r="A490" i="2" s="1"/>
  <c r="F196" i="1"/>
  <c r="A489" i="2" s="1"/>
  <c r="F488" i="2"/>
  <c r="F195" i="1"/>
  <c r="A488" i="2" s="1"/>
  <c r="F487" i="2"/>
  <c r="F194" i="1"/>
  <c r="A487" i="2" s="1"/>
  <c r="F486" i="2"/>
  <c r="F193" i="1"/>
  <c r="A486" i="2" s="1"/>
  <c r="F485" i="2"/>
  <c r="F192" i="1"/>
  <c r="A485" i="2" s="1"/>
  <c r="F484" i="2"/>
  <c r="F191" i="1"/>
  <c r="A484" i="2" s="1"/>
  <c r="F483" i="2"/>
  <c r="F190" i="1"/>
  <c r="A483" i="2" s="1"/>
  <c r="F482" i="2"/>
  <c r="F189" i="1"/>
  <c r="A482" i="2" s="1"/>
  <c r="F481" i="2"/>
  <c r="F188" i="1"/>
  <c r="A481" i="2" s="1"/>
  <c r="F480" i="2"/>
  <c r="F187" i="1"/>
  <c r="A480" i="2" s="1"/>
  <c r="F479" i="2"/>
  <c r="F186" i="1"/>
  <c r="A479" i="2" s="1"/>
  <c r="F478" i="2"/>
  <c r="F185" i="1"/>
  <c r="A478" i="2" s="1"/>
  <c r="F477" i="2"/>
  <c r="F184" i="1"/>
  <c r="A477" i="2" s="1"/>
  <c r="F476" i="2"/>
  <c r="F183" i="1"/>
  <c r="A476" i="2" s="1"/>
  <c r="F475" i="2"/>
  <c r="F182" i="1"/>
  <c r="A475" i="2" s="1"/>
  <c r="F474" i="2"/>
  <c r="F181" i="1"/>
  <c r="A474" i="2" s="1"/>
  <c r="F473" i="2"/>
  <c r="F180" i="1"/>
  <c r="A473" i="2" s="1"/>
  <c r="F472" i="2"/>
  <c r="F179" i="1"/>
  <c r="A472" i="2" s="1"/>
  <c r="F471" i="2"/>
  <c r="F178" i="1"/>
  <c r="A471" i="2" s="1"/>
  <c r="F470" i="2"/>
  <c r="F177" i="1"/>
  <c r="A470" i="2" s="1"/>
  <c r="F469" i="2"/>
  <c r="F176" i="1"/>
  <c r="A469" i="2" s="1"/>
  <c r="F468" i="2"/>
  <c r="F175" i="1"/>
  <c r="A468" i="2" s="1"/>
  <c r="F467" i="2"/>
  <c r="F174" i="1"/>
  <c r="A467" i="2" s="1"/>
  <c r="F466" i="2"/>
  <c r="F173" i="1"/>
  <c r="A466" i="2" s="1"/>
  <c r="F465" i="2"/>
  <c r="F172" i="1"/>
  <c r="A465" i="2" s="1"/>
  <c r="F464" i="2"/>
  <c r="F171" i="1"/>
  <c r="A464" i="2" s="1"/>
  <c r="F463" i="2"/>
  <c r="F170" i="1"/>
  <c r="A463" i="2" s="1"/>
  <c r="F462" i="2"/>
  <c r="F169" i="1"/>
  <c r="A462" i="2" s="1"/>
  <c r="F168" i="1"/>
  <c r="A461" i="2" s="1"/>
  <c r="F460" i="2"/>
  <c r="F167" i="1"/>
  <c r="A460" i="2" s="1"/>
  <c r="F459" i="2"/>
  <c r="F166" i="1"/>
  <c r="A459" i="2" s="1"/>
  <c r="F458" i="2"/>
  <c r="F165" i="1"/>
  <c r="A458" i="2" s="1"/>
  <c r="F457" i="2"/>
  <c r="F164" i="1"/>
  <c r="A457" i="2" s="1"/>
  <c r="F456" i="2"/>
  <c r="F163" i="1"/>
  <c r="A456" i="2" s="1"/>
  <c r="F455" i="2"/>
  <c r="F162" i="1"/>
  <c r="A455" i="2" s="1"/>
  <c r="F454" i="2"/>
  <c r="F161" i="1"/>
  <c r="A454" i="2" s="1"/>
  <c r="F453" i="2"/>
  <c r="F160" i="1"/>
  <c r="A453" i="2" s="1"/>
  <c r="F452" i="2"/>
  <c r="F159" i="1"/>
  <c r="A452" i="2" s="1"/>
  <c r="F451" i="2"/>
  <c r="F158" i="1"/>
  <c r="A451" i="2" s="1"/>
  <c r="F450" i="2"/>
  <c r="F157" i="1"/>
  <c r="A450" i="2" s="1"/>
  <c r="F449" i="2"/>
  <c r="F156" i="1"/>
  <c r="A449" i="2" s="1"/>
  <c r="F155" i="1"/>
  <c r="A448" i="2" s="1"/>
  <c r="F447" i="2"/>
  <c r="F154" i="1"/>
  <c r="A447" i="2" s="1"/>
  <c r="F446" i="2"/>
  <c r="F153" i="1"/>
  <c r="A446" i="2" s="1"/>
  <c r="F152" i="1"/>
  <c r="A445" i="2" s="1"/>
  <c r="F444" i="2"/>
  <c r="F151" i="1"/>
  <c r="A444" i="2" s="1"/>
  <c r="F443" i="2"/>
  <c r="F150" i="1"/>
  <c r="A443" i="2" s="1"/>
  <c r="F442" i="2"/>
  <c r="F149" i="1"/>
  <c r="A442" i="2" s="1"/>
  <c r="F441" i="2"/>
  <c r="F148" i="1"/>
  <c r="A441" i="2" s="1"/>
  <c r="F440" i="2"/>
  <c r="F147" i="1"/>
  <c r="A440" i="2" s="1"/>
  <c r="F439" i="2"/>
  <c r="F146" i="1"/>
  <c r="A439" i="2" s="1"/>
  <c r="F438" i="2"/>
  <c r="F145" i="1"/>
  <c r="A438" i="2" s="1"/>
  <c r="F437" i="2"/>
  <c r="F144" i="1"/>
  <c r="A437" i="2" s="1"/>
  <c r="F436" i="2"/>
  <c r="F143" i="1"/>
  <c r="A436" i="2" s="1"/>
  <c r="F435" i="2"/>
  <c r="F142" i="1"/>
  <c r="A435" i="2" s="1"/>
  <c r="F141" i="1"/>
  <c r="A434" i="2" s="1"/>
  <c r="F433" i="2"/>
  <c r="F140" i="1"/>
  <c r="A433" i="2" s="1"/>
  <c r="F432" i="2"/>
  <c r="F139" i="1"/>
  <c r="A432" i="2" s="1"/>
  <c r="F138" i="1"/>
  <c r="A431" i="2" s="1"/>
  <c r="F430" i="2"/>
  <c r="F137" i="1"/>
  <c r="A430" i="2" s="1"/>
  <c r="F429" i="2"/>
  <c r="F136" i="1"/>
  <c r="A429" i="2" s="1"/>
  <c r="F428" i="2"/>
  <c r="F135" i="1"/>
  <c r="A428" i="2" s="1"/>
  <c r="F427" i="2"/>
  <c r="F134" i="1"/>
  <c r="A427" i="2" s="1"/>
  <c r="F426" i="2"/>
  <c r="F133" i="1"/>
  <c r="A426" i="2" s="1"/>
  <c r="F132" i="1"/>
  <c r="A425" i="2" s="1"/>
  <c r="F424" i="2"/>
  <c r="F131" i="1"/>
  <c r="A424" i="2" s="1"/>
  <c r="F423" i="2"/>
  <c r="F130" i="1"/>
  <c r="A423" i="2" s="1"/>
  <c r="F422" i="2"/>
  <c r="F129" i="1"/>
  <c r="A422" i="2" s="1"/>
  <c r="F128" i="1"/>
  <c r="A421" i="2" s="1"/>
  <c r="F420" i="2"/>
  <c r="F127" i="1"/>
  <c r="A420" i="2" s="1"/>
  <c r="F419" i="2"/>
  <c r="F126" i="1"/>
  <c r="A419" i="2" s="1"/>
  <c r="F418" i="2"/>
  <c r="F125" i="1"/>
  <c r="A418" i="2" s="1"/>
  <c r="F417" i="2"/>
  <c r="F124" i="1"/>
  <c r="A417" i="2" s="1"/>
  <c r="F416" i="2"/>
  <c r="F123" i="1"/>
  <c r="A416" i="2" s="1"/>
  <c r="F415" i="2"/>
  <c r="F122" i="1"/>
  <c r="A415" i="2" s="1"/>
  <c r="F414" i="2"/>
  <c r="F121" i="1"/>
  <c r="A414" i="2" s="1"/>
  <c r="F120" i="1"/>
  <c r="A413" i="2" s="1"/>
  <c r="F412" i="2"/>
  <c r="F119" i="1"/>
  <c r="A412" i="2" s="1"/>
  <c r="F411" i="2"/>
  <c r="F118" i="1"/>
  <c r="A411" i="2" s="1"/>
  <c r="F410" i="2"/>
  <c r="F117" i="1"/>
  <c r="A410" i="2" s="1"/>
  <c r="F409" i="2"/>
  <c r="F116" i="1"/>
  <c r="A409" i="2" s="1"/>
  <c r="F408" i="2"/>
  <c r="F115" i="1"/>
  <c r="A408" i="2" s="1"/>
  <c r="F407" i="2"/>
  <c r="F114" i="1"/>
  <c r="A407" i="2" s="1"/>
  <c r="F406" i="2"/>
  <c r="F113" i="1"/>
  <c r="A406" i="2" s="1"/>
  <c r="F405" i="2"/>
  <c r="F112" i="1"/>
  <c r="A405" i="2" s="1"/>
  <c r="F111" i="1"/>
  <c r="A404" i="2" s="1"/>
  <c r="F403" i="2"/>
  <c r="F110" i="1"/>
  <c r="A403" i="2" s="1"/>
  <c r="F402" i="2"/>
  <c r="F109" i="1"/>
  <c r="A402" i="2" s="1"/>
  <c r="F401" i="2"/>
  <c r="F108" i="1"/>
  <c r="A401" i="2" s="1"/>
  <c r="F400" i="2"/>
  <c r="F107" i="1"/>
  <c r="A400" i="2" s="1"/>
  <c r="F399" i="2"/>
  <c r="F106" i="1"/>
  <c r="A399" i="2" s="1"/>
  <c r="F398" i="2"/>
  <c r="F105" i="1"/>
  <c r="A398" i="2" s="1"/>
  <c r="F397" i="2"/>
  <c r="F104" i="1"/>
  <c r="A397" i="2" s="1"/>
  <c r="F396" i="2"/>
  <c r="F103" i="1"/>
  <c r="A396" i="2" s="1"/>
  <c r="F395" i="2"/>
  <c r="F102" i="1"/>
  <c r="A395" i="2" s="1"/>
  <c r="F394" i="2"/>
  <c r="F101" i="1"/>
  <c r="A394" i="2" s="1"/>
  <c r="F393" i="2"/>
  <c r="F100" i="1"/>
  <c r="A393" i="2" s="1"/>
  <c r="F392" i="2"/>
  <c r="F99" i="1"/>
  <c r="A392" i="2" s="1"/>
  <c r="F391" i="2"/>
  <c r="F98" i="1"/>
  <c r="A391" i="2" s="1"/>
  <c r="F390" i="2"/>
  <c r="F97" i="1"/>
  <c r="A390" i="2" s="1"/>
  <c r="F389" i="2"/>
  <c r="F96" i="1"/>
  <c r="A389" i="2" s="1"/>
  <c r="F388" i="2"/>
  <c r="F95" i="1"/>
  <c r="A388" i="2" s="1"/>
  <c r="F387" i="2"/>
  <c r="F94" i="1"/>
  <c r="A387" i="2" s="1"/>
  <c r="F386" i="2"/>
  <c r="F93" i="1"/>
  <c r="A386" i="2" s="1"/>
  <c r="F385" i="2"/>
  <c r="F92" i="1"/>
  <c r="A385" i="2" s="1"/>
  <c r="F384" i="2"/>
  <c r="F91" i="1"/>
  <c r="A384" i="2" s="1"/>
  <c r="F383" i="2"/>
  <c r="F90" i="1"/>
  <c r="A383" i="2" s="1"/>
  <c r="F89" i="1"/>
  <c r="A382" i="2" s="1"/>
  <c r="F381" i="2"/>
  <c r="F88" i="1"/>
  <c r="A381" i="2" s="1"/>
  <c r="F380" i="2"/>
  <c r="F87" i="1"/>
  <c r="A380" i="2" s="1"/>
  <c r="F379" i="2"/>
  <c r="F86" i="1"/>
  <c r="A379" i="2" s="1"/>
  <c r="F378" i="2"/>
  <c r="F85" i="1"/>
  <c r="A378" i="2" s="1"/>
  <c r="F84" i="1"/>
  <c r="A377" i="2" s="1"/>
  <c r="F376" i="2"/>
  <c r="F83" i="1"/>
  <c r="A376" i="2" s="1"/>
  <c r="F375" i="2"/>
  <c r="F82" i="1"/>
  <c r="A375" i="2" s="1"/>
  <c r="F374" i="2"/>
  <c r="F81" i="1"/>
  <c r="A374" i="2" s="1"/>
  <c r="F373" i="2"/>
  <c r="F80" i="1"/>
  <c r="A373" i="2" s="1"/>
  <c r="A372" i="2"/>
  <c r="A371" i="2"/>
  <c r="A370" i="2"/>
  <c r="A369" i="2"/>
  <c r="A368" i="2"/>
  <c r="A367" i="2"/>
  <c r="A366" i="2"/>
  <c r="A365" i="2"/>
  <c r="A364" i="2"/>
  <c r="A363" i="2"/>
  <c r="A362" i="2"/>
  <c r="F361" i="2"/>
  <c r="A361" i="2"/>
  <c r="F360" i="2"/>
  <c r="A360" i="2"/>
  <c r="F359" i="2"/>
  <c r="A359" i="2"/>
  <c r="F358" i="2"/>
  <c r="A358" i="2"/>
  <c r="F357" i="2"/>
  <c r="A357" i="2"/>
  <c r="F356" i="2"/>
  <c r="A356" i="2"/>
  <c r="F355" i="2"/>
  <c r="A355" i="2"/>
  <c r="A354" i="2"/>
  <c r="A353" i="2"/>
  <c r="A352" i="2"/>
  <c r="F351" i="2"/>
  <c r="A351" i="2"/>
  <c r="F350" i="2"/>
  <c r="A350" i="2"/>
  <c r="A349" i="2"/>
  <c r="F348" i="2"/>
  <c r="A348" i="2"/>
  <c r="A347" i="2"/>
  <c r="A346" i="2"/>
  <c r="A345" i="2"/>
  <c r="F344" i="2"/>
  <c r="A344" i="2"/>
  <c r="F343" i="2"/>
  <c r="A343" i="2"/>
  <c r="A342" i="2"/>
  <c r="A341" i="2"/>
  <c r="F340" i="2"/>
  <c r="A340" i="2"/>
  <c r="F339" i="2"/>
  <c r="A339" i="2"/>
  <c r="F338" i="2"/>
  <c r="A338" i="2"/>
  <c r="F337" i="2"/>
  <c r="A337" i="2"/>
  <c r="F336" i="2"/>
  <c r="A336" i="2"/>
  <c r="F335" i="2"/>
  <c r="A335" i="2"/>
  <c r="F334" i="2"/>
  <c r="A334" i="2"/>
  <c r="F333" i="2"/>
  <c r="A333" i="2"/>
  <c r="A332" i="2"/>
  <c r="F331" i="2"/>
  <c r="A331" i="2"/>
  <c r="F330" i="2"/>
  <c r="A330" i="2"/>
  <c r="F329" i="2"/>
  <c r="A329" i="2"/>
  <c r="A328" i="2"/>
  <c r="F327" i="2"/>
  <c r="A327" i="2"/>
  <c r="F326" i="2"/>
  <c r="A326" i="2"/>
  <c r="A325" i="2"/>
  <c r="A324" i="2"/>
  <c r="A323" i="2"/>
  <c r="A322" i="2"/>
  <c r="A321" i="2"/>
  <c r="A320" i="2"/>
  <c r="A319" i="2"/>
  <c r="F318" i="2"/>
  <c r="A318" i="2"/>
  <c r="F317" i="2"/>
  <c r="A317" i="2"/>
  <c r="F316" i="2"/>
  <c r="A316" i="2"/>
  <c r="F315" i="2"/>
  <c r="A315" i="2"/>
  <c r="F314" i="2"/>
  <c r="A314" i="2"/>
  <c r="F313" i="2"/>
  <c r="A313" i="2"/>
  <c r="F312" i="2"/>
  <c r="A312" i="2"/>
  <c r="F311" i="2"/>
  <c r="A311" i="2"/>
  <c r="A310" i="2"/>
  <c r="F309" i="2"/>
  <c r="A309" i="2"/>
  <c r="F308" i="2"/>
  <c r="A308" i="2"/>
  <c r="F307" i="2"/>
  <c r="A306" i="2"/>
  <c r="A305" i="2"/>
  <c r="F304" i="2"/>
  <c r="A304" i="2"/>
  <c r="F303" i="2"/>
  <c r="A303" i="2"/>
  <c r="F302" i="2"/>
  <c r="A302" i="2"/>
  <c r="F301" i="2"/>
  <c r="A301" i="2"/>
  <c r="F300" i="2"/>
  <c r="A300" i="2"/>
  <c r="F299" i="2"/>
  <c r="A299" i="2"/>
  <c r="F298" i="2"/>
  <c r="A298" i="2"/>
  <c r="F297" i="2"/>
  <c r="A297" i="2"/>
  <c r="F296" i="2"/>
  <c r="A296" i="2"/>
  <c r="F295" i="2"/>
  <c r="A295" i="2"/>
  <c r="F294" i="2"/>
  <c r="A294" i="2"/>
  <c r="F293" i="2"/>
  <c r="A293" i="2"/>
  <c r="A292" i="2"/>
  <c r="F291" i="2"/>
  <c r="A291" i="2"/>
  <c r="F290" i="2"/>
  <c r="A290" i="2"/>
  <c r="F289" i="2"/>
  <c r="A289" i="2"/>
  <c r="F287" i="2"/>
  <c r="F286" i="2"/>
  <c r="A286" i="2"/>
  <c r="F285" i="2"/>
  <c r="A285" i="2"/>
  <c r="F284" i="2"/>
  <c r="A284" i="2"/>
  <c r="F283" i="2"/>
  <c r="A283" i="2"/>
  <c r="F282" i="2"/>
  <c r="A282" i="2"/>
  <c r="F281" i="2"/>
  <c r="A281" i="2"/>
  <c r="F280" i="2"/>
  <c r="A280" i="2"/>
  <c r="F279" i="2"/>
  <c r="A279" i="2"/>
  <c r="F278" i="2"/>
  <c r="A278" i="2"/>
  <c r="F277" i="2"/>
  <c r="A277" i="2"/>
  <c r="A276" i="2"/>
  <c r="F275" i="2"/>
  <c r="A275" i="2"/>
  <c r="F274" i="2"/>
  <c r="A274" i="2"/>
  <c r="F273" i="2"/>
  <c r="A273" i="2"/>
  <c r="F272" i="2"/>
  <c r="A272" i="2"/>
  <c r="F271" i="2"/>
  <c r="A271" i="2"/>
  <c r="F270" i="2"/>
  <c r="A270" i="2"/>
  <c r="F269" i="2"/>
  <c r="A269" i="2"/>
  <c r="F268" i="2"/>
  <c r="A268" i="2"/>
  <c r="A267" i="2"/>
  <c r="F266" i="2"/>
  <c r="A266" i="2"/>
  <c r="F265" i="2"/>
  <c r="A265" i="2"/>
  <c r="F264" i="2"/>
  <c r="A264" i="2"/>
  <c r="F263" i="2"/>
  <c r="A262" i="2"/>
  <c r="F261" i="2"/>
  <c r="A261" i="2"/>
  <c r="F260" i="2"/>
  <c r="F259" i="2"/>
  <c r="A259" i="2"/>
  <c r="F258" i="2"/>
  <c r="A258" i="2"/>
  <c r="A257" i="2"/>
  <c r="F256" i="2"/>
  <c r="A256" i="2"/>
  <c r="F255" i="2"/>
  <c r="A255" i="2"/>
  <c r="F254" i="2"/>
  <c r="A254" i="2"/>
  <c r="F253" i="2"/>
  <c r="A253" i="2"/>
  <c r="F252" i="2"/>
  <c r="A252" i="2"/>
  <c r="F251" i="2"/>
  <c r="A251" i="2"/>
  <c r="F250" i="2"/>
  <c r="A250" i="2"/>
  <c r="F249" i="2"/>
  <c r="A249" i="2"/>
  <c r="F248" i="2"/>
  <c r="A248" i="2"/>
  <c r="F247" i="2"/>
  <c r="A247" i="2"/>
  <c r="F246" i="2"/>
  <c r="A246" i="2"/>
  <c r="F245" i="2"/>
  <c r="A245" i="2"/>
  <c r="F244" i="2"/>
  <c r="F243" i="2"/>
  <c r="F242" i="2"/>
  <c r="A242" i="2"/>
  <c r="F241" i="2"/>
  <c r="A241" i="2"/>
  <c r="F240" i="2"/>
  <c r="A240" i="2"/>
  <c r="F239" i="2"/>
  <c r="A239" i="2"/>
  <c r="F238" i="2"/>
  <c r="A238" i="2"/>
  <c r="F237" i="2"/>
  <c r="A237" i="2"/>
  <c r="A236" i="2"/>
  <c r="F235" i="2"/>
  <c r="A235" i="2"/>
  <c r="F234" i="2"/>
  <c r="A234" i="2"/>
  <c r="F233" i="2"/>
  <c r="A233" i="2"/>
  <c r="A232" i="2"/>
  <c r="F231" i="2"/>
  <c r="A231" i="2"/>
  <c r="F230" i="2"/>
  <c r="A230" i="2"/>
  <c r="F229" i="2"/>
  <c r="A229" i="2"/>
  <c r="F228" i="2"/>
  <c r="A227" i="2"/>
  <c r="F226" i="2"/>
  <c r="A226" i="2"/>
  <c r="F225" i="2"/>
  <c r="A225" i="2"/>
  <c r="A224" i="2"/>
  <c r="A223" i="2"/>
  <c r="F222" i="2"/>
  <c r="A222" i="2"/>
  <c r="F221" i="2"/>
  <c r="F220" i="2"/>
  <c r="A220" i="2"/>
  <c r="A219" i="2"/>
  <c r="F218" i="2"/>
  <c r="A218" i="2"/>
  <c r="A217" i="2"/>
  <c r="A216" i="2"/>
  <c r="A215" i="2"/>
  <c r="F214" i="2"/>
  <c r="A214" i="2"/>
  <c r="F213" i="2"/>
  <c r="A213" i="2"/>
  <c r="F212" i="2"/>
  <c r="A212" i="2"/>
  <c r="F211" i="2"/>
  <c r="A211" i="2"/>
  <c r="F210" i="2"/>
  <c r="A210" i="2"/>
  <c r="F209" i="2"/>
  <c r="A209" i="2"/>
  <c r="A208" i="2"/>
  <c r="A207" i="2"/>
  <c r="F206" i="2"/>
  <c r="A206" i="2"/>
  <c r="F205" i="2"/>
  <c r="A205" i="2"/>
  <c r="F204" i="2"/>
  <c r="F203" i="2"/>
  <c r="A203" i="2"/>
  <c r="F202" i="2"/>
  <c r="A202" i="2"/>
  <c r="F201" i="2"/>
  <c r="A201" i="2"/>
  <c r="F200" i="2"/>
  <c r="A200" i="2"/>
  <c r="F199" i="2"/>
  <c r="A199" i="2"/>
  <c r="F198" i="2"/>
  <c r="A198" i="2"/>
  <c r="F197" i="2"/>
  <c r="A197" i="2"/>
  <c r="F196" i="2"/>
  <c r="A196" i="2"/>
  <c r="A195" i="2"/>
  <c r="A194" i="2"/>
  <c r="A193" i="2"/>
  <c r="A192" i="2"/>
  <c r="A191" i="2"/>
  <c r="A190" i="2"/>
  <c r="F189" i="2"/>
  <c r="A189" i="2"/>
  <c r="F188" i="2"/>
  <c r="A188" i="2"/>
  <c r="F187" i="2"/>
  <c r="A187" i="2"/>
  <c r="F186" i="2"/>
  <c r="A186" i="2"/>
  <c r="F185" i="2"/>
  <c r="A185" i="2"/>
  <c r="F184" i="2"/>
  <c r="A184" i="2"/>
  <c r="F183" i="2"/>
  <c r="A183" i="2"/>
  <c r="F182" i="2"/>
  <c r="A182" i="2"/>
  <c r="F181" i="2"/>
  <c r="A181" i="2"/>
  <c r="F180" i="2"/>
  <c r="A180" i="2"/>
  <c r="F179" i="2"/>
  <c r="A179" i="2"/>
  <c r="F178" i="2"/>
  <c r="A178" i="2"/>
  <c r="F177" i="2"/>
  <c r="A177" i="2"/>
  <c r="A176" i="2"/>
  <c r="F175" i="2"/>
  <c r="A175" i="2"/>
  <c r="A174" i="2"/>
  <c r="A173" i="2"/>
  <c r="F172" i="2"/>
  <c r="A172" i="2"/>
  <c r="A171" i="2"/>
  <c r="F170" i="2"/>
  <c r="A170" i="2"/>
  <c r="F169" i="2"/>
  <c r="A169" i="2"/>
  <c r="F168" i="2"/>
  <c r="A168" i="2"/>
  <c r="F167" i="2"/>
  <c r="A167" i="2"/>
  <c r="F166" i="2"/>
  <c r="A166" i="2"/>
  <c r="F165" i="2"/>
  <c r="A165" i="2"/>
  <c r="F164" i="2"/>
  <c r="F163" i="2"/>
  <c r="A163" i="2"/>
  <c r="F162" i="2"/>
  <c r="A162" i="2"/>
  <c r="F161" i="2"/>
  <c r="F160" i="2"/>
  <c r="A160" i="2"/>
  <c r="A159" i="2"/>
  <c r="F158" i="2"/>
  <c r="A158" i="2"/>
  <c r="F157" i="2"/>
  <c r="A157" i="2"/>
  <c r="F156" i="2"/>
  <c r="A156" i="2"/>
  <c r="F155" i="2"/>
  <c r="F154" i="2"/>
  <c r="A154" i="2"/>
  <c r="F153" i="2"/>
  <c r="A153" i="2"/>
  <c r="F152" i="2"/>
  <c r="A152" i="2"/>
  <c r="F151" i="2"/>
  <c r="A151" i="2"/>
  <c r="F150" i="2"/>
  <c r="A150" i="2"/>
  <c r="A149" i="2"/>
  <c r="F148" i="2"/>
  <c r="F147" i="2"/>
  <c r="A147" i="2"/>
  <c r="F146" i="2"/>
  <c r="A146" i="2"/>
  <c r="F145" i="2"/>
  <c r="A145" i="2"/>
  <c r="F144" i="2"/>
  <c r="A144" i="2"/>
  <c r="F143" i="2"/>
  <c r="A143" i="2"/>
  <c r="F142" i="2"/>
  <c r="A142" i="2"/>
  <c r="F141" i="2"/>
  <c r="A141" i="2"/>
  <c r="F140" i="2"/>
  <c r="A140" i="2"/>
  <c r="F139" i="2"/>
  <c r="A138" i="2"/>
  <c r="F137" i="2"/>
  <c r="A137" i="2"/>
  <c r="F135" i="2"/>
  <c r="A135" i="2"/>
  <c r="F134" i="2"/>
  <c r="A134" i="2"/>
  <c r="A133" i="2"/>
  <c r="F132" i="2"/>
  <c r="A132" i="2"/>
  <c r="A131" i="2"/>
  <c r="F130" i="2"/>
  <c r="A130" i="2"/>
  <c r="F129" i="2"/>
  <c r="A129" i="2"/>
  <c r="F128" i="2"/>
  <c r="A128" i="2"/>
  <c r="F127" i="2"/>
  <c r="A127" i="2"/>
  <c r="F126" i="2"/>
  <c r="A126" i="2"/>
  <c r="F125" i="2"/>
  <c r="A125" i="2"/>
  <c r="F124" i="2"/>
  <c r="F123" i="2"/>
  <c r="A123" i="2"/>
  <c r="F122" i="2"/>
  <c r="A122" i="2"/>
  <c r="F121" i="2"/>
  <c r="A121" i="2"/>
  <c r="F120" i="2"/>
  <c r="A120" i="2"/>
  <c r="F119" i="2"/>
  <c r="A119" i="2"/>
  <c r="F118" i="2"/>
  <c r="A118" i="2"/>
  <c r="F117" i="2"/>
  <c r="A117" i="2"/>
  <c r="A116" i="2"/>
  <c r="F115" i="2"/>
  <c r="A115" i="2"/>
  <c r="F114" i="2"/>
  <c r="A114" i="2"/>
  <c r="F113" i="2"/>
  <c r="A113" i="2"/>
  <c r="F112" i="2"/>
  <c r="A112" i="2"/>
  <c r="F111" i="2"/>
  <c r="A111" i="2"/>
  <c r="F110" i="2"/>
  <c r="A110" i="2"/>
  <c r="F109" i="2"/>
  <c r="A109" i="2"/>
  <c r="F108" i="2"/>
  <c r="A108" i="2"/>
  <c r="F107" i="2"/>
  <c r="A107" i="2"/>
  <c r="F106" i="2"/>
  <c r="A106" i="2"/>
  <c r="F105" i="2"/>
  <c r="A105" i="2"/>
  <c r="F104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G3" i="2"/>
  <c r="L14" i="1"/>
  <c r="F1000" i="2"/>
  <c r="G1000" i="2" s="1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G117" i="2" s="1"/>
  <c r="B118" i="2"/>
  <c r="C118" i="2"/>
  <c r="B119" i="2"/>
  <c r="C119" i="2"/>
  <c r="B120" i="2"/>
  <c r="C120" i="2"/>
  <c r="G120" i="2" s="1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G212" i="2" s="1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G234" i="2" s="1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G270" i="2" s="1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G290" i="2" s="1"/>
  <c r="B291" i="2"/>
  <c r="C291" i="2"/>
  <c r="B292" i="2"/>
  <c r="C292" i="2"/>
  <c r="B293" i="2"/>
  <c r="C293" i="2"/>
  <c r="G293" i="2" s="1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G317" i="2" s="1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G343" i="2" s="1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B797" i="2"/>
  <c r="C797" i="2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B882" i="2"/>
  <c r="C882" i="2"/>
  <c r="B883" i="2"/>
  <c r="C883" i="2"/>
  <c r="B884" i="2"/>
  <c r="C884" i="2"/>
  <c r="B885" i="2"/>
  <c r="C885" i="2"/>
  <c r="B886" i="2"/>
  <c r="C886" i="2"/>
  <c r="B887" i="2"/>
  <c r="C887" i="2"/>
  <c r="B888" i="2"/>
  <c r="C888" i="2"/>
  <c r="B889" i="2"/>
  <c r="C889" i="2"/>
  <c r="B890" i="2"/>
  <c r="C890" i="2"/>
  <c r="B891" i="2"/>
  <c r="C891" i="2"/>
  <c r="B892" i="2"/>
  <c r="C892" i="2"/>
  <c r="B893" i="2"/>
  <c r="C893" i="2"/>
  <c r="B894" i="2"/>
  <c r="C894" i="2"/>
  <c r="B895" i="2"/>
  <c r="C895" i="2"/>
  <c r="B896" i="2"/>
  <c r="C896" i="2"/>
  <c r="G896" i="2" s="1"/>
  <c r="B897" i="2"/>
  <c r="C897" i="2"/>
  <c r="B898" i="2"/>
  <c r="C898" i="2"/>
  <c r="B899" i="2"/>
  <c r="C899" i="2"/>
  <c r="G899" i="2" s="1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G912" i="2" s="1"/>
  <c r="B913" i="2"/>
  <c r="C913" i="2"/>
  <c r="B914" i="2"/>
  <c r="C914" i="2"/>
  <c r="G914" i="2" s="1"/>
  <c r="B915" i="2"/>
  <c r="C915" i="2"/>
  <c r="B916" i="2"/>
  <c r="C916" i="2"/>
  <c r="B917" i="2"/>
  <c r="C917" i="2"/>
  <c r="B918" i="2"/>
  <c r="C918" i="2"/>
  <c r="B919" i="2"/>
  <c r="C919" i="2"/>
  <c r="B920" i="2"/>
  <c r="C920" i="2"/>
  <c r="G920" i="2" s="1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G929" i="2" s="1"/>
  <c r="B930" i="2"/>
  <c r="C930" i="2"/>
  <c r="B931" i="2"/>
  <c r="C931" i="2"/>
  <c r="B932" i="2"/>
  <c r="C932" i="2"/>
  <c r="B933" i="2"/>
  <c r="C933" i="2"/>
  <c r="B934" i="2"/>
  <c r="C934" i="2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G946" i="2" s="1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G955" i="2" s="1"/>
  <c r="B956" i="2"/>
  <c r="C956" i="2"/>
  <c r="B957" i="2"/>
  <c r="C957" i="2"/>
  <c r="B958" i="2"/>
  <c r="C958" i="2"/>
  <c r="B959" i="2"/>
  <c r="C959" i="2"/>
  <c r="B960" i="2"/>
  <c r="C960" i="2"/>
  <c r="B961" i="2"/>
  <c r="C961" i="2"/>
  <c r="B962" i="2"/>
  <c r="C962" i="2"/>
  <c r="B963" i="2"/>
  <c r="C963" i="2"/>
  <c r="B964" i="2"/>
  <c r="C964" i="2"/>
  <c r="G964" i="2" s="1"/>
  <c r="B965" i="2"/>
  <c r="C965" i="2"/>
  <c r="B966" i="2"/>
  <c r="C966" i="2"/>
  <c r="G966" i="2" s="1"/>
  <c r="B967" i="2"/>
  <c r="C967" i="2"/>
  <c r="B968" i="2"/>
  <c r="C968" i="2"/>
  <c r="B969" i="2"/>
  <c r="C969" i="2"/>
  <c r="G969" i="2" s="1"/>
  <c r="B970" i="2"/>
  <c r="C970" i="2"/>
  <c r="G970" i="2" s="1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B985" i="2"/>
  <c r="C985" i="2"/>
  <c r="B986" i="2"/>
  <c r="C986" i="2"/>
  <c r="B987" i="2"/>
  <c r="C987" i="2"/>
  <c r="B988" i="2"/>
  <c r="C988" i="2"/>
  <c r="B989" i="2"/>
  <c r="C989" i="2"/>
  <c r="B990" i="2"/>
  <c r="C990" i="2"/>
  <c r="B991" i="2"/>
  <c r="C991" i="2"/>
  <c r="B992" i="2"/>
  <c r="C992" i="2"/>
  <c r="B993" i="2"/>
  <c r="C993" i="2"/>
  <c r="B994" i="2"/>
  <c r="C994" i="2"/>
  <c r="B995" i="2"/>
  <c r="C995" i="2"/>
  <c r="B996" i="2"/>
  <c r="C996" i="2"/>
  <c r="B997" i="2"/>
  <c r="C997" i="2"/>
  <c r="B998" i="2"/>
  <c r="C998" i="2"/>
  <c r="G998" i="2" s="1"/>
  <c r="A1000" i="2"/>
  <c r="B18" i="2"/>
  <c r="H705" i="1"/>
  <c r="H704" i="1"/>
  <c r="F997" i="2"/>
  <c r="H703" i="1"/>
  <c r="F996" i="2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A980" i="2"/>
  <c r="H686" i="1"/>
  <c r="H685" i="1"/>
  <c r="H684" i="1"/>
  <c r="A977" i="2"/>
  <c r="H683" i="1"/>
  <c r="F976" i="2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A204" i="2"/>
  <c r="A221" i="2"/>
  <c r="A228" i="2"/>
  <c r="A243" i="2"/>
  <c r="A244" i="2"/>
  <c r="A260" i="2"/>
  <c r="A263" i="2"/>
  <c r="A287" i="2"/>
  <c r="A288" i="2"/>
  <c r="A307" i="2"/>
  <c r="A933" i="2"/>
  <c r="A32" i="2"/>
  <c r="C18" i="2"/>
  <c r="A10" i="2"/>
  <c r="A11" i="2"/>
  <c r="A12" i="2"/>
  <c r="A13" i="2"/>
  <c r="A14" i="2"/>
  <c r="A15" i="2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F500" i="2"/>
  <c r="H206" i="1"/>
  <c r="H205" i="1"/>
  <c r="H204" i="1"/>
  <c r="H203" i="1"/>
  <c r="H202" i="1"/>
  <c r="H201" i="1"/>
  <c r="H200" i="1"/>
  <c r="H199" i="1"/>
  <c r="H198" i="1"/>
  <c r="H197" i="1"/>
  <c r="H196" i="1"/>
  <c r="F489" i="2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F461" i="2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F448" i="2"/>
  <c r="H154" i="1"/>
  <c r="H153" i="1"/>
  <c r="H152" i="1"/>
  <c r="F445" i="2"/>
  <c r="H151" i="1"/>
  <c r="H150" i="1"/>
  <c r="H149" i="1"/>
  <c r="H148" i="1"/>
  <c r="H147" i="1"/>
  <c r="H146" i="1"/>
  <c r="H145" i="1"/>
  <c r="H144" i="1"/>
  <c r="H143" i="1"/>
  <c r="H142" i="1"/>
  <c r="H141" i="1"/>
  <c r="F434" i="2"/>
  <c r="H140" i="1"/>
  <c r="H139" i="1"/>
  <c r="H138" i="1"/>
  <c r="F431" i="2"/>
  <c r="H137" i="1"/>
  <c r="H136" i="1"/>
  <c r="H135" i="1"/>
  <c r="H134" i="1"/>
  <c r="H133" i="1"/>
  <c r="H132" i="1"/>
  <c r="F425" i="2"/>
  <c r="H131" i="1"/>
  <c r="H130" i="1"/>
  <c r="H129" i="1"/>
  <c r="H128" i="1"/>
  <c r="F421" i="2"/>
  <c r="H127" i="1"/>
  <c r="H126" i="1"/>
  <c r="H125" i="1"/>
  <c r="H124" i="1"/>
  <c r="H123" i="1"/>
  <c r="H122" i="1"/>
  <c r="H121" i="1"/>
  <c r="H120" i="1"/>
  <c r="F413" i="2"/>
  <c r="H119" i="1"/>
  <c r="H118" i="1"/>
  <c r="H117" i="1"/>
  <c r="H116" i="1"/>
  <c r="H115" i="1"/>
  <c r="H114" i="1"/>
  <c r="H113" i="1"/>
  <c r="H112" i="1"/>
  <c r="H111" i="1"/>
  <c r="F404" i="2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F382" i="2"/>
  <c r="H88" i="1"/>
  <c r="H87" i="1"/>
  <c r="H86" i="1"/>
  <c r="H85" i="1"/>
  <c r="H84" i="1"/>
  <c r="F377" i="2"/>
  <c r="H83" i="1"/>
  <c r="H82" i="1"/>
  <c r="H81" i="1"/>
  <c r="H80" i="1"/>
  <c r="F353" i="2"/>
  <c r="F352" i="2"/>
  <c r="F345" i="2"/>
  <c r="F341" i="2"/>
  <c r="F332" i="2"/>
  <c r="F328" i="2"/>
  <c r="F306" i="2"/>
  <c r="F288" i="2"/>
  <c r="F257" i="2"/>
  <c r="F227" i="2"/>
  <c r="F223" i="2"/>
  <c r="F173" i="2"/>
  <c r="A164" i="2"/>
  <c r="A161" i="2"/>
  <c r="F159" i="2"/>
  <c r="A155" i="2"/>
  <c r="F149" i="2"/>
  <c r="A148" i="2"/>
  <c r="A139" i="2"/>
  <c r="F136" i="2"/>
  <c r="A136" i="2"/>
  <c r="A124" i="2"/>
  <c r="F116" i="2"/>
  <c r="H442" i="1"/>
  <c r="H441" i="1"/>
  <c r="H440" i="1"/>
  <c r="H439" i="1"/>
  <c r="H438" i="1"/>
  <c r="H437" i="1"/>
  <c r="H436" i="1"/>
  <c r="F729" i="2"/>
  <c r="H435" i="1"/>
  <c r="H434" i="1"/>
  <c r="H433" i="1"/>
  <c r="H432" i="1"/>
  <c r="H431" i="1"/>
  <c r="H430" i="1"/>
  <c r="H429" i="1"/>
  <c r="H428" i="1"/>
  <c r="H427" i="1"/>
  <c r="H426" i="1"/>
  <c r="H425" i="1"/>
  <c r="F718" i="2"/>
  <c r="H424" i="1"/>
  <c r="H423" i="1"/>
  <c r="H422" i="1"/>
  <c r="F715" i="2"/>
  <c r="H421" i="1"/>
  <c r="H420" i="1"/>
  <c r="H419" i="1"/>
  <c r="H418" i="1"/>
  <c r="H417" i="1"/>
  <c r="F710" i="2"/>
  <c r="H416" i="1"/>
  <c r="H415" i="1"/>
  <c r="H414" i="1"/>
  <c r="H413" i="1"/>
  <c r="H412" i="1"/>
  <c r="F705" i="2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F676" i="2"/>
  <c r="H382" i="1"/>
  <c r="F675" i="2"/>
  <c r="H381" i="1"/>
  <c r="H380" i="1"/>
  <c r="H379" i="1"/>
  <c r="H378" i="1"/>
  <c r="H377" i="1"/>
  <c r="H376" i="1"/>
  <c r="H375" i="1"/>
  <c r="F668" i="2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F648" i="2"/>
  <c r="H354" i="1"/>
  <c r="H353" i="1"/>
  <c r="F646" i="2"/>
  <c r="H352" i="1"/>
  <c r="H351" i="1"/>
  <c r="H350" i="1"/>
  <c r="H349" i="1"/>
  <c r="H348" i="1"/>
  <c r="H347" i="1"/>
  <c r="H346" i="1"/>
  <c r="F639" i="2"/>
  <c r="H345" i="1"/>
  <c r="H344" i="1"/>
  <c r="H343" i="1"/>
  <c r="H342" i="1"/>
  <c r="H341" i="1"/>
  <c r="H340" i="1"/>
  <c r="F633" i="2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F616" i="2"/>
  <c r="H322" i="1"/>
  <c r="H321" i="1"/>
  <c r="H320" i="1"/>
  <c r="H319" i="1"/>
  <c r="H318" i="1"/>
  <c r="F611" i="2"/>
  <c r="H317" i="1"/>
  <c r="H316" i="1"/>
  <c r="H315" i="1"/>
  <c r="F608" i="2"/>
  <c r="H314" i="1"/>
  <c r="H313" i="1"/>
  <c r="H312" i="1"/>
  <c r="H311" i="1"/>
  <c r="F604" i="2"/>
  <c r="H310" i="1"/>
  <c r="H309" i="1"/>
  <c r="H308" i="1"/>
  <c r="H307" i="1"/>
  <c r="H306" i="1"/>
  <c r="H305" i="1"/>
  <c r="H304" i="1"/>
  <c r="H303" i="1"/>
  <c r="H302" i="1"/>
  <c r="H301" i="1"/>
  <c r="F594" i="2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F572" i="2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F556" i="2"/>
  <c r="H262" i="1"/>
  <c r="H261" i="1"/>
  <c r="H260" i="1"/>
  <c r="H259" i="1"/>
  <c r="F552" i="2"/>
  <c r="H258" i="1"/>
  <c r="H257" i="1"/>
  <c r="H256" i="1"/>
  <c r="H255" i="1"/>
  <c r="F548" i="2"/>
  <c r="H254" i="1"/>
  <c r="H253" i="1"/>
  <c r="H252" i="1"/>
  <c r="H251" i="1"/>
  <c r="H250" i="1"/>
  <c r="H249" i="1"/>
  <c r="F542" i="2"/>
  <c r="H248" i="1"/>
  <c r="F541" i="2"/>
  <c r="H247" i="1"/>
  <c r="H246" i="1"/>
  <c r="H245" i="1"/>
  <c r="H244" i="1"/>
  <c r="F537" i="2"/>
  <c r="H243" i="1"/>
  <c r="H242" i="1"/>
  <c r="H241" i="1"/>
  <c r="F534" i="2"/>
  <c r="H240" i="1"/>
  <c r="H239" i="1"/>
  <c r="H238" i="1"/>
  <c r="H237" i="1"/>
  <c r="H236" i="1"/>
  <c r="H235" i="1"/>
  <c r="F528" i="2"/>
  <c r="H234" i="1"/>
  <c r="H233" i="1"/>
  <c r="H232" i="1"/>
  <c r="H231" i="1"/>
  <c r="H230" i="1"/>
  <c r="H229" i="1"/>
  <c r="H228" i="1"/>
  <c r="H227" i="1"/>
  <c r="H226" i="1"/>
  <c r="H707" i="1"/>
  <c r="H706" i="1"/>
  <c r="H655" i="1"/>
  <c r="H654" i="1"/>
  <c r="H653" i="1"/>
  <c r="H652" i="1"/>
  <c r="H651" i="1"/>
  <c r="H650" i="1"/>
  <c r="H649" i="1"/>
  <c r="H648" i="1"/>
  <c r="H647" i="1"/>
  <c r="F940" i="2"/>
  <c r="H646" i="1"/>
  <c r="H645" i="1"/>
  <c r="H644" i="1"/>
  <c r="H643" i="1"/>
  <c r="H642" i="1"/>
  <c r="H641" i="1"/>
  <c r="H640" i="1"/>
  <c r="H639" i="1"/>
  <c r="H638" i="1"/>
  <c r="H637" i="1"/>
  <c r="F930" i="2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F893" i="2"/>
  <c r="H599" i="1"/>
  <c r="H598" i="1"/>
  <c r="H597" i="1"/>
  <c r="H596" i="1"/>
  <c r="H595" i="1"/>
  <c r="H594" i="1"/>
  <c r="H593" i="1"/>
  <c r="H592" i="1"/>
  <c r="H591" i="1"/>
  <c r="H590" i="1"/>
  <c r="F883" i="2"/>
  <c r="H589" i="1"/>
  <c r="H588" i="1"/>
  <c r="H587" i="1"/>
  <c r="F880" i="2"/>
  <c r="H586" i="1"/>
  <c r="H585" i="1"/>
  <c r="H584" i="1"/>
  <c r="H583" i="1"/>
  <c r="H582" i="1"/>
  <c r="H581" i="1"/>
  <c r="H580" i="1"/>
  <c r="H579" i="1"/>
  <c r="H578" i="1"/>
  <c r="F871" i="2"/>
  <c r="H577" i="1"/>
  <c r="H576" i="1"/>
  <c r="H575" i="1"/>
  <c r="F868" i="2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F855" i="2"/>
  <c r="H561" i="1"/>
  <c r="H560" i="1"/>
  <c r="H559" i="1"/>
  <c r="H558" i="1"/>
  <c r="H557" i="1"/>
  <c r="H556" i="1"/>
  <c r="F849" i="2"/>
  <c r="H555" i="1"/>
  <c r="F848" i="2"/>
  <c r="H554" i="1"/>
  <c r="H553" i="1"/>
  <c r="F846" i="2"/>
  <c r="H552" i="1"/>
  <c r="H546" i="1"/>
  <c r="H545" i="1"/>
  <c r="H544" i="1"/>
  <c r="H543" i="1"/>
  <c r="H542" i="1"/>
  <c r="H541" i="1"/>
  <c r="H540" i="1"/>
  <c r="H539" i="1"/>
  <c r="H538" i="1"/>
  <c r="H537" i="1"/>
  <c r="F830" i="2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F804" i="2"/>
  <c r="H510" i="1"/>
  <c r="H509" i="1"/>
  <c r="H508" i="1"/>
  <c r="F801" i="2"/>
  <c r="H507" i="1"/>
  <c r="F800" i="2"/>
  <c r="H506" i="1"/>
  <c r="H505" i="1"/>
  <c r="H504" i="1"/>
  <c r="H503" i="1"/>
  <c r="H502" i="1"/>
  <c r="H501" i="1"/>
  <c r="H500" i="1"/>
  <c r="H499" i="1"/>
  <c r="H498" i="1"/>
  <c r="H497" i="1"/>
  <c r="H496" i="1"/>
  <c r="E11" i="2"/>
  <c r="E12" i="2"/>
  <c r="E13" i="2"/>
  <c r="E14" i="2"/>
  <c r="E15" i="2"/>
  <c r="E10" i="2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F740" i="2"/>
  <c r="H447" i="1"/>
  <c r="H446" i="1"/>
  <c r="H445" i="1"/>
  <c r="H444" i="1"/>
  <c r="H481" i="1"/>
  <c r="H480" i="1"/>
  <c r="H479" i="1"/>
  <c r="H478" i="1"/>
  <c r="H477" i="1"/>
  <c r="H476" i="1"/>
  <c r="F769" i="2"/>
  <c r="H475" i="1"/>
  <c r="H474" i="1"/>
  <c r="H473" i="1"/>
  <c r="H472" i="1"/>
  <c r="H471" i="1"/>
  <c r="H470" i="1"/>
  <c r="H443" i="1"/>
  <c r="H490" i="1"/>
  <c r="H489" i="1"/>
  <c r="H488" i="1"/>
  <c r="H487" i="1"/>
  <c r="H486" i="1"/>
  <c r="H485" i="1"/>
  <c r="H484" i="1"/>
  <c r="F777" i="2"/>
  <c r="H483" i="1"/>
  <c r="F776" i="2"/>
  <c r="H494" i="1"/>
  <c r="H493" i="1"/>
  <c r="H492" i="1"/>
  <c r="H491" i="1"/>
  <c r="H547" i="1"/>
  <c r="H495" i="1"/>
  <c r="H548" i="1"/>
  <c r="H549" i="1"/>
  <c r="H550" i="1"/>
  <c r="H551" i="1"/>
  <c r="H482" i="1"/>
  <c r="H708" i="1"/>
  <c r="G958" i="2" l="1"/>
  <c r="G917" i="2"/>
  <c r="G985" i="2"/>
  <c r="G994" i="2"/>
  <c r="G942" i="2"/>
  <c r="G991" i="2"/>
  <c r="G961" i="2"/>
  <c r="G911" i="2"/>
  <c r="G984" i="2"/>
  <c r="G981" i="2"/>
  <c r="G256" i="2"/>
  <c r="G253" i="2"/>
  <c r="G250" i="2"/>
  <c r="G348" i="2"/>
  <c r="G222" i="2"/>
  <c r="G881" i="2"/>
  <c r="G721" i="2"/>
  <c r="G532" i="2"/>
  <c r="G747" i="2"/>
  <c r="G741" i="2"/>
  <c r="G693" i="2"/>
  <c r="G687" i="2"/>
  <c r="G684" i="2"/>
  <c r="G630" i="2"/>
  <c r="G564" i="2"/>
  <c r="G711" i="2"/>
  <c r="G767" i="2"/>
  <c r="G695" i="2"/>
  <c r="G680" i="2"/>
  <c r="G638" i="2"/>
  <c r="G593" i="2"/>
  <c r="G590" i="2"/>
  <c r="G584" i="2"/>
  <c r="G575" i="2"/>
  <c r="G416" i="2"/>
  <c r="G786" i="2"/>
  <c r="G522" i="2"/>
  <c r="G501" i="2"/>
  <c r="G992" i="2"/>
  <c r="G986" i="2"/>
  <c r="G977" i="2"/>
  <c r="G872" i="2"/>
  <c r="G833" i="2"/>
  <c r="G770" i="2"/>
  <c r="G479" i="2"/>
  <c r="G476" i="2"/>
  <c r="G473" i="2"/>
  <c r="G422" i="2"/>
  <c r="G935" i="2"/>
  <c r="G468" i="2"/>
  <c r="G866" i="2"/>
  <c r="G860" i="2"/>
  <c r="G658" i="2"/>
  <c r="G379" i="2"/>
  <c r="G890" i="2"/>
  <c r="G887" i="2"/>
  <c r="G797" i="2"/>
  <c r="G794" i="2"/>
  <c r="G791" i="2"/>
  <c r="G782" i="2"/>
  <c r="G779" i="2"/>
  <c r="G656" i="2"/>
  <c r="G653" i="2"/>
  <c r="G524" i="2"/>
  <c r="G874" i="2"/>
  <c r="G865" i="2"/>
  <c r="G856" i="2"/>
  <c r="G739" i="2"/>
  <c r="G736" i="2"/>
  <c r="G643" i="2"/>
  <c r="G595" i="2"/>
  <c r="G487" i="2"/>
  <c r="G478" i="2"/>
  <c r="F367" i="2"/>
  <c r="G367" i="2" s="1"/>
  <c r="F365" i="2"/>
  <c r="G365" i="2" s="1"/>
  <c r="H57" i="1"/>
  <c r="G229" i="2"/>
  <c r="G494" i="2"/>
  <c r="G428" i="2"/>
  <c r="G374" i="2"/>
  <c r="G356" i="2"/>
  <c r="F276" i="2"/>
  <c r="H51" i="1"/>
  <c r="G829" i="2"/>
  <c r="G823" i="2"/>
  <c r="G814" i="2"/>
  <c r="G808" i="2"/>
  <c r="G703" i="2"/>
  <c r="G685" i="2"/>
  <c r="G460" i="2"/>
  <c r="G415" i="2"/>
  <c r="G238" i="2"/>
  <c r="G441" i="2"/>
  <c r="G393" i="2"/>
  <c r="G333" i="2"/>
  <c r="G200" i="2"/>
  <c r="G180" i="2"/>
  <c r="G114" i="2"/>
  <c r="H37" i="1"/>
  <c r="F171" i="2"/>
  <c r="G171" i="2" s="1"/>
  <c r="F131" i="2"/>
  <c r="G131" i="2" s="1"/>
  <c r="G976" i="2"/>
  <c r="G541" i="2"/>
  <c r="G718" i="2"/>
  <c r="G328" i="2"/>
  <c r="G604" i="2"/>
  <c r="G646" i="2"/>
  <c r="G868" i="2"/>
  <c r="G883" i="2"/>
  <c r="G940" i="2"/>
  <c r="G445" i="2"/>
  <c r="G526" i="2"/>
  <c r="G664" i="2"/>
  <c r="G382" i="2"/>
  <c r="G421" i="2"/>
  <c r="F61" i="2"/>
  <c r="G61" i="2" s="1"/>
  <c r="F67" i="2"/>
  <c r="G67" i="2" s="1"/>
  <c r="F73" i="2"/>
  <c r="G73" i="2" s="1"/>
  <c r="F79" i="2"/>
  <c r="G79" i="2" s="1"/>
  <c r="F91" i="2"/>
  <c r="G91" i="2" s="1"/>
  <c r="F97" i="2"/>
  <c r="G97" i="2" s="1"/>
  <c r="F103" i="2"/>
  <c r="G103" i="2" s="1"/>
  <c r="F99" i="2"/>
  <c r="G99" i="2" s="1"/>
  <c r="F62" i="2"/>
  <c r="G62" i="2" s="1"/>
  <c r="F68" i="2"/>
  <c r="G68" i="2" s="1"/>
  <c r="F74" i="2"/>
  <c r="G74" i="2" s="1"/>
  <c r="F80" i="2"/>
  <c r="G80" i="2" s="1"/>
  <c r="F92" i="2"/>
  <c r="G92" i="2" s="1"/>
  <c r="F98" i="2"/>
  <c r="G98" i="2" s="1"/>
  <c r="F87" i="2"/>
  <c r="G87" i="2" s="1"/>
  <c r="F63" i="2"/>
  <c r="G63" i="2" s="1"/>
  <c r="F69" i="2"/>
  <c r="G69" i="2" s="1"/>
  <c r="F75" i="2"/>
  <c r="G75" i="2" s="1"/>
  <c r="F64" i="2"/>
  <c r="G64" i="2" s="1"/>
  <c r="F70" i="2"/>
  <c r="G70" i="2" s="1"/>
  <c r="F76" i="2"/>
  <c r="G76" i="2" s="1"/>
  <c r="F82" i="2"/>
  <c r="F94" i="2"/>
  <c r="G94" i="2" s="1"/>
  <c r="F100" i="2"/>
  <c r="G100" i="2" s="1"/>
  <c r="F83" i="2"/>
  <c r="G83" i="2" s="1"/>
  <c r="F71" i="2"/>
  <c r="G71" i="2" s="1"/>
  <c r="F77" i="2"/>
  <c r="G77" i="2" s="1"/>
  <c r="F89" i="2"/>
  <c r="G89" i="2" s="1"/>
  <c r="F66" i="2"/>
  <c r="G66" i="2" s="1"/>
  <c r="F72" i="2"/>
  <c r="G72" i="2" s="1"/>
  <c r="F78" i="2"/>
  <c r="G78" i="2" s="1"/>
  <c r="F84" i="2"/>
  <c r="G84" i="2" s="1"/>
  <c r="F96" i="2"/>
  <c r="G96" i="2" s="1"/>
  <c r="F102" i="2"/>
  <c r="G102" i="2" s="1"/>
  <c r="F93" i="2"/>
  <c r="G93" i="2" s="1"/>
  <c r="F101" i="2"/>
  <c r="G101" i="2" s="1"/>
  <c r="G974" i="2"/>
  <c r="G965" i="2"/>
  <c r="G956" i="2"/>
  <c r="G953" i="2"/>
  <c r="G950" i="2"/>
  <c r="G941" i="2"/>
  <c r="G869" i="2"/>
  <c r="G827" i="2"/>
  <c r="G821" i="2"/>
  <c r="G818" i="2"/>
  <c r="G815" i="2"/>
  <c r="G809" i="2"/>
  <c r="G731" i="2"/>
  <c r="G626" i="2"/>
  <c r="G614" i="2"/>
  <c r="G569" i="2"/>
  <c r="G560" i="2"/>
  <c r="G530" i="2"/>
  <c r="G401" i="2"/>
  <c r="G335" i="2"/>
  <c r="G269" i="2"/>
  <c r="G245" i="2"/>
  <c r="G242" i="2"/>
  <c r="G137" i="2"/>
  <c r="G850" i="2"/>
  <c r="G787" i="2"/>
  <c r="G784" i="2"/>
  <c r="G778" i="2"/>
  <c r="G655" i="2"/>
  <c r="G610" i="2"/>
  <c r="G547" i="2"/>
  <c r="G358" i="2"/>
  <c r="G880" i="2"/>
  <c r="G556" i="2"/>
  <c r="G616" i="2"/>
  <c r="G777" i="2"/>
  <c r="G804" i="2"/>
  <c r="G930" i="2"/>
  <c r="G675" i="2"/>
  <c r="G729" i="2"/>
  <c r="G306" i="2"/>
  <c r="G116" i="2"/>
  <c r="G676" i="2"/>
  <c r="G715" i="2"/>
  <c r="G136" i="2"/>
  <c r="G223" i="2"/>
  <c r="G448" i="2"/>
  <c r="G769" i="2"/>
  <c r="G871" i="2"/>
  <c r="G352" i="2"/>
  <c r="G121" i="2"/>
  <c r="G127" i="2"/>
  <c r="G158" i="2"/>
  <c r="G513" i="2"/>
  <c r="G519" i="2"/>
  <c r="G549" i="2"/>
  <c r="G592" i="2"/>
  <c r="G901" i="2"/>
  <c r="G175" i="2"/>
  <c r="G357" i="2"/>
  <c r="G631" i="2"/>
  <c r="G697" i="2"/>
  <c r="G892" i="2"/>
  <c r="G144" i="2"/>
  <c r="G166" i="2"/>
  <c r="G505" i="2"/>
  <c r="G514" i="2"/>
  <c r="G517" i="2"/>
  <c r="G844" i="2"/>
  <c r="G537" i="2"/>
  <c r="G633" i="2"/>
  <c r="G345" i="2"/>
  <c r="G801" i="2"/>
  <c r="G849" i="2"/>
  <c r="G528" i="2"/>
  <c r="G552" i="2"/>
  <c r="G639" i="2"/>
  <c r="G705" i="2"/>
  <c r="G151" i="2"/>
  <c r="G355" i="2"/>
  <c r="G780" i="2"/>
  <c r="G846" i="2"/>
  <c r="G855" i="2"/>
  <c r="G534" i="2"/>
  <c r="G288" i="2"/>
  <c r="G225" i="2"/>
  <c r="G298" i="2"/>
  <c r="G304" i="2"/>
  <c r="G918" i="2"/>
  <c r="F25" i="2"/>
  <c r="G25" i="2" s="1"/>
  <c r="F31" i="2"/>
  <c r="G31" i="2" s="1"/>
  <c r="F43" i="2"/>
  <c r="G43" i="2" s="1"/>
  <c r="F49" i="2"/>
  <c r="G49" i="2" s="1"/>
  <c r="F55" i="2"/>
  <c r="G55" i="2" s="1"/>
  <c r="F39" i="2"/>
  <c r="G39" i="2" s="1"/>
  <c r="F51" i="2"/>
  <c r="G51" i="2" s="1"/>
  <c r="F20" i="2"/>
  <c r="G20" i="2" s="1"/>
  <c r="F26" i="2"/>
  <c r="G26" i="2" s="1"/>
  <c r="F32" i="2"/>
  <c r="G32" i="2" s="1"/>
  <c r="F44" i="2"/>
  <c r="G44" i="2" s="1"/>
  <c r="F50" i="2"/>
  <c r="G50" i="2" s="1"/>
  <c r="F56" i="2"/>
  <c r="G56" i="2" s="1"/>
  <c r="F57" i="2"/>
  <c r="G57" i="2" s="1"/>
  <c r="F21" i="2"/>
  <c r="G21" i="2" s="1"/>
  <c r="F27" i="2"/>
  <c r="G27" i="2" s="1"/>
  <c r="F33" i="2"/>
  <c r="G33" i="2" s="1"/>
  <c r="F45" i="2"/>
  <c r="G45" i="2" s="1"/>
  <c r="F60" i="2"/>
  <c r="G60" i="2" s="1"/>
  <c r="F22" i="2"/>
  <c r="G22" i="2" s="1"/>
  <c r="F28" i="2"/>
  <c r="G28" i="2" s="1"/>
  <c r="F34" i="2"/>
  <c r="G34" i="2" s="1"/>
  <c r="F40" i="2"/>
  <c r="G40" i="2" s="1"/>
  <c r="F46" i="2"/>
  <c r="G46" i="2" s="1"/>
  <c r="F52" i="2"/>
  <c r="G52" i="2" s="1"/>
  <c r="F58" i="2"/>
  <c r="G58" i="2" s="1"/>
  <c r="F48" i="2"/>
  <c r="G48" i="2" s="1"/>
  <c r="F23" i="2"/>
  <c r="G23" i="2" s="1"/>
  <c r="F29" i="2"/>
  <c r="G29" i="2" s="1"/>
  <c r="F35" i="2"/>
  <c r="G35" i="2" s="1"/>
  <c r="F53" i="2"/>
  <c r="G53" i="2" s="1"/>
  <c r="F59" i="2"/>
  <c r="G59" i="2" s="1"/>
  <c r="F42" i="2"/>
  <c r="G42" i="2" s="1"/>
  <c r="F24" i="2"/>
  <c r="G24" i="2" s="1"/>
  <c r="F30" i="2"/>
  <c r="G30" i="2" s="1"/>
  <c r="F36" i="2"/>
  <c r="G36" i="2" s="1"/>
  <c r="F54" i="2"/>
  <c r="G54" i="2" s="1"/>
  <c r="F18" i="2"/>
  <c r="G18" i="2" s="1"/>
  <c r="G904" i="2"/>
  <c r="G898" i="2"/>
  <c r="G847" i="2"/>
  <c r="G799" i="2"/>
  <c r="G772" i="2"/>
  <c r="G760" i="2"/>
  <c r="G754" i="2"/>
  <c r="G742" i="2"/>
  <c r="G688" i="2"/>
  <c r="G613" i="2"/>
  <c r="G553" i="2"/>
  <c r="G391" i="2"/>
  <c r="G840" i="2"/>
  <c r="G837" i="2"/>
  <c r="G813" i="2"/>
  <c r="G738" i="2"/>
  <c r="G546" i="2"/>
  <c r="G543" i="2"/>
  <c r="G492" i="2"/>
  <c r="G486" i="2"/>
  <c r="G462" i="2"/>
  <c r="G329" i="2"/>
  <c r="G449" i="2"/>
  <c r="G580" i="2"/>
  <c r="G287" i="2"/>
  <c r="G533" i="2"/>
  <c r="G453" i="2"/>
  <c r="G427" i="2"/>
  <c r="G419" i="2"/>
  <c r="G934" i="2"/>
  <c r="G926" i="2"/>
  <c r="G902" i="2"/>
  <c r="G886" i="2"/>
  <c r="G812" i="2"/>
  <c r="G796" i="2"/>
  <c r="G724" i="2"/>
  <c r="G636" i="2"/>
  <c r="G252" i="2"/>
  <c r="G691" i="2"/>
  <c r="G683" i="2"/>
  <c r="G674" i="2"/>
  <c r="G602" i="2"/>
  <c r="G586" i="2"/>
  <c r="G578" i="2"/>
  <c r="G562" i="2"/>
  <c r="G410" i="2"/>
  <c r="G521" i="2"/>
  <c r="G152" i="2"/>
  <c r="G184" i="2"/>
  <c r="G258" i="2"/>
  <c r="G261" i="2"/>
  <c r="G264" i="2"/>
  <c r="G430" i="2"/>
  <c r="G835" i="2"/>
  <c r="G838" i="2"/>
  <c r="G975" i="2"/>
  <c r="G670" i="2"/>
  <c r="G434" i="2"/>
  <c r="G118" i="2"/>
  <c r="G126" i="2"/>
  <c r="G168" i="2"/>
  <c r="G213" i="2"/>
  <c r="G235" i="2"/>
  <c r="G240" i="2"/>
  <c r="G265" i="2"/>
  <c r="G32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160" i="2"/>
  <c r="G297" i="2"/>
  <c r="G423" i="2"/>
  <c r="G496" i="2"/>
  <c r="G798" i="2"/>
  <c r="G165" i="2"/>
  <c r="G418" i="2"/>
  <c r="G601" i="2"/>
  <c r="G694" i="2"/>
  <c r="G766" i="2"/>
  <c r="G82" i="2"/>
  <c r="G351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11" i="2"/>
  <c r="G308" i="2"/>
  <c r="G302" i="2"/>
  <c r="G281" i="2"/>
  <c r="G134" i="2"/>
  <c r="G104" i="2"/>
  <c r="G241" i="2"/>
  <c r="G997" i="2"/>
  <c r="G111" i="2"/>
  <c r="G129" i="2"/>
  <c r="G178" i="2"/>
  <c r="G163" i="2"/>
  <c r="G268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326" i="2"/>
  <c r="G257" i="2"/>
  <c r="G164" i="2"/>
  <c r="G155" i="2"/>
  <c r="G128" i="2"/>
  <c r="G922" i="2"/>
  <c r="G919" i="2"/>
  <c r="G916" i="2"/>
  <c r="G910" i="2"/>
  <c r="G628" i="2"/>
  <c r="G625" i="2"/>
  <c r="G523" i="2"/>
  <c r="G800" i="2"/>
  <c r="G227" i="2"/>
  <c r="G220" i="2"/>
  <c r="G115" i="2"/>
  <c r="G203" i="2"/>
  <c r="G221" i="2"/>
  <c r="G228" i="2"/>
  <c r="G230" i="2"/>
  <c r="G276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149" i="2"/>
  <c r="G413" i="2"/>
  <c r="G110" i="2"/>
  <c r="G153" i="2"/>
  <c r="G156" i="2"/>
  <c r="G167" i="2"/>
  <c r="G169" i="2"/>
  <c r="G177" i="2"/>
  <c r="G179" i="2"/>
  <c r="G181" i="2"/>
  <c r="G318" i="2"/>
  <c r="G337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23" i="2"/>
  <c r="G140" i="2"/>
  <c r="G142" i="2"/>
  <c r="G199" i="2"/>
  <c r="G206" i="2"/>
  <c r="G226" i="2"/>
  <c r="G231" i="2"/>
  <c r="G259" i="2"/>
  <c r="G279" i="2"/>
  <c r="G286" i="2"/>
  <c r="G307" i="2"/>
  <c r="G314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57" i="2"/>
  <c r="G182" i="2"/>
  <c r="G202" i="2"/>
  <c r="G211" i="2"/>
  <c r="G246" i="2"/>
  <c r="G289" i="2"/>
  <c r="G29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146" i="2"/>
  <c r="G260" i="2"/>
  <c r="G359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122" i="2"/>
  <c r="G205" i="2"/>
  <c r="G237" i="2"/>
  <c r="G266" i="2"/>
  <c r="G271" i="2"/>
  <c r="G273" i="2"/>
  <c r="G283" i="2"/>
  <c r="G285" i="2"/>
  <c r="G296" i="2"/>
  <c r="G301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244" i="2"/>
  <c r="G987" i="2"/>
  <c r="G936" i="2"/>
  <c r="G735" i="2"/>
  <c r="G690" i="2"/>
  <c r="G657" i="2"/>
  <c r="G618" i="2"/>
  <c r="G591" i="2"/>
  <c r="G576" i="2"/>
  <c r="G498" i="2"/>
  <c r="G315" i="2"/>
  <c r="G294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78" i="2"/>
  <c r="G233" i="2"/>
  <c r="G119" i="2"/>
  <c r="G875" i="2"/>
  <c r="G863" i="2"/>
  <c r="G9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316" i="2"/>
  <c r="G277" i="2"/>
  <c r="G109" i="2"/>
  <c r="G692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12" i="2"/>
  <c r="G300" i="2"/>
  <c r="G135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313" i="2"/>
  <c r="G247" i="2"/>
  <c r="G172" i="2"/>
  <c r="G148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36" i="2"/>
  <c r="G330" i="2"/>
  <c r="G309" i="2"/>
  <c r="G303" i="2"/>
  <c r="G249" i="2"/>
  <c r="G243" i="2"/>
  <c r="G198" i="2"/>
  <c r="G189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50" i="2"/>
  <c r="G341" i="2"/>
  <c r="G275" i="2"/>
  <c r="G272" i="2"/>
  <c r="G254" i="2"/>
  <c r="G248" i="2"/>
  <c r="G197" i="2"/>
  <c r="G170" i="2"/>
  <c r="G125" i="2"/>
  <c r="G113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299" i="2"/>
  <c r="G284" i="2"/>
  <c r="G996" i="2"/>
  <c r="G828" i="2"/>
  <c r="G489" i="2"/>
  <c r="G928" i="2"/>
  <c r="G895" i="2"/>
  <c r="G820" i="2"/>
  <c r="G706" i="2"/>
  <c r="G568" i="2"/>
  <c r="G475" i="2"/>
  <c r="G469" i="2"/>
  <c r="G340" i="2"/>
  <c r="G282" i="2"/>
  <c r="G255" i="2"/>
  <c r="G204" i="2"/>
  <c r="G201" i="2"/>
  <c r="G186" i="2"/>
  <c r="G183" i="2"/>
  <c r="G162" i="2"/>
  <c r="G150" i="2"/>
  <c r="G147" i="2"/>
  <c r="G141" i="2"/>
  <c r="G108" i="2"/>
  <c r="G105" i="2"/>
  <c r="G251" i="2"/>
  <c r="G239" i="2"/>
  <c r="G218" i="2"/>
  <c r="G209" i="2"/>
  <c r="G188" i="2"/>
  <c r="G185" i="2"/>
  <c r="G161" i="2"/>
  <c r="G143" i="2"/>
  <c r="G107" i="2"/>
  <c r="F3" i="2"/>
  <c r="D14" i="2" s="1"/>
  <c r="D250" i="2" s="1"/>
  <c r="G295" i="2"/>
  <c r="G280" i="2"/>
  <c r="G274" i="2"/>
  <c r="G214" i="2"/>
  <c r="G196" i="2"/>
  <c r="G187" i="2"/>
  <c r="G154" i="2"/>
  <c r="G145" i="2"/>
  <c r="G139" i="2"/>
  <c r="G130" i="2"/>
  <c r="G124" i="2"/>
  <c r="G106" i="2"/>
  <c r="G442" i="2"/>
  <c r="G710" i="2"/>
  <c r="G263" i="2"/>
  <c r="G740" i="2"/>
  <c r="G728" i="2"/>
  <c r="G677" i="2"/>
  <c r="G539" i="2"/>
  <c r="G112" i="2"/>
  <c r="G852" i="2"/>
  <c r="G648" i="2"/>
  <c r="G624" i="2"/>
  <c r="G594" i="2"/>
  <c r="G159" i="2"/>
  <c r="G132" i="2"/>
  <c r="G400" i="2"/>
  <c r="F372" i="2" l="1"/>
  <c r="G372" i="2" s="1"/>
  <c r="E372" i="2" s="1"/>
  <c r="H79" i="1"/>
  <c r="F371" i="2"/>
  <c r="G371" i="2" s="1"/>
  <c r="E371" i="2" s="1"/>
  <c r="H78" i="1"/>
  <c r="F370" i="2"/>
  <c r="G370" i="2" s="1"/>
  <c r="E370" i="2" s="1"/>
  <c r="H77" i="1"/>
  <c r="F369" i="2"/>
  <c r="G369" i="2" s="1"/>
  <c r="E369" i="2" s="1"/>
  <c r="H76" i="1"/>
  <c r="F368" i="2"/>
  <c r="G368" i="2" s="1"/>
  <c r="E368" i="2" s="1"/>
  <c r="H75" i="1"/>
  <c r="H74" i="1"/>
  <c r="F366" i="2"/>
  <c r="G366" i="2" s="1"/>
  <c r="E366" i="2" s="1"/>
  <c r="H73" i="1"/>
  <c r="H72" i="1"/>
  <c r="F364" i="2"/>
  <c r="G364" i="2" s="1"/>
  <c r="E364" i="2" s="1"/>
  <c r="H71" i="1"/>
  <c r="F363" i="2"/>
  <c r="G363" i="2" s="1"/>
  <c r="E363" i="2" s="1"/>
  <c r="H70" i="1"/>
  <c r="H61" i="1"/>
  <c r="F323" i="2"/>
  <c r="G323" i="2" s="1"/>
  <c r="E323" i="2" s="1"/>
  <c r="F321" i="2"/>
  <c r="G321" i="2" s="1"/>
  <c r="E321" i="2" s="1"/>
  <c r="H59" i="1"/>
  <c r="H68" i="1"/>
  <c r="F354" i="2"/>
  <c r="G354" i="2" s="1"/>
  <c r="E354" i="2" s="1"/>
  <c r="H64" i="1"/>
  <c r="F342" i="2"/>
  <c r="G342" i="2" s="1"/>
  <c r="E342" i="2" s="1"/>
  <c r="H62" i="1"/>
  <c r="F324" i="2"/>
  <c r="G324" i="2" s="1"/>
  <c r="E324" i="2" s="1"/>
  <c r="F349" i="2"/>
  <c r="G349" i="2" s="1"/>
  <c r="E349" i="2" s="1"/>
  <c r="H67" i="1"/>
  <c r="F322" i="2"/>
  <c r="G322" i="2" s="1"/>
  <c r="E322" i="2" s="1"/>
  <c r="H60" i="1"/>
  <c r="F362" i="2"/>
  <c r="G362" i="2" s="1"/>
  <c r="E362" i="2" s="1"/>
  <c r="H69" i="1"/>
  <c r="F347" i="2"/>
  <c r="G347" i="2" s="1"/>
  <c r="E347" i="2" s="1"/>
  <c r="H66" i="1"/>
  <c r="F325" i="2"/>
  <c r="G325" i="2" s="1"/>
  <c r="E325" i="2" s="1"/>
  <c r="H63" i="1"/>
  <c r="F346" i="2"/>
  <c r="G346" i="2" s="1"/>
  <c r="E346" i="2" s="1"/>
  <c r="H65" i="1"/>
  <c r="F319" i="2"/>
  <c r="G319" i="2" s="1"/>
  <c r="E319" i="2" s="1"/>
  <c r="F320" i="2"/>
  <c r="G320" i="2" s="1"/>
  <c r="E320" i="2" s="1"/>
  <c r="H58" i="1"/>
  <c r="H56" i="1"/>
  <c r="F310" i="2"/>
  <c r="G310" i="2" s="1"/>
  <c r="E310" i="2" s="1"/>
  <c r="H55" i="1"/>
  <c r="F305" i="2"/>
  <c r="G305" i="2" s="1"/>
  <c r="E305" i="2" s="1"/>
  <c r="F292" i="2"/>
  <c r="G292" i="2" s="1"/>
  <c r="E292" i="2" s="1"/>
  <c r="H54" i="1"/>
  <c r="F236" i="2"/>
  <c r="G236" i="2" s="1"/>
  <c r="E236" i="2" s="1"/>
  <c r="F267" i="2"/>
  <c r="G267" i="2" s="1"/>
  <c r="E267" i="2" s="1"/>
  <c r="H53" i="1"/>
  <c r="F262" i="2"/>
  <c r="G262" i="2" s="1"/>
  <c r="E262" i="2" s="1"/>
  <c r="H52" i="1"/>
  <c r="F190" i="2"/>
  <c r="G190" i="2" s="1"/>
  <c r="E190" i="2" s="1"/>
  <c r="F192" i="2"/>
  <c r="G192" i="2" s="1"/>
  <c r="E192" i="2" s="1"/>
  <c r="H39" i="1"/>
  <c r="F224" i="2"/>
  <c r="G224" i="2" s="1"/>
  <c r="E224" i="2" s="1"/>
  <c r="H49" i="1"/>
  <c r="F232" i="2"/>
  <c r="G232" i="2" s="1"/>
  <c r="E232" i="2" s="1"/>
  <c r="H50" i="1"/>
  <c r="H43" i="1"/>
  <c r="F207" i="2"/>
  <c r="G207" i="2" s="1"/>
  <c r="E207" i="2" s="1"/>
  <c r="F208" i="2"/>
  <c r="G208" i="2" s="1"/>
  <c r="E208" i="2" s="1"/>
  <c r="H44" i="1"/>
  <c r="F219" i="2"/>
  <c r="G219" i="2" s="1"/>
  <c r="E219" i="2" s="1"/>
  <c r="H48" i="1"/>
  <c r="F215" i="2"/>
  <c r="G215" i="2" s="1"/>
  <c r="E215" i="2" s="1"/>
  <c r="H45" i="1"/>
  <c r="H38" i="1"/>
  <c r="F191" i="2"/>
  <c r="G191" i="2" s="1"/>
  <c r="E191" i="2" s="1"/>
  <c r="F195" i="2"/>
  <c r="G195" i="2" s="1"/>
  <c r="E195" i="2" s="1"/>
  <c r="H42" i="1"/>
  <c r="F217" i="2"/>
  <c r="G217" i="2" s="1"/>
  <c r="E217" i="2" s="1"/>
  <c r="H47" i="1"/>
  <c r="F216" i="2"/>
  <c r="G216" i="2" s="1"/>
  <c r="E216" i="2" s="1"/>
  <c r="H46" i="1"/>
  <c r="H41" i="1"/>
  <c r="F194" i="2"/>
  <c r="G194" i="2" s="1"/>
  <c r="E194" i="2" s="1"/>
  <c r="H40" i="1"/>
  <c r="F193" i="2"/>
  <c r="G193" i="2" s="1"/>
  <c r="E193" i="2" s="1"/>
  <c r="H34" i="1"/>
  <c r="F176" i="2"/>
  <c r="G176" i="2" s="1"/>
  <c r="E176" i="2" s="1"/>
  <c r="H36" i="1"/>
  <c r="H35" i="1"/>
  <c r="F174" i="2"/>
  <c r="G174" i="2" s="1"/>
  <c r="E174" i="2" s="1"/>
  <c r="H31" i="1"/>
  <c r="F138" i="2"/>
  <c r="G138" i="2" s="1"/>
  <c r="E138" i="2" s="1"/>
  <c r="H33" i="1"/>
  <c r="F133" i="2"/>
  <c r="G133" i="2" s="1"/>
  <c r="E133" i="2" s="1"/>
  <c r="H32" i="1"/>
  <c r="H25" i="1"/>
  <c r="F81" i="2"/>
  <c r="G81" i="2" s="1"/>
  <c r="E81" i="2" s="1"/>
  <c r="H29" i="1"/>
  <c r="F90" i="2"/>
  <c r="G90" i="2" s="1"/>
  <c r="E90" i="2" s="1"/>
  <c r="F88" i="2"/>
  <c r="G88" i="2" s="1"/>
  <c r="E88" i="2" s="1"/>
  <c r="H28" i="1"/>
  <c r="F95" i="2"/>
  <c r="G95" i="2" s="1"/>
  <c r="E95" i="2" s="1"/>
  <c r="H30" i="1"/>
  <c r="H26" i="1"/>
  <c r="F85" i="2"/>
  <c r="G85" i="2" s="1"/>
  <c r="E85" i="2" s="1"/>
  <c r="F86" i="2"/>
  <c r="G86" i="2" s="1"/>
  <c r="E86" i="2" s="1"/>
  <c r="H27" i="1"/>
  <c r="H24" i="1"/>
  <c r="F65" i="2"/>
  <c r="G65" i="2" s="1"/>
  <c r="E65" i="2" s="1"/>
  <c r="F38" i="2"/>
  <c r="G38" i="2" s="1"/>
  <c r="E38" i="2" s="1"/>
  <c r="H21" i="1"/>
  <c r="F47" i="2"/>
  <c r="G47" i="2" s="1"/>
  <c r="E47" i="2" s="1"/>
  <c r="H23" i="1"/>
  <c r="F41" i="2"/>
  <c r="G41" i="2" s="1"/>
  <c r="E41" i="2" s="1"/>
  <c r="H22" i="1"/>
  <c r="F37" i="2"/>
  <c r="G37" i="2" s="1"/>
  <c r="E37" i="2" s="1"/>
  <c r="H20" i="1"/>
  <c r="E284" i="2"/>
  <c r="E272" i="2"/>
  <c r="D695" i="2"/>
  <c r="D228" i="2"/>
  <c r="D186" i="2"/>
  <c r="E789" i="2"/>
  <c r="D475" i="2"/>
  <c r="E969" i="2"/>
  <c r="E575" i="2"/>
  <c r="E925" i="2"/>
  <c r="E530" i="2"/>
  <c r="E709" i="2"/>
  <c r="E625" i="2"/>
  <c r="D936" i="2"/>
  <c r="E157" i="2"/>
  <c r="E851" i="2"/>
  <c r="D53" i="2"/>
  <c r="E246" i="2"/>
  <c r="D415" i="2"/>
  <c r="D571" i="2"/>
  <c r="D183" i="2"/>
  <c r="E802" i="2"/>
  <c r="E388" i="2"/>
  <c r="D461" i="2"/>
  <c r="D312" i="2"/>
  <c r="E719" i="2"/>
  <c r="E154" i="2"/>
  <c r="D838" i="2"/>
  <c r="D500" i="2"/>
  <c r="D943" i="2"/>
  <c r="E520" i="2"/>
  <c r="E231" i="2"/>
  <c r="E604" i="2"/>
  <c r="E668" i="2"/>
  <c r="D52" i="2"/>
  <c r="E683" i="2"/>
  <c r="E813" i="2"/>
  <c r="D733" i="2"/>
  <c r="E936" i="2"/>
  <c r="E283" i="2"/>
  <c r="D435" i="2"/>
  <c r="E970" i="2"/>
  <c r="D858" i="2"/>
  <c r="D633" i="2"/>
  <c r="E536" i="2"/>
  <c r="D920" i="2"/>
  <c r="D67" i="2"/>
  <c r="E25" i="2"/>
  <c r="E84" i="2"/>
  <c r="E141" i="2"/>
  <c r="E581" i="2"/>
  <c r="E716" i="2"/>
  <c r="E606" i="2"/>
  <c r="E790" i="2"/>
  <c r="E681" i="2"/>
  <c r="D510" i="2"/>
  <c r="E433" i="2"/>
  <c r="E609" i="2"/>
  <c r="E958" i="2"/>
  <c r="D256" i="2"/>
  <c r="D903" i="2"/>
  <c r="E100" i="2"/>
  <c r="E608" i="2"/>
  <c r="E31" i="2"/>
  <c r="E593" i="2"/>
  <c r="E237" i="2"/>
  <c r="E633" i="2"/>
  <c r="D585" i="2"/>
  <c r="E647" i="2"/>
  <c r="D239" i="2"/>
  <c r="D628" i="2"/>
  <c r="D583" i="2"/>
  <c r="E383" i="2"/>
  <c r="E46" i="2"/>
  <c r="E690" i="2"/>
  <c r="D407" i="2"/>
  <c r="E862" i="2"/>
  <c r="E450" i="2"/>
  <c r="E879" i="2"/>
  <c r="E907" i="2"/>
  <c r="D289" i="2"/>
  <c r="D357" i="2"/>
  <c r="D423" i="2"/>
  <c r="E728" i="2"/>
  <c r="D621" i="2"/>
  <c r="D535" i="2"/>
  <c r="E775" i="2"/>
  <c r="E663" i="2"/>
  <c r="D31" i="2"/>
  <c r="D927" i="2"/>
  <c r="D675" i="2"/>
  <c r="D862" i="2"/>
  <c r="E71" i="2"/>
  <c r="E710" i="2"/>
  <c r="E260" i="2"/>
  <c r="E849" i="2"/>
  <c r="E253" i="2"/>
  <c r="E566" i="2"/>
  <c r="E466" i="2"/>
  <c r="E600" i="2"/>
  <c r="E32" i="2"/>
  <c r="E440" i="2"/>
  <c r="D506" i="2"/>
  <c r="E768" i="2"/>
  <c r="E578" i="2"/>
  <c r="D180" i="2"/>
  <c r="D782" i="2"/>
  <c r="E584" i="2"/>
  <c r="E873" i="2"/>
  <c r="E799" i="2"/>
  <c r="E101" i="2"/>
  <c r="D605" i="2"/>
  <c r="D470" i="2"/>
  <c r="E821" i="2"/>
  <c r="E734" i="2"/>
  <c r="D103" i="2"/>
  <c r="D21" i="2"/>
  <c r="E618" i="2"/>
  <c r="D277" i="2"/>
  <c r="E755" i="2"/>
  <c r="E906" i="2"/>
  <c r="D230" i="2"/>
  <c r="D306" i="2"/>
  <c r="E294" i="2"/>
  <c r="E597" i="2"/>
  <c r="E386" i="2"/>
  <c r="E422" i="2"/>
  <c r="D451" i="2"/>
  <c r="D425" i="2"/>
  <c r="D308" i="2"/>
  <c r="E306" i="2"/>
  <c r="E835" i="2"/>
  <c r="D864" i="2"/>
  <c r="D121" i="2"/>
  <c r="D395" i="2"/>
  <c r="D950" i="2"/>
  <c r="D878" i="2"/>
  <c r="E505" i="2"/>
  <c r="E448" i="2"/>
  <c r="D933" i="2"/>
  <c r="D116" i="2"/>
  <c r="D767" i="2"/>
  <c r="D257" i="2"/>
  <c r="E904" i="2"/>
  <c r="D589" i="2"/>
  <c r="D416" i="2"/>
  <c r="D698" i="2"/>
  <c r="E750" i="2"/>
  <c r="D241" i="2"/>
  <c r="E822" i="2"/>
  <c r="D700" i="2"/>
  <c r="E446" i="2"/>
  <c r="D875" i="2"/>
  <c r="E926" i="2"/>
  <c r="E244" i="2"/>
  <c r="D488" i="2"/>
  <c r="D923" i="2"/>
  <c r="E842" i="2"/>
  <c r="D34" i="2"/>
  <c r="D636" i="2"/>
  <c r="D805" i="2"/>
  <c r="E687" i="2"/>
  <c r="E551" i="2"/>
  <c r="E437" i="2"/>
  <c r="E171" i="2"/>
  <c r="E449" i="2"/>
  <c r="E125" i="2"/>
  <c r="D601" i="2"/>
  <c r="D439" i="2"/>
  <c r="E670" i="2"/>
  <c r="D66" i="2"/>
  <c r="D35" i="2"/>
  <c r="D473" i="2"/>
  <c r="D905" i="2"/>
  <c r="D445" i="2"/>
  <c r="E93" i="2"/>
  <c r="D614" i="2"/>
  <c r="D489" i="2"/>
  <c r="D109" i="2"/>
  <c r="E456" i="2"/>
  <c r="D74" i="2"/>
  <c r="D684" i="2"/>
  <c r="E791" i="2"/>
  <c r="D707" i="2"/>
  <c r="D555" i="2"/>
  <c r="D971" i="2"/>
  <c r="D25" i="2"/>
  <c r="D422" i="2"/>
  <c r="E298" i="2"/>
  <c r="D570" i="2"/>
  <c r="D954" i="2"/>
  <c r="D498" i="2"/>
  <c r="D154" i="2"/>
  <c r="D662" i="2"/>
  <c r="D952" i="2"/>
  <c r="D447" i="2"/>
  <c r="D629" i="2"/>
  <c r="E671" i="2"/>
  <c r="D410" i="2"/>
  <c r="E964" i="2"/>
  <c r="D803" i="2"/>
  <c r="D884" i="2"/>
  <c r="D408" i="2"/>
  <c r="D179" i="2"/>
  <c r="D120" i="2"/>
  <c r="E868" i="2"/>
  <c r="E680" i="2"/>
  <c r="D519" i="2"/>
  <c r="E916" i="2"/>
  <c r="D998" i="2"/>
  <c r="E380" i="2"/>
  <c r="E762" i="2"/>
  <c r="D747" i="2"/>
  <c r="E754" i="2"/>
  <c r="E823" i="2"/>
  <c r="D333" i="2"/>
  <c r="D527" i="2"/>
  <c r="D717" i="2"/>
  <c r="E703" i="2"/>
  <c r="E104" i="2"/>
  <c r="D93" i="2"/>
  <c r="D462" i="2"/>
  <c r="E67" i="2"/>
  <c r="D674" i="2"/>
  <c r="D813" i="2"/>
  <c r="D249" i="2"/>
  <c r="E763" i="2"/>
  <c r="D663" i="2"/>
  <c r="D169" i="2"/>
  <c r="D718" i="2"/>
  <c r="E901" i="2"/>
  <c r="D520" i="2"/>
  <c r="E503" i="2"/>
  <c r="D177" i="2"/>
  <c r="E684" i="2"/>
  <c r="E487" i="2"/>
  <c r="D268" i="2"/>
  <c r="D763" i="2"/>
  <c r="E188" i="2"/>
  <c r="D384" i="2"/>
  <c r="D668" i="2"/>
  <c r="D155" i="2"/>
  <c r="E804" i="2"/>
  <c r="E798" i="2"/>
  <c r="E482" i="2"/>
  <c r="D661" i="2"/>
  <c r="D553" i="2"/>
  <c r="E786" i="2"/>
  <c r="D139" i="2"/>
  <c r="D258" i="2"/>
  <c r="D122" i="2"/>
  <c r="E987" i="2"/>
  <c r="D481" i="2"/>
  <c r="D472" i="2"/>
  <c r="D404" i="2"/>
  <c r="E226" i="2"/>
  <c r="E464" i="2"/>
  <c r="D149" i="2"/>
  <c r="D197" i="2"/>
  <c r="D152" i="2"/>
  <c r="D752" i="2"/>
  <c r="D815" i="2"/>
  <c r="E447" i="2"/>
  <c r="E701" i="2"/>
  <c r="E122" i="2"/>
  <c r="D199" i="2"/>
  <c r="E948" i="2"/>
  <c r="D550" i="2"/>
  <c r="D213" i="2"/>
  <c r="D87" i="2"/>
  <c r="E613" i="2"/>
  <c r="D36" i="2"/>
  <c r="D577" i="2"/>
  <c r="D156" i="2"/>
  <c r="E620" i="2"/>
  <c r="E902" i="2"/>
  <c r="D705" i="2"/>
  <c r="E717" i="2"/>
  <c r="D983" i="2"/>
  <c r="D728" i="2"/>
  <c r="D396" i="2"/>
  <c r="D925" i="2"/>
  <c r="D18" i="2"/>
  <c r="D117" i="2"/>
  <c r="D918" i="2"/>
  <c r="E160" i="2"/>
  <c r="E747" i="2"/>
  <c r="D509" i="2"/>
  <c r="D280" i="2"/>
  <c r="E783" i="2"/>
  <c r="D976" i="2"/>
  <c r="D338" i="2"/>
  <c r="D958" i="2"/>
  <c r="D76" i="2"/>
  <c r="D480" i="2"/>
  <c r="D302" i="2"/>
  <c r="D845" i="2"/>
  <c r="E872" i="2"/>
  <c r="D660" i="2"/>
  <c r="D748" i="2"/>
  <c r="E966" i="2"/>
  <c r="E844" i="2"/>
  <c r="D485" i="2"/>
  <c r="E653" i="2"/>
  <c r="D644" i="2"/>
  <c r="E911" i="2"/>
  <c r="E59" i="2"/>
  <c r="D855" i="2"/>
  <c r="E140" i="2"/>
  <c r="E419" i="2"/>
  <c r="D811" i="2"/>
  <c r="D995" i="2"/>
  <c r="E345" i="2"/>
  <c r="E774" i="2"/>
  <c r="E788" i="2"/>
  <c r="E826" i="2"/>
  <c r="D812" i="2"/>
  <c r="E211" i="2"/>
  <c r="D46" i="2"/>
  <c r="E378" i="2"/>
  <c r="E479" i="2"/>
  <c r="D990" i="2"/>
  <c r="D775" i="2"/>
  <c r="E828" i="2"/>
  <c r="E103" i="2"/>
  <c r="E848" i="2"/>
  <c r="D877" i="2"/>
  <c r="E389" i="2"/>
  <c r="D434" i="2"/>
  <c r="D165" i="2"/>
  <c r="E361" i="2"/>
  <c r="D608" i="2"/>
  <c r="E431" i="2"/>
  <c r="D669" i="2"/>
  <c r="D609" i="2"/>
  <c r="E270" i="2"/>
  <c r="D852" i="2"/>
  <c r="E759" i="2"/>
  <c r="D108" i="2"/>
  <c r="E62" i="2"/>
  <c r="D162" i="2"/>
  <c r="D78" i="2"/>
  <c r="D161" i="2"/>
  <c r="E102" i="2"/>
  <c r="E78" i="2"/>
  <c r="D39" i="2"/>
  <c r="D749" i="2"/>
  <c r="E960" i="2"/>
  <c r="E809" i="2"/>
  <c r="D727" i="2"/>
  <c r="E560" i="2"/>
  <c r="E72" i="2"/>
  <c r="E796" i="2"/>
  <c r="E420" i="2"/>
  <c r="E770" i="2"/>
  <c r="E49" i="2"/>
  <c r="D266" i="2"/>
  <c r="D543" i="2"/>
  <c r="D48" i="2"/>
  <c r="D82" i="2"/>
  <c r="E556" i="2"/>
  <c r="D163" i="2"/>
  <c r="D544" i="2"/>
  <c r="D850" i="2"/>
  <c r="E213" i="2"/>
  <c r="E794" i="2"/>
  <c r="D851" i="2"/>
  <c r="D206" i="2"/>
  <c r="D962" i="2"/>
  <c r="E107" i="2"/>
  <c r="D20" i="2"/>
  <c r="D359" i="2"/>
  <c r="D916" i="2"/>
  <c r="E776" i="2"/>
  <c r="D471" i="2"/>
  <c r="E300" i="2"/>
  <c r="D708" i="2"/>
  <c r="E952" i="2"/>
  <c r="E784" i="2"/>
  <c r="D881" i="2"/>
  <c r="E890" i="2"/>
  <c r="D313" i="2"/>
  <c r="E360" i="2"/>
  <c r="D303" i="2"/>
  <c r="D994" i="2"/>
  <c r="D225" i="2"/>
  <c r="E533" i="2"/>
  <c r="E623" i="2"/>
  <c r="E658" i="2"/>
  <c r="E537" i="2"/>
  <c r="D129" i="2"/>
  <c r="D834" i="2"/>
  <c r="E599" i="2"/>
  <c r="E409" i="2"/>
  <c r="D770" i="2"/>
  <c r="D625" i="2"/>
  <c r="D541" i="2"/>
  <c r="D751" i="2"/>
  <c r="E893" i="2"/>
  <c r="E206" i="2"/>
  <c r="D64" i="2"/>
  <c r="E601" i="2"/>
  <c r="D345" i="2"/>
  <c r="D71" i="2"/>
  <c r="D315" i="2"/>
  <c r="D30" i="2"/>
  <c r="D779" i="2"/>
  <c r="E470" i="2"/>
  <c r="E942" i="2"/>
  <c r="D947" i="2"/>
  <c r="E861" i="2"/>
  <c r="E676" i="2"/>
  <c r="D436" i="2"/>
  <c r="D223" i="2"/>
  <c r="D508" i="2"/>
  <c r="D944" i="2"/>
  <c r="D521" i="2"/>
  <c r="E64" i="2"/>
  <c r="D168" i="2"/>
  <c r="E973" i="2"/>
  <c r="E510" i="2"/>
  <c r="E128" i="2"/>
  <c r="E434" i="2"/>
  <c r="D596" i="2"/>
  <c r="D511" i="2"/>
  <c r="D561" i="2"/>
  <c r="D83" i="2"/>
  <c r="D778" i="2"/>
  <c r="D840" i="2"/>
  <c r="D260" i="2"/>
  <c r="D514" i="2"/>
  <c r="D417" i="2"/>
  <c r="E273" i="2"/>
  <c r="D818" i="2"/>
  <c r="D680" i="2"/>
  <c r="D984" i="2"/>
  <c r="D468" i="2"/>
  <c r="D974" i="2"/>
  <c r="D557" i="2"/>
  <c r="D991" i="2"/>
  <c r="E220" i="2"/>
  <c r="E590" i="2"/>
  <c r="E144" i="2"/>
  <c r="D522" i="2"/>
  <c r="D744" i="2"/>
  <c r="D494" i="2"/>
  <c r="D42" i="2"/>
  <c r="D398" i="2"/>
  <c r="E384" i="2"/>
  <c r="E255" i="2"/>
  <c r="D466" i="2"/>
  <c r="E636" i="2"/>
  <c r="D525" i="2"/>
  <c r="D399" i="2"/>
  <c r="E741" i="2"/>
  <c r="E359" i="2"/>
  <c r="E864" i="2"/>
  <c r="E860" i="2"/>
  <c r="E756" i="2"/>
  <c r="D822" i="2"/>
  <c r="D307" i="2"/>
  <c r="D716" i="2"/>
  <c r="E856" i="2"/>
  <c r="E943" i="2"/>
  <c r="D201" i="2"/>
  <c r="D400" i="2"/>
  <c r="E87" i="2"/>
  <c r="E455" i="2"/>
  <c r="E543" i="2"/>
  <c r="E76" i="2"/>
  <c r="D284" i="2"/>
  <c r="D270" i="2"/>
  <c r="D928" i="2"/>
  <c r="E665" i="2"/>
  <c r="D332" i="2"/>
  <c r="D678" i="2"/>
  <c r="D428" i="2"/>
  <c r="D248" i="2"/>
  <c r="D579" i="2"/>
  <c r="D247" i="2"/>
  <c r="D344" i="2"/>
  <c r="E201" i="2"/>
  <c r="D127" i="2"/>
  <c r="D816" i="2"/>
  <c r="D567" i="2"/>
  <c r="D735" i="2"/>
  <c r="D458" i="2"/>
  <c r="D137" i="2"/>
  <c r="D860" i="2"/>
  <c r="E11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E228" i="2"/>
  <c r="E328" i="2"/>
  <c r="D637" i="2"/>
  <c r="E637" i="2"/>
  <c r="E278" i="2"/>
  <c r="E490" i="2"/>
  <c r="D144" i="2"/>
  <c r="D24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945" i="2"/>
  <c r="D900" i="2"/>
  <c r="E199" i="2"/>
  <c r="D593" i="2"/>
  <c r="E137" i="2"/>
  <c r="D40" i="2"/>
  <c r="D789" i="2"/>
  <c r="D821" i="2"/>
  <c r="E769" i="2"/>
  <c r="E986" i="2"/>
  <c r="E612" i="2"/>
  <c r="E698" i="2"/>
  <c r="D732" i="2"/>
  <c r="D276" i="2"/>
  <c r="D940" i="2"/>
  <c r="E351" i="2"/>
  <c r="D584" i="2"/>
  <c r="D548" i="2"/>
  <c r="D690" i="2"/>
  <c r="D135" i="2"/>
  <c r="D902" i="2"/>
  <c r="D157" i="2"/>
  <c r="E153" i="2"/>
  <c r="E667" i="2"/>
  <c r="E113" i="2"/>
  <c r="D73" i="2"/>
  <c r="E994" i="2"/>
  <c r="D536" i="2"/>
  <c r="D390" i="2"/>
  <c r="D896" i="2"/>
  <c r="D296" i="2"/>
  <c r="D666" i="2"/>
  <c r="E444" i="2"/>
  <c r="E824" i="2"/>
  <c r="D373" i="2"/>
  <c r="D105" i="2"/>
  <c r="D200" i="2"/>
  <c r="E513" i="2"/>
  <c r="D632" i="2"/>
  <c r="E626" i="2"/>
  <c r="D970" i="2"/>
  <c r="E634" i="2"/>
  <c r="E123" i="2"/>
  <c r="E554" i="2"/>
  <c r="E705" i="2"/>
  <c r="D326" i="2"/>
  <c r="E886" i="2"/>
  <c r="E241" i="2"/>
  <c r="E367" i="2"/>
  <c r="D242" i="2"/>
  <c r="D808" i="2"/>
  <c r="E882" i="2"/>
  <c r="D913" i="2"/>
  <c r="E89" i="2"/>
  <c r="D914" i="2"/>
  <c r="D960" i="2"/>
  <c r="D699" i="2"/>
  <c r="E859" i="2"/>
  <c r="E333" i="2"/>
  <c r="D512" i="2"/>
  <c r="D329" i="2"/>
  <c r="E50" i="2"/>
  <c r="D729" i="2"/>
  <c r="D599" i="2"/>
  <c r="D719" i="2"/>
  <c r="E418" i="2"/>
  <c r="E314" i="2"/>
  <c r="D703" i="2"/>
  <c r="D949" i="2"/>
  <c r="E462" i="2"/>
  <c r="D358" i="2"/>
  <c r="E227" i="2"/>
  <c r="D476" i="2"/>
  <c r="D996" i="2"/>
  <c r="D92" i="2"/>
  <c r="D148" i="2"/>
  <c r="E674" i="2"/>
  <c r="D231" i="2"/>
  <c r="E602" i="2"/>
  <c r="D922" i="2"/>
  <c r="D825" i="2"/>
  <c r="D202" i="2"/>
  <c r="E742" i="2"/>
  <c r="D91" i="2"/>
  <c r="E547" i="2"/>
  <c r="E807" i="2"/>
  <c r="E56" i="2"/>
  <c r="E285" i="2"/>
  <c r="D992" i="2"/>
  <c r="D894" i="2"/>
  <c r="E410" i="2"/>
  <c r="D795" i="2"/>
  <c r="D131" i="2"/>
  <c r="E439" i="2"/>
  <c r="D170" i="2"/>
  <c r="D97" i="2"/>
  <c r="E517" i="2"/>
  <c r="D987" i="2"/>
  <c r="D111" i="2"/>
  <c r="E156" i="2"/>
  <c r="E977" i="2"/>
  <c r="E139" i="2"/>
  <c r="D29" i="2"/>
  <c r="D966" i="2"/>
  <c r="D650" i="2"/>
  <c r="E998" i="2"/>
  <c r="D761" i="2"/>
  <c r="D726" i="2"/>
  <c r="E23" i="2"/>
  <c r="D686" i="2"/>
  <c r="E880" i="2"/>
  <c r="D227" i="2"/>
  <c r="D314" i="2"/>
  <c r="D546" i="2"/>
  <c r="E697" i="2"/>
  <c r="E797" i="2"/>
  <c r="D69" i="2"/>
  <c r="E983" i="2"/>
  <c r="D271" i="2"/>
  <c r="D765" i="2"/>
  <c r="E121" i="2"/>
  <c r="E477" i="2"/>
  <c r="E722" i="2"/>
  <c r="E972" i="2"/>
  <c r="D554" i="2"/>
  <c r="D43" i="2"/>
  <c r="D565" i="2"/>
  <c r="D238" i="2"/>
  <c r="E162" i="2"/>
  <c r="E288" i="2"/>
  <c r="D335" i="2"/>
  <c r="D937" i="2"/>
  <c r="E29" i="2"/>
  <c r="E764" i="2"/>
  <c r="D817" i="2"/>
  <c r="D58" i="2"/>
  <c r="D377" i="2"/>
  <c r="E908" i="2"/>
  <c r="D569" i="2"/>
  <c r="E481" i="2"/>
  <c r="D350" i="2"/>
  <c r="D243" i="2"/>
  <c r="E496" i="2"/>
  <c r="D883" i="2"/>
  <c r="E308" i="2"/>
  <c r="D361" i="2"/>
  <c r="D226" i="2"/>
  <c r="E830" i="2"/>
  <c r="E432" i="2"/>
  <c r="E453" i="2"/>
  <c r="D832" i="2"/>
  <c r="D491" i="2"/>
  <c r="D581" i="2"/>
  <c r="E222" i="2"/>
  <c r="E937" i="2"/>
  <c r="E106" i="2"/>
  <c r="D683" i="2"/>
  <c r="E707" i="2"/>
  <c r="E291" i="2"/>
  <c r="D532" i="2"/>
  <c r="E748" i="2"/>
  <c r="E909" i="2"/>
  <c r="D515" i="2"/>
  <c r="D689" i="2"/>
  <c r="D578" i="2"/>
  <c r="E946" i="2"/>
  <c r="E661" i="2"/>
  <c r="D112" i="2"/>
  <c r="D868" i="2"/>
  <c r="D482" i="2"/>
  <c r="D282" i="2"/>
  <c r="D597" i="2"/>
  <c r="E521" i="2"/>
  <c r="D574" i="2"/>
  <c r="D62" i="2"/>
  <c r="D523" i="2"/>
  <c r="E896" i="2"/>
  <c r="E749" i="2"/>
  <c r="D956" i="2"/>
  <c r="D670" i="2"/>
  <c r="D787" i="2"/>
  <c r="D196" i="2"/>
  <c r="D844" i="2"/>
  <c r="E955" i="2"/>
  <c r="E930" i="2"/>
  <c r="E146" i="2"/>
  <c r="E391" i="2"/>
  <c r="D254" i="2"/>
  <c r="D797" i="2"/>
  <c r="D57" i="2"/>
  <c r="E36" i="2"/>
  <c r="E131" i="2"/>
  <c r="D879" i="2"/>
  <c r="D888" i="2"/>
  <c r="E99" i="2"/>
  <c r="D50" i="2"/>
  <c r="E730" i="2"/>
  <c r="D437" i="2"/>
  <c r="E182" i="2"/>
  <c r="D178" i="2"/>
  <c r="D921" i="2"/>
  <c r="D720" i="2"/>
  <c r="D899" i="2"/>
  <c r="E58" i="2"/>
  <c r="D89" i="2"/>
  <c r="E507" i="2"/>
  <c r="E652" i="2"/>
  <c r="E912" i="2"/>
  <c r="E83" i="2"/>
  <c r="D907" i="2"/>
  <c r="E850" i="2"/>
  <c r="D551" i="2"/>
  <c r="E66" i="2"/>
  <c r="E184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167" i="2"/>
  <c r="D672" i="2"/>
  <c r="D664" i="2"/>
  <c r="D297" i="2"/>
  <c r="E723" i="2"/>
  <c r="D378" i="2"/>
  <c r="D136" i="2"/>
  <c r="E938" i="2"/>
  <c r="D391" i="2"/>
  <c r="E18" i="2"/>
  <c r="E515" i="2"/>
  <c r="D659" i="2"/>
  <c r="E743" i="2"/>
  <c r="D697" i="2"/>
  <c r="E693" i="2"/>
  <c r="D317" i="2"/>
  <c r="D392" i="2"/>
  <c r="E672" i="2"/>
  <c r="E516" i="2"/>
  <c r="E621" i="2"/>
  <c r="D153" i="2"/>
  <c r="E268" i="2"/>
  <c r="E158" i="2"/>
  <c r="E686" i="2"/>
  <c r="E28" i="2"/>
  <c r="E592" i="2"/>
  <c r="E615" i="2"/>
  <c r="E933" i="2"/>
  <c r="E404" i="2"/>
  <c r="E534" i="2"/>
  <c r="E55" i="2"/>
  <c r="E430" i="2"/>
  <c r="E646" i="2"/>
  <c r="E136" i="2"/>
  <c r="E526" i="2"/>
  <c r="E739" i="2"/>
  <c r="E348" i="2"/>
  <c r="E857" i="2"/>
  <c r="E629" i="2"/>
  <c r="D871" i="2"/>
  <c r="D819" i="2"/>
  <c r="D980" i="2"/>
  <c r="D809" i="2"/>
  <c r="D255" i="2"/>
  <c r="E787" i="2"/>
  <c r="D172" i="2"/>
  <c r="D134" i="2"/>
  <c r="D79" i="2"/>
  <c r="D327" i="2"/>
  <c r="D209" i="2"/>
  <c r="D469" i="2"/>
  <c r="E480" i="2"/>
  <c r="D386" i="2"/>
  <c r="D693" i="2"/>
  <c r="E143" i="2"/>
  <c r="D843" i="2"/>
  <c r="E991" i="2"/>
  <c r="E275" i="2"/>
  <c r="E603" i="2"/>
  <c r="E595" i="2"/>
  <c r="D341" i="2"/>
  <c r="E685" i="2"/>
  <c r="D641" i="2"/>
  <c r="D474" i="2"/>
  <c r="E564" i="2"/>
  <c r="D592" i="2"/>
  <c r="D98" i="2"/>
  <c r="E959" i="2"/>
  <c r="E494" i="2"/>
  <c r="E332" i="2"/>
  <c r="E895" i="2"/>
  <c r="D539" i="2"/>
  <c r="E963" i="2"/>
  <c r="E829" i="2"/>
  <c r="D640" i="2"/>
  <c r="E915" i="2"/>
  <c r="D646" i="2"/>
  <c r="E622" i="2"/>
  <c r="D602" i="2"/>
  <c r="D854" i="2"/>
  <c r="D558" i="2"/>
  <c r="D968" i="2"/>
  <c r="E657" i="2"/>
  <c r="D403" i="2"/>
  <c r="D890" i="2"/>
  <c r="D287" i="2"/>
  <c r="E867" i="2"/>
  <c r="D734" i="2"/>
  <c r="D61" i="2"/>
  <c r="E463" i="2"/>
  <c r="E898" i="2"/>
  <c r="D54" i="2"/>
  <c r="D355" i="2"/>
  <c r="E732" i="2"/>
  <c r="D28" i="2"/>
  <c r="E329" i="2"/>
  <c r="D912" i="2"/>
  <c r="E568" i="2"/>
  <c r="D273" i="2"/>
  <c r="D892" i="2"/>
  <c r="E210" i="2"/>
  <c r="D576" i="2"/>
  <c r="D853" i="2"/>
  <c r="E988" i="2"/>
  <c r="E488" i="2"/>
  <c r="D406" i="2"/>
  <c r="D285" i="2"/>
  <c r="E644" i="2"/>
  <c r="D294" i="2"/>
  <c r="E727" i="2"/>
  <c r="D251" i="2"/>
  <c r="D51" i="2"/>
  <c r="E910" i="2"/>
  <c r="D318" i="2"/>
  <c r="E337" i="2"/>
  <c r="D530" i="2"/>
  <c r="D768" i="2"/>
  <c r="D848" i="2"/>
  <c r="E458" i="2"/>
  <c r="D692" i="2"/>
  <c r="E614" i="2"/>
  <c r="D311" i="2"/>
  <c r="E221" i="2"/>
  <c r="E752" i="2"/>
  <c r="E781" i="2"/>
  <c r="D799" i="2"/>
  <c r="D623" i="2"/>
  <c r="E147" i="2"/>
  <c r="E572" i="2"/>
  <c r="D639" i="2"/>
  <c r="E293" i="2"/>
  <c r="E69" i="2"/>
  <c r="E577" i="2"/>
  <c r="D955" i="2"/>
  <c r="D185" i="2"/>
  <c r="D59" i="2"/>
  <c r="E846" i="2"/>
  <c r="E751" i="2"/>
  <c r="E309" i="2"/>
  <c r="D897" i="2"/>
  <c r="D823" i="2"/>
  <c r="E619" i="2"/>
  <c r="D807" i="2"/>
  <c r="D859" i="2"/>
  <c r="D450" i="2"/>
  <c r="D710" i="2"/>
  <c r="D143" i="2"/>
  <c r="D618" i="2"/>
  <c r="D124" i="2"/>
  <c r="D175" i="2"/>
  <c r="D113" i="2"/>
  <c r="E816" i="2"/>
  <c r="D119" i="2"/>
  <c r="D869" i="2"/>
  <c r="E26" i="2"/>
  <c r="E598" i="2"/>
  <c r="E695" i="2"/>
  <c r="D837" i="2"/>
  <c r="D989" i="2"/>
  <c r="D648" i="2"/>
  <c r="E712" i="2"/>
  <c r="E571" i="2"/>
  <c r="E935" i="2"/>
  <c r="D337" i="2"/>
  <c r="D908" i="2"/>
  <c r="D181" i="2"/>
  <c r="E892" i="2"/>
  <c r="D72" i="2"/>
  <c r="D791" i="2"/>
  <c r="D564" i="2"/>
  <c r="D820" i="2"/>
  <c r="D588" i="2"/>
  <c r="D876" i="2"/>
  <c r="D941" i="2"/>
  <c r="D198" i="2"/>
  <c r="E92" i="2"/>
  <c r="E109" i="2"/>
  <c r="D953" i="2"/>
  <c r="E819" i="2"/>
  <c r="D211" i="2"/>
  <c r="D715" i="2"/>
  <c r="E884" i="2"/>
  <c r="E331" i="2"/>
  <c r="D606" i="2"/>
  <c r="E379" i="2"/>
  <c r="D750" i="2"/>
  <c r="D759" i="2"/>
  <c r="E897" i="2"/>
  <c r="D118" i="2"/>
  <c r="E929" i="2"/>
  <c r="D800" i="2"/>
  <c r="E831" i="2"/>
  <c r="D171" i="2"/>
  <c r="E805" i="2"/>
  <c r="E43" i="2"/>
  <c r="E35" i="2"/>
  <c r="D484" i="2"/>
  <c r="D246" i="2"/>
  <c r="D942" i="2"/>
  <c r="E296" i="2"/>
  <c r="D130" i="2"/>
  <c r="E465" i="2"/>
  <c r="E163" i="2"/>
  <c r="D513" i="2"/>
  <c r="D806" i="2"/>
  <c r="D203" i="2"/>
  <c r="D518" i="2"/>
  <c r="D645" i="2"/>
  <c r="E178" i="2"/>
  <c r="D265" i="2"/>
  <c r="E234" i="2"/>
  <c r="D861" i="2"/>
  <c r="D99" i="2"/>
  <c r="E778" i="2"/>
  <c r="D383" i="2"/>
  <c r="D538" i="2"/>
  <c r="D240" i="2"/>
  <c r="E688" i="2"/>
  <c r="D524" i="2"/>
  <c r="D798" i="2"/>
  <c r="E529" i="2"/>
  <c r="E758" i="2"/>
  <c r="D746" i="2"/>
  <c r="D505" i="2"/>
  <c r="D495" i="2"/>
  <c r="D616" i="2"/>
  <c r="E923" i="2"/>
  <c r="E202" i="2"/>
  <c r="D981" i="2"/>
  <c r="E326" i="2"/>
  <c r="D769" i="2"/>
  <c r="E355" i="2"/>
  <c r="E827" i="2"/>
  <c r="D140" i="2"/>
  <c r="E582" i="2"/>
  <c r="E811" i="2"/>
  <c r="D125" i="2"/>
  <c r="D652" i="2"/>
  <c r="E782" i="2"/>
  <c r="E654" i="2"/>
  <c r="E951" i="2"/>
  <c r="D712" i="2"/>
  <c r="E45" i="2"/>
  <c r="E729" i="2"/>
  <c r="E443" i="2"/>
  <c r="E365" i="2"/>
  <c r="E108" i="2"/>
  <c r="E357" i="2"/>
  <c r="E760" i="2"/>
  <c r="E127" i="2"/>
  <c r="E52" i="2"/>
  <c r="E903" i="2"/>
  <c r="D353" i="2"/>
  <c r="E607" i="2"/>
  <c r="E501" i="2"/>
  <c r="D478" i="2"/>
  <c r="E299" i="2"/>
  <c r="E576" i="2"/>
  <c r="D126" i="2"/>
  <c r="D424" i="2"/>
  <c r="E423" i="2"/>
  <c r="D885" i="2"/>
  <c r="E718" i="2"/>
  <c r="D687" i="2"/>
  <c r="E398" i="2"/>
  <c r="E114" i="2"/>
  <c r="E800" i="2"/>
  <c r="E200" i="2"/>
  <c r="E713" i="2"/>
  <c r="E817" i="2"/>
  <c r="E129" i="2"/>
  <c r="E649" i="2"/>
  <c r="E588" i="2"/>
  <c r="E44" i="2"/>
  <c r="D740" i="2"/>
  <c r="E932" i="2"/>
  <c r="E555" i="2"/>
  <c r="E276" i="2"/>
  <c r="E528" i="2"/>
  <c r="E457" i="2"/>
  <c r="D442" i="2"/>
  <c r="D975" i="2"/>
  <c r="D27" i="2"/>
  <c r="D293" i="2"/>
  <c r="D316" i="2"/>
  <c r="D340" i="2"/>
  <c r="D291" i="2"/>
  <c r="E445" i="2"/>
  <c r="D568" i="2"/>
  <c r="D679" i="2"/>
  <c r="D724" i="2"/>
  <c r="D288" i="2"/>
  <c r="D562" i="2"/>
  <c r="D906" i="2"/>
  <c r="D460" i="2"/>
  <c r="D104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545" i="2"/>
  <c r="D453" i="2"/>
  <c r="E130" i="2"/>
  <c r="E339" i="2"/>
  <c r="E900" i="2"/>
  <c r="D771" i="2"/>
  <c r="D459" i="2"/>
  <c r="D49" i="2"/>
  <c r="D387" i="2"/>
  <c r="E975" i="2"/>
  <c r="D173" i="2"/>
  <c r="D188" i="2"/>
  <c r="E917" i="2"/>
  <c r="D626" i="2"/>
  <c r="D594" i="2"/>
  <c r="E919" i="2"/>
  <c r="D101" i="2"/>
  <c r="E79" i="2"/>
  <c r="E134" i="2"/>
  <c r="D115" i="2"/>
  <c r="D528" i="2"/>
  <c r="D736" i="2"/>
  <c r="E518" i="2"/>
  <c r="D496" i="2"/>
  <c r="E313" i="2"/>
  <c r="E512" i="2"/>
  <c r="E73" i="2"/>
  <c r="D870" i="2"/>
  <c r="D264" i="2"/>
  <c r="D212" i="2"/>
  <c r="D33" i="2"/>
  <c r="D611" i="2"/>
  <c r="E478" i="2"/>
  <c r="E540" i="2"/>
  <c r="E413" i="2"/>
  <c r="D776" i="2"/>
  <c r="D600" i="2"/>
  <c r="D929" i="2"/>
  <c r="E330" i="2"/>
  <c r="E753" i="2"/>
  <c r="E425" i="2"/>
  <c r="D856" i="2"/>
  <c r="D426" i="2"/>
  <c r="D801" i="2"/>
  <c r="D123" i="2"/>
  <c r="D754" i="2"/>
  <c r="E546" i="2"/>
  <c r="E967" i="2"/>
  <c r="E990" i="2"/>
  <c r="D281" i="2"/>
  <c r="D102" i="2"/>
  <c r="D745" i="2"/>
  <c r="D394" i="2"/>
  <c r="D965" i="2"/>
  <c r="D418" i="2"/>
  <c r="E301" i="2"/>
  <c r="D722" i="2"/>
  <c r="D898" i="2"/>
  <c r="D187" i="2"/>
  <c r="E254" i="2"/>
  <c r="D741" i="2"/>
  <c r="D642" i="2"/>
  <c r="D804" i="2"/>
  <c r="E376" i="2"/>
  <c r="D630" i="2"/>
  <c r="E152" i="2"/>
  <c r="E177" i="2"/>
  <c r="D627" i="2"/>
  <c r="E801" i="2"/>
  <c r="D681" i="2"/>
  <c r="E574" i="2"/>
  <c r="D145" i="2"/>
  <c r="E223" i="2"/>
  <c r="D573" i="2"/>
  <c r="D849" i="2"/>
  <c r="E471" i="2"/>
  <c r="D441" i="2"/>
  <c r="E968" i="2"/>
  <c r="E635" i="2"/>
  <c r="E63" i="2"/>
  <c r="E489" i="2"/>
  <c r="D731" i="2"/>
  <c r="D696" i="2"/>
  <c r="E53" i="2"/>
  <c r="D655" i="2"/>
  <c r="D56" i="2"/>
  <c r="D934" i="2"/>
  <c r="D259" i="2"/>
  <c r="E965" i="2"/>
  <c r="E569" i="2"/>
  <c r="D658" i="2"/>
  <c r="E616" i="2"/>
  <c r="D930" i="2"/>
  <c r="E945" i="2"/>
  <c r="D836" i="2"/>
  <c r="D214" i="2"/>
  <c r="E374" i="2"/>
  <c r="D587" i="2"/>
  <c r="D704" i="2"/>
  <c r="E627" i="2"/>
  <c r="E441" i="2"/>
  <c r="E415" i="2"/>
  <c r="E833" i="2"/>
  <c r="E761" i="2"/>
  <c r="E853" i="2"/>
  <c r="E502" i="2"/>
  <c r="E714" i="2"/>
  <c r="E941" i="2"/>
  <c r="E304" i="2"/>
  <c r="E542" i="2"/>
  <c r="E452" i="2"/>
  <c r="E664" i="2"/>
  <c r="E544" i="2"/>
  <c r="D328" i="2"/>
  <c r="E806" i="2"/>
  <c r="D452" i="2"/>
  <c r="D128" i="2"/>
  <c r="D857" i="2"/>
  <c r="D986" i="2"/>
  <c r="D352" i="2"/>
  <c r="E586" i="2"/>
  <c r="D454" i="2"/>
  <c r="D210" i="2"/>
  <c r="D566" i="2"/>
  <c r="E682" i="2"/>
  <c r="D556" i="2"/>
  <c r="E235" i="2"/>
  <c r="D32" i="2"/>
  <c r="E165" i="2"/>
  <c r="E700" i="2"/>
  <c r="D723" i="2"/>
  <c r="E523" i="2"/>
  <c r="E746" i="2"/>
  <c r="E401" i="2"/>
  <c r="D634" i="2"/>
  <c r="D653" i="2"/>
  <c r="E269" i="2"/>
  <c r="E412" i="2"/>
  <c r="D957" i="2"/>
  <c r="D827" i="2"/>
  <c r="E96" i="2"/>
  <c r="D389" i="2"/>
  <c r="E870" i="2"/>
  <c r="E579" i="2"/>
  <c r="D23" i="2"/>
  <c r="D446" i="2"/>
  <c r="D931" i="2"/>
  <c r="E777" i="2"/>
  <c r="E239" i="2"/>
  <c r="E57" i="2"/>
  <c r="E204" i="2"/>
  <c r="E820" i="2"/>
  <c r="E641" i="2"/>
  <c r="E947" i="2"/>
  <c r="E170" i="2"/>
  <c r="E377" i="2"/>
  <c r="E545" i="2"/>
  <c r="E689" i="2"/>
  <c r="E189" i="2"/>
  <c r="E396" i="2"/>
  <c r="E429" i="2"/>
  <c r="E561" i="2"/>
  <c r="E451" i="2"/>
  <c r="E810" i="2"/>
  <c r="D982" i="2"/>
  <c r="D204" i="2"/>
  <c r="D691" i="2"/>
  <c r="D330" i="2"/>
  <c r="D26" i="2"/>
  <c r="E245" i="2"/>
  <c r="E836" i="2"/>
  <c r="D935" i="2"/>
  <c r="D222" i="2"/>
  <c r="E511" i="2"/>
  <c r="E119" i="2"/>
  <c r="D649" i="2"/>
  <c r="D963" i="2"/>
  <c r="E553" i="2"/>
  <c r="D964" i="2"/>
  <c r="E459" i="2"/>
  <c r="E500" i="2"/>
  <c r="E871" i="2"/>
  <c r="E290" i="2"/>
  <c r="E962" i="2"/>
  <c r="E265" i="2"/>
  <c r="E142" i="2"/>
  <c r="E876" i="2"/>
  <c r="E524" i="2"/>
  <c r="E562" i="2"/>
  <c r="E297" i="2"/>
  <c r="E858" i="2"/>
  <c r="E167" i="2"/>
  <c r="D552" i="2"/>
  <c r="D866" i="2"/>
  <c r="E519" i="2"/>
  <c r="E914" i="2"/>
  <c r="D873" i="2"/>
  <c r="E407" i="2"/>
  <c r="E731" i="2"/>
  <c r="E957" i="2"/>
  <c r="D501" i="2"/>
  <c r="E905" i="2"/>
  <c r="E327" i="2"/>
  <c r="D901" i="2"/>
  <c r="E638" i="2"/>
  <c r="E225" i="2"/>
  <c r="E992" i="2"/>
  <c r="E382" i="2"/>
  <c r="E251" i="2"/>
  <c r="D948" i="2"/>
  <c r="E939" i="2"/>
  <c r="E258" i="2"/>
  <c r="D261" i="2"/>
  <c r="E499" i="2"/>
  <c r="D742" i="2"/>
  <c r="D547" i="2"/>
  <c r="D380" i="2"/>
  <c r="E642" i="2"/>
  <c r="D159" i="2"/>
  <c r="E887" i="2"/>
  <c r="E655" i="2"/>
  <c r="D676" i="2"/>
  <c r="D55" i="2"/>
  <c r="D448" i="2"/>
  <c r="E792" i="2"/>
  <c r="E738" i="2"/>
  <c r="E954" i="2"/>
  <c r="D414" i="2"/>
  <c r="E289" i="2"/>
  <c r="E514" i="2"/>
  <c r="E442" i="2"/>
  <c r="E779" i="2"/>
  <c r="E82" i="2"/>
  <c r="E393" i="2"/>
  <c r="E105" i="2"/>
  <c r="D713" i="2"/>
  <c r="E708" i="2"/>
  <c r="D440" i="2"/>
  <c r="D158" i="2"/>
  <c r="E77" i="2"/>
  <c r="D951" i="2"/>
  <c r="E469" i="2"/>
  <c r="D290" i="2"/>
  <c r="D456" i="2"/>
  <c r="E97" i="2"/>
  <c r="E648" i="2"/>
  <c r="E834" i="2"/>
  <c r="E248" i="2"/>
  <c r="D617" i="2"/>
  <c r="E656" i="2"/>
  <c r="D245" i="2"/>
  <c r="E238" i="2"/>
  <c r="E721" i="2"/>
  <c r="E203" i="2"/>
  <c r="E694" i="2"/>
  <c r="E587" i="2"/>
  <c r="E120" i="2"/>
  <c r="E264" i="2"/>
  <c r="E287" i="2"/>
  <c r="E98" i="2"/>
  <c r="D80" i="2"/>
  <c r="E350" i="2"/>
  <c r="D656" i="2"/>
  <c r="D924" i="2"/>
  <c r="D701" i="2"/>
  <c r="D218" i="2"/>
  <c r="E594" i="2"/>
  <c r="E724" i="2"/>
  <c r="E766" i="2"/>
  <c r="E394" i="2"/>
  <c r="D70" i="2"/>
  <c r="E883" i="2"/>
  <c r="E259" i="2"/>
  <c r="E504" i="2"/>
  <c r="E51" i="2"/>
  <c r="E854" i="2"/>
  <c r="D595" i="2"/>
  <c r="E302" i="2"/>
  <c r="E632" i="2"/>
  <c r="E212" i="2"/>
  <c r="E976" i="2"/>
  <c r="D464" i="2"/>
  <c r="E780" i="2"/>
  <c r="D146" i="2"/>
  <c r="E984" i="2"/>
  <c r="E454" i="2"/>
  <c r="D274" i="2"/>
  <c r="D756" i="2"/>
  <c r="E472" i="2"/>
  <c r="D309" i="2"/>
  <c r="D100" i="2"/>
  <c r="E838" i="2"/>
  <c r="E532" i="2"/>
  <c r="E989" i="2"/>
  <c r="E315" i="2"/>
  <c r="E116" i="2"/>
  <c r="E630" i="2"/>
  <c r="D694" i="2"/>
  <c r="E825" i="2"/>
  <c r="D784" i="2"/>
  <c r="D979" i="2"/>
  <c r="E706" i="2"/>
  <c r="E931" i="2"/>
  <c r="E711" i="2"/>
  <c r="D492" i="2"/>
  <c r="E745" i="2"/>
  <c r="E580" i="2"/>
  <c r="D516" i="2"/>
  <c r="E186" i="2"/>
  <c r="E392" i="2"/>
  <c r="E197" i="2"/>
  <c r="E243" i="2"/>
  <c r="E402" i="2"/>
  <c r="E159" i="2"/>
  <c r="D737" i="2"/>
  <c r="E539" i="2"/>
  <c r="E424" i="2"/>
  <c r="E148" i="2"/>
  <c r="D586" i="2"/>
  <c r="E493" i="2"/>
  <c r="E390" i="2"/>
  <c r="E704" i="2"/>
  <c r="E42" i="2"/>
  <c r="D673" i="2"/>
  <c r="E944" i="2"/>
  <c r="E408" i="2"/>
  <c r="E771" i="2"/>
  <c r="E334" i="2"/>
  <c r="E155" i="2"/>
  <c r="D331" i="2"/>
  <c r="D263" i="2"/>
  <c r="D711" i="2"/>
  <c r="E525" i="2"/>
  <c r="E744" i="2"/>
  <c r="E866" i="2"/>
  <c r="E843" i="2"/>
  <c r="D413" i="2"/>
  <c r="E198" i="2"/>
  <c r="E795" i="2"/>
  <c r="D909" i="2"/>
  <c r="E149" i="2"/>
  <c r="E881" i="2"/>
  <c r="D402" i="2"/>
  <c r="E1000" i="2"/>
  <c r="D421" i="2"/>
  <c r="D486" i="2"/>
  <c r="D725" i="2"/>
  <c r="E535" i="2"/>
  <c r="E426" i="2"/>
  <c r="E172" i="2"/>
  <c r="D275" i="2"/>
  <c r="E993" i="2"/>
  <c r="E506" i="2"/>
  <c r="D300" i="2"/>
  <c r="E677" i="2"/>
  <c r="D132" i="2"/>
  <c r="E888" i="2"/>
  <c r="D590" i="2"/>
  <c r="D455" i="2"/>
  <c r="D507" i="2"/>
  <c r="D580" i="2"/>
  <c r="E498" i="2"/>
  <c r="D988" i="2"/>
  <c r="E281" i="2"/>
  <c r="E980" i="2"/>
  <c r="E557" i="2"/>
  <c r="E996" i="2"/>
  <c r="E307" i="2"/>
  <c r="E117" i="2"/>
  <c r="E279" i="2"/>
  <c r="E242" i="2"/>
  <c r="E175" i="2"/>
  <c r="E126" i="2"/>
  <c r="E196" i="2"/>
  <c r="E168" i="2"/>
  <c r="D147" i="2"/>
  <c r="E733" i="2"/>
  <c r="D826" i="2"/>
  <c r="E341" i="2"/>
  <c r="D367" i="2"/>
  <c r="D529" i="2"/>
  <c r="D814" i="2"/>
  <c r="D479" i="2"/>
  <c r="D886" i="2"/>
  <c r="E981" i="2"/>
  <c r="E509" i="2"/>
  <c r="E735" i="2"/>
  <c r="D534" i="2"/>
  <c r="E855" i="2"/>
  <c r="E414" i="2"/>
  <c r="E60" i="2"/>
  <c r="D63" i="2"/>
  <c r="D917" i="2"/>
  <c r="E187" i="2"/>
  <c r="E814" i="2"/>
  <c r="E950" i="2"/>
  <c r="D220" i="2"/>
  <c r="D560" i="2"/>
  <c r="E209" i="2"/>
  <c r="E982" i="2"/>
  <c r="D339" i="2"/>
  <c r="D405" i="2"/>
  <c r="E474" i="2"/>
  <c r="D622" i="2"/>
  <c r="D540" i="2"/>
  <c r="D615" i="2"/>
  <c r="E173" i="2"/>
  <c r="E475" i="2"/>
  <c r="E400" i="2"/>
  <c r="E132" i="2"/>
  <c r="E112" i="2"/>
  <c r="E263" i="2"/>
  <c r="E624" i="2"/>
  <c r="E68" i="2"/>
  <c r="E124" i="2"/>
  <c r="E280" i="2"/>
  <c r="E27" i="2"/>
  <c r="E928" i="2"/>
  <c r="E737" i="2"/>
  <c r="E247" i="2"/>
  <c r="E583" i="2"/>
  <c r="E852" i="2"/>
  <c r="E70" i="2"/>
  <c r="E740" i="2"/>
  <c r="E40" i="2"/>
  <c r="E145" i="2"/>
  <c r="E214" i="2"/>
  <c r="E295" i="2"/>
  <c r="E218" i="2"/>
  <c r="E33" i="2"/>
  <c r="E611" i="2"/>
  <c r="E303" i="2"/>
  <c r="E161" i="2"/>
  <c r="E54" i="2"/>
  <c r="E282" i="2"/>
  <c r="E467" i="2"/>
  <c r="E150" i="2"/>
  <c r="E461" i="2"/>
  <c r="F19" i="2"/>
  <c r="D376" i="2"/>
  <c r="E311" i="2"/>
  <c r="E179" i="2"/>
  <c r="D433" i="2"/>
  <c r="D493" i="2"/>
  <c r="E473" i="2"/>
  <c r="D607" i="2"/>
  <c r="D490" i="2"/>
  <c r="E233" i="2"/>
  <c r="E318" i="2"/>
  <c r="E720" i="2"/>
  <c r="D84" i="2"/>
  <c r="D75" i="2"/>
  <c r="D647" i="2"/>
  <c r="E772" i="2"/>
  <c r="E403" i="2"/>
  <c r="D160" i="2"/>
  <c r="E913" i="2"/>
  <c r="E736" i="2"/>
  <c r="D348" i="2"/>
  <c r="E460" i="2"/>
  <c r="D279" i="2"/>
  <c r="E531" i="2"/>
  <c r="D793" i="2"/>
  <c r="D939" i="2"/>
  <c r="E277" i="2"/>
  <c r="E485" i="2"/>
  <c r="E837" i="2"/>
  <c r="D467" i="2"/>
  <c r="D610" i="2"/>
  <c r="E166" i="2"/>
  <c r="D972" i="2"/>
  <c r="D904" i="2"/>
  <c r="D612" i="2"/>
  <c r="E865" i="2"/>
  <c r="D702" i="2"/>
  <c r="D549" i="2"/>
  <c r="E522" i="2"/>
  <c r="E118" i="2"/>
  <c r="D753" i="2"/>
  <c r="D229" i="2"/>
  <c r="D796" i="2"/>
  <c r="E358" i="2"/>
  <c r="E596" i="2"/>
  <c r="D829" i="2"/>
  <c r="D253" i="2"/>
  <c r="D766" i="2"/>
  <c r="D893" i="2"/>
  <c r="D847" i="2"/>
  <c r="D234" i="2"/>
  <c r="D233" i="2"/>
  <c r="D110" i="2"/>
  <c r="D1000" i="2"/>
  <c r="E891" i="2"/>
  <c r="D286" i="2"/>
  <c r="D499" i="2"/>
  <c r="E559" i="2"/>
  <c r="D360" i="2"/>
  <c r="D721" i="2"/>
  <c r="D463" i="2"/>
  <c r="E30" i="2"/>
  <c r="E34" i="2"/>
  <c r="D915" i="2"/>
  <c r="D443" i="2"/>
  <c r="D444" i="2"/>
  <c r="E335" i="2"/>
  <c r="D946" i="2"/>
  <c r="D379" i="2"/>
  <c r="E617" i="2"/>
  <c r="E240" i="2"/>
  <c r="D967" i="2"/>
  <c r="D269" i="2"/>
  <c r="D526" i="2"/>
  <c r="E934" i="2"/>
  <c r="D730" i="2"/>
  <c r="D969" i="2"/>
  <c r="E492" i="2"/>
  <c r="D613" i="2"/>
  <c r="D993" i="2"/>
  <c r="D572" i="2"/>
  <c r="E924" i="2"/>
  <c r="D657" i="2"/>
  <c r="E249" i="2"/>
  <c r="D985" i="2"/>
  <c r="D430" i="2"/>
  <c r="E261" i="2"/>
  <c r="D685" i="2"/>
  <c r="E61" i="2"/>
  <c r="D537" i="2"/>
  <c r="E573" i="2"/>
  <c r="D304" i="2"/>
  <c r="D141" i="2"/>
  <c r="D977" i="2"/>
  <c r="D244" i="2"/>
  <c r="D420" i="2"/>
  <c r="D919" i="2"/>
  <c r="D688" i="2"/>
  <c r="E91" i="2"/>
  <c r="E436" i="2"/>
  <c r="D911" i="2"/>
  <c r="D252" i="2"/>
  <c r="E538" i="2"/>
  <c r="E338" i="2"/>
  <c r="D503" i="2"/>
  <c r="E316" i="2"/>
  <c r="D438" i="2"/>
  <c r="D891" i="2"/>
  <c r="E549" i="2"/>
  <c r="E205" i="2"/>
  <c r="D142" i="2"/>
  <c r="E336" i="2"/>
  <c r="D810" i="2"/>
  <c r="D738" i="2"/>
  <c r="E940" i="2"/>
  <c r="E869" i="2"/>
  <c r="D431" i="2"/>
  <c r="E39" i="2"/>
  <c r="E565" i="2"/>
  <c r="E497" i="2"/>
  <c r="E266" i="2"/>
  <c r="D682" i="2"/>
  <c r="E483" i="2"/>
  <c r="D781" i="2"/>
  <c r="D94" i="2"/>
  <c r="E21" i="2"/>
  <c r="E381" i="2"/>
  <c r="E438" i="2"/>
  <c r="D189" i="2"/>
  <c r="D932" i="2"/>
  <c r="D68" i="2"/>
  <c r="E427" i="2"/>
  <c r="E675" i="2"/>
  <c r="D343" i="2"/>
  <c r="D973" i="2"/>
  <c r="E679" i="2"/>
  <c r="E662" i="2"/>
  <c r="D910" i="2"/>
  <c r="E974" i="2"/>
  <c r="D846" i="2"/>
  <c r="D457" i="2"/>
  <c r="D533" i="2"/>
  <c r="E421" i="2"/>
  <c r="E995" i="2"/>
  <c r="D221" i="2"/>
  <c r="E899" i="2"/>
  <c r="D959" i="2"/>
  <c r="D449" i="2"/>
  <c r="D517" i="2"/>
  <c r="E767" i="2"/>
  <c r="E250" i="2"/>
  <c r="D758" i="2"/>
  <c r="E631" i="2"/>
  <c r="E435" i="2"/>
  <c r="E356" i="2"/>
  <c r="D706" i="2"/>
  <c r="D938" i="2"/>
  <c r="E785" i="2"/>
  <c r="D419" i="2"/>
  <c r="D487" i="2"/>
  <c r="D802" i="2"/>
  <c r="D755" i="2"/>
  <c r="D151" i="2"/>
  <c r="D298" i="2"/>
  <c r="D334" i="2"/>
  <c r="E229" i="2"/>
  <c r="D575" i="2"/>
  <c r="E765" i="2"/>
  <c r="D237" i="2"/>
  <c r="E651" i="2"/>
  <c r="E715" i="2"/>
  <c r="D235" i="2"/>
  <c r="E183" i="2"/>
  <c r="E610" i="2"/>
  <c r="D96" i="2"/>
  <c r="D764" i="2"/>
  <c r="E808" i="2"/>
  <c r="E803" i="2"/>
  <c r="D184" i="2"/>
  <c r="D351" i="2"/>
  <c r="D831" i="2"/>
  <c r="E692" i="2"/>
  <c r="E411" i="2"/>
  <c r="D760" i="2"/>
  <c r="E271" i="2"/>
  <c r="D299" i="2"/>
  <c r="E317" i="2"/>
  <c r="D654" i="2"/>
  <c r="D114" i="2"/>
  <c r="E645" i="2"/>
  <c r="E885" i="2"/>
  <c r="E405" i="2"/>
  <c r="E343" i="2"/>
  <c r="D874" i="2"/>
  <c r="E468" i="2"/>
  <c r="E725" i="2"/>
  <c r="D60" i="2"/>
  <c r="E567" i="2"/>
  <c r="D777" i="2"/>
  <c r="D182" i="2"/>
  <c r="E48" i="2"/>
  <c r="E541" i="2"/>
  <c r="E874" i="2"/>
  <c r="D295" i="2"/>
  <c r="D429" i="2"/>
  <c r="D665" i="2"/>
  <c r="E417" i="2"/>
  <c r="D381" i="2"/>
  <c r="D531" i="2"/>
  <c r="D677" i="2"/>
  <c r="D841" i="2"/>
  <c r="E818" i="2"/>
  <c r="E286" i="2"/>
  <c r="D792" i="2"/>
  <c r="E352" i="2"/>
  <c r="D164" i="2"/>
  <c r="D205" i="2"/>
  <c r="E889" i="2"/>
  <c r="E558" i="2"/>
  <c r="E230" i="2"/>
  <c r="E840" i="2"/>
  <c r="D762" i="2"/>
  <c r="E979" i="2"/>
  <c r="D356" i="2"/>
  <c r="D483" i="2"/>
  <c r="E985" i="2"/>
  <c r="E673" i="2"/>
  <c r="D385" i="2"/>
  <c r="E111" i="2"/>
  <c r="E978" i="2"/>
  <c r="D757" i="2"/>
  <c r="E164" i="2"/>
  <c r="D824" i="2"/>
  <c r="D365" i="2"/>
  <c r="D45" i="2"/>
  <c r="E135" i="2"/>
  <c r="E508" i="2"/>
  <c r="E344" i="2"/>
  <c r="E428" i="2"/>
  <c r="E643" i="2"/>
  <c r="E863" i="2"/>
  <c r="E180" i="2"/>
  <c r="D393" i="2"/>
  <c r="E726" i="2"/>
  <c r="E812" i="2"/>
  <c r="E484" i="2"/>
  <c r="D409" i="2"/>
  <c r="D638" i="2"/>
  <c r="D382" i="2"/>
  <c r="E20" i="2"/>
  <c r="D833" i="2"/>
  <c r="D631" i="2"/>
  <c r="D786" i="2"/>
  <c r="D591" i="2"/>
  <c r="D872" i="2"/>
  <c r="D978" i="2"/>
  <c r="D563" i="2"/>
  <c r="E406" i="2"/>
  <c r="D107" i="2"/>
  <c r="E953" i="2"/>
  <c r="D785" i="2"/>
  <c r="E256" i="2"/>
  <c r="E918" i="2"/>
  <c r="E548" i="2"/>
  <c r="E74" i="2"/>
  <c r="E793" i="2"/>
  <c r="E666" i="2"/>
  <c r="D671" i="2"/>
  <c r="E877" i="2"/>
  <c r="E845" i="2"/>
  <c r="D926" i="2"/>
  <c r="E395" i="2"/>
  <c r="D582" i="2"/>
  <c r="E757" i="2"/>
  <c r="D773" i="2"/>
  <c r="E115" i="2"/>
  <c r="E399" i="2"/>
  <c r="E570" i="2"/>
  <c r="D598" i="2"/>
  <c r="D643" i="2"/>
  <c r="E312" i="2"/>
  <c r="D882" i="2"/>
  <c r="D828" i="2"/>
  <c r="E151" i="2"/>
  <c r="D961" i="2"/>
  <c r="E385" i="2"/>
  <c r="D427" i="2"/>
  <c r="D714" i="2"/>
  <c r="D278" i="2"/>
  <c r="E169" i="2"/>
  <c r="D150" i="2"/>
  <c r="E696" i="2"/>
  <c r="D788" i="2"/>
  <c r="E353" i="2"/>
  <c r="D739" i="2"/>
  <c r="D624" i="2"/>
  <c r="D497" i="2"/>
  <c r="D412" i="2"/>
  <c r="D604" i="2"/>
  <c r="D603" i="2"/>
  <c r="D880" i="2"/>
  <c r="D863" i="2"/>
  <c r="E815" i="2"/>
  <c r="E640" i="2"/>
  <c r="D635" i="2"/>
  <c r="E839" i="2"/>
  <c r="E847" i="2"/>
  <c r="D77" i="2"/>
  <c r="D839" i="2"/>
  <c r="E24" i="2"/>
  <c r="D272" i="2"/>
  <c r="E550" i="2"/>
  <c r="D336" i="2"/>
  <c r="D895" i="2"/>
  <c r="D375" i="2"/>
  <c r="D559" i="2"/>
  <c r="D411" i="2"/>
  <c r="D166" i="2"/>
  <c r="E274" i="2"/>
  <c r="D790" i="2"/>
  <c r="E252" i="2"/>
  <c r="E875" i="2"/>
  <c r="E563" i="2"/>
  <c r="E181" i="2"/>
  <c r="E185" i="2"/>
  <c r="E340" i="2"/>
  <c r="E527" i="2"/>
  <c r="E94" i="2"/>
  <c r="E997" i="2"/>
  <c r="E927" i="2"/>
  <c r="E773" i="2"/>
  <c r="D651" i="2"/>
  <c r="D842" i="2"/>
  <c r="E75" i="2"/>
  <c r="E257" i="2"/>
  <c r="D44" i="2"/>
  <c r="E669" i="2"/>
  <c r="E552" i="2"/>
  <c r="E650" i="2"/>
  <c r="E591" i="2"/>
  <c r="E961" i="2"/>
  <c r="D774" i="2"/>
  <c r="D301" i="2"/>
  <c r="E486" i="2"/>
  <c r="D22" i="2"/>
  <c r="D106" i="2"/>
  <c r="D283" i="2"/>
  <c r="E491" i="2"/>
  <c r="D401" i="2"/>
  <c r="E80" i="2"/>
  <c r="E971" i="2"/>
  <c r="E660" i="2"/>
  <c r="E22" i="2"/>
  <c r="D372" i="2" l="1"/>
  <c r="D371" i="2"/>
  <c r="D370" i="2"/>
  <c r="D369" i="2"/>
  <c r="D364" i="2"/>
  <c r="D366" i="2"/>
  <c r="D362" i="2"/>
  <c r="D368" i="2"/>
  <c r="D346" i="2"/>
  <c r="D363" i="2"/>
  <c r="D322" i="2"/>
  <c r="D325" i="2"/>
  <c r="D354" i="2"/>
  <c r="D320" i="2"/>
  <c r="D321" i="2"/>
  <c r="D319" i="2"/>
  <c r="D323" i="2"/>
  <c r="D342" i="2"/>
  <c r="D324" i="2"/>
  <c r="D347" i="2"/>
  <c r="D349" i="2"/>
  <c r="D310" i="2"/>
  <c r="D207" i="2"/>
  <c r="D236" i="2"/>
  <c r="D292" i="2"/>
  <c r="D305" i="2"/>
  <c r="D267" i="2"/>
  <c r="D262" i="2"/>
  <c r="D232" i="2"/>
  <c r="D217" i="2"/>
  <c r="D193" i="2"/>
  <c r="D215" i="2"/>
  <c r="D90" i="2"/>
  <c r="D138" i="2"/>
  <c r="D224" i="2"/>
  <c r="D208" i="2"/>
  <c r="D191" i="2"/>
  <c r="D216" i="2"/>
  <c r="D194" i="2"/>
  <c r="D192" i="2"/>
  <c r="D190" i="2"/>
  <c r="D133" i="2"/>
  <c r="D219" i="2"/>
  <c r="D195" i="2"/>
  <c r="D176" i="2"/>
  <c r="D174" i="2"/>
  <c r="D95" i="2"/>
  <c r="D65" i="2"/>
  <c r="D81" i="2"/>
  <c r="D85" i="2"/>
  <c r="D37" i="2"/>
  <c r="D47" i="2"/>
  <c r="D88" i="2"/>
  <c r="D86" i="2"/>
  <c r="H710" i="1"/>
  <c r="H711" i="1" s="1"/>
  <c r="H713" i="1" s="1"/>
  <c r="D38" i="2"/>
  <c r="D41" i="2"/>
  <c r="G19" i="2"/>
  <c r="D19" i="2"/>
  <c r="E19" i="2" l="1"/>
  <c r="G1002" i="2"/>
  <c r="G1003" i="2" s="1"/>
  <c r="G1005" i="2" s="1"/>
  <c r="G1004" i="2" s="1"/>
  <c r="G1006" i="2" s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</futureMetadata>
  <valueMetadata count="2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</valueMetadata>
</metadata>
</file>

<file path=xl/sharedStrings.xml><?xml version="1.0" encoding="utf-8"?>
<sst xmlns="http://schemas.openxmlformats.org/spreadsheetml/2006/main" count="484" uniqueCount="122">
  <si>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</si>
  <si>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</si>
  <si>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</si>
  <si>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</si>
  <si>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</si>
  <si>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</si>
  <si>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</si>
  <si>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</si>
  <si>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</si>
  <si>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</si>
  <si>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</si>
  <si>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</si>
  <si>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</si>
  <si>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</si>
  <si>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</si>
  <si>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</si>
  <si>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</si>
  <si>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</si>
  <si>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</si>
  <si>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</si>
  <si>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</si>
  <si>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</si>
  <si>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</si>
  <si>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>Total EURO</t>
  </si>
  <si>
    <t>Change THB</t>
  </si>
  <si>
    <t>Given EURO</t>
  </si>
  <si>
    <t>Discount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</si>
  <si>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</si>
  <si>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</si>
  <si>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</si>
  <si>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</si>
  <si>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</si>
  <si>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</si>
  <si>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</si>
  <si>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</si>
  <si>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</si>
  <si>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</si>
  <si>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</si>
  <si>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</si>
  <si>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</si>
  <si>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</si>
  <si>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</si>
  <si>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</si>
  <si>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</si>
  <si>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</si>
  <si>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</si>
  <si>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</si>
  <si>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</si>
  <si>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</si>
  <si>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</si>
  <si>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</si>
  <si>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ROQUE Co., Ltd.</t>
  </si>
  <si>
    <t>Mr. Nakajima</t>
  </si>
  <si>
    <t>2-11-1 Sannomiyacho,</t>
  </si>
  <si>
    <t>Center Plaza West Building 7F</t>
  </si>
  <si>
    <t>Kobe Chuo-ku, Hyogo, 650-0021 Japan</t>
  </si>
  <si>
    <t>JAPAN</t>
  </si>
  <si>
    <t>MFR3</t>
  </si>
  <si>
    <t>AB ORANGE
(AB Hyacinth)</t>
  </si>
  <si>
    <t>AB Light rose</t>
  </si>
  <si>
    <t>PLANET BLACK
(AB clear)</t>
  </si>
  <si>
    <t>AB LIGHT BLUE
(AB Aqua)</t>
  </si>
  <si>
    <t>AB BLUE
(AB sap)</t>
  </si>
  <si>
    <t>GALAXY
(AB Jet)</t>
  </si>
  <si>
    <t>CLEAR</t>
  </si>
  <si>
    <t>AB</t>
  </si>
  <si>
    <t>ROSE</t>
    <phoneticPr fontId="0"/>
  </si>
  <si>
    <t>FUCHSIA</t>
  </si>
  <si>
    <t>LIGHT SIAM</t>
  </si>
  <si>
    <t>LIGHT SAP</t>
  </si>
  <si>
    <t>SAPPHIRE</t>
  </si>
  <si>
    <t>BLUE ZIRCON</t>
  </si>
  <si>
    <t>EMRALD</t>
  </si>
  <si>
    <t>Light PEACH</t>
  </si>
  <si>
    <r>
      <t xml:space="preserve">Nom Yen
(Light Peach+Light Rose)
</t>
    </r>
    <r>
      <rPr>
        <sz val="10"/>
        <rFont val="Calibri"/>
        <family val="2"/>
      </rPr>
      <t>(</t>
    </r>
    <r>
      <rPr>
        <sz val="10"/>
        <rFont val="Tahoma"/>
        <family val="2"/>
        <charset val="222"/>
      </rPr>
      <t>นมเย็น</t>
    </r>
    <r>
      <rPr>
        <sz val="10"/>
        <rFont val="Calibri"/>
        <family val="2"/>
      </rPr>
      <t>)</t>
    </r>
  </si>
  <si>
    <t>Cha Kwaew
(L.Peach+Smoke Topaz+Peridot+AB)</t>
    <phoneticPr fontId="3" type="noConversion"/>
  </si>
  <si>
    <t>(L.Rose+Violet+L.Peach+Aqua+Clear)</t>
    <phoneticPr fontId="3" type="noConversion"/>
  </si>
  <si>
    <t>マリンブルーMix
(Capiblue+AB Fuchsia+AB Aqua)</t>
  </si>
  <si>
    <t>Cha Kwaew
(L.Peach+Smoke Topaz+Peridot+AB)</t>
  </si>
  <si>
    <t>MFR4S</t>
  </si>
  <si>
    <t>MFR5S</t>
  </si>
  <si>
    <t>MFR6S</t>
  </si>
  <si>
    <t>MFR8S</t>
  </si>
  <si>
    <t>MFR4</t>
  </si>
  <si>
    <t>MFR5</t>
  </si>
  <si>
    <t>MFR6</t>
  </si>
  <si>
    <t>MFR8</t>
  </si>
  <si>
    <t>ABNSA</t>
  </si>
  <si>
    <t>Yellow</t>
  </si>
  <si>
    <t>Orange</t>
  </si>
  <si>
    <t>OPI5S</t>
  </si>
  <si>
    <t>Pink</t>
  </si>
  <si>
    <t>OPI5</t>
  </si>
  <si>
    <t>Green</t>
  </si>
  <si>
    <t>MCD537</t>
  </si>
  <si>
    <t>Clear</t>
  </si>
  <si>
    <t>Blue</t>
  </si>
  <si>
    <t>Didi</t>
  </si>
  <si>
    <t>BN18FR105</t>
  </si>
  <si>
    <t>3mm multi-crystal ferido glued ball with resin cover and 16g (1.2mm) threading (sold per pcs)</t>
  </si>
  <si>
    <t>4mm multi-crystal ferido glued balls with resin cover and 16g (1.2mm) threading (sold per pcs)</t>
  </si>
  <si>
    <t>1 piece: 5mm ball with ferido-glued multi crystals, 1.2mm threading (16g), with resin cover</t>
  </si>
  <si>
    <t>1 piece: 6mm ball with ferido-glued multi crystals with resin cover 1.2mm threading (16g)</t>
  </si>
  <si>
    <t>1 piece: 8mm ball with ferido-glued multi crystals with resin cover 1.2mm threading (16g)</t>
  </si>
  <si>
    <t>4mm multi-crystal ferido glued balls with resin cover and 14g (1.6mm) threading (sold per pcs)</t>
  </si>
  <si>
    <t>5mm multi-crystal ferido glued balls with resin cover and 14g (1.6mm) threading (sold per pcs)</t>
  </si>
  <si>
    <t>6mm multi-crystal ferido glued balls with resin cover and 14g (1.6mm) threading (sold per pcs)</t>
  </si>
  <si>
    <t>8mm multi-crystal ferido glued balls with resin cover and 14g (1.6mm) threading (sold per pcs)</t>
  </si>
  <si>
    <t>Flexible acrylic banana belly ring with acrylic solid balls - 14g, 3/8", 5 &amp; 8mm balls</t>
  </si>
  <si>
    <t>5mm synthetic opal ball with 16g (1.2mm) threading</t>
  </si>
  <si>
    <t>5mm synthetic opal ball with 14g (1.6mm) threading</t>
  </si>
  <si>
    <t>Surgical steel belly banana, 14g (1.6mm) with an 8mm bezel set jewel ball and a dangling lizard studded with ferido glued crystals - length 3/8" (10mm)</t>
  </si>
  <si>
    <t>Surgical steel belly banana, 18g (1mm) with 5mm and a 10mm multi-crystal ferido glued lower ball with resin cover</t>
  </si>
  <si>
    <t>COUNTRY OF ORIGIN: THAILAND</t>
  </si>
  <si>
    <t>PCS</t>
  </si>
  <si>
    <t>Multi Crystal balls and other items as invoice attached</t>
  </si>
  <si>
    <t>One Hundred Sixteen Thousand Four Hundred Forty Seven and 90/100 cents THB</t>
  </si>
  <si>
    <t>Exchange Rate:</t>
  </si>
  <si>
    <t>Total Order USD:</t>
  </si>
  <si>
    <t>Total Invoice USD:</t>
  </si>
  <si>
    <t>Total Order THB:</t>
  </si>
  <si>
    <t>Total Invoice THB: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</si>
</sst>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d\-mmm\-yy;@"/>
    <numFmt numFmtId="166" formatCode="#.#&quot; mm&quot;"/>
    <numFmt numFmtId="167" formatCode="_-* #,##0.00_-;\-* #,##0.00_-;_-* &quot;-&quot;??_-;_-@_-"/>
  </numFmts>
  <fonts count="36">
    <font>
      <sz val="10"/>
      <name val="Arial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128"/>
      <scheme val="minor"/>
    </font>
    <font>
      <sz val="10"/>
      <name val="Calibri"/>
      <family val="2"/>
    </font>
    <font>
      <sz val="10"/>
      <name val="Tahoma"/>
      <family val="2"/>
      <charset val="222"/>
    </font>
    <font>
      <u/>
      <sz val="9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5635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1" fillId="0" borderId="0"/>
    <xf numFmtId="0" fontId="21" fillId="0" borderId="0"/>
    <xf numFmtId="0" fontId="1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8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23" fillId="0" borderId="0">
      <alignment vertical="center"/>
    </xf>
    <xf numFmtId="0" fontId="1" fillId="0" borderId="0"/>
    <xf numFmtId="0" fontId="12" fillId="0" borderId="0"/>
    <xf numFmtId="0" fontId="23" fillId="0" borderId="0">
      <alignment vertical="center"/>
    </xf>
    <xf numFmtId="0" fontId="12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22" fillId="0" borderId="0" applyNumberFormat="0" applyFont="0" applyFill="0" applyBorder="0" applyAlignment="0" applyProtection="0"/>
    <xf numFmtId="0" fontId="12" fillId="0" borderId="0"/>
    <xf numFmtId="0" fontId="23" fillId="0" borderId="0">
      <alignment vertical="center"/>
    </xf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44" fontId="12" fillId="0" borderId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2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2" fillId="0" borderId="0"/>
    <xf numFmtId="0" fontId="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29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31" fillId="0" borderId="0"/>
    <xf numFmtId="0" fontId="12" fillId="0" borderId="0" applyNumberFormat="0" applyFill="0" applyBorder="0" applyAlignment="0" applyProtection="0"/>
    <xf numFmtId="0" fontId="12" fillId="0" borderId="0"/>
    <xf numFmtId="0" fontId="26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25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23" fillId="0" borderId="0">
      <alignment vertical="center"/>
    </xf>
    <xf numFmtId="0" fontId="28" fillId="0" borderId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27" fillId="0" borderId="0">
      <alignment vertical="center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7" fontId="1" fillId="0" borderId="0" applyFont="0" applyFill="0" applyBorder="0" applyAlignment="0" applyProtection="0"/>
    <xf numFmtId="0" fontId="12" fillId="0" borderId="0"/>
    <xf numFmtId="167" fontId="1" fillId="0" borderId="0" applyFon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2" fillId="0" borderId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31" fillId="0" borderId="0"/>
    <xf numFmtId="0" fontId="12" fillId="0" borderId="0"/>
    <xf numFmtId="0" fontId="26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43" fontId="2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31" fillId="0" borderId="0"/>
    <xf numFmtId="0" fontId="12" fillId="0" borderId="0"/>
    <xf numFmtId="0" fontId="26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1" fillId="0" borderId="0"/>
    <xf numFmtId="0" fontId="25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22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43" fontId="2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2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2" fillId="0" borderId="0"/>
    <xf numFmtId="0" fontId="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2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12" fillId="0" borderId="0"/>
    <xf numFmtId="167" fontId="1" fillId="0" borderId="0" applyFont="0" applyFill="0" applyBorder="0" applyAlignment="0" applyProtection="0"/>
    <xf numFmtId="0" fontId="12" fillId="0" borderId="0"/>
    <xf numFmtId="167" fontId="1" fillId="0" borderId="0" applyFont="0" applyFill="0" applyBorder="0" applyAlignment="0" applyProtection="0"/>
    <xf numFmtId="0" fontId="1" fillId="0" borderId="0"/>
    <xf numFmtId="44" fontId="12" fillId="0" borderId="0" applyFont="0" applyFill="0" applyBorder="0" applyAlignment="0" applyProtection="0"/>
    <xf numFmtId="0" fontId="12" fillId="0" borderId="0"/>
    <xf numFmtId="0" fontId="12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43" fontId="2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22" fillId="0" borderId="0" applyNumberFormat="0" applyFont="0" applyFill="0" applyBorder="0" applyAlignment="0" applyProtection="0"/>
    <xf numFmtId="0" fontId="22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32" fillId="0" borderId="0">
      <alignment vertical="center"/>
    </xf>
  </cellStyleXfs>
  <cellXfs count="195">
    <xf numFmtId="0" fontId="0" fillId="0" borderId="0" xfId="0"/>
    <xf numFmtId="0" fontId="7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5" fillId="2" borderId="0" xfId="0" applyFont="1" applyFill="1" applyAlignment="1">
      <alignment vertical="center"/>
    </xf>
    <xf numFmtId="0" fontId="5" fillId="2" borderId="0" xfId="0" applyFont="1" applyFill="1" applyAlignment="1">
      <alignment horizontal="left" vertical="center"/>
    </xf>
    <xf numFmtId="0" fontId="13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4" fontId="9" fillId="2" borderId="0" xfId="0" applyNumberFormat="1" applyFont="1" applyFill="1" applyAlignment="1">
      <alignment horizontal="center" vertical="center"/>
    </xf>
    <xf numFmtId="49" fontId="10" fillId="2" borderId="0" xfId="1" applyNumberFormat="1" applyFont="1" applyFill="1" applyBorder="1" applyAlignment="1" applyProtection="1">
      <alignment vertical="center"/>
    </xf>
    <xf numFmtId="49" fontId="10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1" fillId="2" borderId="0" xfId="0" applyFont="1" applyFill="1" applyAlignment="1">
      <alignment vertical="center"/>
    </xf>
    <xf numFmtId="0" fontId="14" fillId="2" borderId="0" xfId="1" applyFont="1" applyFill="1" applyBorder="1" applyAlignment="1" applyProtection="1">
      <alignment vertical="center"/>
    </xf>
    <xf numFmtId="0" fontId="8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6" fillId="0" borderId="11" xfId="0" applyNumberFormat="1" applyFont="1" applyBorder="1" applyAlignment="1">
      <alignment horizontal="right" vertical="center"/>
    </xf>
    <xf numFmtId="4" fontId="3" fillId="0" borderId="11" xfId="0" applyNumberFormat="1" applyFont="1" applyBorder="1" applyAlignment="1">
      <alignment horizontal="right" vertical="center"/>
    </xf>
    <xf numFmtId="0" fontId="7" fillId="0" borderId="12" xfId="0" applyFont="1" applyBorder="1" applyAlignment="1">
      <alignment horizontal="center" vertical="center" wrapText="1"/>
    </xf>
    <xf numFmtId="0" fontId="4" fillId="0" borderId="13" xfId="0" applyFont="1" applyBorder="1" applyAlignment="1">
      <alignment vertical="center"/>
    </xf>
    <xf numFmtId="4" fontId="6" fillId="0" borderId="13" xfId="0" applyNumberFormat="1" applyFont="1" applyBorder="1" applyAlignment="1">
      <alignment horizontal="right" vertical="center"/>
    </xf>
    <xf numFmtId="4" fontId="3" fillId="0" borderId="13" xfId="0" applyNumberFormat="1" applyFont="1" applyBorder="1" applyAlignment="1">
      <alignment horizontal="right" vertical="center"/>
    </xf>
    <xf numFmtId="49" fontId="15" fillId="2" borderId="0" xfId="0" applyNumberFormat="1" applyFont="1" applyFill="1" applyAlignment="1">
      <alignment vertical="center"/>
    </xf>
    <xf numFmtId="49" fontId="10" fillId="2" borderId="0" xfId="1" applyNumberFormat="1" applyFont="1" applyFill="1" applyBorder="1" applyAlignment="1" applyProtection="1">
      <alignment horizontal="right" vertical="center"/>
    </xf>
    <xf numFmtId="49" fontId="10" fillId="2" borderId="0" xfId="0" applyNumberFormat="1" applyFont="1" applyFill="1" applyAlignment="1">
      <alignment horizontal="center"/>
    </xf>
    <xf numFmtId="0" fontId="12" fillId="2" borderId="0" xfId="0" applyFont="1" applyFill="1"/>
    <xf numFmtId="0" fontId="12" fillId="2" borderId="2" xfId="0" applyFont="1" applyFill="1" applyBorder="1" applyAlignment="1">
      <alignment horizontal="right" vertical="center"/>
    </xf>
    <xf numFmtId="4" fontId="5" fillId="2" borderId="2" xfId="0" applyNumberFormat="1" applyFont="1" applyFill="1" applyBorder="1" applyAlignment="1">
      <alignment horizontal="right" vertical="center"/>
    </xf>
    <xf numFmtId="0" fontId="11" fillId="2" borderId="17" xfId="0" applyFont="1" applyFill="1" applyBorder="1"/>
    <xf numFmtId="4" fontId="16" fillId="2" borderId="18" xfId="0" applyNumberFormat="1" applyFont="1" applyFill="1" applyBorder="1"/>
    <xf numFmtId="2" fontId="10" fillId="2" borderId="20" xfId="0" applyNumberFormat="1" applyFont="1" applyFill="1" applyBorder="1" applyAlignment="1">
      <alignment horizontal="center"/>
    </xf>
    <xf numFmtId="0" fontId="12" fillId="2" borderId="20" xfId="0" applyFont="1" applyFill="1" applyBorder="1" applyAlignment="1">
      <alignment horizontal="left" vertical="center" wrapText="1"/>
    </xf>
    <xf numFmtId="0" fontId="4" fillId="0" borderId="20" xfId="0" applyFont="1" applyBorder="1" applyAlignment="1">
      <alignment vertical="center"/>
    </xf>
    <xf numFmtId="0" fontId="12" fillId="2" borderId="21" xfId="0" applyFont="1" applyFill="1" applyBorder="1" applyAlignment="1">
      <alignment horizontal="left" vertical="center" wrapText="1"/>
    </xf>
    <xf numFmtId="0" fontId="12" fillId="2" borderId="24" xfId="0" applyFont="1" applyFill="1" applyBorder="1" applyAlignment="1">
      <alignment horizontal="center" vertical="center" wrapText="1"/>
    </xf>
    <xf numFmtId="165" fontId="12" fillId="2" borderId="25" xfId="0" applyNumberFormat="1" applyFont="1" applyFill="1" applyBorder="1" applyAlignment="1">
      <alignment horizontal="center" vertical="center" wrapText="1"/>
    </xf>
    <xf numFmtId="0" fontId="4" fillId="0" borderId="6" xfId="0" applyFont="1" applyBorder="1" applyAlignment="1">
      <alignment vertical="center" wrapText="1"/>
    </xf>
    <xf numFmtId="0" fontId="4" fillId="0" borderId="26" xfId="0" applyFont="1" applyBorder="1" applyAlignment="1">
      <alignment vertical="center" wrapText="1"/>
    </xf>
    <xf numFmtId="4" fontId="0" fillId="0" borderId="0" xfId="0" applyNumberFormat="1"/>
    <xf numFmtId="0" fontId="20" fillId="0" borderId="0" xfId="0" applyFont="1"/>
    <xf numFmtId="0" fontId="17" fillId="0" borderId="0" xfId="2" applyFont="1" applyAlignment="1">
      <alignment horizontal="left" vertical="center"/>
    </xf>
    <xf numFmtId="0" fontId="5" fillId="0" borderId="17" xfId="2" applyFont="1" applyBorder="1" applyAlignment="1">
      <alignment horizontal="left" vertical="center"/>
    </xf>
    <xf numFmtId="0" fontId="5" fillId="0" borderId="27" xfId="2" applyFont="1" applyBorder="1" applyAlignment="1">
      <alignment horizontal="left" vertical="center"/>
    </xf>
    <xf numFmtId="0" fontId="18" fillId="0" borderId="18" xfId="2" applyFont="1" applyBorder="1" applyAlignment="1">
      <alignment horizontal="left" vertical="center"/>
    </xf>
    <xf numFmtId="0" fontId="18" fillId="0" borderId="0" xfId="2" applyFont="1" applyAlignment="1">
      <alignment vertical="center"/>
    </xf>
    <xf numFmtId="0" fontId="12" fillId="0" borderId="0" xfId="2" applyAlignment="1">
      <alignment vertical="center"/>
    </xf>
    <xf numFmtId="0" fontId="5" fillId="0" borderId="0" xfId="2" applyFont="1" applyAlignment="1">
      <alignment vertical="center"/>
    </xf>
    <xf numFmtId="0" fontId="5" fillId="0" borderId="17" xfId="2" applyFont="1" applyBorder="1" applyAlignment="1">
      <alignment vertical="center"/>
    </xf>
    <xf numFmtId="0" fontId="12" fillId="0" borderId="27" xfId="2" applyBorder="1" applyAlignment="1">
      <alignment vertical="center"/>
    </xf>
    <xf numFmtId="0" fontId="12" fillId="0" borderId="18" xfId="2" applyBorder="1" applyAlignment="1">
      <alignment vertical="center"/>
    </xf>
    <xf numFmtId="49" fontId="10" fillId="0" borderId="28" xfId="2" applyNumberFormat="1" applyFont="1" applyBorder="1" applyAlignment="1">
      <alignment horizontal="center" vertical="center"/>
    </xf>
    <xf numFmtId="49" fontId="10" fillId="0" borderId="29" xfId="2" applyNumberFormat="1" applyFont="1" applyBorder="1" applyAlignment="1">
      <alignment horizontal="center" vertical="center"/>
    </xf>
    <xf numFmtId="165" fontId="12" fillId="2" borderId="25" xfId="2" applyNumberFormat="1" applyFill="1" applyBorder="1" applyAlignment="1">
      <alignment horizontal="center" vertical="center" wrapText="1"/>
    </xf>
    <xf numFmtId="0" fontId="2" fillId="0" borderId="30" xfId="2" applyFont="1" applyBorder="1" applyAlignment="1">
      <alignment horizontal="center" vertical="center"/>
    </xf>
    <xf numFmtId="0" fontId="8" fillId="0" borderId="0" xfId="1" applyAlignment="1" applyProtection="1">
      <alignment vertical="center"/>
    </xf>
    <xf numFmtId="14" fontId="9" fillId="0" borderId="0" xfId="2" applyNumberFormat="1" applyFont="1" applyAlignment="1">
      <alignment horizontal="center" vertical="center"/>
    </xf>
    <xf numFmtId="0" fontId="5" fillId="0" borderId="31" xfId="2" applyFont="1" applyBorder="1"/>
    <xf numFmtId="49" fontId="10" fillId="0" borderId="0" xfId="2" applyNumberFormat="1" applyFont="1"/>
    <xf numFmtId="0" fontId="5" fillId="0" borderId="15" xfId="2" applyFont="1" applyBorder="1"/>
    <xf numFmtId="0" fontId="5" fillId="0" borderId="2" xfId="2" applyFont="1" applyBorder="1"/>
    <xf numFmtId="0" fontId="5" fillId="0" borderId="32" xfId="2" applyFont="1" applyBorder="1"/>
    <xf numFmtId="0" fontId="5" fillId="0" borderId="22" xfId="1" applyNumberFormat="1" applyFont="1" applyFill="1" applyBorder="1" applyAlignment="1" applyProtection="1">
      <alignment vertical="center"/>
    </xf>
    <xf numFmtId="49" fontId="10" fillId="0" borderId="0" xfId="2" applyNumberFormat="1" applyFont="1" applyAlignment="1">
      <alignment vertical="center"/>
    </xf>
    <xf numFmtId="0" fontId="5" fillId="0" borderId="33" xfId="1" applyNumberFormat="1" applyFont="1" applyFill="1" applyBorder="1" applyAlignment="1" applyProtection="1">
      <alignment vertical="center"/>
    </xf>
    <xf numFmtId="0" fontId="5" fillId="0" borderId="0" xfId="1" applyNumberFormat="1" applyFont="1" applyFill="1" applyBorder="1" applyAlignment="1" applyProtection="1">
      <alignment vertical="center"/>
    </xf>
    <xf numFmtId="0" fontId="5" fillId="0" borderId="34" xfId="1" applyNumberFormat="1" applyFont="1" applyFill="1" applyBorder="1" applyAlignment="1" applyProtection="1">
      <alignment vertical="center"/>
    </xf>
    <xf numFmtId="0" fontId="5" fillId="0" borderId="23" xfId="1" applyNumberFormat="1" applyFont="1" applyBorder="1" applyAlignment="1" applyProtection="1">
      <alignment vertical="center"/>
    </xf>
    <xf numFmtId="0" fontId="5" fillId="0" borderId="35" xfId="1" applyNumberFormat="1" applyFont="1" applyBorder="1" applyAlignment="1" applyProtection="1">
      <alignment vertical="center"/>
    </xf>
    <xf numFmtId="0" fontId="5" fillId="0" borderId="36" xfId="1" applyNumberFormat="1" applyFont="1" applyBorder="1" applyAlignment="1" applyProtection="1">
      <alignment vertical="center"/>
    </xf>
    <xf numFmtId="0" fontId="5" fillId="0" borderId="30" xfId="1" applyNumberFormat="1" applyFont="1" applyBorder="1" applyAlignment="1" applyProtection="1">
      <alignment vertical="center"/>
    </xf>
    <xf numFmtId="49" fontId="8" fillId="0" borderId="0" xfId="1" applyNumberFormat="1" applyBorder="1" applyAlignment="1" applyProtection="1">
      <alignment vertical="center"/>
    </xf>
    <xf numFmtId="49" fontId="15" fillId="0" borderId="37" xfId="2" applyNumberFormat="1" applyFont="1" applyBorder="1" applyAlignment="1">
      <alignment horizontal="center" vertical="center"/>
    </xf>
    <xf numFmtId="49" fontId="10" fillId="0" borderId="37" xfId="2" applyNumberFormat="1" applyFont="1" applyBorder="1" applyAlignment="1">
      <alignment horizontal="center" vertical="center"/>
    </xf>
    <xf numFmtId="0" fontId="12" fillId="2" borderId="21" xfId="2" applyFill="1" applyBorder="1" applyAlignment="1">
      <alignment horizontal="left" vertical="center" wrapText="1"/>
    </xf>
    <xf numFmtId="0" fontId="7" fillId="0" borderId="21" xfId="2" applyFont="1" applyBorder="1" applyAlignment="1">
      <alignment horizontal="center" vertical="center" wrapText="1"/>
    </xf>
    <xf numFmtId="39" fontId="9" fillId="0" borderId="21" xfId="2" applyNumberFormat="1" applyFont="1" applyBorder="1" applyAlignment="1">
      <alignment vertical="center" wrapText="1"/>
    </xf>
    <xf numFmtId="4" fontId="4" fillId="0" borderId="21" xfId="2" applyNumberFormat="1" applyFont="1" applyBorder="1" applyAlignment="1">
      <alignment horizontal="right" vertical="center" wrapText="1"/>
    </xf>
    <xf numFmtId="4" fontId="3" fillId="0" borderId="38" xfId="2" applyNumberFormat="1" applyFont="1" applyBorder="1" applyAlignment="1">
      <alignment vertical="center" wrapText="1"/>
    </xf>
    <xf numFmtId="0" fontId="12" fillId="0" borderId="0" xfId="2" applyAlignment="1">
      <alignment vertical="top" wrapText="1"/>
    </xf>
    <xf numFmtId="39" fontId="9" fillId="0" borderId="20" xfId="2" applyNumberFormat="1" applyFont="1" applyBorder="1" applyAlignment="1">
      <alignment vertical="center" wrapText="1"/>
    </xf>
    <xf numFmtId="4" fontId="4" fillId="0" borderId="20" xfId="2" applyNumberFormat="1" applyFont="1" applyBorder="1" applyAlignment="1">
      <alignment horizontal="right" vertical="center" wrapText="1"/>
    </xf>
    <xf numFmtId="4" fontId="3" fillId="0" borderId="39" xfId="2" applyNumberFormat="1" applyFont="1" applyBorder="1" applyAlignment="1">
      <alignment vertical="center" wrapText="1"/>
    </xf>
    <xf numFmtId="0" fontId="4" fillId="0" borderId="12" xfId="2" applyFont="1" applyBorder="1" applyAlignment="1">
      <alignment vertical="top" wrapText="1"/>
    </xf>
    <xf numFmtId="0" fontId="4" fillId="0" borderId="26" xfId="2" applyFont="1" applyBorder="1" applyAlignment="1">
      <alignment vertical="center"/>
    </xf>
    <xf numFmtId="0" fontId="7" fillId="0" borderId="13" xfId="2" applyFont="1" applyBorder="1" applyAlignment="1">
      <alignment horizontal="center" vertical="center" wrapText="1"/>
    </xf>
    <xf numFmtId="39" fontId="9" fillId="0" borderId="13" xfId="2" applyNumberFormat="1" applyFont="1" applyBorder="1" applyAlignment="1">
      <alignment vertical="top" wrapText="1"/>
    </xf>
    <xf numFmtId="4" fontId="4" fillId="0" borderId="13" xfId="2" applyNumberFormat="1" applyFont="1" applyBorder="1" applyAlignment="1">
      <alignment horizontal="right" vertical="center"/>
    </xf>
    <xf numFmtId="4" fontId="3" fillId="0" borderId="40" xfId="2" applyNumberFormat="1" applyFont="1" applyBorder="1" applyAlignment="1">
      <alignment vertical="top" wrapText="1"/>
    </xf>
    <xf numFmtId="2" fontId="12" fillId="0" borderId="21" xfId="2" applyNumberFormat="1" applyBorder="1" applyAlignment="1">
      <alignment vertical="center"/>
    </xf>
    <xf numFmtId="2" fontId="12" fillId="0" borderId="20" xfId="2" applyNumberFormat="1" applyBorder="1" applyAlignment="1">
      <alignment horizontal="right" vertical="center"/>
    </xf>
    <xf numFmtId="2" fontId="12" fillId="0" borderId="20" xfId="2" applyNumberFormat="1" applyBorder="1" applyAlignment="1">
      <alignment vertical="center"/>
    </xf>
    <xf numFmtId="2" fontId="5" fillId="0" borderId="20" xfId="2" applyNumberFormat="1" applyFont="1" applyBorder="1" applyAlignment="1">
      <alignment vertical="center"/>
    </xf>
    <xf numFmtId="0" fontId="12" fillId="0" borderId="0" xfId="2"/>
    <xf numFmtId="49" fontId="12" fillId="0" borderId="0" xfId="2" applyNumberFormat="1" applyAlignment="1">
      <alignment vertical="center"/>
    </xf>
    <xf numFmtId="4" fontId="4" fillId="0" borderId="28" xfId="2" applyNumberFormat="1" applyFont="1" applyBorder="1" applyAlignment="1">
      <alignment vertical="center" wrapText="1"/>
    </xf>
    <xf numFmtId="0" fontId="4" fillId="0" borderId="21" xfId="0" applyFont="1" applyBorder="1" applyAlignment="1">
      <alignment vertical="center"/>
    </xf>
    <xf numFmtId="2" fontId="5" fillId="0" borderId="0" xfId="2" applyNumberFormat="1" applyFont="1" applyAlignment="1">
      <alignment horizontal="center" vertical="center"/>
    </xf>
    <xf numFmtId="0" fontId="2" fillId="0" borderId="31" xfId="2" applyFont="1" applyBorder="1" applyAlignment="1">
      <alignment vertical="center"/>
    </xf>
    <xf numFmtId="49" fontId="10" fillId="0" borderId="41" xfId="2" applyNumberFormat="1" applyFont="1" applyBorder="1" applyAlignment="1">
      <alignment vertical="center"/>
    </xf>
    <xf numFmtId="0" fontId="12" fillId="0" borderId="42" xfId="2" applyBorder="1" applyAlignment="1">
      <alignment vertical="center"/>
    </xf>
    <xf numFmtId="0" fontId="12" fillId="0" borderId="32" xfId="2" applyBorder="1" applyAlignment="1">
      <alignment vertical="center"/>
    </xf>
    <xf numFmtId="0" fontId="0" fillId="0" borderId="0" xfId="0" quotePrefix="1"/>
    <xf numFmtId="0" fontId="5" fillId="0" borderId="20" xfId="0" applyFont="1" applyBorder="1"/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19" xfId="0" applyFont="1" applyFill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49" fontId="15" fillId="3" borderId="14" xfId="0" applyNumberFormat="1" applyFont="1" applyFill="1" applyBorder="1" applyAlignment="1">
      <alignment vertical="center"/>
    </xf>
    <xf numFmtId="0" fontId="5" fillId="3" borderId="15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49" fontId="10" fillId="2" borderId="0" xfId="4334" applyNumberFormat="1" applyFont="1" applyFill="1"/>
    <xf numFmtId="49" fontId="10" fillId="2" borderId="0" xfId="4334" applyNumberFormat="1" applyFont="1" applyFill="1" applyAlignment="1">
      <alignment vertical="center"/>
    </xf>
    <xf numFmtId="0" fontId="19" fillId="0" borderId="22" xfId="4334" applyFont="1" applyBorder="1"/>
    <xf numFmtId="0" fontId="19" fillId="0" borderId="23" xfId="4334" applyFont="1" applyBorder="1"/>
    <xf numFmtId="0" fontId="19" fillId="0" borderId="49" xfId="2" applyFont="1" applyBorder="1"/>
    <xf numFmtId="0" fontId="19" fillId="0" borderId="50" xfId="2" applyFont="1" applyBorder="1"/>
    <xf numFmtId="0" fontId="19" fillId="0" borderId="51" xfId="2" applyFont="1" applyBorder="1"/>
    <xf numFmtId="0" fontId="19" fillId="0" borderId="33" xfId="1" applyNumberFormat="1" applyFont="1" applyFill="1" applyBorder="1" applyAlignment="1" applyProtection="1">
      <alignment vertical="center"/>
    </xf>
    <xf numFmtId="0" fontId="19" fillId="0" borderId="0" xfId="2" applyFont="1" applyAlignment="1">
      <alignment vertical="center"/>
    </xf>
    <xf numFmtId="0" fontId="19" fillId="0" borderId="34" xfId="2" applyFont="1" applyBorder="1" applyAlignment="1">
      <alignment vertical="center"/>
    </xf>
    <xf numFmtId="0" fontId="19" fillId="0" borderId="33" xfId="2" applyFont="1" applyBorder="1" applyAlignment="1">
      <alignment vertical="center"/>
    </xf>
    <xf numFmtId="0" fontId="19" fillId="0" borderId="0" xfId="1" applyNumberFormat="1" applyFont="1" applyFill="1" applyBorder="1" applyAlignment="1" applyProtection="1">
      <alignment vertical="center"/>
    </xf>
    <xf numFmtId="0" fontId="19" fillId="0" borderId="34" xfId="1" applyNumberFormat="1" applyFont="1" applyFill="1" applyBorder="1" applyAlignment="1" applyProtection="1">
      <alignment vertical="center"/>
    </xf>
    <xf numFmtId="0" fontId="19" fillId="0" borderId="35" xfId="1" applyNumberFormat="1" applyFont="1" applyFill="1" applyBorder="1" applyAlignment="1" applyProtection="1">
      <alignment vertical="center"/>
    </xf>
    <xf numFmtId="0" fontId="19" fillId="0" borderId="36" xfId="1" applyNumberFormat="1" applyFont="1" applyFill="1" applyBorder="1" applyAlignment="1" applyProtection="1">
      <alignment vertical="center"/>
    </xf>
    <xf numFmtId="0" fontId="19" fillId="0" borderId="30" xfId="1" applyNumberFormat="1" applyFont="1" applyFill="1" applyBorder="1" applyAlignment="1" applyProtection="1">
      <alignment vertical="center"/>
    </xf>
    <xf numFmtId="0" fontId="7" fillId="0" borderId="28" xfId="0" applyFont="1" applyBorder="1" applyAlignment="1">
      <alignment horizontal="center" vertical="center" wrapText="1"/>
    </xf>
    <xf numFmtId="0" fontId="7" fillId="0" borderId="53" xfId="0" applyFont="1" applyBorder="1" applyAlignment="1">
      <alignment horizontal="center" vertical="center" wrapText="1"/>
    </xf>
    <xf numFmtId="0" fontId="4" fillId="0" borderId="8" xfId="0" applyFont="1" applyBorder="1" applyAlignment="1">
      <alignment vertical="center" wrapText="1"/>
    </xf>
    <xf numFmtId="4" fontId="6" fillId="0" borderId="21" xfId="0" applyNumberFormat="1" applyFont="1" applyBorder="1" applyAlignment="1">
      <alignment horizontal="right" vertical="center"/>
    </xf>
    <xf numFmtId="4" fontId="3" fillId="0" borderId="21" xfId="0" applyNumberFormat="1" applyFont="1" applyBorder="1" applyAlignment="1">
      <alignment horizontal="right" vertical="center"/>
    </xf>
    <xf numFmtId="0" fontId="4" fillId="0" borderId="54" xfId="0" applyFont="1" applyBorder="1" applyAlignment="1">
      <alignment vertical="center" wrapText="1"/>
    </xf>
    <xf numFmtId="4" fontId="6" fillId="0" borderId="20" xfId="0" applyNumberFormat="1" applyFont="1" applyBorder="1" applyAlignment="1">
      <alignment horizontal="right" vertical="center"/>
    </xf>
    <xf numFmtId="4" fontId="3" fillId="0" borderId="20" xfId="0" applyNumberFormat="1" applyFont="1" applyBorder="1" applyAlignment="1">
      <alignment horizontal="right" vertical="center"/>
    </xf>
    <xf numFmtId="0" fontId="2" fillId="3" borderId="52" xfId="0" applyFont="1" applyFill="1" applyBorder="1" applyAlignment="1">
      <alignment horizontal="center" vertical="center" wrapText="1"/>
    </xf>
    <xf numFmtId="0" fontId="11" fillId="2" borderId="0" xfId="0" applyFont="1" applyFill="1"/>
    <xf numFmtId="4" fontId="16" fillId="2" borderId="0" xfId="0" applyNumberFormat="1" applyFont="1" applyFill="1"/>
    <xf numFmtId="0" fontId="5" fillId="2" borderId="9" xfId="0" applyFont="1" applyFill="1" applyBorder="1"/>
    <xf numFmtId="0" fontId="5" fillId="2" borderId="0" xfId="0" applyFont="1" applyFill="1"/>
    <xf numFmtId="0" fontId="12" fillId="2" borderId="2" xfId="0" applyFont="1" applyFill="1" applyBorder="1"/>
    <xf numFmtId="0" fontId="11" fillId="3" borderId="52" xfId="0" applyFont="1" applyFill="1" applyBorder="1" applyAlignment="1">
      <alignment horizontal="center" vertical="center" wrapText="1"/>
    </xf>
    <xf numFmtId="0" fontId="7" fillId="4" borderId="28" xfId="0" applyFont="1" applyFill="1" applyBorder="1" applyAlignment="1">
      <alignment horizontal="center" vertical="center" wrapText="1"/>
    </xf>
    <xf numFmtId="0" fontId="12" fillId="4" borderId="20" xfId="0" applyFont="1" applyFill="1" applyBorder="1" applyAlignment="1">
      <alignment horizontal="left" vertical="center" wrapText="1"/>
    </xf>
    <xf numFmtId="0" fontId="4" fillId="4" borderId="8" xfId="0" applyFont="1" applyFill="1" applyBorder="1" applyAlignment="1">
      <alignment vertical="center" wrapText="1"/>
    </xf>
    <xf numFmtId="4" fontId="6" fillId="4" borderId="21" xfId="0" applyNumberFormat="1" applyFont="1" applyFill="1" applyBorder="1" applyAlignment="1">
      <alignment horizontal="right" vertical="center"/>
    </xf>
    <xf numFmtId="4" fontId="3" fillId="4" borderId="21" xfId="0" applyNumberFormat="1" applyFont="1" applyFill="1" applyBorder="1" applyAlignment="1">
      <alignment horizontal="right" vertical="center"/>
    </xf>
    <xf numFmtId="0" fontId="7" fillId="5" borderId="1" xfId="0" applyFont="1" applyFill="1" applyBorder="1" applyAlignment="1">
      <alignment horizontal="center" vertical="center" wrapText="1"/>
    </xf>
    <xf numFmtId="0" fontId="12" fillId="5" borderId="20" xfId="0" applyFont="1" applyFill="1" applyBorder="1" applyAlignment="1">
      <alignment horizontal="left" vertical="center" wrapText="1"/>
    </xf>
    <xf numFmtId="0" fontId="4" fillId="5" borderId="6" xfId="0" applyFont="1" applyFill="1" applyBorder="1" applyAlignment="1">
      <alignment vertical="center" wrapText="1"/>
    </xf>
    <xf numFmtId="4" fontId="6" fillId="5" borderId="11" xfId="0" applyNumberFormat="1" applyFont="1" applyFill="1" applyBorder="1" applyAlignment="1">
      <alignment horizontal="right" vertical="center"/>
    </xf>
    <xf numFmtId="4" fontId="3" fillId="5" borderId="11" xfId="0" applyNumberFormat="1" applyFont="1" applyFill="1" applyBorder="1" applyAlignment="1">
      <alignment horizontal="right" vertical="center"/>
    </xf>
    <xf numFmtId="0" fontId="7" fillId="4" borderId="1" xfId="0" applyFont="1" applyFill="1" applyBorder="1" applyAlignment="1">
      <alignment horizontal="center" vertical="center" wrapText="1"/>
    </xf>
    <xf numFmtId="0" fontId="12" fillId="4" borderId="21" xfId="0" applyFont="1" applyFill="1" applyBorder="1" applyAlignment="1">
      <alignment horizontal="left" vertical="center" wrapText="1"/>
    </xf>
    <xf numFmtId="0" fontId="4" fillId="4" borderId="6" xfId="0" applyFont="1" applyFill="1" applyBorder="1" applyAlignment="1">
      <alignment vertical="center" wrapText="1"/>
    </xf>
    <xf numFmtId="4" fontId="6" fillId="4" borderId="11" xfId="0" applyNumberFormat="1" applyFont="1" applyFill="1" applyBorder="1" applyAlignment="1">
      <alignment horizontal="right" vertical="center"/>
    </xf>
    <xf numFmtId="4" fontId="3" fillId="4" borderId="11" xfId="0" applyNumberFormat="1" applyFont="1" applyFill="1" applyBorder="1" applyAlignment="1">
      <alignment horizontal="right" vertical="center"/>
    </xf>
    <xf numFmtId="166" fontId="4" fillId="0" borderId="0" xfId="0" applyNumberFormat="1" applyFont="1" applyAlignment="1">
      <alignment horizontal="left" vertical="center"/>
    </xf>
    <xf numFmtId="166" fontId="4" fillId="0" borderId="7" xfId="0" applyNumberFormat="1" applyFont="1" applyBorder="1" applyAlignment="1">
      <alignment horizontal="left" vertical="center"/>
    </xf>
    <xf numFmtId="0" fontId="4" fillId="0" borderId="0" xfId="0" applyFont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26" xfId="0" applyFont="1" applyBorder="1" applyAlignment="1">
      <alignment vertical="center"/>
    </xf>
    <xf numFmtId="0" fontId="4" fillId="0" borderId="45" xfId="0" applyFont="1" applyBorder="1" applyAlignment="1">
      <alignment vertical="center"/>
    </xf>
    <xf numFmtId="0" fontId="5" fillId="3" borderId="46" xfId="0" applyFont="1" applyFill="1" applyBorder="1" applyAlignment="1">
      <alignment vertical="center"/>
    </xf>
    <xf numFmtId="0" fontId="5" fillId="3" borderId="47" xfId="0" applyFont="1" applyFill="1" applyBorder="1" applyAlignment="1">
      <alignment vertical="center"/>
    </xf>
    <xf numFmtId="0" fontId="5" fillId="3" borderId="48" xfId="0" applyFont="1" applyFill="1" applyBorder="1" applyAlignment="1">
      <alignment vertical="center"/>
    </xf>
    <xf numFmtId="0" fontId="2" fillId="3" borderId="19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49" fontId="10" fillId="2" borderId="0" xfId="0" applyNumberFormat="1" applyFont="1" applyFill="1" applyAlignment="1">
      <alignment horizontal="right" vertical="center"/>
    </xf>
    <xf numFmtId="49" fontId="10" fillId="2" borderId="0" xfId="1" applyNumberFormat="1" applyFont="1" applyFill="1" applyBorder="1" applyAlignment="1" applyProtection="1">
      <alignment horizontal="right" vertical="center"/>
    </xf>
    <xf numFmtId="49" fontId="10" fillId="2" borderId="31" xfId="0" applyNumberFormat="1" applyFont="1" applyFill="1" applyBorder="1" applyAlignment="1">
      <alignment horizontal="center"/>
    </xf>
    <xf numFmtId="49" fontId="10" fillId="2" borderId="43" xfId="0" applyNumberFormat="1" applyFont="1" applyFill="1" applyBorder="1" applyAlignment="1">
      <alignment horizontal="center"/>
    </xf>
    <xf numFmtId="49" fontId="10" fillId="2" borderId="44" xfId="0" applyNumberFormat="1" applyFont="1" applyFill="1" applyBorder="1" applyAlignment="1">
      <alignment horizontal="center"/>
    </xf>
    <xf numFmtId="49" fontId="10" fillId="2" borderId="23" xfId="0" applyNumberFormat="1" applyFont="1" applyFill="1" applyBorder="1" applyAlignment="1">
      <alignment horizontal="center"/>
    </xf>
    <xf numFmtId="166" fontId="4" fillId="4" borderId="9" xfId="0" applyNumberFormat="1" applyFont="1" applyFill="1" applyBorder="1" applyAlignment="1">
      <alignment horizontal="left" vertical="center"/>
    </xf>
    <xf numFmtId="166" fontId="4" fillId="4" borderId="10" xfId="0" applyNumberFormat="1" applyFont="1" applyFill="1" applyBorder="1" applyAlignment="1">
      <alignment horizontal="left" vertical="center"/>
    </xf>
    <xf numFmtId="166" fontId="4" fillId="0" borderId="55" xfId="0" applyNumberFormat="1" applyFont="1" applyBorder="1" applyAlignment="1">
      <alignment horizontal="left" vertical="center"/>
    </xf>
    <xf numFmtId="166" fontId="4" fillId="0" borderId="56" xfId="0" applyNumberFormat="1" applyFont="1" applyBorder="1" applyAlignment="1">
      <alignment horizontal="left" vertical="center"/>
    </xf>
    <xf numFmtId="166" fontId="4" fillId="0" borderId="9" xfId="0" applyNumberFormat="1" applyFont="1" applyBorder="1" applyAlignment="1">
      <alignment horizontal="left" vertical="center"/>
    </xf>
    <xf numFmtId="166" fontId="4" fillId="0" borderId="10" xfId="0" applyNumberFormat="1" applyFont="1" applyBorder="1" applyAlignment="1">
      <alignment horizontal="left" vertical="center"/>
    </xf>
    <xf numFmtId="166" fontId="4" fillId="4" borderId="0" xfId="0" applyNumberFormat="1" applyFont="1" applyFill="1" applyAlignment="1">
      <alignment horizontal="left" vertical="center"/>
    </xf>
    <xf numFmtId="166" fontId="4" fillId="4" borderId="7" xfId="0" applyNumberFormat="1" applyFont="1" applyFill="1" applyBorder="1" applyAlignment="1">
      <alignment horizontal="left" vertical="center"/>
    </xf>
    <xf numFmtId="166" fontId="4" fillId="5" borderId="0" xfId="0" applyNumberFormat="1" applyFont="1" applyFill="1" applyAlignment="1">
      <alignment horizontal="left" vertical="center"/>
    </xf>
    <xf numFmtId="166" fontId="4" fillId="5" borderId="7" xfId="0" applyNumberFormat="1" applyFont="1" applyFill="1" applyBorder="1" applyAlignment="1">
      <alignment horizontal="left" vertical="center"/>
    </xf>
    <xf numFmtId="0" fontId="4" fillId="0" borderId="6" xfId="0" applyFont="1" applyBorder="1" applyAlignment="1">
      <alignment horizontal="left" vertical="center" wrapText="1"/>
    </xf>
    <xf numFmtId="0" fontId="4" fillId="0" borderId="7" xfId="0" applyFont="1" applyBorder="1" applyAlignment="1">
      <alignment horizontal="left" vertical="center" wrapText="1"/>
    </xf>
    <xf numFmtId="0" fontId="4" fillId="0" borderId="8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left" vertical="center" wrapText="1"/>
    </xf>
    <xf numFmtId="0" fontId="4" fillId="0" borderId="54" xfId="0" applyFont="1" applyBorder="1" applyAlignment="1">
      <alignment horizontal="left" vertical="center" wrapText="1"/>
    </xf>
    <xf numFmtId="0" fontId="4" fillId="0" borderId="56" xfId="0" applyFont="1" applyBorder="1" applyAlignment="1">
      <alignment horizontal="left" vertical="center" wrapText="1"/>
    </xf>
    <xf numFmtId="0" fontId="35" fillId="0" borderId="6" xfId="0" applyFont="1" applyBorder="1" applyAlignment="1">
      <alignment horizontal="left" vertical="center" wrapText="1"/>
    </xf>
    <xf numFmtId="0" fontId="35" fillId="0" borderId="7" xfId="0" applyFont="1" applyBorder="1" applyAlignment="1">
      <alignment horizontal="left" vertical="center" wrapText="1"/>
    </xf>
  </cellXfs>
  <cellStyles count="55635">
    <cellStyle name="Comma 2" xfId="9" xr:uid="{B0B85A25-39FF-4237-8BFE-9E7B0DE80B3D}"/>
    <cellStyle name="Comma 2 10" xfId="6521" xr:uid="{06567DEB-41E8-409D-B568-280A575EEFCB}"/>
    <cellStyle name="Comma 2 10 2" xfId="8235" xr:uid="{76517BB8-432A-46ED-B3C2-CE9B49FE29E8}"/>
    <cellStyle name="Comma 2 10 2 2" xfId="11657" xr:uid="{70802188-EA4D-4F79-A199-B50081CFE200}"/>
    <cellStyle name="Comma 2 10 2 2 2" xfId="25347" xr:uid="{B8CA5A87-E21C-4F86-9639-1A149893846A}"/>
    <cellStyle name="Comma 2 10 2 2 2 2" xfId="39039" xr:uid="{AC381A56-67C2-4769-9B7E-4506492200DD}"/>
    <cellStyle name="Comma 2 10 2 2 2 3" xfId="53923" xr:uid="{0AD370C8-2F0F-4876-87B7-0260DF18BB66}"/>
    <cellStyle name="Comma 2 10 2 2 3" xfId="18503" xr:uid="{C0822731-4FDA-4CA6-A395-E9B50B05AC5D}"/>
    <cellStyle name="Comma 2 10 2 2 4" xfId="32193" xr:uid="{826235F9-C3B5-415E-B89D-B76711A408CA}"/>
    <cellStyle name="Comma 2 10 2 2 5" xfId="47077" xr:uid="{58AB5691-41A0-4DE1-8E5D-EB949030760F}"/>
    <cellStyle name="Comma 2 10 2 3" xfId="21925" xr:uid="{0336E5FB-0EEF-462C-96A4-0CE8B6B82E0A}"/>
    <cellStyle name="Comma 2 10 2 3 2" xfId="35617" xr:uid="{20BF24F9-2B87-43C3-8123-F69CA4542496}"/>
    <cellStyle name="Comma 2 10 2 3 3" xfId="50501" xr:uid="{DB158D81-316C-4739-A56A-451F19C31EAD}"/>
    <cellStyle name="Comma 2 10 2 4" xfId="15081" xr:uid="{820ADD6B-D82C-443F-93D5-779D79133F46}"/>
    <cellStyle name="Comma 2 10 2 5" xfId="28771" xr:uid="{95CE43E8-864E-4C87-AA71-51440CCE97A3}"/>
    <cellStyle name="Comma 2 10 2 6" xfId="43655" xr:uid="{B26D9AA4-61FB-4F23-9640-81B43B895526}"/>
    <cellStyle name="Comma 2 10 3" xfId="9945" xr:uid="{9924502D-587D-4D34-ADD1-AEEAC8807200}"/>
    <cellStyle name="Comma 2 10 3 2" xfId="23635" xr:uid="{1609C10D-6708-4127-9BAD-E54EEBB13387}"/>
    <cellStyle name="Comma 2 10 3 2 2" xfId="37327" xr:uid="{133097F1-7A4D-41EF-A579-6BD7594371D5}"/>
    <cellStyle name="Comma 2 10 3 2 3" xfId="52211" xr:uid="{52F74E5A-1E20-433D-AADC-E45E286D9FF7}"/>
    <cellStyle name="Comma 2 10 3 3" xfId="16791" xr:uid="{9D99300C-902E-4DCB-94F0-E14902874A69}"/>
    <cellStyle name="Comma 2 10 3 4" xfId="30481" xr:uid="{19967D01-618B-48B8-86F3-6F5B32DA4B3A}"/>
    <cellStyle name="Comma 2 10 3 5" xfId="45365" xr:uid="{F6D1CA3B-F7E1-4E35-9274-82F09C6184BD}"/>
    <cellStyle name="Comma 2 10 4" xfId="20213" xr:uid="{1B245FAE-CBA6-4610-BFB7-12A2945AEC6B}"/>
    <cellStyle name="Comma 2 10 4 2" xfId="33905" xr:uid="{0628E22F-8B53-45D4-8EAF-3045DEAA08FB}"/>
    <cellStyle name="Comma 2 10 4 3" xfId="48789" xr:uid="{E7D7B29E-D47B-4627-9503-5CEF7D4CD4A8}"/>
    <cellStyle name="Comma 2 10 5" xfId="13369" xr:uid="{D925D703-88E7-4C71-A800-4CEE607A324C}"/>
    <cellStyle name="Comma 2 10 6" xfId="27059" xr:uid="{4F21D0D5-40D9-4E80-9AD3-CC2DB764934B}"/>
    <cellStyle name="Comma 2 10 7" xfId="41943" xr:uid="{9FA9DC01-22BD-4AD4-8288-E1211BCFB4A3}"/>
    <cellStyle name="Comma 2 11" xfId="8234" xr:uid="{64EFB829-8B5B-47DC-99DA-BDAFB76ED4B5}"/>
    <cellStyle name="Comma 2 11 2" xfId="11656" xr:uid="{45C63FAC-D594-4A18-A7AC-E960E42E9513}"/>
    <cellStyle name="Comma 2 11 2 2" xfId="25346" xr:uid="{D300CA9D-DF26-45FA-8F01-AEAAF07FA8A5}"/>
    <cellStyle name="Comma 2 11 2 2 2" xfId="39038" xr:uid="{B5773453-33A1-4631-9F6F-3240B98AE547}"/>
    <cellStyle name="Comma 2 11 2 2 3" xfId="53922" xr:uid="{D92062CF-6D25-4022-AC35-5026EB471E64}"/>
    <cellStyle name="Comma 2 11 2 3" xfId="18502" xr:uid="{CBA20FA3-5273-40FA-9CF9-B9EA9C175C2D}"/>
    <cellStyle name="Comma 2 11 2 4" xfId="32192" xr:uid="{54FE4CBA-7CD3-4E41-8A99-156761E466F4}"/>
    <cellStyle name="Comma 2 11 2 5" xfId="47076" xr:uid="{94CB2A07-2998-48DD-83C7-9CE4323E8AE3}"/>
    <cellStyle name="Comma 2 11 3" xfId="21924" xr:uid="{6BEF96E0-7AA4-4884-BEFD-584C0130DF49}"/>
    <cellStyle name="Comma 2 11 3 2" xfId="35616" xr:uid="{9F23387C-C7E0-4F7D-9FCF-A597B39DDB78}"/>
    <cellStyle name="Comma 2 11 3 3" xfId="50500" xr:uid="{9F449C1B-1068-4BF1-853D-1240AE5CBFFB}"/>
    <cellStyle name="Comma 2 11 4" xfId="15080" xr:uid="{C5A1BDE6-93B7-444B-9AF1-ED4C1A2AD400}"/>
    <cellStyle name="Comma 2 11 5" xfId="28770" xr:uid="{CBE8E8D6-EE6B-4674-ABA0-CD88BBC73944}"/>
    <cellStyle name="Comma 2 11 6" xfId="43654" xr:uid="{B55A4154-AC4E-45F1-9817-6658D8F1713B}"/>
    <cellStyle name="Comma 2 12" xfId="9944" xr:uid="{04E1FC6D-E227-49D5-BCC0-EF7C3B61EEDD}"/>
    <cellStyle name="Comma 2 12 2" xfId="23634" xr:uid="{462501EF-7505-4DFA-80E9-90AC748528AC}"/>
    <cellStyle name="Comma 2 12 2 2" xfId="37326" xr:uid="{30A6B4AE-490C-426A-9B45-77B98F42323B}"/>
    <cellStyle name="Comma 2 12 2 3" xfId="52210" xr:uid="{8A555B75-580B-4AAE-AD63-7B99E6D5C8DE}"/>
    <cellStyle name="Comma 2 12 3" xfId="16790" xr:uid="{009B37A2-A2B9-48BF-B742-4AAFC245E473}"/>
    <cellStyle name="Comma 2 12 4" xfId="30480" xr:uid="{2E7C0E65-69E4-45ED-92EE-F573C7B274B7}"/>
    <cellStyle name="Comma 2 12 5" xfId="45364" xr:uid="{6C45DBAD-0F1D-4B07-AB91-6C367D5F3CD0}"/>
    <cellStyle name="Comma 2 13" xfId="20212" xr:uid="{F571A06A-62DC-41D4-92F8-D8736D6F4CB1}"/>
    <cellStyle name="Comma 2 13 2" xfId="33904" xr:uid="{6C1F908F-8362-4557-B2D5-E15644A83FAE}"/>
    <cellStyle name="Comma 2 13 3" xfId="48788" xr:uid="{EE763BB9-2BCD-4936-AC69-C5EA71060D79}"/>
    <cellStyle name="Comma 2 14" xfId="13368" xr:uid="{705DDD2B-A711-452B-80D5-F44194EA1261}"/>
    <cellStyle name="Comma 2 14 2" xfId="40752" xr:uid="{6EE25888-5CA2-42EF-A4EA-3B9DCBD131BA}"/>
    <cellStyle name="Comma 2 15" xfId="27058" xr:uid="{E58E00BE-082D-44BF-B5AE-F469A1D103D6}"/>
    <cellStyle name="Comma 2 16" xfId="41942" xr:uid="{9F0948FD-2BE6-41F5-9722-6C58215DFDF6}"/>
    <cellStyle name="Comma 2 17" xfId="6520" xr:uid="{C0D8F920-BB18-4EEF-9AC4-3F7FF0187A41}"/>
    <cellStyle name="Comma 2 18" xfId="5930" xr:uid="{09C71EAC-E537-485C-A87D-8F2AC73283FD}"/>
    <cellStyle name="Comma 2 19" xfId="5338" xr:uid="{2E672492-8FD8-4097-B6B2-6EACA407E00E}"/>
    <cellStyle name="Comma 2 2" xfId="4432" xr:uid="{E0D1E25F-85C0-420F-9B74-89E9B70579FD}"/>
    <cellStyle name="Comma 2 2 10" xfId="8236" xr:uid="{AA99DA61-1C3D-44AB-9E53-5D286EC7D5E9}"/>
    <cellStyle name="Comma 2 2 10 2" xfId="11658" xr:uid="{2FD46B08-6D29-47B9-954D-C1EED0B3B731}"/>
    <cellStyle name="Comma 2 2 10 2 2" xfId="25348" xr:uid="{55256341-15D1-41F6-9797-23CAF86C9690}"/>
    <cellStyle name="Comma 2 2 10 2 2 2" xfId="39040" xr:uid="{576B6112-D137-4786-9634-CDEA2D87C6D8}"/>
    <cellStyle name="Comma 2 2 10 2 2 3" xfId="53924" xr:uid="{73C31C0E-F8C4-4050-9156-7EFBAD65E5AC}"/>
    <cellStyle name="Comma 2 2 10 2 3" xfId="18504" xr:uid="{35B5CC6E-F903-451B-A150-21275FAB73F8}"/>
    <cellStyle name="Comma 2 2 10 2 4" xfId="32194" xr:uid="{16824896-D8AC-4B93-998D-D114D92F217E}"/>
    <cellStyle name="Comma 2 2 10 2 5" xfId="47078" xr:uid="{01606914-B138-47DF-92E1-1D61C16D0899}"/>
    <cellStyle name="Comma 2 2 10 3" xfId="21926" xr:uid="{C668877D-41CE-4F4D-B4CF-CE8AF823AD51}"/>
    <cellStyle name="Comma 2 2 10 3 2" xfId="35618" xr:uid="{E09D384A-2308-47A1-8C24-CD78EE227949}"/>
    <cellStyle name="Comma 2 2 10 3 3" xfId="50502" xr:uid="{26F3ABC1-D8E2-4489-ACFE-E7536955900E}"/>
    <cellStyle name="Comma 2 2 10 4" xfId="15082" xr:uid="{828709D2-D67F-40B6-A709-8330B31CAA77}"/>
    <cellStyle name="Comma 2 2 10 5" xfId="28772" xr:uid="{AEA7764E-6D85-49B6-9018-56A8A5DF177C}"/>
    <cellStyle name="Comma 2 2 10 6" xfId="43656" xr:uid="{4C5DFFCF-A2C5-42E6-B4D1-0C71B71537FC}"/>
    <cellStyle name="Comma 2 2 11" xfId="9946" xr:uid="{ED4BC36B-3D81-44AE-93C9-7411F163B7E5}"/>
    <cellStyle name="Comma 2 2 11 2" xfId="23636" xr:uid="{267EE773-3DBC-4F92-8C29-E7F00ADC398A}"/>
    <cellStyle name="Comma 2 2 11 2 2" xfId="37328" xr:uid="{AD7DBED2-CC9C-4A56-A9F2-051087956728}"/>
    <cellStyle name="Comma 2 2 11 2 3" xfId="52212" xr:uid="{900FB984-774D-4786-8DC6-9B718A04C98C}"/>
    <cellStyle name="Comma 2 2 11 3" xfId="16792" xr:uid="{562BDCFB-84FE-43F5-88D9-59C47A27A344}"/>
    <cellStyle name="Comma 2 2 11 4" xfId="30482" xr:uid="{652B962F-D3AC-4101-9A06-DA9493188636}"/>
    <cellStyle name="Comma 2 2 11 5" xfId="45366" xr:uid="{74F9CE21-1CE6-4010-B379-866B1FEB7FFC}"/>
    <cellStyle name="Comma 2 2 12" xfId="20214" xr:uid="{FDA1051C-004A-4ED4-9E77-71726B42AEAD}"/>
    <cellStyle name="Comma 2 2 12 2" xfId="33906" xr:uid="{2699DFCC-C23A-400D-86CE-29B75D7970FD}"/>
    <cellStyle name="Comma 2 2 12 3" xfId="48790" xr:uid="{00408CD9-911F-4901-AA11-0A8BAEC38322}"/>
    <cellStyle name="Comma 2 2 13" xfId="13370" xr:uid="{236620B7-D583-4FE6-9409-B1EC65F27E24}"/>
    <cellStyle name="Comma 2 2 13 2" xfId="41340" xr:uid="{C7AC3D99-5F03-4D66-9511-25F43DEA50A5}"/>
    <cellStyle name="Comma 2 2 14" xfId="27060" xr:uid="{CBA9691C-225F-4A3B-B2F2-C8B785FB64A2}"/>
    <cellStyle name="Comma 2 2 15" xfId="41944" xr:uid="{0D8B3A13-DD0D-4C8D-8472-C91D7DFBDC14}"/>
    <cellStyle name="Comma 2 2 16" xfId="6522" xr:uid="{D9243A09-422E-4F03-ADCA-1EFD76587A24}"/>
    <cellStyle name="Comma 2 2 17" xfId="5958" xr:uid="{3B1D850A-5A44-4BB4-9B6C-9FA273212602}"/>
    <cellStyle name="Comma 2 2 18" xfId="5366" xr:uid="{B120B4BB-9278-4707-A980-B1B083B84364}"/>
    <cellStyle name="Comma 2 2 2" xfId="4757" xr:uid="{CEA0E68F-4117-475A-9F14-AF8808EC1F28}"/>
    <cellStyle name="Comma 2 2 2 10" xfId="20215" xr:uid="{6FAAD3E2-744E-4FF4-8BB7-DCF79F14C22A}"/>
    <cellStyle name="Comma 2 2 2 10 2" xfId="33907" xr:uid="{76F0E498-5C0A-407D-8E88-6A964CE44325}"/>
    <cellStyle name="Comma 2 2 2 10 3" xfId="48791" xr:uid="{80173014-5126-4F7B-A1DA-D528D67ABFD8}"/>
    <cellStyle name="Comma 2 2 2 11" xfId="13371" xr:uid="{656082A1-828F-4144-9343-C6F38AFDE751}"/>
    <cellStyle name="Comma 2 2 2 11 2" xfId="41388" xr:uid="{A7C994AF-C56E-4CEC-971E-FC58BDD1FE9E}"/>
    <cellStyle name="Comma 2 2 2 12" xfId="27061" xr:uid="{B49BC8BF-2F83-4586-8823-C3BE5DCFC965}"/>
    <cellStyle name="Comma 2 2 2 13" xfId="41945" xr:uid="{EC4D6A01-C27B-423D-9712-A6E9FAF32969}"/>
    <cellStyle name="Comma 2 2 2 14" xfId="6523" xr:uid="{589E3AEE-7DD2-45DD-BB3F-CC715A18C617}"/>
    <cellStyle name="Comma 2 2 2 2" xfId="5328" xr:uid="{E6FADFF2-0D77-42B0-8658-C0AC45B85DAF}"/>
    <cellStyle name="Comma 2 2 2 2 10" xfId="13372" xr:uid="{C62F55FE-4D0E-4150-AC88-A9FA55F98147}"/>
    <cellStyle name="Comma 2 2 2 2 10 2" xfId="41934" xr:uid="{F10B521F-2404-4B3A-A893-C5543E98D24F}"/>
    <cellStyle name="Comma 2 2 2 2 11" xfId="27062" xr:uid="{3C098792-22C6-42DC-983D-35F50EF20E33}"/>
    <cellStyle name="Comma 2 2 2 2 12" xfId="41946" xr:uid="{CA495807-6490-45D0-BCA8-77857D47981D}"/>
    <cellStyle name="Comma 2 2 2 2 13" xfId="6524" xr:uid="{5B537735-B192-4295-91E9-694528DF0C5C}"/>
    <cellStyle name="Comma 2 2 2 2 14" xfId="6517" xr:uid="{DFFF8EF7-B315-459A-A5E0-55A3E6DA9296}"/>
    <cellStyle name="Comma 2 2 2 2 15" xfId="5925" xr:uid="{D47CC379-0CE2-4BC1-8E71-7712A1BA6025}"/>
    <cellStyle name="Comma 2 2 2 2 2" xfId="6525" xr:uid="{9E3F16AB-3BF5-498E-8A26-6F5407204C77}"/>
    <cellStyle name="Comma 2 2 2 2 2 10" xfId="41947" xr:uid="{A0E43B0A-C44C-49DE-9F43-484C344783A0}"/>
    <cellStyle name="Comma 2 2 2 2 2 2" xfId="6526" xr:uid="{2A59B5C6-01E7-46C2-AFE7-A84BBA961E75}"/>
    <cellStyle name="Comma 2 2 2 2 2 2 2" xfId="6527" xr:uid="{1490A5E4-FABA-45D1-A012-C3BA4B210B00}"/>
    <cellStyle name="Comma 2 2 2 2 2 2 2 2" xfId="8241" xr:uid="{1BD2FB79-7E7C-44C0-A381-6133A9005688}"/>
    <cellStyle name="Comma 2 2 2 2 2 2 2 2 2" xfId="11663" xr:uid="{D12A8D06-ADC7-4803-9A79-6D95C81CA7C5}"/>
    <cellStyle name="Comma 2 2 2 2 2 2 2 2 2 2" xfId="25353" xr:uid="{568110B9-E58B-45DF-B32C-C187190FDAF5}"/>
    <cellStyle name="Comma 2 2 2 2 2 2 2 2 2 2 2" xfId="39045" xr:uid="{BF9D1A7B-7658-415D-8FD7-6240959CDC38}"/>
    <cellStyle name="Comma 2 2 2 2 2 2 2 2 2 2 3" xfId="53929" xr:uid="{61982282-2A3A-4EFB-AC24-C32770726047}"/>
    <cellStyle name="Comma 2 2 2 2 2 2 2 2 2 3" xfId="18509" xr:uid="{EA9CCBE1-D15C-40DE-8DA4-F4911B10E0AD}"/>
    <cellStyle name="Comma 2 2 2 2 2 2 2 2 2 4" xfId="32199" xr:uid="{61419DE4-2C2D-4D36-B777-B445CC9ACAD0}"/>
    <cellStyle name="Comma 2 2 2 2 2 2 2 2 2 5" xfId="47083" xr:uid="{FEA60FF7-FDD4-4B69-B920-6218E184E692}"/>
    <cellStyle name="Comma 2 2 2 2 2 2 2 2 3" xfId="21931" xr:uid="{30DA3CA9-987D-4A2E-ADAA-DB770AE1477D}"/>
    <cellStyle name="Comma 2 2 2 2 2 2 2 2 3 2" xfId="35623" xr:uid="{28FEA238-38C5-4319-90CC-91BA748F28C1}"/>
    <cellStyle name="Comma 2 2 2 2 2 2 2 2 3 3" xfId="50507" xr:uid="{4D33A4DD-6F26-4E93-B3C2-8E2D9A831EBD}"/>
    <cellStyle name="Comma 2 2 2 2 2 2 2 2 4" xfId="15087" xr:uid="{169F26CD-AC77-4A7E-A59B-775D8E2495DC}"/>
    <cellStyle name="Comma 2 2 2 2 2 2 2 2 5" xfId="28777" xr:uid="{14236FB0-6655-4C2E-A38F-BB3F84779661}"/>
    <cellStyle name="Comma 2 2 2 2 2 2 2 2 6" xfId="43661" xr:uid="{B537BC9D-36BA-42BE-A057-07D1D6875D61}"/>
    <cellStyle name="Comma 2 2 2 2 2 2 2 3" xfId="9951" xr:uid="{9282C3EC-2D8F-424D-B81E-D00C430E5893}"/>
    <cellStyle name="Comma 2 2 2 2 2 2 2 3 2" xfId="23641" xr:uid="{5FDC9206-E946-413D-8334-41AFCB47211B}"/>
    <cellStyle name="Comma 2 2 2 2 2 2 2 3 2 2" xfId="37333" xr:uid="{5DFBC791-0B9F-466B-9628-385716AE8C7F}"/>
    <cellStyle name="Comma 2 2 2 2 2 2 2 3 2 3" xfId="52217" xr:uid="{DF5B6CED-BDE3-48C8-8CE8-4DEEA95BE822}"/>
    <cellStyle name="Comma 2 2 2 2 2 2 2 3 3" xfId="16797" xr:uid="{37EDE0F9-7B0C-4133-AFC5-099C4A6962D1}"/>
    <cellStyle name="Comma 2 2 2 2 2 2 2 3 4" xfId="30487" xr:uid="{0BBE50A9-DC79-4E49-8297-432A9F203B62}"/>
    <cellStyle name="Comma 2 2 2 2 2 2 2 3 5" xfId="45371" xr:uid="{2A446AE1-48CC-4549-AA03-B26E1947A3D1}"/>
    <cellStyle name="Comma 2 2 2 2 2 2 2 4" xfId="20219" xr:uid="{F6A05390-6BA1-466B-8DA1-43C8F01B8EB5}"/>
    <cellStyle name="Comma 2 2 2 2 2 2 2 4 2" xfId="33911" xr:uid="{E277011A-8A97-4661-8729-0B8CCF8A8700}"/>
    <cellStyle name="Comma 2 2 2 2 2 2 2 4 3" xfId="48795" xr:uid="{DF307CC8-7E7F-40BB-82EB-86C91AA3CB96}"/>
    <cellStyle name="Comma 2 2 2 2 2 2 2 5" xfId="13375" xr:uid="{58ED8443-DEC3-4BDE-A5BC-2B9D5901B246}"/>
    <cellStyle name="Comma 2 2 2 2 2 2 2 6" xfId="27065" xr:uid="{9517F1D9-A2C7-4852-B1B1-024190AE1728}"/>
    <cellStyle name="Comma 2 2 2 2 2 2 2 7" xfId="41949" xr:uid="{F3484223-51CF-484C-9A9D-A1BECDAE7429}"/>
    <cellStyle name="Comma 2 2 2 2 2 2 3" xfId="8240" xr:uid="{3B02EA15-2B26-4E0B-8A55-11FB11F171F6}"/>
    <cellStyle name="Comma 2 2 2 2 2 2 3 2" xfId="11662" xr:uid="{5D64B12C-6AA3-429F-A606-AE3B9A074C2F}"/>
    <cellStyle name="Comma 2 2 2 2 2 2 3 2 2" xfId="25352" xr:uid="{3FC6642F-7EE9-488B-A7E2-52630672E6E9}"/>
    <cellStyle name="Comma 2 2 2 2 2 2 3 2 2 2" xfId="39044" xr:uid="{D53CA2F8-2708-4E6B-9E19-6218D5D71412}"/>
    <cellStyle name="Comma 2 2 2 2 2 2 3 2 2 3" xfId="53928" xr:uid="{0531E44C-281E-4B11-B92A-A7B36AB7D04C}"/>
    <cellStyle name="Comma 2 2 2 2 2 2 3 2 3" xfId="18508" xr:uid="{2136A996-D6BD-49D9-8FC4-CCED428EFF7D}"/>
    <cellStyle name="Comma 2 2 2 2 2 2 3 2 4" xfId="32198" xr:uid="{33D3BC76-1589-421D-9FBF-F28827E1228B}"/>
    <cellStyle name="Comma 2 2 2 2 2 2 3 2 5" xfId="47082" xr:uid="{06CB6059-2051-4DEF-A204-247199368180}"/>
    <cellStyle name="Comma 2 2 2 2 2 2 3 3" xfId="21930" xr:uid="{4A526063-9D88-4856-8D03-E6331FAEDC19}"/>
    <cellStyle name="Comma 2 2 2 2 2 2 3 3 2" xfId="35622" xr:uid="{1EC8B2C0-3FAE-4ED9-98F5-94D18EB05C02}"/>
    <cellStyle name="Comma 2 2 2 2 2 2 3 3 3" xfId="50506" xr:uid="{151BFB8F-E5AB-4208-8B79-C9D844667971}"/>
    <cellStyle name="Comma 2 2 2 2 2 2 3 4" xfId="15086" xr:uid="{117E865E-3C06-4A4C-B978-2F0F72AEEB81}"/>
    <cellStyle name="Comma 2 2 2 2 2 2 3 5" xfId="28776" xr:uid="{FE917CEF-3EB2-4DAA-B89B-C3110C31F41C}"/>
    <cellStyle name="Comma 2 2 2 2 2 2 3 6" xfId="43660" xr:uid="{F55B18D1-02E2-472C-BBDA-8DABEC6AC50E}"/>
    <cellStyle name="Comma 2 2 2 2 2 2 4" xfId="9950" xr:uid="{A2F5E6FD-85DB-416B-9B96-EE6CF27FBDC2}"/>
    <cellStyle name="Comma 2 2 2 2 2 2 4 2" xfId="23640" xr:uid="{E08155C5-8E4C-4407-8857-387A42DAF78E}"/>
    <cellStyle name="Comma 2 2 2 2 2 2 4 2 2" xfId="37332" xr:uid="{88C12518-AA91-4AFB-A71D-C19091AA0DB2}"/>
    <cellStyle name="Comma 2 2 2 2 2 2 4 2 3" xfId="52216" xr:uid="{6F82FE5A-CD5D-4DE1-91AB-63F2584747F9}"/>
    <cellStyle name="Comma 2 2 2 2 2 2 4 3" xfId="16796" xr:uid="{8A6C01FD-D01C-4BBD-8ED0-E552A2AFE102}"/>
    <cellStyle name="Comma 2 2 2 2 2 2 4 4" xfId="30486" xr:uid="{21F0EF7B-4311-4E82-B98E-4F43BBA822AA}"/>
    <cellStyle name="Comma 2 2 2 2 2 2 4 5" xfId="45370" xr:uid="{E1944C22-A61A-461C-A064-333D67728383}"/>
    <cellStyle name="Comma 2 2 2 2 2 2 5" xfId="20218" xr:uid="{A067911F-BBF1-4889-9E14-0FA6E6A029A4}"/>
    <cellStyle name="Comma 2 2 2 2 2 2 5 2" xfId="33910" xr:uid="{67032EEC-044F-4D0F-87DF-046659FA2634}"/>
    <cellStyle name="Comma 2 2 2 2 2 2 5 3" xfId="48794" xr:uid="{B9C76401-4D45-4D0B-9B95-E304E60EDCE1}"/>
    <cellStyle name="Comma 2 2 2 2 2 2 6" xfId="13374" xr:uid="{BA76C563-7080-47CC-955A-444E72E55D48}"/>
    <cellStyle name="Comma 2 2 2 2 2 2 7" xfId="27064" xr:uid="{63427C49-7F86-4DAD-A0C6-2D724CFC28AD}"/>
    <cellStyle name="Comma 2 2 2 2 2 2 8" xfId="41948" xr:uid="{279F36AA-DD0D-42EA-A996-8A45E605A02E}"/>
    <cellStyle name="Comma 2 2 2 2 2 3" xfId="6528" xr:uid="{EA800797-F301-4E1F-A6B7-65AEF01054E4}"/>
    <cellStyle name="Comma 2 2 2 2 2 3 2" xfId="8242" xr:uid="{553C26D9-13D6-4AF8-BDAA-AB631670A2D3}"/>
    <cellStyle name="Comma 2 2 2 2 2 3 2 2" xfId="11664" xr:uid="{B9A80DC4-A5AD-4FDA-B37B-2F923E70BBED}"/>
    <cellStyle name="Comma 2 2 2 2 2 3 2 2 2" xfId="25354" xr:uid="{C7C2BA9B-6D1D-4479-A68B-10859EE43F49}"/>
    <cellStyle name="Comma 2 2 2 2 2 3 2 2 2 2" xfId="39046" xr:uid="{1D1090C9-B3A3-4C18-9676-072632856A17}"/>
    <cellStyle name="Comma 2 2 2 2 2 3 2 2 2 3" xfId="53930" xr:uid="{A6218EF1-789C-4616-87B2-9D878F20E19C}"/>
    <cellStyle name="Comma 2 2 2 2 2 3 2 2 3" xfId="18510" xr:uid="{73ABC98C-F497-4679-8309-FF9E301F5D14}"/>
    <cellStyle name="Comma 2 2 2 2 2 3 2 2 4" xfId="32200" xr:uid="{77DB3F1F-8BCA-483E-A506-85113AA6ADCF}"/>
    <cellStyle name="Comma 2 2 2 2 2 3 2 2 5" xfId="47084" xr:uid="{6386BEB3-8F63-4DD5-82A7-D7CAA3CC0C25}"/>
    <cellStyle name="Comma 2 2 2 2 2 3 2 3" xfId="21932" xr:uid="{4DE8DC63-F075-4AF0-A281-6ED68242E90D}"/>
    <cellStyle name="Comma 2 2 2 2 2 3 2 3 2" xfId="35624" xr:uid="{BAEAEF78-0C07-403A-93DC-6EB8A70E7A60}"/>
    <cellStyle name="Comma 2 2 2 2 2 3 2 3 3" xfId="50508" xr:uid="{BF967A66-085D-4E1B-8ADF-5C5F7D8BD40D}"/>
    <cellStyle name="Comma 2 2 2 2 2 3 2 4" xfId="15088" xr:uid="{2706C030-F761-47D2-8126-7E12EE7636F8}"/>
    <cellStyle name="Comma 2 2 2 2 2 3 2 5" xfId="28778" xr:uid="{106BBB7A-061A-4548-B5F8-D1CE9CA3E75B}"/>
    <cellStyle name="Comma 2 2 2 2 2 3 2 6" xfId="43662" xr:uid="{A5D05DA9-D8CF-4555-8A5B-8424218756C3}"/>
    <cellStyle name="Comma 2 2 2 2 2 3 3" xfId="9952" xr:uid="{7AF11EF5-4450-4770-85AA-BAA3E0FCA2ED}"/>
    <cellStyle name="Comma 2 2 2 2 2 3 3 2" xfId="23642" xr:uid="{D70D4AF2-E818-4E9A-8C3C-CC1A4DCC437C}"/>
    <cellStyle name="Comma 2 2 2 2 2 3 3 2 2" xfId="37334" xr:uid="{D30A45C3-60AF-4C21-B979-DA33838E0717}"/>
    <cellStyle name="Comma 2 2 2 2 2 3 3 2 3" xfId="52218" xr:uid="{CE97172C-E6A4-45FB-B1F9-58E05237AFCF}"/>
    <cellStyle name="Comma 2 2 2 2 2 3 3 3" xfId="16798" xr:uid="{F0666212-EEE1-448F-B37F-7AEDCFF211AB}"/>
    <cellStyle name="Comma 2 2 2 2 2 3 3 4" xfId="30488" xr:uid="{BF799D4F-3F34-4475-AAD4-CB5762D2A072}"/>
    <cellStyle name="Comma 2 2 2 2 2 3 3 5" xfId="45372" xr:uid="{E4581A85-B2F9-4DD3-AE91-F15324393E66}"/>
    <cellStyle name="Comma 2 2 2 2 2 3 4" xfId="20220" xr:uid="{C60959DC-B2E6-4853-BC51-2C573DA1D3FE}"/>
    <cellStyle name="Comma 2 2 2 2 2 3 4 2" xfId="33912" xr:uid="{1CB46D10-7E3A-48E6-B08E-FF098C732C03}"/>
    <cellStyle name="Comma 2 2 2 2 2 3 4 3" xfId="48796" xr:uid="{9DF774BF-CCE3-4591-9A4A-ACCA18A9A052}"/>
    <cellStyle name="Comma 2 2 2 2 2 3 5" xfId="13376" xr:uid="{8B7FB108-8C04-469A-BE02-1808C1277BE0}"/>
    <cellStyle name="Comma 2 2 2 2 2 3 6" xfId="27066" xr:uid="{B159ABDE-CA46-416C-9DEA-750232F70C02}"/>
    <cellStyle name="Comma 2 2 2 2 2 3 7" xfId="41950" xr:uid="{B83514E9-BD25-4A65-A278-1969CDB9F8EA}"/>
    <cellStyle name="Comma 2 2 2 2 2 4" xfId="6529" xr:uid="{D16F6F04-AB20-44B9-8F6B-8F61AC4CFC54}"/>
    <cellStyle name="Comma 2 2 2 2 2 4 2" xfId="8243" xr:uid="{72393509-507E-47C3-888A-CB6923E4FDD1}"/>
    <cellStyle name="Comma 2 2 2 2 2 4 2 2" xfId="11665" xr:uid="{46EEDABA-B6DB-433D-84B3-4DBFE66A0A57}"/>
    <cellStyle name="Comma 2 2 2 2 2 4 2 2 2" xfId="25355" xr:uid="{137F35E8-4D9B-446F-9826-2C133029F4FE}"/>
    <cellStyle name="Comma 2 2 2 2 2 4 2 2 2 2" xfId="39047" xr:uid="{E1157A13-F0F1-46CD-8358-F5201BADADB5}"/>
    <cellStyle name="Comma 2 2 2 2 2 4 2 2 2 3" xfId="53931" xr:uid="{DA62A8A5-FA1A-45ED-99EA-81D5282CA8AF}"/>
    <cellStyle name="Comma 2 2 2 2 2 4 2 2 3" xfId="18511" xr:uid="{3CD6DBE1-9EEE-42AD-BCEC-6A5B9CDEFE55}"/>
    <cellStyle name="Comma 2 2 2 2 2 4 2 2 4" xfId="32201" xr:uid="{32695BB6-FFFA-49A0-B638-AEFD7B1F6C9C}"/>
    <cellStyle name="Comma 2 2 2 2 2 4 2 2 5" xfId="47085" xr:uid="{C1EA091D-4670-47C1-8AB1-93EB356361D3}"/>
    <cellStyle name="Comma 2 2 2 2 2 4 2 3" xfId="21933" xr:uid="{DBFDA43A-D340-4D78-9616-FF6AB8B36AA2}"/>
    <cellStyle name="Comma 2 2 2 2 2 4 2 3 2" xfId="35625" xr:uid="{7D8E7BA4-EDF2-4F44-9240-AD53B78F2EC5}"/>
    <cellStyle name="Comma 2 2 2 2 2 4 2 3 3" xfId="50509" xr:uid="{65A7EC76-748A-4054-BC74-952AA789268A}"/>
    <cellStyle name="Comma 2 2 2 2 2 4 2 4" xfId="15089" xr:uid="{7ED70834-AEFB-418B-A21F-F7A72C752A92}"/>
    <cellStyle name="Comma 2 2 2 2 2 4 2 5" xfId="28779" xr:uid="{45DBBD50-4AC4-455A-A09B-A95DF2873A89}"/>
    <cellStyle name="Comma 2 2 2 2 2 4 2 6" xfId="43663" xr:uid="{2BE25DD3-2845-42E6-94D9-A54ED094D2D0}"/>
    <cellStyle name="Comma 2 2 2 2 2 4 3" xfId="9953" xr:uid="{3760BF8F-1E12-4D0F-8586-406E2EF6A124}"/>
    <cellStyle name="Comma 2 2 2 2 2 4 3 2" xfId="23643" xr:uid="{D51A5B99-E1FD-4C64-ACD0-20F39D9A1FD8}"/>
    <cellStyle name="Comma 2 2 2 2 2 4 3 2 2" xfId="37335" xr:uid="{384241CB-B61C-458F-9C06-90BA39A40A8A}"/>
    <cellStyle name="Comma 2 2 2 2 2 4 3 2 3" xfId="52219" xr:uid="{C279BA24-8E9E-4B24-A38E-BEBDB812C540}"/>
    <cellStyle name="Comma 2 2 2 2 2 4 3 3" xfId="16799" xr:uid="{9617A82D-35A6-4F4C-997E-5383CCB28F96}"/>
    <cellStyle name="Comma 2 2 2 2 2 4 3 4" xfId="30489" xr:uid="{6C910ECF-2D8A-47F7-BAF6-ED8AC90AB96C}"/>
    <cellStyle name="Comma 2 2 2 2 2 4 3 5" xfId="45373" xr:uid="{E43A96E4-EC05-480C-B821-153FB8A352ED}"/>
    <cellStyle name="Comma 2 2 2 2 2 4 4" xfId="20221" xr:uid="{07EF1D9D-C3AF-4168-8FAA-652FBB02948C}"/>
    <cellStyle name="Comma 2 2 2 2 2 4 4 2" xfId="33913" xr:uid="{039212EA-EF63-4E4D-B9BB-BAB4F98D6F36}"/>
    <cellStyle name="Comma 2 2 2 2 2 4 4 3" xfId="48797" xr:uid="{A3AF7B9B-7616-4CE1-878B-6913B37B5C5F}"/>
    <cellStyle name="Comma 2 2 2 2 2 4 5" xfId="13377" xr:uid="{8A38FE78-0640-4C21-ABAC-11B512DB0BE8}"/>
    <cellStyle name="Comma 2 2 2 2 2 4 6" xfId="27067" xr:uid="{2C3DD314-9F2E-4D2D-9AA5-9187C6BED03B}"/>
    <cellStyle name="Comma 2 2 2 2 2 4 7" xfId="41951" xr:uid="{BFB81BD3-9A7D-4189-8990-C8BEEF2326E1}"/>
    <cellStyle name="Comma 2 2 2 2 2 5" xfId="8239" xr:uid="{049C630E-B577-4145-B056-0F385C46583D}"/>
    <cellStyle name="Comma 2 2 2 2 2 5 2" xfId="11661" xr:uid="{BB0B0DFC-BC32-4C7A-BA38-D3E85F24A5AA}"/>
    <cellStyle name="Comma 2 2 2 2 2 5 2 2" xfId="25351" xr:uid="{0AC7EE80-A76B-4B17-BAF0-00D923E65A17}"/>
    <cellStyle name="Comma 2 2 2 2 2 5 2 2 2" xfId="39043" xr:uid="{B5EEF065-757A-4C24-A0EF-147F5DCE2922}"/>
    <cellStyle name="Comma 2 2 2 2 2 5 2 2 3" xfId="53927" xr:uid="{5A5BD112-B734-45E2-9487-28087B82A959}"/>
    <cellStyle name="Comma 2 2 2 2 2 5 2 3" xfId="18507" xr:uid="{C633CCAB-3CB1-4E79-8354-39E69D041BB7}"/>
    <cellStyle name="Comma 2 2 2 2 2 5 2 4" xfId="32197" xr:uid="{C79617A3-6C8F-472A-A733-1FDE9DCCE3DA}"/>
    <cellStyle name="Comma 2 2 2 2 2 5 2 5" xfId="47081" xr:uid="{A3BB7805-FF44-43BD-9A7E-541940D4F58E}"/>
    <cellStyle name="Comma 2 2 2 2 2 5 3" xfId="21929" xr:uid="{B28F2F67-2B3F-459E-8899-52D49375444C}"/>
    <cellStyle name="Comma 2 2 2 2 2 5 3 2" xfId="35621" xr:uid="{DFFB961F-D7D3-4B07-9E90-FEF195186D2F}"/>
    <cellStyle name="Comma 2 2 2 2 2 5 3 3" xfId="50505" xr:uid="{A136579A-FD83-4ED0-829C-A48CF030E979}"/>
    <cellStyle name="Comma 2 2 2 2 2 5 4" xfId="15085" xr:uid="{C5605EFE-8793-44CB-87FB-A18B97A61A30}"/>
    <cellStyle name="Comma 2 2 2 2 2 5 5" xfId="28775" xr:uid="{DF68915B-AB1B-4FF8-9C88-2BA57B25AB19}"/>
    <cellStyle name="Comma 2 2 2 2 2 5 6" xfId="43659" xr:uid="{1B1801C3-F9BE-41B6-9A44-B601047846EB}"/>
    <cellStyle name="Comma 2 2 2 2 2 6" xfId="9949" xr:uid="{522CAC99-F4F6-4363-8A2F-CEC79F92612C}"/>
    <cellStyle name="Comma 2 2 2 2 2 6 2" xfId="23639" xr:uid="{E04C8CC2-3403-4843-8684-18692A58FADE}"/>
    <cellStyle name="Comma 2 2 2 2 2 6 2 2" xfId="37331" xr:uid="{1DEABC51-3B31-4022-ADD5-3B78EBF73B50}"/>
    <cellStyle name="Comma 2 2 2 2 2 6 2 3" xfId="52215" xr:uid="{10071B78-19E1-4551-A3A8-45EE0183CAAF}"/>
    <cellStyle name="Comma 2 2 2 2 2 6 3" xfId="16795" xr:uid="{4602493A-495B-4869-8079-574CC17201F0}"/>
    <cellStyle name="Comma 2 2 2 2 2 6 4" xfId="30485" xr:uid="{8D641C6A-3032-4AA1-85D4-59CD1C4341C4}"/>
    <cellStyle name="Comma 2 2 2 2 2 6 5" xfId="45369" xr:uid="{A24C6CA3-DD06-488C-AF1F-2674C9A25ADF}"/>
    <cellStyle name="Comma 2 2 2 2 2 7" xfId="20217" xr:uid="{DA80F95E-B052-457A-9B9C-48D07ACF94F3}"/>
    <cellStyle name="Comma 2 2 2 2 2 7 2" xfId="33909" xr:uid="{F3B047C4-F245-47C1-B9EE-405F5AC26CF1}"/>
    <cellStyle name="Comma 2 2 2 2 2 7 3" xfId="48793" xr:uid="{87187E95-6B34-42AE-84C2-78D5CEAAE727}"/>
    <cellStyle name="Comma 2 2 2 2 2 8" xfId="13373" xr:uid="{0E7642D6-121C-4BB7-B540-83AFED23966B}"/>
    <cellStyle name="Comma 2 2 2 2 2 9" xfId="27063" xr:uid="{ED14E16E-1AFA-43E4-A186-5927357939D9}"/>
    <cellStyle name="Comma 2 2 2 2 3" xfId="6530" xr:uid="{E754E88B-FFA3-45AF-BB5A-FF251D1F1933}"/>
    <cellStyle name="Comma 2 2 2 2 3 10" xfId="41952" xr:uid="{DDFB64B5-A79B-472A-8D83-FF49B25B1937}"/>
    <cellStyle name="Comma 2 2 2 2 3 2" xfId="6531" xr:uid="{45E28999-DC10-4ADD-8144-A87E07EEC4D2}"/>
    <cellStyle name="Comma 2 2 2 2 3 2 2" xfId="6532" xr:uid="{E2C07F2F-992F-4637-A17E-52AD0B3B846A}"/>
    <cellStyle name="Comma 2 2 2 2 3 2 2 2" xfId="8246" xr:uid="{39C202CA-56A9-4FBE-A568-957EAA9AD94A}"/>
    <cellStyle name="Comma 2 2 2 2 3 2 2 2 2" xfId="11668" xr:uid="{A137F03B-1EB2-4C31-8F5D-9B5FB46966B5}"/>
    <cellStyle name="Comma 2 2 2 2 3 2 2 2 2 2" xfId="25358" xr:uid="{66DD495A-D88A-4369-9A3B-E6FE1E5D65B7}"/>
    <cellStyle name="Comma 2 2 2 2 3 2 2 2 2 2 2" xfId="39050" xr:uid="{FEF49DDD-017B-447E-B195-EFB1319DCC8F}"/>
    <cellStyle name="Comma 2 2 2 2 3 2 2 2 2 2 3" xfId="53934" xr:uid="{F8DA6FEF-A297-4DE7-BFD1-655BC2C7E263}"/>
    <cellStyle name="Comma 2 2 2 2 3 2 2 2 2 3" xfId="18514" xr:uid="{1D9AFFFC-83C3-42E6-8F31-B89FC1B1613F}"/>
    <cellStyle name="Comma 2 2 2 2 3 2 2 2 2 4" xfId="32204" xr:uid="{4534C0C8-9F84-4F05-8609-C9078740E269}"/>
    <cellStyle name="Comma 2 2 2 2 3 2 2 2 2 5" xfId="47088" xr:uid="{16F1A88B-0B06-4788-B785-5040D3766587}"/>
    <cellStyle name="Comma 2 2 2 2 3 2 2 2 3" xfId="21936" xr:uid="{9EA8F200-E7B9-4604-8086-0F9CAE81557C}"/>
    <cellStyle name="Comma 2 2 2 2 3 2 2 2 3 2" xfId="35628" xr:uid="{8B81EED5-EE91-4933-BC5F-8044DEC9064E}"/>
    <cellStyle name="Comma 2 2 2 2 3 2 2 2 3 3" xfId="50512" xr:uid="{F40DD526-AAF7-4CF2-99C9-C3B44B2FE92E}"/>
    <cellStyle name="Comma 2 2 2 2 3 2 2 2 4" xfId="15092" xr:uid="{13F7F788-C4B1-4FF1-BA0A-4268E5FB532A}"/>
    <cellStyle name="Comma 2 2 2 2 3 2 2 2 5" xfId="28782" xr:uid="{DDF3FC91-119D-470A-B35A-1FC72ECCAD41}"/>
    <cellStyle name="Comma 2 2 2 2 3 2 2 2 6" xfId="43666" xr:uid="{D609D503-27A8-4F68-9645-3CFC940D5746}"/>
    <cellStyle name="Comma 2 2 2 2 3 2 2 3" xfId="9956" xr:uid="{0C7C0943-EC16-457F-BD18-E11AEE0F6BEE}"/>
    <cellStyle name="Comma 2 2 2 2 3 2 2 3 2" xfId="23646" xr:uid="{E7457FD4-E6FA-40D4-9E2D-D960D59DA0D2}"/>
    <cellStyle name="Comma 2 2 2 2 3 2 2 3 2 2" xfId="37338" xr:uid="{E3E07B4E-F8CF-4F68-BB31-9D66C4B1179D}"/>
    <cellStyle name="Comma 2 2 2 2 3 2 2 3 2 3" xfId="52222" xr:uid="{2209CD8A-0242-4929-AA14-945787F2581B}"/>
    <cellStyle name="Comma 2 2 2 2 3 2 2 3 3" xfId="16802" xr:uid="{8F4AE6C1-8FA9-43EA-9DB7-DDF9F378C568}"/>
    <cellStyle name="Comma 2 2 2 2 3 2 2 3 4" xfId="30492" xr:uid="{2B4B8994-689A-4DBA-A81D-774F0668CE42}"/>
    <cellStyle name="Comma 2 2 2 2 3 2 2 3 5" xfId="45376" xr:uid="{DF8F9C19-C1A5-468C-ABC4-F8E321F8D97A}"/>
    <cellStyle name="Comma 2 2 2 2 3 2 2 4" xfId="20224" xr:uid="{AA32790F-770D-4886-BE61-03D3FDAB5276}"/>
    <cellStyle name="Comma 2 2 2 2 3 2 2 4 2" xfId="33916" xr:uid="{C2873B25-481E-45BE-9C54-91438FC71552}"/>
    <cellStyle name="Comma 2 2 2 2 3 2 2 4 3" xfId="48800" xr:uid="{2DB9E6A4-3A53-4287-A2D2-3D9E24E5EF2A}"/>
    <cellStyle name="Comma 2 2 2 2 3 2 2 5" xfId="13380" xr:uid="{832C7693-FA16-4097-819E-2FB6AD55E934}"/>
    <cellStyle name="Comma 2 2 2 2 3 2 2 6" xfId="27070" xr:uid="{E14BFBE8-D1BB-4C3B-9C07-DF8BD8DA5E41}"/>
    <cellStyle name="Comma 2 2 2 2 3 2 2 7" xfId="41954" xr:uid="{1C161BB6-9CF0-43B7-80DC-966530C299E6}"/>
    <cellStyle name="Comma 2 2 2 2 3 2 3" xfId="8245" xr:uid="{4BF05903-B47C-4BB4-BC2F-45B46BC2D4D0}"/>
    <cellStyle name="Comma 2 2 2 2 3 2 3 2" xfId="11667" xr:uid="{E9313F8A-9EAF-4843-8281-C633BD97319F}"/>
    <cellStyle name="Comma 2 2 2 2 3 2 3 2 2" xfId="25357" xr:uid="{6C095AC0-5FC1-437E-81AF-0654B3A741D3}"/>
    <cellStyle name="Comma 2 2 2 2 3 2 3 2 2 2" xfId="39049" xr:uid="{2F08D19E-E84B-4E8C-B3DA-B9E5297FA6BC}"/>
    <cellStyle name="Comma 2 2 2 2 3 2 3 2 2 3" xfId="53933" xr:uid="{CF7FEDAD-C7BD-429A-9CC2-431F8D9E6F46}"/>
    <cellStyle name="Comma 2 2 2 2 3 2 3 2 3" xfId="18513" xr:uid="{1FAFF29C-E719-41F5-A277-377938E9BC76}"/>
    <cellStyle name="Comma 2 2 2 2 3 2 3 2 4" xfId="32203" xr:uid="{8BF278E4-800C-4413-BF08-629A5776CA34}"/>
    <cellStyle name="Comma 2 2 2 2 3 2 3 2 5" xfId="47087" xr:uid="{EF185000-4FF2-4112-A6BE-9F09284BEE53}"/>
    <cellStyle name="Comma 2 2 2 2 3 2 3 3" xfId="21935" xr:uid="{09E1CFDA-C41E-48E5-965E-0044BB0E9913}"/>
    <cellStyle name="Comma 2 2 2 2 3 2 3 3 2" xfId="35627" xr:uid="{D34B8447-E011-4C8D-8E3A-2F5F1CDDF76E}"/>
    <cellStyle name="Comma 2 2 2 2 3 2 3 3 3" xfId="50511" xr:uid="{01CAAF7E-4D74-4EF7-BB13-FA618BA83DBA}"/>
    <cellStyle name="Comma 2 2 2 2 3 2 3 4" xfId="15091" xr:uid="{930AAB2E-D9A9-4297-985D-F2B12CE03B36}"/>
    <cellStyle name="Comma 2 2 2 2 3 2 3 5" xfId="28781" xr:uid="{ADA8A598-EEA7-484C-A7EF-F978CC28BF94}"/>
    <cellStyle name="Comma 2 2 2 2 3 2 3 6" xfId="43665" xr:uid="{1D69A87D-5B36-4802-9631-F39615DEBD48}"/>
    <cellStyle name="Comma 2 2 2 2 3 2 4" xfId="9955" xr:uid="{C50717C5-2EF4-4822-9EF4-E499E1A6D407}"/>
    <cellStyle name="Comma 2 2 2 2 3 2 4 2" xfId="23645" xr:uid="{8EEFC5A6-6804-405A-A2B9-86AD0BBC16B9}"/>
    <cellStyle name="Comma 2 2 2 2 3 2 4 2 2" xfId="37337" xr:uid="{D690F910-52E5-41AD-B949-36F70466ED64}"/>
    <cellStyle name="Comma 2 2 2 2 3 2 4 2 3" xfId="52221" xr:uid="{22C2AA1A-4CC7-495F-8A61-05808C396DBF}"/>
    <cellStyle name="Comma 2 2 2 2 3 2 4 3" xfId="16801" xr:uid="{3DDE37D6-E0BD-44F0-B601-ED7EB04FA872}"/>
    <cellStyle name="Comma 2 2 2 2 3 2 4 4" xfId="30491" xr:uid="{EBFCBCFD-AA76-4331-8AA6-386EC984210D}"/>
    <cellStyle name="Comma 2 2 2 2 3 2 4 5" xfId="45375" xr:uid="{62700788-DCB4-435F-AA32-4940EE2E4232}"/>
    <cellStyle name="Comma 2 2 2 2 3 2 5" xfId="20223" xr:uid="{E3264B90-9328-4BC2-BD13-9EF624FA7308}"/>
    <cellStyle name="Comma 2 2 2 2 3 2 5 2" xfId="33915" xr:uid="{D00F44AB-E149-4BA0-9459-DBA791948581}"/>
    <cellStyle name="Comma 2 2 2 2 3 2 5 3" xfId="48799" xr:uid="{9AAFDD6E-F6F9-4398-B4AC-4F6B5A617DA6}"/>
    <cellStyle name="Comma 2 2 2 2 3 2 6" xfId="13379" xr:uid="{2C290EC7-B98E-4515-86E8-F9CBB5E25EA3}"/>
    <cellStyle name="Comma 2 2 2 2 3 2 7" xfId="27069" xr:uid="{F5AFC43F-FB9C-44B5-8843-4579C08C4E1E}"/>
    <cellStyle name="Comma 2 2 2 2 3 2 8" xfId="41953" xr:uid="{13814D8C-BCCF-4AB0-94A7-D7DD42880E3E}"/>
    <cellStyle name="Comma 2 2 2 2 3 3" xfId="6533" xr:uid="{FC78F552-FCA5-4D9E-A9C2-E368EE72D1D1}"/>
    <cellStyle name="Comma 2 2 2 2 3 3 2" xfId="8247" xr:uid="{A8A53FDA-E541-4480-A06E-91D196E925A4}"/>
    <cellStyle name="Comma 2 2 2 2 3 3 2 2" xfId="11669" xr:uid="{70FBC11C-AEEF-494A-AF8A-E037B1B2DAA7}"/>
    <cellStyle name="Comma 2 2 2 2 3 3 2 2 2" xfId="25359" xr:uid="{3CB47B62-2272-4EAB-A866-EC4316631C38}"/>
    <cellStyle name="Comma 2 2 2 2 3 3 2 2 2 2" xfId="39051" xr:uid="{34CFA733-D784-4265-A468-ED6B2DD6EDF6}"/>
    <cellStyle name="Comma 2 2 2 2 3 3 2 2 2 3" xfId="53935" xr:uid="{F01D2FFF-4F38-442B-9BB0-BFBF6B2D2EAC}"/>
    <cellStyle name="Comma 2 2 2 2 3 3 2 2 3" xfId="18515" xr:uid="{0430427B-403A-41DF-BAD3-F162213C293B}"/>
    <cellStyle name="Comma 2 2 2 2 3 3 2 2 4" xfId="32205" xr:uid="{AA5C0AF2-2A78-46E8-B585-35824A09ABAA}"/>
    <cellStyle name="Comma 2 2 2 2 3 3 2 2 5" xfId="47089" xr:uid="{2BFBB6CA-0072-4F49-8C35-97DE1458B823}"/>
    <cellStyle name="Comma 2 2 2 2 3 3 2 3" xfId="21937" xr:uid="{0951F3BD-6DA6-4115-805A-7BE4E7EA84E4}"/>
    <cellStyle name="Comma 2 2 2 2 3 3 2 3 2" xfId="35629" xr:uid="{34D61414-1451-45D5-9E72-60FDFA19C36C}"/>
    <cellStyle name="Comma 2 2 2 2 3 3 2 3 3" xfId="50513" xr:uid="{AB9DE0A1-1EF3-4046-971B-C65AD5665523}"/>
    <cellStyle name="Comma 2 2 2 2 3 3 2 4" xfId="15093" xr:uid="{2722A9B5-A8A3-4A84-B02D-B77F6099E4F8}"/>
    <cellStyle name="Comma 2 2 2 2 3 3 2 5" xfId="28783" xr:uid="{FD294CF0-DE0A-442E-9EDD-71C9D42D85AB}"/>
    <cellStyle name="Comma 2 2 2 2 3 3 2 6" xfId="43667" xr:uid="{3B90DCB9-4839-4AFC-AC29-79B445C31B21}"/>
    <cellStyle name="Comma 2 2 2 2 3 3 3" xfId="9957" xr:uid="{67594818-441B-4F75-BAB6-ACA35516894C}"/>
    <cellStyle name="Comma 2 2 2 2 3 3 3 2" xfId="23647" xr:uid="{A7DE7FB3-EDDE-492C-BB15-472CC12CCB99}"/>
    <cellStyle name="Comma 2 2 2 2 3 3 3 2 2" xfId="37339" xr:uid="{464326FE-2E88-4D9C-999F-D130EE352D71}"/>
    <cellStyle name="Comma 2 2 2 2 3 3 3 2 3" xfId="52223" xr:uid="{D31839D1-A210-4A1B-AE23-00D38840C6B8}"/>
    <cellStyle name="Comma 2 2 2 2 3 3 3 3" xfId="16803" xr:uid="{7CD8438F-BAD1-4A93-97E8-C5A0A9E5FE3B}"/>
    <cellStyle name="Comma 2 2 2 2 3 3 3 4" xfId="30493" xr:uid="{ACAF3FEB-6121-4A25-8DF1-EC62DF480E1A}"/>
    <cellStyle name="Comma 2 2 2 2 3 3 3 5" xfId="45377" xr:uid="{5613DC19-8834-465B-82B7-4C908E26EC7F}"/>
    <cellStyle name="Comma 2 2 2 2 3 3 4" xfId="20225" xr:uid="{5DE439DC-5591-4BF4-A7A7-DA66C075E076}"/>
    <cellStyle name="Comma 2 2 2 2 3 3 4 2" xfId="33917" xr:uid="{6C793644-3BC3-4CD8-9329-A240F7342C78}"/>
    <cellStyle name="Comma 2 2 2 2 3 3 4 3" xfId="48801" xr:uid="{5F4D0AFB-51D5-4479-B4F6-2D4B0F87C3AF}"/>
    <cellStyle name="Comma 2 2 2 2 3 3 5" xfId="13381" xr:uid="{3816D570-B858-467A-B37B-CB4FD90219C1}"/>
    <cellStyle name="Comma 2 2 2 2 3 3 6" xfId="27071" xr:uid="{0F6D4AB7-DB81-429D-9F77-B6B723145BE1}"/>
    <cellStyle name="Comma 2 2 2 2 3 3 7" xfId="41955" xr:uid="{AA196EAA-FE5C-4F49-86AF-2081835FC93D}"/>
    <cellStyle name="Comma 2 2 2 2 3 4" xfId="6534" xr:uid="{22962C67-2144-4565-A109-AB5E23A5EC3A}"/>
    <cellStyle name="Comma 2 2 2 2 3 4 2" xfId="8248" xr:uid="{6BF29D1A-5085-48A8-A293-55B4CEBC8767}"/>
    <cellStyle name="Comma 2 2 2 2 3 4 2 2" xfId="11670" xr:uid="{6DFA4551-558E-4986-80A3-49FC8EDDC021}"/>
    <cellStyle name="Comma 2 2 2 2 3 4 2 2 2" xfId="25360" xr:uid="{820F1465-1F37-4088-B3EC-98C473CF95FD}"/>
    <cellStyle name="Comma 2 2 2 2 3 4 2 2 2 2" xfId="39052" xr:uid="{1558C9ED-80C4-4291-BFD5-79A1FD907050}"/>
    <cellStyle name="Comma 2 2 2 2 3 4 2 2 2 3" xfId="53936" xr:uid="{95EBEFB6-A7B7-4C68-9AE8-05D4D1EECCF5}"/>
    <cellStyle name="Comma 2 2 2 2 3 4 2 2 3" xfId="18516" xr:uid="{A76A412F-0FC9-471B-9F73-869688F7FA31}"/>
    <cellStyle name="Comma 2 2 2 2 3 4 2 2 4" xfId="32206" xr:uid="{32DC3F11-74EF-4913-A9D3-6E5694CD6FD1}"/>
    <cellStyle name="Comma 2 2 2 2 3 4 2 2 5" xfId="47090" xr:uid="{3339883F-3A98-44FC-8E1E-77C0CB51E64E}"/>
    <cellStyle name="Comma 2 2 2 2 3 4 2 3" xfId="21938" xr:uid="{EAAEF844-B89F-4362-9F9E-1CFE92DC68AD}"/>
    <cellStyle name="Comma 2 2 2 2 3 4 2 3 2" xfId="35630" xr:uid="{F7DF2559-F058-401A-B43D-DCFC8D8914ED}"/>
    <cellStyle name="Comma 2 2 2 2 3 4 2 3 3" xfId="50514" xr:uid="{0C6D6DD7-1BC3-4B53-920F-D162078D7B7C}"/>
    <cellStyle name="Comma 2 2 2 2 3 4 2 4" xfId="15094" xr:uid="{6B64D2E8-55FF-43F1-B4A5-5A4695412873}"/>
    <cellStyle name="Comma 2 2 2 2 3 4 2 5" xfId="28784" xr:uid="{D8D92866-BB38-4656-9A8C-466C11190D86}"/>
    <cellStyle name="Comma 2 2 2 2 3 4 2 6" xfId="43668" xr:uid="{B21C23A6-09D9-4124-B00D-C97A5C9F8F63}"/>
    <cellStyle name="Comma 2 2 2 2 3 4 3" xfId="9958" xr:uid="{E80B7D2E-17BC-45DB-B612-6E12025A4A09}"/>
    <cellStyle name="Comma 2 2 2 2 3 4 3 2" xfId="23648" xr:uid="{F3B1A114-4B95-4B34-AF56-FAE10405C168}"/>
    <cellStyle name="Comma 2 2 2 2 3 4 3 2 2" xfId="37340" xr:uid="{C1D4169E-5440-432D-BADD-C8AB2133F5DF}"/>
    <cellStyle name="Comma 2 2 2 2 3 4 3 2 3" xfId="52224" xr:uid="{24E11D9D-104D-4FCD-A13A-90842330CD74}"/>
    <cellStyle name="Comma 2 2 2 2 3 4 3 3" xfId="16804" xr:uid="{96DCC3B4-BBD1-4F88-9D56-02AD4FC17F02}"/>
    <cellStyle name="Comma 2 2 2 2 3 4 3 4" xfId="30494" xr:uid="{8A5F6996-6140-4721-9F63-C7D806C8882C}"/>
    <cellStyle name="Comma 2 2 2 2 3 4 3 5" xfId="45378" xr:uid="{CC974D04-902B-4454-B19F-EB1C5E34B1F1}"/>
    <cellStyle name="Comma 2 2 2 2 3 4 4" xfId="20226" xr:uid="{2556C08F-355A-4C1F-89D2-0C42395DE0B8}"/>
    <cellStyle name="Comma 2 2 2 2 3 4 4 2" xfId="33918" xr:uid="{4539FC39-8E87-43FE-A978-B9A56AFF7320}"/>
    <cellStyle name="Comma 2 2 2 2 3 4 4 3" xfId="48802" xr:uid="{C7F74D43-0D09-4328-9F47-EE29001B2883}"/>
    <cellStyle name="Comma 2 2 2 2 3 4 5" xfId="13382" xr:uid="{779CBEAB-B750-40BE-8731-DA274A8E42FB}"/>
    <cellStyle name="Comma 2 2 2 2 3 4 6" xfId="27072" xr:uid="{01774977-DAD0-424F-92C1-B8167EC056CC}"/>
    <cellStyle name="Comma 2 2 2 2 3 4 7" xfId="41956" xr:uid="{CE3D3372-BB2A-4824-93E3-D299586DFF7E}"/>
    <cellStyle name="Comma 2 2 2 2 3 5" xfId="8244" xr:uid="{7906F95A-D1CF-4643-9280-F28BB612DFBF}"/>
    <cellStyle name="Comma 2 2 2 2 3 5 2" xfId="11666" xr:uid="{EACD7D3F-2045-454D-9494-972800C0D94F}"/>
    <cellStyle name="Comma 2 2 2 2 3 5 2 2" xfId="25356" xr:uid="{4DFEC064-2F17-453B-B220-6555A2FA79D3}"/>
    <cellStyle name="Comma 2 2 2 2 3 5 2 2 2" xfId="39048" xr:uid="{7051E8D8-E437-4E05-9189-2E49CC64F597}"/>
    <cellStyle name="Comma 2 2 2 2 3 5 2 2 3" xfId="53932" xr:uid="{53FF4F2D-244E-4BF1-9599-A1DB07A54795}"/>
    <cellStyle name="Comma 2 2 2 2 3 5 2 3" xfId="18512" xr:uid="{704A0BDC-7AEA-48DD-B62F-BCF7C1CCF924}"/>
    <cellStyle name="Comma 2 2 2 2 3 5 2 4" xfId="32202" xr:uid="{F71C2735-D3AE-43C9-9AC5-656C9E61C2C8}"/>
    <cellStyle name="Comma 2 2 2 2 3 5 2 5" xfId="47086" xr:uid="{4A826987-761B-449B-8246-2F543C935DB7}"/>
    <cellStyle name="Comma 2 2 2 2 3 5 3" xfId="21934" xr:uid="{FCD148DA-7A30-4AFA-865B-7B1A8F913C22}"/>
    <cellStyle name="Comma 2 2 2 2 3 5 3 2" xfId="35626" xr:uid="{B530C584-D4CF-485F-8E54-6EAFF25B782B}"/>
    <cellStyle name="Comma 2 2 2 2 3 5 3 3" xfId="50510" xr:uid="{3ED05199-A4AE-421B-A902-F773DD237C88}"/>
    <cellStyle name="Comma 2 2 2 2 3 5 4" xfId="15090" xr:uid="{80539CE0-7B85-45F8-8746-725BAB873D41}"/>
    <cellStyle name="Comma 2 2 2 2 3 5 5" xfId="28780" xr:uid="{DDBE7FDA-2A9F-4FCE-ADC2-8FF29A23E5DD}"/>
    <cellStyle name="Comma 2 2 2 2 3 5 6" xfId="43664" xr:uid="{A87D4E58-D6B6-4363-A9E5-139387AE0DAB}"/>
    <cellStyle name="Comma 2 2 2 2 3 6" xfId="9954" xr:uid="{CC3052E4-CBBA-4BCF-9688-3BEF9C84ADC6}"/>
    <cellStyle name="Comma 2 2 2 2 3 6 2" xfId="23644" xr:uid="{3FE0FEBF-3DB9-47FE-A1D5-8F6D203792A5}"/>
    <cellStyle name="Comma 2 2 2 2 3 6 2 2" xfId="37336" xr:uid="{52D0FE58-9BC5-4CAA-9E3F-1A5764AD515D}"/>
    <cellStyle name="Comma 2 2 2 2 3 6 2 3" xfId="52220" xr:uid="{45D6AC16-5BEF-42D4-A730-4A236183B1C2}"/>
    <cellStyle name="Comma 2 2 2 2 3 6 3" xfId="16800" xr:uid="{7216F00F-676D-4412-9139-46847B67FA56}"/>
    <cellStyle name="Comma 2 2 2 2 3 6 4" xfId="30490" xr:uid="{27615F5C-BFAA-46C9-9720-2363F3ECA81B}"/>
    <cellStyle name="Comma 2 2 2 2 3 6 5" xfId="45374" xr:uid="{2F757A83-AAAE-432E-8C34-0DCD8742E160}"/>
    <cellStyle name="Comma 2 2 2 2 3 7" xfId="20222" xr:uid="{3A22FD34-E6B2-4431-8F81-2E1C9FB3A0C8}"/>
    <cellStyle name="Comma 2 2 2 2 3 7 2" xfId="33914" xr:uid="{7C2A2466-C51C-47F3-804A-3F94CE5E313B}"/>
    <cellStyle name="Comma 2 2 2 2 3 7 3" xfId="48798" xr:uid="{9F48D8A5-9C39-41B5-902E-390EB8D22B74}"/>
    <cellStyle name="Comma 2 2 2 2 3 8" xfId="13378" xr:uid="{D63D1880-D1F2-46C9-9AAE-7E12902A0988}"/>
    <cellStyle name="Comma 2 2 2 2 3 9" xfId="27068" xr:uid="{9F3F5E69-EE90-4E70-857E-8C180DE2CD8E}"/>
    <cellStyle name="Comma 2 2 2 2 4" xfId="6535" xr:uid="{8A3FDDA6-EAFB-46D6-B90B-C336674481ED}"/>
    <cellStyle name="Comma 2 2 2 2 4 2" xfId="6536" xr:uid="{7F8AEF03-0E7D-4544-A542-1A95D782CEF3}"/>
    <cellStyle name="Comma 2 2 2 2 4 2 2" xfId="8250" xr:uid="{CCB7F88C-45FC-4A4E-94CF-6C40DB32DDA1}"/>
    <cellStyle name="Comma 2 2 2 2 4 2 2 2" xfId="11672" xr:uid="{7150FE36-5630-49D8-948C-E5103A0FC513}"/>
    <cellStyle name="Comma 2 2 2 2 4 2 2 2 2" xfId="25362" xr:uid="{21C2E9A1-10CE-444A-AB23-7A512ED90D16}"/>
    <cellStyle name="Comma 2 2 2 2 4 2 2 2 2 2" xfId="39054" xr:uid="{27DD6311-1A3B-4079-B7C9-43D5567B9ECD}"/>
    <cellStyle name="Comma 2 2 2 2 4 2 2 2 2 3" xfId="53938" xr:uid="{B6205BF7-E87C-4250-93B9-88D906867E89}"/>
    <cellStyle name="Comma 2 2 2 2 4 2 2 2 3" xfId="18518" xr:uid="{0477EF0E-E304-48DC-B56F-87F48E87109A}"/>
    <cellStyle name="Comma 2 2 2 2 4 2 2 2 4" xfId="32208" xr:uid="{72DEFC0B-4299-4052-BF07-094AB7C233A9}"/>
    <cellStyle name="Comma 2 2 2 2 4 2 2 2 5" xfId="47092" xr:uid="{03E7631E-2CB0-42A8-A286-0BCB22BA4BD4}"/>
    <cellStyle name="Comma 2 2 2 2 4 2 2 3" xfId="21940" xr:uid="{C16BBABD-21F3-419B-A4ED-85722F7EA227}"/>
    <cellStyle name="Comma 2 2 2 2 4 2 2 3 2" xfId="35632" xr:uid="{6E6B4290-98E9-496F-A504-972681FF75E8}"/>
    <cellStyle name="Comma 2 2 2 2 4 2 2 3 3" xfId="50516" xr:uid="{1E1D72D2-F8C9-4488-89CD-E85D77952CBF}"/>
    <cellStyle name="Comma 2 2 2 2 4 2 2 4" xfId="15096" xr:uid="{F4B68301-295A-43A1-B065-8832CEF694A5}"/>
    <cellStyle name="Comma 2 2 2 2 4 2 2 5" xfId="28786" xr:uid="{8BF9BABF-8D53-4DD2-8419-B71BB00B3415}"/>
    <cellStyle name="Comma 2 2 2 2 4 2 2 6" xfId="43670" xr:uid="{38BDD9F5-7018-4E9F-8460-6E535957FD64}"/>
    <cellStyle name="Comma 2 2 2 2 4 2 3" xfId="9960" xr:uid="{D56C3624-0AFD-4D80-8C30-5F7454C48827}"/>
    <cellStyle name="Comma 2 2 2 2 4 2 3 2" xfId="23650" xr:uid="{53428802-0B41-484E-B504-01C9532354F4}"/>
    <cellStyle name="Comma 2 2 2 2 4 2 3 2 2" xfId="37342" xr:uid="{699C82F7-6AFA-4C72-9FDF-941906EE4F15}"/>
    <cellStyle name="Comma 2 2 2 2 4 2 3 2 3" xfId="52226" xr:uid="{C2EF587A-5987-4480-8848-65E7596DBDF4}"/>
    <cellStyle name="Comma 2 2 2 2 4 2 3 3" xfId="16806" xr:uid="{27B6364C-F4EE-45DD-80AF-CB45268F413F}"/>
    <cellStyle name="Comma 2 2 2 2 4 2 3 4" xfId="30496" xr:uid="{BFCEC9E2-02BA-4C0F-8C5F-AFD1D6223BBD}"/>
    <cellStyle name="Comma 2 2 2 2 4 2 3 5" xfId="45380" xr:uid="{69EC9CC3-245D-4045-98F0-31BEF718D7F0}"/>
    <cellStyle name="Comma 2 2 2 2 4 2 4" xfId="20228" xr:uid="{9B2F1FCA-8595-48DD-B8ED-2CCFF2B50DD5}"/>
    <cellStyle name="Comma 2 2 2 2 4 2 4 2" xfId="33920" xr:uid="{8C7C7763-6EE0-4D4E-85FB-19A0A69897F1}"/>
    <cellStyle name="Comma 2 2 2 2 4 2 4 3" xfId="48804" xr:uid="{2031DAEF-903A-4667-A3CD-9705845CC88D}"/>
    <cellStyle name="Comma 2 2 2 2 4 2 5" xfId="13384" xr:uid="{30A3F085-5410-42CB-B4AE-54BF58DC3F2D}"/>
    <cellStyle name="Comma 2 2 2 2 4 2 6" xfId="27074" xr:uid="{9308BA66-A8E9-4BED-98DD-AAF58E9E687C}"/>
    <cellStyle name="Comma 2 2 2 2 4 2 7" xfId="41958" xr:uid="{5AD4390B-9D25-4FCB-8857-771179922233}"/>
    <cellStyle name="Comma 2 2 2 2 4 3" xfId="8249" xr:uid="{D67459A7-9599-4DC0-A8C6-595FB39E3E81}"/>
    <cellStyle name="Comma 2 2 2 2 4 3 2" xfId="11671" xr:uid="{71411A14-C09D-40C9-8A1A-7DA7407D2687}"/>
    <cellStyle name="Comma 2 2 2 2 4 3 2 2" xfId="25361" xr:uid="{549D49DA-E353-49A0-A9CC-75A5876D1BCE}"/>
    <cellStyle name="Comma 2 2 2 2 4 3 2 2 2" xfId="39053" xr:uid="{8DC7909E-B992-4A67-A650-C60377B8D376}"/>
    <cellStyle name="Comma 2 2 2 2 4 3 2 2 3" xfId="53937" xr:uid="{F82E9077-9C61-41A6-BCBB-203959CD661C}"/>
    <cellStyle name="Comma 2 2 2 2 4 3 2 3" xfId="18517" xr:uid="{1292C24B-2B43-48DE-8A5A-BEA2A9055DB7}"/>
    <cellStyle name="Comma 2 2 2 2 4 3 2 4" xfId="32207" xr:uid="{4434514A-87D4-4F10-B417-B1E800457736}"/>
    <cellStyle name="Comma 2 2 2 2 4 3 2 5" xfId="47091" xr:uid="{AFB1602E-25F2-4797-939C-4B78ADCA08CD}"/>
    <cellStyle name="Comma 2 2 2 2 4 3 3" xfId="21939" xr:uid="{ADEFCA8A-AB62-473D-B337-A66B99AB0D79}"/>
    <cellStyle name="Comma 2 2 2 2 4 3 3 2" xfId="35631" xr:uid="{87275586-E1F9-4E8B-9FB2-1AC43CE757A8}"/>
    <cellStyle name="Comma 2 2 2 2 4 3 3 3" xfId="50515" xr:uid="{0E9E23E0-81CC-4887-A492-C2827B365BD5}"/>
    <cellStyle name="Comma 2 2 2 2 4 3 4" xfId="15095" xr:uid="{3D8F9E54-0E5C-464A-B8CD-3F74F18F6543}"/>
    <cellStyle name="Comma 2 2 2 2 4 3 5" xfId="28785" xr:uid="{25DA422D-1C14-4DE3-919A-39AAE2158FAE}"/>
    <cellStyle name="Comma 2 2 2 2 4 3 6" xfId="43669" xr:uid="{B36D178D-E09C-4F9F-B6A0-9316C00F417C}"/>
    <cellStyle name="Comma 2 2 2 2 4 4" xfId="9959" xr:uid="{350B6DE6-BDDD-49D8-944C-7C1D6F4A61F6}"/>
    <cellStyle name="Comma 2 2 2 2 4 4 2" xfId="23649" xr:uid="{0C0C3610-F334-4F30-8BEE-C71121D63038}"/>
    <cellStyle name="Comma 2 2 2 2 4 4 2 2" xfId="37341" xr:uid="{6B114CA9-D60E-4140-9B14-787BBF29CEED}"/>
    <cellStyle name="Comma 2 2 2 2 4 4 2 3" xfId="52225" xr:uid="{C260FDE0-B368-4043-883A-11269F10C4D8}"/>
    <cellStyle name="Comma 2 2 2 2 4 4 3" xfId="16805" xr:uid="{CACCAF18-A35B-4DFA-A9B9-0D6B20659831}"/>
    <cellStyle name="Comma 2 2 2 2 4 4 4" xfId="30495" xr:uid="{D8E29810-72BB-4130-9266-E3356502F990}"/>
    <cellStyle name="Comma 2 2 2 2 4 4 5" xfId="45379" xr:uid="{BFDD7DB2-37EC-45C8-83F6-0DA63066158B}"/>
    <cellStyle name="Comma 2 2 2 2 4 5" xfId="20227" xr:uid="{AAB5E74F-3F35-4810-A7ED-C083F65F0F2C}"/>
    <cellStyle name="Comma 2 2 2 2 4 5 2" xfId="33919" xr:uid="{D40659D5-9B05-4A3B-A01E-CCAA2ADCFE14}"/>
    <cellStyle name="Comma 2 2 2 2 4 5 3" xfId="48803" xr:uid="{6A50BA05-6F09-477C-AA7F-2208FFC75B2E}"/>
    <cellStyle name="Comma 2 2 2 2 4 6" xfId="13383" xr:uid="{529520FE-4DE8-4FCE-9605-AFE582C307D0}"/>
    <cellStyle name="Comma 2 2 2 2 4 7" xfId="27073" xr:uid="{D56B2EFD-E9B4-4B4D-9809-27C657BCE7FD}"/>
    <cellStyle name="Comma 2 2 2 2 4 8" xfId="41957" xr:uid="{5D264C50-0A35-4D2E-A3F8-6B204E011794}"/>
    <cellStyle name="Comma 2 2 2 2 5" xfId="6537" xr:uid="{4384AD58-5AEE-4E76-BDC8-55722D87E5C6}"/>
    <cellStyle name="Comma 2 2 2 2 5 2" xfId="8251" xr:uid="{387CC02F-3075-4F2C-81FD-EAA2C3A21937}"/>
    <cellStyle name="Comma 2 2 2 2 5 2 2" xfId="11673" xr:uid="{D94CDEF5-2B17-47BA-BA1E-F0910AE6D0FF}"/>
    <cellStyle name="Comma 2 2 2 2 5 2 2 2" xfId="25363" xr:uid="{0F84D8EC-F105-490C-BD80-BF59094FA022}"/>
    <cellStyle name="Comma 2 2 2 2 5 2 2 2 2" xfId="39055" xr:uid="{3AE23095-1508-42DA-A2E9-E83698CC2060}"/>
    <cellStyle name="Comma 2 2 2 2 5 2 2 2 3" xfId="53939" xr:uid="{8FFE350E-3C7F-43F9-B18A-A3AC3EF2E77A}"/>
    <cellStyle name="Comma 2 2 2 2 5 2 2 3" xfId="18519" xr:uid="{7D2707A8-DFCE-4307-9E3B-76649B3829C2}"/>
    <cellStyle name="Comma 2 2 2 2 5 2 2 4" xfId="32209" xr:uid="{C922C331-72BB-49E8-8E39-C5F36EB9F618}"/>
    <cellStyle name="Comma 2 2 2 2 5 2 2 5" xfId="47093" xr:uid="{B823DE0A-F416-4277-81C1-725DCA879D0B}"/>
    <cellStyle name="Comma 2 2 2 2 5 2 3" xfId="21941" xr:uid="{1902569C-0025-4CEC-894D-9490E84E1C4F}"/>
    <cellStyle name="Comma 2 2 2 2 5 2 3 2" xfId="35633" xr:uid="{46D26F63-E7BA-4637-AC57-F9393A79B42A}"/>
    <cellStyle name="Comma 2 2 2 2 5 2 3 3" xfId="50517" xr:uid="{DFB173B8-3D2B-4B3A-92EC-38D6CBB2D346}"/>
    <cellStyle name="Comma 2 2 2 2 5 2 4" xfId="15097" xr:uid="{98C7EA76-78C8-48AF-B8CF-EDE52035F0B1}"/>
    <cellStyle name="Comma 2 2 2 2 5 2 5" xfId="28787" xr:uid="{49143905-341B-4EEE-B180-CA8B309407EA}"/>
    <cellStyle name="Comma 2 2 2 2 5 2 6" xfId="43671" xr:uid="{578258D6-93B1-422D-8DA4-44A5E47B9B49}"/>
    <cellStyle name="Comma 2 2 2 2 5 3" xfId="9961" xr:uid="{D02D1C36-6825-4CFE-8478-4976BD997BF9}"/>
    <cellStyle name="Comma 2 2 2 2 5 3 2" xfId="23651" xr:uid="{CCEC707E-118E-48B8-A6CF-8A482BCCA2D5}"/>
    <cellStyle name="Comma 2 2 2 2 5 3 2 2" xfId="37343" xr:uid="{D071D91C-52FA-459B-8260-6C97DD8F561D}"/>
    <cellStyle name="Comma 2 2 2 2 5 3 2 3" xfId="52227" xr:uid="{47856B34-03AF-454F-9A08-A5D51364C294}"/>
    <cellStyle name="Comma 2 2 2 2 5 3 3" xfId="16807" xr:uid="{9119C3BE-0FEF-4DD9-97F4-6899D168EEB9}"/>
    <cellStyle name="Comma 2 2 2 2 5 3 4" xfId="30497" xr:uid="{03B0B17F-9B3C-4D59-B247-59FF912A4032}"/>
    <cellStyle name="Comma 2 2 2 2 5 3 5" xfId="45381" xr:uid="{CF72EB8C-384F-4272-8EB8-619A4510B7F1}"/>
    <cellStyle name="Comma 2 2 2 2 5 4" xfId="20229" xr:uid="{0B52D10F-B9DE-4D81-B20E-15D95DBFB48A}"/>
    <cellStyle name="Comma 2 2 2 2 5 4 2" xfId="33921" xr:uid="{B6D9A33A-EF01-490D-9C9B-C56375E6F716}"/>
    <cellStyle name="Comma 2 2 2 2 5 4 3" xfId="48805" xr:uid="{9D646D00-81D5-4AB0-B420-F9A833974AA7}"/>
    <cellStyle name="Comma 2 2 2 2 5 5" xfId="13385" xr:uid="{01AB048E-507F-4587-9B9A-5CBA18FAAFF2}"/>
    <cellStyle name="Comma 2 2 2 2 5 6" xfId="27075" xr:uid="{31D44811-F8EB-4182-BA1B-C7F1B50A4A39}"/>
    <cellStyle name="Comma 2 2 2 2 5 7" xfId="41959" xr:uid="{F6F0CCA2-73C7-42C7-9993-862ACBCA9BCA}"/>
    <cellStyle name="Comma 2 2 2 2 6" xfId="6538" xr:uid="{9046724C-D998-4C66-813A-97E75D91E1BB}"/>
    <cellStyle name="Comma 2 2 2 2 6 2" xfId="8252" xr:uid="{F5A863C4-8AF2-492B-8125-D05D4BBBEDEC}"/>
    <cellStyle name="Comma 2 2 2 2 6 2 2" xfId="11674" xr:uid="{9642A1E6-4670-4A0F-9522-EEF461910540}"/>
    <cellStyle name="Comma 2 2 2 2 6 2 2 2" xfId="25364" xr:uid="{CE230FCB-F280-4122-8B2D-1AD11CF1510A}"/>
    <cellStyle name="Comma 2 2 2 2 6 2 2 2 2" xfId="39056" xr:uid="{FD977632-78CE-45DE-86C0-8A9E8A312AF2}"/>
    <cellStyle name="Comma 2 2 2 2 6 2 2 2 3" xfId="53940" xr:uid="{2287B612-A408-41D5-BF3C-5F3715535E3A}"/>
    <cellStyle name="Comma 2 2 2 2 6 2 2 3" xfId="18520" xr:uid="{E932EAAF-1334-41AA-87FD-2C284F8F836C}"/>
    <cellStyle name="Comma 2 2 2 2 6 2 2 4" xfId="32210" xr:uid="{3EE37F55-2877-4F9D-9645-C00F768CA614}"/>
    <cellStyle name="Comma 2 2 2 2 6 2 2 5" xfId="47094" xr:uid="{AA79C080-F58C-4C8D-B880-BE2DFCB16B32}"/>
    <cellStyle name="Comma 2 2 2 2 6 2 3" xfId="21942" xr:uid="{C19ADBDD-2B43-4184-8D62-400741653E7B}"/>
    <cellStyle name="Comma 2 2 2 2 6 2 3 2" xfId="35634" xr:uid="{F4B39875-63C8-4977-9387-72231237D83E}"/>
    <cellStyle name="Comma 2 2 2 2 6 2 3 3" xfId="50518" xr:uid="{D217FDEA-A85E-4751-AB68-CB84952CCD0E}"/>
    <cellStyle name="Comma 2 2 2 2 6 2 4" xfId="15098" xr:uid="{8323C3EF-DDFC-463D-B433-9E73CFF59C3C}"/>
    <cellStyle name="Comma 2 2 2 2 6 2 5" xfId="28788" xr:uid="{434E4D65-3B54-49A2-8108-5FD27D9F3839}"/>
    <cellStyle name="Comma 2 2 2 2 6 2 6" xfId="43672" xr:uid="{1D7B5592-C61B-43AC-9C3D-F67FE1CD14C8}"/>
    <cellStyle name="Comma 2 2 2 2 6 3" xfId="9962" xr:uid="{EA1FC1B4-434E-44DC-8E28-77D5729D1345}"/>
    <cellStyle name="Comma 2 2 2 2 6 3 2" xfId="23652" xr:uid="{3F2C57CB-C363-417F-AA00-D3024D3C0843}"/>
    <cellStyle name="Comma 2 2 2 2 6 3 2 2" xfId="37344" xr:uid="{AFBF6CB2-7D9D-4AAA-96C9-4CD682BDDE3A}"/>
    <cellStyle name="Comma 2 2 2 2 6 3 2 3" xfId="52228" xr:uid="{BFF4C736-466D-4348-ABF4-0BFEE30C4868}"/>
    <cellStyle name="Comma 2 2 2 2 6 3 3" xfId="16808" xr:uid="{9FA5CFAF-E3AD-4BF7-A94E-030D5623C8BF}"/>
    <cellStyle name="Comma 2 2 2 2 6 3 4" xfId="30498" xr:uid="{0D493A9A-30F6-4928-88E6-E14A9FC9F42A}"/>
    <cellStyle name="Comma 2 2 2 2 6 3 5" xfId="45382" xr:uid="{3F7DEA8B-83EB-4C0E-A347-7A43ECB230D5}"/>
    <cellStyle name="Comma 2 2 2 2 6 4" xfId="20230" xr:uid="{6E3EEA2C-2047-40E8-A35F-6D75E3B12619}"/>
    <cellStyle name="Comma 2 2 2 2 6 4 2" xfId="33922" xr:uid="{63ECBC5E-A496-4252-9811-96CBEE5C4179}"/>
    <cellStyle name="Comma 2 2 2 2 6 4 3" xfId="48806" xr:uid="{FFBB33B7-EE44-4683-8D9B-55EEFC0E800E}"/>
    <cellStyle name="Comma 2 2 2 2 6 5" xfId="13386" xr:uid="{0D08F9EB-B66C-4617-8B37-603C359D2554}"/>
    <cellStyle name="Comma 2 2 2 2 6 6" xfId="27076" xr:uid="{667754F3-3A36-41E6-8835-563C77CC4133}"/>
    <cellStyle name="Comma 2 2 2 2 6 7" xfId="41960" xr:uid="{6EE94FED-9462-4A99-BE02-5FD6FE21E26C}"/>
    <cellStyle name="Comma 2 2 2 2 7" xfId="8238" xr:uid="{8E67DE99-AA40-44B8-8731-D0891C598DAA}"/>
    <cellStyle name="Comma 2 2 2 2 7 2" xfId="11660" xr:uid="{26756FBA-D7F8-407E-BE82-647F42758DDD}"/>
    <cellStyle name="Comma 2 2 2 2 7 2 2" xfId="25350" xr:uid="{0E51FF9F-0ED9-4B2B-AB52-FC8A72127E13}"/>
    <cellStyle name="Comma 2 2 2 2 7 2 2 2" xfId="39042" xr:uid="{4678412D-FB4A-4330-93AF-7A4A7B65263C}"/>
    <cellStyle name="Comma 2 2 2 2 7 2 2 3" xfId="53926" xr:uid="{C5444E56-8D4A-40D3-AF3C-D595690B13E5}"/>
    <cellStyle name="Comma 2 2 2 2 7 2 3" xfId="18506" xr:uid="{89687C21-8780-4400-AEE1-5344E31C9498}"/>
    <cellStyle name="Comma 2 2 2 2 7 2 4" xfId="32196" xr:uid="{7FD8EB1C-9CF5-43F2-9E7B-9D73A053FDF3}"/>
    <cellStyle name="Comma 2 2 2 2 7 2 5" xfId="47080" xr:uid="{218B96E7-3B6A-44FB-B87C-3D906AE984D3}"/>
    <cellStyle name="Comma 2 2 2 2 7 3" xfId="21928" xr:uid="{6E966A11-A65E-4B6A-A21F-6C55E2BE0C94}"/>
    <cellStyle name="Comma 2 2 2 2 7 3 2" xfId="35620" xr:uid="{16E62F8F-270D-4629-BD78-6F6BB96CF025}"/>
    <cellStyle name="Comma 2 2 2 2 7 3 3" xfId="50504" xr:uid="{1F53BF6D-2AFC-43B4-A4B9-D7FE24B217B3}"/>
    <cellStyle name="Comma 2 2 2 2 7 4" xfId="15084" xr:uid="{16C6123E-17BF-44AB-9ECF-5F8123E0E58C}"/>
    <cellStyle name="Comma 2 2 2 2 7 5" xfId="28774" xr:uid="{8D6F3379-5B53-4815-9FDC-99A02D986B53}"/>
    <cellStyle name="Comma 2 2 2 2 7 6" xfId="43658" xr:uid="{7ABE4D57-236D-4FCF-BFD8-EDCF97B955DC}"/>
    <cellStyle name="Comma 2 2 2 2 8" xfId="9948" xr:uid="{9AEDA91D-6ECB-4480-9442-C36C38517316}"/>
    <cellStyle name="Comma 2 2 2 2 8 2" xfId="23638" xr:uid="{3EB61B16-3C52-425A-AB6A-253937BBA413}"/>
    <cellStyle name="Comma 2 2 2 2 8 2 2" xfId="37330" xr:uid="{E86297EB-5A06-4D07-81BE-0E05D4D0007D}"/>
    <cellStyle name="Comma 2 2 2 2 8 2 3" xfId="52214" xr:uid="{4C11640C-B79D-400D-89D6-0003265FAAF3}"/>
    <cellStyle name="Comma 2 2 2 2 8 3" xfId="16794" xr:uid="{78BC3FA7-B7AF-46CD-AD2A-D4278F5FA969}"/>
    <cellStyle name="Comma 2 2 2 2 8 4" xfId="30484" xr:uid="{93BF9506-78A2-44C5-A05A-88AB74596C17}"/>
    <cellStyle name="Comma 2 2 2 2 8 5" xfId="45368" xr:uid="{EC82D558-B3BC-4A16-B4E5-EBF97965A2C9}"/>
    <cellStyle name="Comma 2 2 2 2 9" xfId="20216" xr:uid="{7717E641-1894-4640-99B0-4B71C1CE596F}"/>
    <cellStyle name="Comma 2 2 2 2 9 2" xfId="33908" xr:uid="{C3ECD1C1-1E48-49C4-B4B3-47376EDCC8BD}"/>
    <cellStyle name="Comma 2 2 2 2 9 3" xfId="48792" xr:uid="{AFAE2B3F-BD43-469B-9DCF-6AC0E25DDE79}"/>
    <cellStyle name="Comma 2 2 2 3" xfId="6539" xr:uid="{7C8EE543-5ADC-426D-A853-10624623EEA5}"/>
    <cellStyle name="Comma 2 2 2 3 10" xfId="41961" xr:uid="{60F39DC4-1CED-4B70-95DF-CB46A09AAA78}"/>
    <cellStyle name="Comma 2 2 2 3 2" xfId="6540" xr:uid="{735C2532-BC3D-461F-B7FD-A8CD0CDE093F}"/>
    <cellStyle name="Comma 2 2 2 3 2 2" xfId="6541" xr:uid="{166BDE70-A7A4-4F84-BB70-83D570AF49F9}"/>
    <cellStyle name="Comma 2 2 2 3 2 2 2" xfId="8255" xr:uid="{0E4F2CD5-3D45-44EB-930F-357044FCD6B0}"/>
    <cellStyle name="Comma 2 2 2 3 2 2 2 2" xfId="11677" xr:uid="{6599B416-F379-40AB-86B7-3307DAF6193F}"/>
    <cellStyle name="Comma 2 2 2 3 2 2 2 2 2" xfId="25367" xr:uid="{C326311F-F14E-4051-9E0D-E5A69D1B959D}"/>
    <cellStyle name="Comma 2 2 2 3 2 2 2 2 2 2" xfId="39059" xr:uid="{F5DA58B8-C6F3-45A6-9457-10E00CD2148F}"/>
    <cellStyle name="Comma 2 2 2 3 2 2 2 2 2 3" xfId="53943" xr:uid="{6A250ABF-0584-479C-9620-BF804CD1EC3E}"/>
    <cellStyle name="Comma 2 2 2 3 2 2 2 2 3" xfId="18523" xr:uid="{88D0149A-50DD-4F35-9A21-51ACC8435652}"/>
    <cellStyle name="Comma 2 2 2 3 2 2 2 2 4" xfId="32213" xr:uid="{9CA79B9B-B5B5-4ED4-8350-C5643C31508D}"/>
    <cellStyle name="Comma 2 2 2 3 2 2 2 2 5" xfId="47097" xr:uid="{B26D1FD0-37DE-4363-BB3E-36D6CE0C1797}"/>
    <cellStyle name="Comma 2 2 2 3 2 2 2 3" xfId="21945" xr:uid="{A822B8CF-82C9-4349-A0CD-F1EBBA407134}"/>
    <cellStyle name="Comma 2 2 2 3 2 2 2 3 2" xfId="35637" xr:uid="{5A2938F8-58CD-477A-9783-54949B6571BF}"/>
    <cellStyle name="Comma 2 2 2 3 2 2 2 3 3" xfId="50521" xr:uid="{B3CBF376-B072-44F2-9CA6-A6790022D167}"/>
    <cellStyle name="Comma 2 2 2 3 2 2 2 4" xfId="15101" xr:uid="{B2CEA062-8544-4D17-9972-E652F0C47727}"/>
    <cellStyle name="Comma 2 2 2 3 2 2 2 5" xfId="28791" xr:uid="{E24D8D09-FA0B-44CF-8778-7813B434C7EA}"/>
    <cellStyle name="Comma 2 2 2 3 2 2 2 6" xfId="43675" xr:uid="{8FE8EFC4-DEB8-41AC-92BD-34682E7D962B}"/>
    <cellStyle name="Comma 2 2 2 3 2 2 3" xfId="9965" xr:uid="{5BBFDDD1-AAED-440F-AF9B-031C4DF4D47A}"/>
    <cellStyle name="Comma 2 2 2 3 2 2 3 2" xfId="23655" xr:uid="{1EBDFAD6-0641-4CB2-ADA1-16DB5B126A18}"/>
    <cellStyle name="Comma 2 2 2 3 2 2 3 2 2" xfId="37347" xr:uid="{EB826D1A-D1CB-4B69-AE65-D50BE9880695}"/>
    <cellStyle name="Comma 2 2 2 3 2 2 3 2 3" xfId="52231" xr:uid="{E51EAA3B-B293-403A-B50A-93B390F4317E}"/>
    <cellStyle name="Comma 2 2 2 3 2 2 3 3" xfId="16811" xr:uid="{B7CE2FB9-ACFC-4216-95C3-406A8AC87AF7}"/>
    <cellStyle name="Comma 2 2 2 3 2 2 3 4" xfId="30501" xr:uid="{F5783261-A987-454A-AFAB-74BF07EFF48C}"/>
    <cellStyle name="Comma 2 2 2 3 2 2 3 5" xfId="45385" xr:uid="{44D14C70-A68F-4F89-9C01-47DEA96F5FD8}"/>
    <cellStyle name="Comma 2 2 2 3 2 2 4" xfId="20233" xr:uid="{6A566285-9D33-4A11-87EC-3F44281363C5}"/>
    <cellStyle name="Comma 2 2 2 3 2 2 4 2" xfId="33925" xr:uid="{1B1AA266-3416-4D71-BC36-674286557E0E}"/>
    <cellStyle name="Comma 2 2 2 3 2 2 4 3" xfId="48809" xr:uid="{BEC7B501-4BA5-444E-84B3-0C73193E5D4E}"/>
    <cellStyle name="Comma 2 2 2 3 2 2 5" xfId="13389" xr:uid="{84642B1F-60F1-4DA4-829D-A038A2F0E526}"/>
    <cellStyle name="Comma 2 2 2 3 2 2 6" xfId="27079" xr:uid="{13FAA83C-906A-4D29-BAFB-6A39829EED98}"/>
    <cellStyle name="Comma 2 2 2 3 2 2 7" xfId="41963" xr:uid="{AD041816-3589-4EA4-920C-E713C0B1A591}"/>
    <cellStyle name="Comma 2 2 2 3 2 3" xfId="8254" xr:uid="{A1353878-081F-4133-9878-B09420ABC66F}"/>
    <cellStyle name="Comma 2 2 2 3 2 3 2" xfId="11676" xr:uid="{6B0FF4B3-A7DF-4647-9481-BC0B930981A8}"/>
    <cellStyle name="Comma 2 2 2 3 2 3 2 2" xfId="25366" xr:uid="{9A2EAD9B-D111-45BE-BB82-0164C8001633}"/>
    <cellStyle name="Comma 2 2 2 3 2 3 2 2 2" xfId="39058" xr:uid="{FFAB3654-D9F6-4E60-B48C-B44009EB1E85}"/>
    <cellStyle name="Comma 2 2 2 3 2 3 2 2 3" xfId="53942" xr:uid="{B4CC4BEF-8689-4115-A427-B6D43EAB99A2}"/>
    <cellStyle name="Comma 2 2 2 3 2 3 2 3" xfId="18522" xr:uid="{795ABF4A-F43D-4687-8404-4C20A71C3DC3}"/>
    <cellStyle name="Comma 2 2 2 3 2 3 2 4" xfId="32212" xr:uid="{96F898AC-E704-42C3-88E2-7E5ABAD82843}"/>
    <cellStyle name="Comma 2 2 2 3 2 3 2 5" xfId="47096" xr:uid="{41AAF9A5-6535-42AB-9F05-D977F8720EC7}"/>
    <cellStyle name="Comma 2 2 2 3 2 3 3" xfId="21944" xr:uid="{F5B6377D-0CD1-42EA-8DB7-8F87182A8265}"/>
    <cellStyle name="Comma 2 2 2 3 2 3 3 2" xfId="35636" xr:uid="{77ADC6A0-26CE-4658-A028-96ACA8706AC9}"/>
    <cellStyle name="Comma 2 2 2 3 2 3 3 3" xfId="50520" xr:uid="{40F99499-A171-484E-81D4-1072D81479B5}"/>
    <cellStyle name="Comma 2 2 2 3 2 3 4" xfId="15100" xr:uid="{7CB8047E-E393-4D11-A35C-F9CE7EB92727}"/>
    <cellStyle name="Comma 2 2 2 3 2 3 5" xfId="28790" xr:uid="{6492EA7A-FA8D-4E1E-A7BD-11582C28EE93}"/>
    <cellStyle name="Comma 2 2 2 3 2 3 6" xfId="43674" xr:uid="{AC114D73-C02D-4504-8BFB-77818492E364}"/>
    <cellStyle name="Comma 2 2 2 3 2 4" xfId="9964" xr:uid="{70E73A3B-0BB4-4FF9-B675-6FEBCBE9F3C8}"/>
    <cellStyle name="Comma 2 2 2 3 2 4 2" xfId="23654" xr:uid="{A7535CA0-99F5-488C-95BE-91352BAD9977}"/>
    <cellStyle name="Comma 2 2 2 3 2 4 2 2" xfId="37346" xr:uid="{33233EC1-8CD7-4DFD-965F-C38A56CDEF69}"/>
    <cellStyle name="Comma 2 2 2 3 2 4 2 3" xfId="52230" xr:uid="{6A7D1062-0F11-4CC0-A328-606EEA09B05F}"/>
    <cellStyle name="Comma 2 2 2 3 2 4 3" xfId="16810" xr:uid="{8773F3B3-8BBB-4554-ADED-028E42F5D044}"/>
    <cellStyle name="Comma 2 2 2 3 2 4 4" xfId="30500" xr:uid="{249BDAE0-538D-4375-9EF2-024E29DC1BC2}"/>
    <cellStyle name="Comma 2 2 2 3 2 4 5" xfId="45384" xr:uid="{C2AE05DA-AE87-4242-82D7-0B87C45DBE83}"/>
    <cellStyle name="Comma 2 2 2 3 2 5" xfId="20232" xr:uid="{3BAB0670-CEFC-4F8B-9D2E-EB4476A638F7}"/>
    <cellStyle name="Comma 2 2 2 3 2 5 2" xfId="33924" xr:uid="{F413DB92-8461-4567-8DB4-2B06A1DE2226}"/>
    <cellStyle name="Comma 2 2 2 3 2 5 3" xfId="48808" xr:uid="{0422078C-83B8-4F80-B01F-543615950063}"/>
    <cellStyle name="Comma 2 2 2 3 2 6" xfId="13388" xr:uid="{483E70C5-EF0D-4F78-BC8E-F09C771FC3C7}"/>
    <cellStyle name="Comma 2 2 2 3 2 7" xfId="27078" xr:uid="{9FF8C5C3-C3ED-4060-ADA2-ADE71EEA73DE}"/>
    <cellStyle name="Comma 2 2 2 3 2 8" xfId="41962" xr:uid="{CF90967F-7642-4BB7-8FD3-8769843A6F04}"/>
    <cellStyle name="Comma 2 2 2 3 3" xfId="6542" xr:uid="{5A23CD0E-11B3-4CE8-80D1-A51D477BB15D}"/>
    <cellStyle name="Comma 2 2 2 3 3 2" xfId="8256" xr:uid="{EA09445E-625A-4C50-940A-352978A98A8C}"/>
    <cellStyle name="Comma 2 2 2 3 3 2 2" xfId="11678" xr:uid="{A86CFB7A-21B5-4F13-BF8B-CA6EC7D7D73B}"/>
    <cellStyle name="Comma 2 2 2 3 3 2 2 2" xfId="25368" xr:uid="{298DF900-A497-459D-BA50-03246A5C22D4}"/>
    <cellStyle name="Comma 2 2 2 3 3 2 2 2 2" xfId="39060" xr:uid="{AB143552-4599-47FF-93D0-C398CA44838F}"/>
    <cellStyle name="Comma 2 2 2 3 3 2 2 2 3" xfId="53944" xr:uid="{AD4E0C84-DFEA-4AD8-A3F0-DC041B516716}"/>
    <cellStyle name="Comma 2 2 2 3 3 2 2 3" xfId="18524" xr:uid="{A7EE90E1-3B11-40D3-9858-51426075074F}"/>
    <cellStyle name="Comma 2 2 2 3 3 2 2 4" xfId="32214" xr:uid="{04E52671-C940-433F-BD80-6684B656910F}"/>
    <cellStyle name="Comma 2 2 2 3 3 2 2 5" xfId="47098" xr:uid="{59460C4F-13B0-40F5-A764-B59F5E285AA8}"/>
    <cellStyle name="Comma 2 2 2 3 3 2 3" xfId="21946" xr:uid="{B7C7CD91-244D-4EEB-93EB-DB410AF332ED}"/>
    <cellStyle name="Comma 2 2 2 3 3 2 3 2" xfId="35638" xr:uid="{FD43DEA0-DA29-4E80-A35B-F50C2A219486}"/>
    <cellStyle name="Comma 2 2 2 3 3 2 3 3" xfId="50522" xr:uid="{F469F161-B49C-461E-B6B2-5A8D043D42D2}"/>
    <cellStyle name="Comma 2 2 2 3 3 2 4" xfId="15102" xr:uid="{BD481EDA-5ED6-462C-B653-F6DD14E851C3}"/>
    <cellStyle name="Comma 2 2 2 3 3 2 5" xfId="28792" xr:uid="{3FFAB4EA-7237-4046-8B67-E87BDFC59D3D}"/>
    <cellStyle name="Comma 2 2 2 3 3 2 6" xfId="43676" xr:uid="{EDAC8CB0-1B88-4200-8824-F98DB9258969}"/>
    <cellStyle name="Comma 2 2 2 3 3 3" xfId="9966" xr:uid="{52D48C0F-AAF2-4C87-B5CD-636DF0F98F46}"/>
    <cellStyle name="Comma 2 2 2 3 3 3 2" xfId="23656" xr:uid="{74E307B1-9E82-4D23-B749-B91ABAF0AE46}"/>
    <cellStyle name="Comma 2 2 2 3 3 3 2 2" xfId="37348" xr:uid="{65D838C1-6D49-47EE-8D2E-8335C35D2B3A}"/>
    <cellStyle name="Comma 2 2 2 3 3 3 2 3" xfId="52232" xr:uid="{93BEC77A-59D0-4590-80A5-2900E7D67728}"/>
    <cellStyle name="Comma 2 2 2 3 3 3 3" xfId="16812" xr:uid="{83DE1621-3575-4A21-96B9-334F3C593310}"/>
    <cellStyle name="Comma 2 2 2 3 3 3 4" xfId="30502" xr:uid="{1C71B4BA-9D86-4A52-8F40-6995BDB6E5B9}"/>
    <cellStyle name="Comma 2 2 2 3 3 3 5" xfId="45386" xr:uid="{1B8EEEFD-3351-48E3-BD6A-F45E757F7BC0}"/>
    <cellStyle name="Comma 2 2 2 3 3 4" xfId="20234" xr:uid="{B14D18BC-16C6-4910-A145-4F621C35140D}"/>
    <cellStyle name="Comma 2 2 2 3 3 4 2" xfId="33926" xr:uid="{2DAF80B3-A88B-47EE-ACF0-C6A70C337D8E}"/>
    <cellStyle name="Comma 2 2 2 3 3 4 3" xfId="48810" xr:uid="{D3F9F0F8-C0DD-4EBE-A241-A31807972949}"/>
    <cellStyle name="Comma 2 2 2 3 3 5" xfId="13390" xr:uid="{C8A347FB-B694-48F3-B4D7-0A9CA6C49542}"/>
    <cellStyle name="Comma 2 2 2 3 3 6" xfId="27080" xr:uid="{BC65B4BC-1816-412A-AECB-55543DCF5741}"/>
    <cellStyle name="Comma 2 2 2 3 3 7" xfId="41964" xr:uid="{3935E090-692D-4509-9021-79776DDCB386}"/>
    <cellStyle name="Comma 2 2 2 3 4" xfId="6543" xr:uid="{641FE47B-BC3E-4917-A1E9-FD1EB4C1B893}"/>
    <cellStyle name="Comma 2 2 2 3 4 2" xfId="8257" xr:uid="{4CEE50AA-EE96-4929-AC83-2126A401D918}"/>
    <cellStyle name="Comma 2 2 2 3 4 2 2" xfId="11679" xr:uid="{6EC63C19-2906-43D1-B10A-5E63A97773CF}"/>
    <cellStyle name="Comma 2 2 2 3 4 2 2 2" xfId="25369" xr:uid="{CD5EC85C-723F-409B-91F2-D394E5EC339A}"/>
    <cellStyle name="Comma 2 2 2 3 4 2 2 2 2" xfId="39061" xr:uid="{3318C94C-C06A-4812-B4F9-2D93284CD545}"/>
    <cellStyle name="Comma 2 2 2 3 4 2 2 2 3" xfId="53945" xr:uid="{0793336B-F369-4C63-9004-B47872BA4B84}"/>
    <cellStyle name="Comma 2 2 2 3 4 2 2 3" xfId="18525" xr:uid="{A3047725-CAED-4B25-85C5-EA18210EBDF7}"/>
    <cellStyle name="Comma 2 2 2 3 4 2 2 4" xfId="32215" xr:uid="{E5E51FEA-DCEA-4771-BBD0-024A048B71B5}"/>
    <cellStyle name="Comma 2 2 2 3 4 2 2 5" xfId="47099" xr:uid="{D82F1368-BAB1-4A3D-828F-20861AE36FF5}"/>
    <cellStyle name="Comma 2 2 2 3 4 2 3" xfId="21947" xr:uid="{3EB1E59B-B604-4FFA-AEBB-A9B0128C3D53}"/>
    <cellStyle name="Comma 2 2 2 3 4 2 3 2" xfId="35639" xr:uid="{4B330356-EDD7-477B-8262-CFBAE8AC24A5}"/>
    <cellStyle name="Comma 2 2 2 3 4 2 3 3" xfId="50523" xr:uid="{EED83554-AA0E-4097-9963-31D6792B4FA6}"/>
    <cellStyle name="Comma 2 2 2 3 4 2 4" xfId="15103" xr:uid="{01408177-76AB-4478-8C88-475FB7545F0C}"/>
    <cellStyle name="Comma 2 2 2 3 4 2 5" xfId="28793" xr:uid="{1DFAA809-C8A0-412E-BB9E-9D0AF4256692}"/>
    <cellStyle name="Comma 2 2 2 3 4 2 6" xfId="43677" xr:uid="{2CC3BDAC-BB95-45AC-B7DF-7C30ECCC75C0}"/>
    <cellStyle name="Comma 2 2 2 3 4 3" xfId="9967" xr:uid="{B628B29F-2195-47B3-B943-524EBABF96C6}"/>
    <cellStyle name="Comma 2 2 2 3 4 3 2" xfId="23657" xr:uid="{773812DA-9C77-4739-91D9-02F14FED2B57}"/>
    <cellStyle name="Comma 2 2 2 3 4 3 2 2" xfId="37349" xr:uid="{289F170C-C574-48DD-9582-DFC4E7FC0DB8}"/>
    <cellStyle name="Comma 2 2 2 3 4 3 2 3" xfId="52233" xr:uid="{2CF50AE3-B7A5-4FC9-A5FC-BA65BB4F1998}"/>
    <cellStyle name="Comma 2 2 2 3 4 3 3" xfId="16813" xr:uid="{39988AF1-2408-4659-8F8D-726321A94769}"/>
    <cellStyle name="Comma 2 2 2 3 4 3 4" xfId="30503" xr:uid="{5303C61C-0BA5-4E98-A046-931D44E32DB4}"/>
    <cellStyle name="Comma 2 2 2 3 4 3 5" xfId="45387" xr:uid="{4E80F905-929C-4656-B16A-232F502A72BE}"/>
    <cellStyle name="Comma 2 2 2 3 4 4" xfId="20235" xr:uid="{F2745BE1-3874-4494-B080-87AF384609D0}"/>
    <cellStyle name="Comma 2 2 2 3 4 4 2" xfId="33927" xr:uid="{515DF592-936E-4DCE-851D-DAEF588F867A}"/>
    <cellStyle name="Comma 2 2 2 3 4 4 3" xfId="48811" xr:uid="{4CDB7C23-5954-45F4-AB1D-A6E12B887AD4}"/>
    <cellStyle name="Comma 2 2 2 3 4 5" xfId="13391" xr:uid="{AF39D38E-4713-460E-B45D-857530EABBA0}"/>
    <cellStyle name="Comma 2 2 2 3 4 6" xfId="27081" xr:uid="{B11EA1DF-B83A-45D5-91EC-A40FFCF872B2}"/>
    <cellStyle name="Comma 2 2 2 3 4 7" xfId="41965" xr:uid="{BB7D806D-AB6E-4F5D-AEE5-8E6DF6B50F26}"/>
    <cellStyle name="Comma 2 2 2 3 5" xfId="8253" xr:uid="{15DAE3D8-A505-42E9-8266-5EA4CC51AD47}"/>
    <cellStyle name="Comma 2 2 2 3 5 2" xfId="11675" xr:uid="{4BB81038-131A-4810-9122-64D7782A1977}"/>
    <cellStyle name="Comma 2 2 2 3 5 2 2" xfId="25365" xr:uid="{B8C3FA37-AC5B-4C28-AB9A-3331EBAAEB9E}"/>
    <cellStyle name="Comma 2 2 2 3 5 2 2 2" xfId="39057" xr:uid="{C5970580-D0D9-425F-AEBA-1F88E6742DB9}"/>
    <cellStyle name="Comma 2 2 2 3 5 2 2 3" xfId="53941" xr:uid="{C7B51CC7-072C-4390-B2F1-414A15852CAA}"/>
    <cellStyle name="Comma 2 2 2 3 5 2 3" xfId="18521" xr:uid="{AD9804B3-8155-4797-9B02-E010A99D0341}"/>
    <cellStyle name="Comma 2 2 2 3 5 2 4" xfId="32211" xr:uid="{6313C89D-0EA2-45EB-A969-72AAE53BCFAF}"/>
    <cellStyle name="Comma 2 2 2 3 5 2 5" xfId="47095" xr:uid="{0E4C8AAF-CE23-4C2C-B84C-7FC2E5EB4A2D}"/>
    <cellStyle name="Comma 2 2 2 3 5 3" xfId="21943" xr:uid="{D315EA06-C006-4DFD-B7E6-8881F8FD13A4}"/>
    <cellStyle name="Comma 2 2 2 3 5 3 2" xfId="35635" xr:uid="{01A2E13A-BA32-4D78-8107-F06DFB48CE79}"/>
    <cellStyle name="Comma 2 2 2 3 5 3 3" xfId="50519" xr:uid="{D3967A2A-A9DC-48F5-ADA0-258B9A9B4D76}"/>
    <cellStyle name="Comma 2 2 2 3 5 4" xfId="15099" xr:uid="{9CCE8150-4D1B-4079-A723-75B5853FE502}"/>
    <cellStyle name="Comma 2 2 2 3 5 5" xfId="28789" xr:uid="{75B5C20D-6F1A-4975-8437-5899E93287E6}"/>
    <cellStyle name="Comma 2 2 2 3 5 6" xfId="43673" xr:uid="{B9DA5FEA-1751-4FC8-9B93-9150A27327C0}"/>
    <cellStyle name="Comma 2 2 2 3 6" xfId="9963" xr:uid="{8F33E713-0FDD-441D-8299-46EA059C36D7}"/>
    <cellStyle name="Comma 2 2 2 3 6 2" xfId="23653" xr:uid="{5E5D377F-AD5F-431B-871D-95278DF980AD}"/>
    <cellStyle name="Comma 2 2 2 3 6 2 2" xfId="37345" xr:uid="{6B9ADF13-A4CA-4CBA-A101-AE4D0EBFF53D}"/>
    <cellStyle name="Comma 2 2 2 3 6 2 3" xfId="52229" xr:uid="{91E6F177-15C3-42DC-A282-02795B9F646A}"/>
    <cellStyle name="Comma 2 2 2 3 6 3" xfId="16809" xr:uid="{17B72566-F8D7-4146-8029-F270E5B24548}"/>
    <cellStyle name="Comma 2 2 2 3 6 4" xfId="30499" xr:uid="{28C9B245-BEBB-4D68-A670-6088E0E271DF}"/>
    <cellStyle name="Comma 2 2 2 3 6 5" xfId="45383" xr:uid="{7AD22DFF-6297-4667-B6B3-9808D99BFD64}"/>
    <cellStyle name="Comma 2 2 2 3 7" xfId="20231" xr:uid="{53646B8C-806B-4755-BE0C-DF4BBEEEC3C5}"/>
    <cellStyle name="Comma 2 2 2 3 7 2" xfId="33923" xr:uid="{986FCEA0-FB81-47E6-AF1D-B42114D6FBCE}"/>
    <cellStyle name="Comma 2 2 2 3 7 3" xfId="48807" xr:uid="{8A6D6F72-0501-4B2C-9692-E1E9BC649BB7}"/>
    <cellStyle name="Comma 2 2 2 3 8" xfId="13387" xr:uid="{08DBC751-2935-499D-9857-DCA66646CCE7}"/>
    <cellStyle name="Comma 2 2 2 3 9" xfId="27077" xr:uid="{6F890E77-B6A1-49EF-BDF5-2F60789A1E62}"/>
    <cellStyle name="Comma 2 2 2 4" xfId="6544" xr:uid="{5B9DAD8F-E09C-4213-87B3-EB56DAF7903A}"/>
    <cellStyle name="Comma 2 2 2 4 10" xfId="41966" xr:uid="{4429F05E-6E02-496C-B57D-5D2938F68BD2}"/>
    <cellStyle name="Comma 2 2 2 4 2" xfId="6545" xr:uid="{8BF6E585-C873-4CD5-AA62-0B1B50FA92BE}"/>
    <cellStyle name="Comma 2 2 2 4 2 2" xfId="6546" xr:uid="{F96A21E8-60B6-40BA-8A27-49603E50B21D}"/>
    <cellStyle name="Comma 2 2 2 4 2 2 2" xfId="8260" xr:uid="{937E6000-E457-433F-A4F3-188CD253C9A5}"/>
    <cellStyle name="Comma 2 2 2 4 2 2 2 2" xfId="11682" xr:uid="{8D20AF36-4C6C-4DB6-B66A-0233E12D73B2}"/>
    <cellStyle name="Comma 2 2 2 4 2 2 2 2 2" xfId="25372" xr:uid="{3BAFC934-35CF-49C8-9B2E-6A36A0943A91}"/>
    <cellStyle name="Comma 2 2 2 4 2 2 2 2 2 2" xfId="39064" xr:uid="{D3B990A9-FDB4-4FB7-9DCB-44CA7AB3D9B6}"/>
    <cellStyle name="Comma 2 2 2 4 2 2 2 2 2 3" xfId="53948" xr:uid="{341EA135-E721-4F8A-8B76-0F1F2D8F9A76}"/>
    <cellStyle name="Comma 2 2 2 4 2 2 2 2 3" xfId="18528" xr:uid="{CAB6C4A1-8F8E-416A-B67F-1E0E8C2D85E9}"/>
    <cellStyle name="Comma 2 2 2 4 2 2 2 2 4" xfId="32218" xr:uid="{B35B89B8-384B-44E2-92CF-22717BDDFAA5}"/>
    <cellStyle name="Comma 2 2 2 4 2 2 2 2 5" xfId="47102" xr:uid="{6B459F93-3AB4-41C2-82E8-16618B724BEA}"/>
    <cellStyle name="Comma 2 2 2 4 2 2 2 3" xfId="21950" xr:uid="{C09472DE-F1DF-4821-9EDB-34806670B956}"/>
    <cellStyle name="Comma 2 2 2 4 2 2 2 3 2" xfId="35642" xr:uid="{56FB064E-3159-4225-911F-5A896A740675}"/>
    <cellStyle name="Comma 2 2 2 4 2 2 2 3 3" xfId="50526" xr:uid="{6575267C-0A18-4215-994F-4623409E0DCB}"/>
    <cellStyle name="Comma 2 2 2 4 2 2 2 4" xfId="15106" xr:uid="{7773CFFA-558D-4135-8E45-B71F8CB328D5}"/>
    <cellStyle name="Comma 2 2 2 4 2 2 2 5" xfId="28796" xr:uid="{57C8C110-A818-43C7-83BD-1531DC34DE31}"/>
    <cellStyle name="Comma 2 2 2 4 2 2 2 6" xfId="43680" xr:uid="{D8DF4724-F4D9-445A-B138-68A2A65C587A}"/>
    <cellStyle name="Comma 2 2 2 4 2 2 3" xfId="9970" xr:uid="{21F1342A-7377-4595-80D6-16A5A2AE1534}"/>
    <cellStyle name="Comma 2 2 2 4 2 2 3 2" xfId="23660" xr:uid="{8BD8A111-51EA-470B-B6E2-28D7AAC3C7E3}"/>
    <cellStyle name="Comma 2 2 2 4 2 2 3 2 2" xfId="37352" xr:uid="{B1DE917B-C8D6-47DB-A074-7DB103F590A0}"/>
    <cellStyle name="Comma 2 2 2 4 2 2 3 2 3" xfId="52236" xr:uid="{15CDE454-53DE-4DD2-BF73-4CF428D6CCDC}"/>
    <cellStyle name="Comma 2 2 2 4 2 2 3 3" xfId="16816" xr:uid="{A69DAE2D-406B-4D86-9E11-BC2EA50E6E3C}"/>
    <cellStyle name="Comma 2 2 2 4 2 2 3 4" xfId="30506" xr:uid="{1FBA9FFB-ACC3-4E1A-B0B2-725B2CE78A44}"/>
    <cellStyle name="Comma 2 2 2 4 2 2 3 5" xfId="45390" xr:uid="{50C4C571-E537-41D0-AE24-64FA9F1507EE}"/>
    <cellStyle name="Comma 2 2 2 4 2 2 4" xfId="20238" xr:uid="{8097204D-D181-4136-A582-18EF7173A440}"/>
    <cellStyle name="Comma 2 2 2 4 2 2 4 2" xfId="33930" xr:uid="{CE65969C-E148-4358-AD64-2F17DCD39D0A}"/>
    <cellStyle name="Comma 2 2 2 4 2 2 4 3" xfId="48814" xr:uid="{3F79E3A2-B2BC-4E7B-B74F-3CC4A6A9D06E}"/>
    <cellStyle name="Comma 2 2 2 4 2 2 5" xfId="13394" xr:uid="{35714097-7E2A-48B4-B9B7-E335A2AD6112}"/>
    <cellStyle name="Comma 2 2 2 4 2 2 6" xfId="27084" xr:uid="{EC1D0D19-D4CF-49B5-A2E1-42F9D5C160BB}"/>
    <cellStyle name="Comma 2 2 2 4 2 2 7" xfId="41968" xr:uid="{C63AA379-4826-4A8F-9B20-693F09B10032}"/>
    <cellStyle name="Comma 2 2 2 4 2 3" xfId="8259" xr:uid="{BE22A6AD-0953-4F02-B716-3EE91B638DA4}"/>
    <cellStyle name="Comma 2 2 2 4 2 3 2" xfId="11681" xr:uid="{CA57FC4F-BBB3-4A31-A93A-2989A000DB0A}"/>
    <cellStyle name="Comma 2 2 2 4 2 3 2 2" xfId="25371" xr:uid="{DE2497A9-C1B9-4E36-8852-E8420FD8E9DA}"/>
    <cellStyle name="Comma 2 2 2 4 2 3 2 2 2" xfId="39063" xr:uid="{105969C0-88CD-489C-BC79-7DC8CBCC95DE}"/>
    <cellStyle name="Comma 2 2 2 4 2 3 2 2 3" xfId="53947" xr:uid="{00B87539-4DB4-48BF-8424-7C5AC872B2FC}"/>
    <cellStyle name="Comma 2 2 2 4 2 3 2 3" xfId="18527" xr:uid="{9CA5D6D4-AFAC-44D5-9ADD-E186D1AE4411}"/>
    <cellStyle name="Comma 2 2 2 4 2 3 2 4" xfId="32217" xr:uid="{D52FC1D6-CCE5-486D-A8BC-AC262CE78B02}"/>
    <cellStyle name="Comma 2 2 2 4 2 3 2 5" xfId="47101" xr:uid="{CACF340F-FFEB-4150-BBB4-1073BE3FCCB4}"/>
    <cellStyle name="Comma 2 2 2 4 2 3 3" xfId="21949" xr:uid="{EC7FC6DE-3334-4DB6-A638-0E96AE277CB7}"/>
    <cellStyle name="Comma 2 2 2 4 2 3 3 2" xfId="35641" xr:uid="{BED03DCD-30E7-40C3-A65D-59A73C7763B7}"/>
    <cellStyle name="Comma 2 2 2 4 2 3 3 3" xfId="50525" xr:uid="{C34E89B2-A40E-461F-8B59-15F7BD6A3858}"/>
    <cellStyle name="Comma 2 2 2 4 2 3 4" xfId="15105" xr:uid="{5AC76C16-1030-432B-89D9-5A43761DE8DD}"/>
    <cellStyle name="Comma 2 2 2 4 2 3 5" xfId="28795" xr:uid="{207C949A-D227-4F22-AC48-BCD492783429}"/>
    <cellStyle name="Comma 2 2 2 4 2 3 6" xfId="43679" xr:uid="{CBC7AF44-FE7E-4134-8D8E-E35CC770B043}"/>
    <cellStyle name="Comma 2 2 2 4 2 4" xfId="9969" xr:uid="{A22A8154-384E-459E-AB71-EC08F086C337}"/>
    <cellStyle name="Comma 2 2 2 4 2 4 2" xfId="23659" xr:uid="{7EB95B8C-4EA5-4349-BD51-6321E9A3DC68}"/>
    <cellStyle name="Comma 2 2 2 4 2 4 2 2" xfId="37351" xr:uid="{40D63B0B-7D10-41AA-B7E5-D516F6876FFA}"/>
    <cellStyle name="Comma 2 2 2 4 2 4 2 3" xfId="52235" xr:uid="{26173E07-5F35-47B5-9994-C1CEB40A1139}"/>
    <cellStyle name="Comma 2 2 2 4 2 4 3" xfId="16815" xr:uid="{98DFE010-A03C-4741-855F-DDCEBC5ACBCD}"/>
    <cellStyle name="Comma 2 2 2 4 2 4 4" xfId="30505" xr:uid="{5D2CE3CC-4A90-49A7-B15D-3DDCCEC85E65}"/>
    <cellStyle name="Comma 2 2 2 4 2 4 5" xfId="45389" xr:uid="{2BAD6602-DAFF-4876-9E79-7D6319583273}"/>
    <cellStyle name="Comma 2 2 2 4 2 5" xfId="20237" xr:uid="{4B516AA6-8589-4F6C-B0FE-1E5A151D4065}"/>
    <cellStyle name="Comma 2 2 2 4 2 5 2" xfId="33929" xr:uid="{23FE2026-7A5F-4A57-A17E-FC4D842A464B}"/>
    <cellStyle name="Comma 2 2 2 4 2 5 3" xfId="48813" xr:uid="{42FC699C-5AD1-44E6-B3AA-B1E585C527AC}"/>
    <cellStyle name="Comma 2 2 2 4 2 6" xfId="13393" xr:uid="{1CA3A7AF-58BA-4F99-BC31-96362D15973A}"/>
    <cellStyle name="Comma 2 2 2 4 2 7" xfId="27083" xr:uid="{8D54CFFB-781F-463B-B012-00AB1CA5BE90}"/>
    <cellStyle name="Comma 2 2 2 4 2 8" xfId="41967" xr:uid="{84AED3F1-E4DE-400A-A4BE-0D472FC9248B}"/>
    <cellStyle name="Comma 2 2 2 4 3" xfId="6547" xr:uid="{733F7635-89B5-40D7-9C5F-BAB4CFB3B747}"/>
    <cellStyle name="Comma 2 2 2 4 3 2" xfId="8261" xr:uid="{E1E6A206-BE08-4BB6-9BF8-FB35D8BE9A93}"/>
    <cellStyle name="Comma 2 2 2 4 3 2 2" xfId="11683" xr:uid="{D5CF3983-B947-428C-9FAA-7060EF25FFA4}"/>
    <cellStyle name="Comma 2 2 2 4 3 2 2 2" xfId="25373" xr:uid="{4209F4AC-AEFD-4058-A599-0F5C8A597A23}"/>
    <cellStyle name="Comma 2 2 2 4 3 2 2 2 2" xfId="39065" xr:uid="{EBA3857F-CE06-45BE-8BC7-F30F34536200}"/>
    <cellStyle name="Comma 2 2 2 4 3 2 2 2 3" xfId="53949" xr:uid="{D09C2CD9-5AA8-4193-BC1D-FEE3E345FD34}"/>
    <cellStyle name="Comma 2 2 2 4 3 2 2 3" xfId="18529" xr:uid="{92BACB69-2F62-4CCE-AEA8-4B5573E27751}"/>
    <cellStyle name="Comma 2 2 2 4 3 2 2 4" xfId="32219" xr:uid="{1C62D1FD-FCB0-4B5A-99F5-30B5678B2B6B}"/>
    <cellStyle name="Comma 2 2 2 4 3 2 2 5" xfId="47103" xr:uid="{9E5BC2E0-82A4-4A8F-9A68-D68C2F78AD6B}"/>
    <cellStyle name="Comma 2 2 2 4 3 2 3" xfId="21951" xr:uid="{0A508CB5-40AB-43F1-AFDC-F7A4CC7F8109}"/>
    <cellStyle name="Comma 2 2 2 4 3 2 3 2" xfId="35643" xr:uid="{C4456D5D-7EAE-4C4A-A154-F89FAE8B7A15}"/>
    <cellStyle name="Comma 2 2 2 4 3 2 3 3" xfId="50527" xr:uid="{96FC1D88-823C-4294-913F-BF49F2566C84}"/>
    <cellStyle name="Comma 2 2 2 4 3 2 4" xfId="15107" xr:uid="{ADCA948F-2E8B-4386-9104-C5190AB4FCDD}"/>
    <cellStyle name="Comma 2 2 2 4 3 2 5" xfId="28797" xr:uid="{CDCA570C-19F6-4E5E-9B0E-E004A8BC12CE}"/>
    <cellStyle name="Comma 2 2 2 4 3 2 6" xfId="43681" xr:uid="{22451EEC-CBCF-4166-85DB-23B9EC6B3DB7}"/>
    <cellStyle name="Comma 2 2 2 4 3 3" xfId="9971" xr:uid="{6B770F82-062E-4D0D-94C9-CD4ACD05A635}"/>
    <cellStyle name="Comma 2 2 2 4 3 3 2" xfId="23661" xr:uid="{FAF70FB8-B72C-4EF5-96EF-C166FD65B5EC}"/>
    <cellStyle name="Comma 2 2 2 4 3 3 2 2" xfId="37353" xr:uid="{C60B83F9-1561-4D22-B56E-8122EEF85594}"/>
    <cellStyle name="Comma 2 2 2 4 3 3 2 3" xfId="52237" xr:uid="{1FFAAFC3-39CB-423C-99CE-8D23C9A191A9}"/>
    <cellStyle name="Comma 2 2 2 4 3 3 3" xfId="16817" xr:uid="{750E5D6D-A9C5-4320-8BD5-501540547AA7}"/>
    <cellStyle name="Comma 2 2 2 4 3 3 4" xfId="30507" xr:uid="{D6F66339-E294-4F31-984C-E8A20338ED21}"/>
    <cellStyle name="Comma 2 2 2 4 3 3 5" xfId="45391" xr:uid="{72870F15-285F-4691-9E91-991F739C6AE2}"/>
    <cellStyle name="Comma 2 2 2 4 3 4" xfId="20239" xr:uid="{F850BE4B-4311-4392-9345-6BDAFF054505}"/>
    <cellStyle name="Comma 2 2 2 4 3 4 2" xfId="33931" xr:uid="{EFF521CE-759E-49C5-B31C-7683A0C74F63}"/>
    <cellStyle name="Comma 2 2 2 4 3 4 3" xfId="48815" xr:uid="{63326470-6EF3-4128-9B91-9756A0223A97}"/>
    <cellStyle name="Comma 2 2 2 4 3 5" xfId="13395" xr:uid="{6D16E83A-975D-4156-AB90-0052BF8B6AD6}"/>
    <cellStyle name="Comma 2 2 2 4 3 6" xfId="27085" xr:uid="{4036829E-AFDB-49B4-A9F1-CDB4775AD1B5}"/>
    <cellStyle name="Comma 2 2 2 4 3 7" xfId="41969" xr:uid="{178AE6CD-5950-45E3-8DC1-EF53B5DFC517}"/>
    <cellStyle name="Comma 2 2 2 4 4" xfId="6548" xr:uid="{81DC2962-8BC9-43B2-B5F2-FBCCFCAF90D3}"/>
    <cellStyle name="Comma 2 2 2 4 4 2" xfId="8262" xr:uid="{8846DE03-4F3C-469B-822A-A8CBACCB05A3}"/>
    <cellStyle name="Comma 2 2 2 4 4 2 2" xfId="11684" xr:uid="{0E78546B-F95B-4AD3-8F2F-E3B814EEB3A1}"/>
    <cellStyle name="Comma 2 2 2 4 4 2 2 2" xfId="25374" xr:uid="{C13583E3-9E62-4EA3-B111-386C063DB7D7}"/>
    <cellStyle name="Comma 2 2 2 4 4 2 2 2 2" xfId="39066" xr:uid="{CB7853AF-3328-4681-9E46-31D96612BA80}"/>
    <cellStyle name="Comma 2 2 2 4 4 2 2 2 3" xfId="53950" xr:uid="{27431AB7-7B4A-4E36-90C3-5423FE220740}"/>
    <cellStyle name="Comma 2 2 2 4 4 2 2 3" xfId="18530" xr:uid="{8ED47091-72C8-4AB7-BB77-22943481C488}"/>
    <cellStyle name="Comma 2 2 2 4 4 2 2 4" xfId="32220" xr:uid="{B884A999-A964-4ADD-92FA-174C5B85929C}"/>
    <cellStyle name="Comma 2 2 2 4 4 2 2 5" xfId="47104" xr:uid="{56445B7F-7B9A-43D2-9B31-6219188272AD}"/>
    <cellStyle name="Comma 2 2 2 4 4 2 3" xfId="21952" xr:uid="{2F2894F1-13C1-4E51-9BFB-82DD42516926}"/>
    <cellStyle name="Comma 2 2 2 4 4 2 3 2" xfId="35644" xr:uid="{0AE83B73-B6FE-48E7-9334-8573FAEE9C6D}"/>
    <cellStyle name="Comma 2 2 2 4 4 2 3 3" xfId="50528" xr:uid="{D9BD65D4-AD79-418F-BA16-5C104F942E35}"/>
    <cellStyle name="Comma 2 2 2 4 4 2 4" xfId="15108" xr:uid="{717489D6-FFCD-493D-89EC-282BF82A81F8}"/>
    <cellStyle name="Comma 2 2 2 4 4 2 5" xfId="28798" xr:uid="{0C02647E-110B-48FB-BF76-484996EB29EF}"/>
    <cellStyle name="Comma 2 2 2 4 4 2 6" xfId="43682" xr:uid="{3F5FB509-4902-49BD-B192-F208F6F91507}"/>
    <cellStyle name="Comma 2 2 2 4 4 3" xfId="9972" xr:uid="{66E23537-EAC1-4425-BCBB-6387B0609E09}"/>
    <cellStyle name="Comma 2 2 2 4 4 3 2" xfId="23662" xr:uid="{8C243836-670B-45F6-9EB8-ACDE092D1D81}"/>
    <cellStyle name="Comma 2 2 2 4 4 3 2 2" xfId="37354" xr:uid="{06365577-84FA-498E-A674-9C272FFD0D68}"/>
    <cellStyle name="Comma 2 2 2 4 4 3 2 3" xfId="52238" xr:uid="{CF7D386C-8713-4737-8A42-91ED7258D9DB}"/>
    <cellStyle name="Comma 2 2 2 4 4 3 3" xfId="16818" xr:uid="{F4218199-AE6F-4D05-A05E-79F974A8FBD5}"/>
    <cellStyle name="Comma 2 2 2 4 4 3 4" xfId="30508" xr:uid="{29C50D73-167B-47DD-9697-A0D17E9A909A}"/>
    <cellStyle name="Comma 2 2 2 4 4 3 5" xfId="45392" xr:uid="{EEA0816E-224C-49A1-B56E-002DA23C12BD}"/>
    <cellStyle name="Comma 2 2 2 4 4 4" xfId="20240" xr:uid="{3D775282-FF02-4C09-9C1C-0C9016A1D415}"/>
    <cellStyle name="Comma 2 2 2 4 4 4 2" xfId="33932" xr:uid="{C90FE47B-224E-4D39-A127-F8AB19CF01BD}"/>
    <cellStyle name="Comma 2 2 2 4 4 4 3" xfId="48816" xr:uid="{37AF4945-506D-4924-B400-CA36E8375A37}"/>
    <cellStyle name="Comma 2 2 2 4 4 5" xfId="13396" xr:uid="{C60FC482-F7E6-47A9-B8A9-6DDC186690E7}"/>
    <cellStyle name="Comma 2 2 2 4 4 6" xfId="27086" xr:uid="{608C13CD-FBB1-4DF6-BA7F-6A3B9DAB8C67}"/>
    <cellStyle name="Comma 2 2 2 4 4 7" xfId="41970" xr:uid="{236EA7D5-4B8F-4BEB-9561-C7B0CCBDD315}"/>
    <cellStyle name="Comma 2 2 2 4 5" xfId="8258" xr:uid="{AAA57F11-766D-4F36-A3C7-268DD21C2C24}"/>
    <cellStyle name="Comma 2 2 2 4 5 2" xfId="11680" xr:uid="{FC381DC2-C441-431D-A077-8844AA9165ED}"/>
    <cellStyle name="Comma 2 2 2 4 5 2 2" xfId="25370" xr:uid="{7768A1AB-5CF1-43E2-BB56-923753BA9A52}"/>
    <cellStyle name="Comma 2 2 2 4 5 2 2 2" xfId="39062" xr:uid="{FF52E4F7-2062-41C8-B5EA-B8BDFBE9071B}"/>
    <cellStyle name="Comma 2 2 2 4 5 2 2 3" xfId="53946" xr:uid="{6E3B4AC2-9F34-4F28-AEB3-F29A2199B691}"/>
    <cellStyle name="Comma 2 2 2 4 5 2 3" xfId="18526" xr:uid="{1D819CD3-9F4C-480A-9F19-A2BC5C138950}"/>
    <cellStyle name="Comma 2 2 2 4 5 2 4" xfId="32216" xr:uid="{EBA5F3EA-FEAD-484B-A08C-82931FA42BBF}"/>
    <cellStyle name="Comma 2 2 2 4 5 2 5" xfId="47100" xr:uid="{28B5D446-F960-42B9-8AC4-A8ACE860DCB8}"/>
    <cellStyle name="Comma 2 2 2 4 5 3" xfId="21948" xr:uid="{11D0CD57-54A0-4CE2-902A-8A172769BC54}"/>
    <cellStyle name="Comma 2 2 2 4 5 3 2" xfId="35640" xr:uid="{FA91A949-1F17-4DE6-BA43-906C06E5FCC7}"/>
    <cellStyle name="Comma 2 2 2 4 5 3 3" xfId="50524" xr:uid="{6C794E44-A0A9-4670-9A0E-15D523E07940}"/>
    <cellStyle name="Comma 2 2 2 4 5 4" xfId="15104" xr:uid="{1FED3B58-F3D3-4056-9198-8C9357EBE3F9}"/>
    <cellStyle name="Comma 2 2 2 4 5 5" xfId="28794" xr:uid="{7C918030-EFCB-4B9C-A3CA-2C6E56ACA70C}"/>
    <cellStyle name="Comma 2 2 2 4 5 6" xfId="43678" xr:uid="{487A5F0E-73EB-498B-880F-F3E151451F05}"/>
    <cellStyle name="Comma 2 2 2 4 6" xfId="9968" xr:uid="{AC2F9C0B-79E4-4E3E-8CC1-3A0B1292B543}"/>
    <cellStyle name="Comma 2 2 2 4 6 2" xfId="23658" xr:uid="{0D687B98-D01A-4CF8-8315-12BF5525F750}"/>
    <cellStyle name="Comma 2 2 2 4 6 2 2" xfId="37350" xr:uid="{7BAD5514-4F58-48A8-9468-DF4C12897261}"/>
    <cellStyle name="Comma 2 2 2 4 6 2 3" xfId="52234" xr:uid="{4BD03309-D8D3-4FE3-80D3-AC142E4874D7}"/>
    <cellStyle name="Comma 2 2 2 4 6 3" xfId="16814" xr:uid="{8A5F1D23-9936-42EF-9D9E-EB95C7A54E91}"/>
    <cellStyle name="Comma 2 2 2 4 6 4" xfId="30504" xr:uid="{E805CCFC-0D07-4380-A0B5-117FA858914C}"/>
    <cellStyle name="Comma 2 2 2 4 6 5" xfId="45388" xr:uid="{FD486FEB-8A0C-48B1-B52D-EA2D4DDEBE0E}"/>
    <cellStyle name="Comma 2 2 2 4 7" xfId="20236" xr:uid="{EFA5AB7B-C123-4D34-A010-A390A1116AC7}"/>
    <cellStyle name="Comma 2 2 2 4 7 2" xfId="33928" xr:uid="{8ADF7973-EAA0-4CA3-B971-0B840E868AC1}"/>
    <cellStyle name="Comma 2 2 2 4 7 3" xfId="48812" xr:uid="{4D8435F5-59F0-4C7B-AF3F-F386DFA01635}"/>
    <cellStyle name="Comma 2 2 2 4 8" xfId="13392" xr:uid="{7E73360E-349E-4324-8E28-ED2183CD7DAA}"/>
    <cellStyle name="Comma 2 2 2 4 9" xfId="27082" xr:uid="{6CAAB731-B9D8-4388-BAA0-5CAEEA2D7D1A}"/>
    <cellStyle name="Comma 2 2 2 5" xfId="6549" xr:uid="{687A1DBD-467F-4C7F-941D-0C56530B66F4}"/>
    <cellStyle name="Comma 2 2 2 5 2" xfId="6550" xr:uid="{522163C2-32E9-4D15-A32B-9829C43AEE27}"/>
    <cellStyle name="Comma 2 2 2 5 2 2" xfId="8264" xr:uid="{E0D263FD-ECCF-4636-84F8-0AA9BD8CDE04}"/>
    <cellStyle name="Comma 2 2 2 5 2 2 2" xfId="11686" xr:uid="{D90E932C-B7C0-49B3-A27D-4253F490FF2A}"/>
    <cellStyle name="Comma 2 2 2 5 2 2 2 2" xfId="25376" xr:uid="{6CAB9149-3F2B-4B3E-AB41-B336C24CA3E0}"/>
    <cellStyle name="Comma 2 2 2 5 2 2 2 2 2" xfId="39068" xr:uid="{9C168D51-0E0E-4BBB-A4A1-76CE27FE4AD7}"/>
    <cellStyle name="Comma 2 2 2 5 2 2 2 2 3" xfId="53952" xr:uid="{B47ADCE5-065B-4288-8FA3-8A2134517269}"/>
    <cellStyle name="Comma 2 2 2 5 2 2 2 3" xfId="18532" xr:uid="{67638A5A-9ADC-46D6-A223-B4F1C5E844B6}"/>
    <cellStyle name="Comma 2 2 2 5 2 2 2 4" xfId="32222" xr:uid="{E210E9B5-9DA3-44A1-BFCE-90449CDDE58C}"/>
    <cellStyle name="Comma 2 2 2 5 2 2 2 5" xfId="47106" xr:uid="{2DF047BD-5622-4426-85F7-F1BC100A853C}"/>
    <cellStyle name="Comma 2 2 2 5 2 2 3" xfId="21954" xr:uid="{5F14573B-3CF4-4528-8CAA-5BC4973ED266}"/>
    <cellStyle name="Comma 2 2 2 5 2 2 3 2" xfId="35646" xr:uid="{DD0B54CE-0E07-40D7-9FAA-8EB3B2AC1BED}"/>
    <cellStyle name="Comma 2 2 2 5 2 2 3 3" xfId="50530" xr:uid="{F48EAE6C-E533-4E3E-903B-892A5E26D077}"/>
    <cellStyle name="Comma 2 2 2 5 2 2 4" xfId="15110" xr:uid="{427747FB-4C69-4AA1-8C40-C5A901AB10CE}"/>
    <cellStyle name="Comma 2 2 2 5 2 2 5" xfId="28800" xr:uid="{7DC211E4-3B2F-4CAB-B529-157AAC3495E9}"/>
    <cellStyle name="Comma 2 2 2 5 2 2 6" xfId="43684" xr:uid="{1C8AB50D-636B-4CB7-BC05-70B2737CED5A}"/>
    <cellStyle name="Comma 2 2 2 5 2 3" xfId="9974" xr:uid="{94C41E98-0A9E-4AB4-AA30-1AD14A74905D}"/>
    <cellStyle name="Comma 2 2 2 5 2 3 2" xfId="23664" xr:uid="{1C788F50-8695-42BD-B350-BF7202D13703}"/>
    <cellStyle name="Comma 2 2 2 5 2 3 2 2" xfId="37356" xr:uid="{826A1BCA-4E21-42DD-ABDE-DD857249F7C5}"/>
    <cellStyle name="Comma 2 2 2 5 2 3 2 3" xfId="52240" xr:uid="{45218CA7-BCF9-4BCF-BB4C-17750CBC9B13}"/>
    <cellStyle name="Comma 2 2 2 5 2 3 3" xfId="16820" xr:uid="{A46CFD94-BD85-4827-9FA1-32CDB367BAF1}"/>
    <cellStyle name="Comma 2 2 2 5 2 3 4" xfId="30510" xr:uid="{FBE02845-EF41-433C-84F4-DC14165BD33C}"/>
    <cellStyle name="Comma 2 2 2 5 2 3 5" xfId="45394" xr:uid="{A9CBD6C4-0CFB-4027-A8E8-5C68364D620D}"/>
    <cellStyle name="Comma 2 2 2 5 2 4" xfId="20242" xr:uid="{D4E445B5-47B6-4D5C-B04F-9F705391CC45}"/>
    <cellStyle name="Comma 2 2 2 5 2 4 2" xfId="33934" xr:uid="{92F8D48C-3C87-453D-881D-571014D5248B}"/>
    <cellStyle name="Comma 2 2 2 5 2 4 3" xfId="48818" xr:uid="{4440EA63-246D-4F68-A078-40CC62844213}"/>
    <cellStyle name="Comma 2 2 2 5 2 5" xfId="13398" xr:uid="{3FF4834F-ABB2-4B61-BA35-EEC7D14E5AA9}"/>
    <cellStyle name="Comma 2 2 2 5 2 6" xfId="27088" xr:uid="{5B9702E0-1437-4D83-93E0-2E06ED91BF3C}"/>
    <cellStyle name="Comma 2 2 2 5 2 7" xfId="41972" xr:uid="{90D6E7CA-A1AB-4A57-86C7-CAD82292CA86}"/>
    <cellStyle name="Comma 2 2 2 5 3" xfId="8263" xr:uid="{BCECD704-7883-4D33-9083-A4B66DE7AB4B}"/>
    <cellStyle name="Comma 2 2 2 5 3 2" xfId="11685" xr:uid="{77F19207-E859-4379-8D49-516A89C7B7A3}"/>
    <cellStyle name="Comma 2 2 2 5 3 2 2" xfId="25375" xr:uid="{1ED1CDEA-3747-48B5-B793-4163AD130415}"/>
    <cellStyle name="Comma 2 2 2 5 3 2 2 2" xfId="39067" xr:uid="{7E1F93FE-5FA5-4A79-AE07-D6A08B5879C1}"/>
    <cellStyle name="Comma 2 2 2 5 3 2 2 3" xfId="53951" xr:uid="{10D6C5A1-4FEB-42DA-A785-6D52862AE28D}"/>
    <cellStyle name="Comma 2 2 2 5 3 2 3" xfId="18531" xr:uid="{5229347A-E7D1-428F-A414-CE699B08C2CE}"/>
    <cellStyle name="Comma 2 2 2 5 3 2 4" xfId="32221" xr:uid="{0C13ED23-770F-4857-8A22-93C2D9398210}"/>
    <cellStyle name="Comma 2 2 2 5 3 2 5" xfId="47105" xr:uid="{A66FE74E-AD7A-492D-80BF-8830E7DB46B6}"/>
    <cellStyle name="Comma 2 2 2 5 3 3" xfId="21953" xr:uid="{9B8C5E1C-6B58-46F7-B9E8-A5BB02385A33}"/>
    <cellStyle name="Comma 2 2 2 5 3 3 2" xfId="35645" xr:uid="{AA4F2684-A02A-41AE-B95F-E6DA652F5704}"/>
    <cellStyle name="Comma 2 2 2 5 3 3 3" xfId="50529" xr:uid="{A8ECF39E-A90B-4ACF-8054-5FF4DF06F46D}"/>
    <cellStyle name="Comma 2 2 2 5 3 4" xfId="15109" xr:uid="{5F1E07BD-001D-4D67-8023-C987C40BEA95}"/>
    <cellStyle name="Comma 2 2 2 5 3 5" xfId="28799" xr:uid="{2E496525-6C89-4EAC-8272-97126D004D60}"/>
    <cellStyle name="Comma 2 2 2 5 3 6" xfId="43683" xr:uid="{4E3E9970-F046-426F-A210-86CBD0C5446A}"/>
    <cellStyle name="Comma 2 2 2 5 4" xfId="9973" xr:uid="{D4394814-E53B-4D7C-A4EF-2792DCC40A5E}"/>
    <cellStyle name="Comma 2 2 2 5 4 2" xfId="23663" xr:uid="{BAEBEF37-6BAF-4C2A-86F9-BB98766C4CE6}"/>
    <cellStyle name="Comma 2 2 2 5 4 2 2" xfId="37355" xr:uid="{7A88F8AD-26E9-45CB-ADBC-01AEE5E035E4}"/>
    <cellStyle name="Comma 2 2 2 5 4 2 3" xfId="52239" xr:uid="{A1EC5C2A-6E8E-44BB-9A9B-D518556CE1E1}"/>
    <cellStyle name="Comma 2 2 2 5 4 3" xfId="16819" xr:uid="{C46D7B3E-91E4-40F0-A1A2-5B7CDBDE23F8}"/>
    <cellStyle name="Comma 2 2 2 5 4 4" xfId="30509" xr:uid="{2F7FBBDE-B8F7-47FE-86D6-DB87C4A2117E}"/>
    <cellStyle name="Comma 2 2 2 5 4 5" xfId="45393" xr:uid="{22B7401F-5925-4FB0-BD9F-E31CFEECA6A1}"/>
    <cellStyle name="Comma 2 2 2 5 5" xfId="20241" xr:uid="{8705C898-0482-4370-8A45-FC875774B217}"/>
    <cellStyle name="Comma 2 2 2 5 5 2" xfId="33933" xr:uid="{0DA6FB03-EB2B-4564-A294-3EECCFF4F76C}"/>
    <cellStyle name="Comma 2 2 2 5 5 3" xfId="48817" xr:uid="{287FE967-3214-43B0-97F2-9114935F1B81}"/>
    <cellStyle name="Comma 2 2 2 5 6" xfId="13397" xr:uid="{F9499AB7-4B82-47A5-959D-88B260A4FFB2}"/>
    <cellStyle name="Comma 2 2 2 5 7" xfId="27087" xr:uid="{F12A38B4-B8CD-47CD-BD94-9C237634DC70}"/>
    <cellStyle name="Comma 2 2 2 5 8" xfId="41971" xr:uid="{96EE437C-458F-4955-AD20-39620FEF34F3}"/>
    <cellStyle name="Comma 2 2 2 6" xfId="6551" xr:uid="{22766BC0-FDEB-4256-BFCC-F2130A9EE9E8}"/>
    <cellStyle name="Comma 2 2 2 6 2" xfId="8265" xr:uid="{1C910007-E44A-40EB-9592-8E1D85AFA938}"/>
    <cellStyle name="Comma 2 2 2 6 2 2" xfId="11687" xr:uid="{92BEB208-2870-4F41-A764-F9BAE2175847}"/>
    <cellStyle name="Comma 2 2 2 6 2 2 2" xfId="25377" xr:uid="{5436F680-0F0D-4184-8667-714B99BEA09D}"/>
    <cellStyle name="Comma 2 2 2 6 2 2 2 2" xfId="39069" xr:uid="{F21B9860-4298-42C0-9C7F-475323FA6AC7}"/>
    <cellStyle name="Comma 2 2 2 6 2 2 2 3" xfId="53953" xr:uid="{ED457DFF-A900-4695-8C37-210ADA7D1BB6}"/>
    <cellStyle name="Comma 2 2 2 6 2 2 3" xfId="18533" xr:uid="{5AAB9FFD-0C70-493A-9D2B-11C05A04E3CB}"/>
    <cellStyle name="Comma 2 2 2 6 2 2 4" xfId="32223" xr:uid="{BD5B0E2C-5CF2-4CB9-AB63-9B2CF2229EB8}"/>
    <cellStyle name="Comma 2 2 2 6 2 2 5" xfId="47107" xr:uid="{E7C560C0-88AD-4692-9C27-6496C7560C46}"/>
    <cellStyle name="Comma 2 2 2 6 2 3" xfId="21955" xr:uid="{900A063D-8C82-48B2-969C-7AAAD52B6E8B}"/>
    <cellStyle name="Comma 2 2 2 6 2 3 2" xfId="35647" xr:uid="{18069FD7-D855-4C93-ADC9-E7E1F7784EED}"/>
    <cellStyle name="Comma 2 2 2 6 2 3 3" xfId="50531" xr:uid="{AF7F974D-E023-4A2C-A8BC-5FCC83C952B3}"/>
    <cellStyle name="Comma 2 2 2 6 2 4" xfId="15111" xr:uid="{F0EFFD71-7F58-4D73-AE8B-2472151C5628}"/>
    <cellStyle name="Comma 2 2 2 6 2 5" xfId="28801" xr:uid="{6F00C6AF-E3D2-42FB-8AF4-C5C575CEF3EA}"/>
    <cellStyle name="Comma 2 2 2 6 2 6" xfId="43685" xr:uid="{E846FD74-B2F3-41FC-924A-C1CB8FB379C1}"/>
    <cellStyle name="Comma 2 2 2 6 3" xfId="9975" xr:uid="{8C2DCE48-5BE5-4676-9900-EC891DCBAD4C}"/>
    <cellStyle name="Comma 2 2 2 6 3 2" xfId="23665" xr:uid="{AFB0943A-58B8-452A-B3F7-5319FF8645DB}"/>
    <cellStyle name="Comma 2 2 2 6 3 2 2" xfId="37357" xr:uid="{7F04A73F-E602-4DEF-BECE-6FDD580CBB03}"/>
    <cellStyle name="Comma 2 2 2 6 3 2 3" xfId="52241" xr:uid="{D30BB6D1-A0B5-4D5C-BAE3-F5A92401ECBB}"/>
    <cellStyle name="Comma 2 2 2 6 3 3" xfId="16821" xr:uid="{2CC023DC-4A65-4AB8-9314-244520B77859}"/>
    <cellStyle name="Comma 2 2 2 6 3 4" xfId="30511" xr:uid="{CC5781FC-EF18-49CF-96AC-79B67D2C4F4A}"/>
    <cellStyle name="Comma 2 2 2 6 3 5" xfId="45395" xr:uid="{CF577431-EFF7-4783-BC42-59F8AEB46B06}"/>
    <cellStyle name="Comma 2 2 2 6 4" xfId="20243" xr:uid="{A4053EBA-CE52-47A7-A6CF-12EDF847D54B}"/>
    <cellStyle name="Comma 2 2 2 6 4 2" xfId="33935" xr:uid="{AE83F0A8-7993-48B5-AE48-DE80022ABC71}"/>
    <cellStyle name="Comma 2 2 2 6 4 3" xfId="48819" xr:uid="{AF139EB0-54F8-4EA6-82CB-21F6A54639AD}"/>
    <cellStyle name="Comma 2 2 2 6 5" xfId="13399" xr:uid="{C1D53680-6093-4DAE-AEED-B9401A9B9E49}"/>
    <cellStyle name="Comma 2 2 2 6 6" xfId="27089" xr:uid="{E404A2EB-1C45-40AC-A4A2-129FB8466F17}"/>
    <cellStyle name="Comma 2 2 2 6 7" xfId="41973" xr:uid="{8A613EBE-6865-4525-B326-6DC515FA90D7}"/>
    <cellStyle name="Comma 2 2 2 7" xfId="6552" xr:uid="{0E559725-1375-4024-888E-8F6CF95C546F}"/>
    <cellStyle name="Comma 2 2 2 7 2" xfId="8266" xr:uid="{533D57A5-4BF8-4CB3-A3DD-8E9F662D07EB}"/>
    <cellStyle name="Comma 2 2 2 7 2 2" xfId="11688" xr:uid="{42C7E67D-9B5D-4A97-923C-3B1E63FA37D6}"/>
    <cellStyle name="Comma 2 2 2 7 2 2 2" xfId="25378" xr:uid="{FC057647-C391-44F3-BB21-7B6115A4A5D3}"/>
    <cellStyle name="Comma 2 2 2 7 2 2 2 2" xfId="39070" xr:uid="{5833EE8E-4402-4188-9329-F8E5136EA527}"/>
    <cellStyle name="Comma 2 2 2 7 2 2 2 3" xfId="53954" xr:uid="{DAC9C0D3-B7D1-4C29-AF45-C0BDF6318EE2}"/>
    <cellStyle name="Comma 2 2 2 7 2 2 3" xfId="18534" xr:uid="{7921594E-E717-45BA-AE09-28B2678A769F}"/>
    <cellStyle name="Comma 2 2 2 7 2 2 4" xfId="32224" xr:uid="{0379C402-7E67-451E-85BC-138EFFA6AC44}"/>
    <cellStyle name="Comma 2 2 2 7 2 2 5" xfId="47108" xr:uid="{CF1A9AAD-74A3-43B0-9133-184CD212B0E1}"/>
    <cellStyle name="Comma 2 2 2 7 2 3" xfId="21956" xr:uid="{C6EB5FB7-7053-4798-BE2E-F40895BAC3BF}"/>
    <cellStyle name="Comma 2 2 2 7 2 3 2" xfId="35648" xr:uid="{DB72ACF5-F5D4-4158-82D5-0B1618EF12A5}"/>
    <cellStyle name="Comma 2 2 2 7 2 3 3" xfId="50532" xr:uid="{2445CCBC-A0F8-44A3-A6D7-2DFD22F528A7}"/>
    <cellStyle name="Comma 2 2 2 7 2 4" xfId="15112" xr:uid="{AB181B41-0B66-49DF-B875-1E7C52F7277F}"/>
    <cellStyle name="Comma 2 2 2 7 2 5" xfId="28802" xr:uid="{8D40C872-AE62-4CB4-8CBD-F5DCD5C7242A}"/>
    <cellStyle name="Comma 2 2 2 7 2 6" xfId="43686" xr:uid="{998EE569-D3BD-4EF1-9106-5DAA8D36D3C2}"/>
    <cellStyle name="Comma 2 2 2 7 3" xfId="9976" xr:uid="{13D7E6E3-7ECD-4F59-AF9B-05A7EB02C14D}"/>
    <cellStyle name="Comma 2 2 2 7 3 2" xfId="23666" xr:uid="{40D722EC-E388-40E1-9C4F-D9ECD139498C}"/>
    <cellStyle name="Comma 2 2 2 7 3 2 2" xfId="37358" xr:uid="{7969AC9A-19F7-443D-BCF2-0D1D15646DE9}"/>
    <cellStyle name="Comma 2 2 2 7 3 2 3" xfId="52242" xr:uid="{C8115BC5-A9F4-4E39-ADFF-BF96916ED9EF}"/>
    <cellStyle name="Comma 2 2 2 7 3 3" xfId="16822" xr:uid="{39A9EE3C-D1A5-4824-836E-2C015A89B730}"/>
    <cellStyle name="Comma 2 2 2 7 3 4" xfId="30512" xr:uid="{1EA92E5E-1939-412A-9438-45DE8EE5F830}"/>
    <cellStyle name="Comma 2 2 2 7 3 5" xfId="45396" xr:uid="{99E36D24-3DA6-43F8-BF1F-465338AA8231}"/>
    <cellStyle name="Comma 2 2 2 7 4" xfId="20244" xr:uid="{881EC415-CA74-4A3D-8D28-9719CA5BC828}"/>
    <cellStyle name="Comma 2 2 2 7 4 2" xfId="33936" xr:uid="{D9980249-4D3B-452C-8D58-F07487331B6A}"/>
    <cellStyle name="Comma 2 2 2 7 4 3" xfId="48820" xr:uid="{6B4AEAD4-70A3-4059-A0AF-4F282D95E456}"/>
    <cellStyle name="Comma 2 2 2 7 5" xfId="13400" xr:uid="{6B9D8F7A-CF7D-4DB4-8C2A-904F5661BD1D}"/>
    <cellStyle name="Comma 2 2 2 7 6" xfId="27090" xr:uid="{6581EDFD-48EF-4FC6-8B59-74D56A90AA39}"/>
    <cellStyle name="Comma 2 2 2 7 7" xfId="41974" xr:uid="{63851952-312B-4E9F-B9E0-4A7DACAEBA99}"/>
    <cellStyle name="Comma 2 2 2 8" xfId="8237" xr:uid="{7DC3FF4F-8380-4951-B814-06E206A3BDD8}"/>
    <cellStyle name="Comma 2 2 2 8 2" xfId="11659" xr:uid="{9596C217-7491-4F4D-8885-8D0A61AB4DC1}"/>
    <cellStyle name="Comma 2 2 2 8 2 2" xfId="25349" xr:uid="{025456AB-E974-44B3-868E-6507368CE6B6}"/>
    <cellStyle name="Comma 2 2 2 8 2 2 2" xfId="39041" xr:uid="{82AEBB53-0F8F-4F57-8DC5-4CB5F7B63D52}"/>
    <cellStyle name="Comma 2 2 2 8 2 2 3" xfId="53925" xr:uid="{DD4ECF88-D594-4484-9A89-80864EF7BA0C}"/>
    <cellStyle name="Comma 2 2 2 8 2 3" xfId="18505" xr:uid="{68276ED1-1B92-4F2E-95CE-1BADB65A38A7}"/>
    <cellStyle name="Comma 2 2 2 8 2 4" xfId="32195" xr:uid="{15A9CC7D-5809-4D93-BD0B-E89EE490D6E7}"/>
    <cellStyle name="Comma 2 2 2 8 2 5" xfId="47079" xr:uid="{6BB0B702-53E4-43E0-8D62-A6FC98FD472B}"/>
    <cellStyle name="Comma 2 2 2 8 3" xfId="21927" xr:uid="{5C443775-0E75-49B5-9FD9-2E098F645BA4}"/>
    <cellStyle name="Comma 2 2 2 8 3 2" xfId="35619" xr:uid="{1ECE2520-C1F6-4F78-BC72-FEC315DED219}"/>
    <cellStyle name="Comma 2 2 2 8 3 3" xfId="50503" xr:uid="{A6AB092F-D263-4969-9C15-3FCD26E4863E}"/>
    <cellStyle name="Comma 2 2 2 8 4" xfId="15083" xr:uid="{080A221B-2A0F-4181-9483-7E90B30F659E}"/>
    <cellStyle name="Comma 2 2 2 8 5" xfId="28773" xr:uid="{CFF3DE26-F5F6-492E-A214-0B2E2A08A11D}"/>
    <cellStyle name="Comma 2 2 2 8 6" xfId="43657" xr:uid="{4676F8EC-F005-450A-BD4A-1A5DF75BE5AB}"/>
    <cellStyle name="Comma 2 2 2 9" xfId="9947" xr:uid="{4A67DA49-B084-4720-93E9-A1CCE95D1729}"/>
    <cellStyle name="Comma 2 2 2 9 2" xfId="23637" xr:uid="{7E5B2DBC-5D01-4648-91BF-4B936E169AF0}"/>
    <cellStyle name="Comma 2 2 2 9 2 2" xfId="37329" xr:uid="{77A68D19-B5EB-4796-9BC5-94C8E082767B}"/>
    <cellStyle name="Comma 2 2 2 9 2 3" xfId="52213" xr:uid="{E8B61933-2F49-4D72-B7FF-3D8D72B495EC}"/>
    <cellStyle name="Comma 2 2 2 9 3" xfId="16793" xr:uid="{CCE5B2B9-BEF0-4C8A-B27E-A576F854739C}"/>
    <cellStyle name="Comma 2 2 2 9 4" xfId="30483" xr:uid="{AA8BFBD8-9A20-4521-B000-6F3E766B3CF2}"/>
    <cellStyle name="Comma 2 2 2 9 5" xfId="45367" xr:uid="{1E07FE40-EF87-4A8D-911A-885537214B11}"/>
    <cellStyle name="Comma 2 2 3" xfId="4593" xr:uid="{BC3057A2-9741-4084-94FE-DFDC41341A27}"/>
    <cellStyle name="Comma 2 2 3 10" xfId="13401" xr:uid="{D8C664A0-DFEB-407D-A52C-152C71F0B160}"/>
    <cellStyle name="Comma 2 2 3 10 2" xfId="41362" xr:uid="{AEC2A93A-026A-46AD-8B37-E7C026839B14}"/>
    <cellStyle name="Comma 2 2 3 11" xfId="27091" xr:uid="{3E60D74D-7FB3-45E4-8149-F04EAA89871D}"/>
    <cellStyle name="Comma 2 2 3 12" xfId="41975" xr:uid="{5D6DC9FE-8BE5-47AC-B869-D96C2C4B8403}"/>
    <cellStyle name="Comma 2 2 3 13" xfId="6553" xr:uid="{8386D296-80F8-4311-A4A8-40CC937B747C}"/>
    <cellStyle name="Comma 2 2 3 2" xfId="6554" xr:uid="{EF41CEF1-E80C-4E6A-96E0-DF1F1A2FBFC5}"/>
    <cellStyle name="Comma 2 2 3 2 10" xfId="41976" xr:uid="{60A3F9B1-89B4-4A3F-9C78-7FE32E3311C8}"/>
    <cellStyle name="Comma 2 2 3 2 2" xfId="6555" xr:uid="{E9F44FA0-A55D-4AB6-A1C1-A44D34F8C53E}"/>
    <cellStyle name="Comma 2 2 3 2 2 2" xfId="6556" xr:uid="{BAC70615-3ED1-4EC2-993E-7C9896272451}"/>
    <cellStyle name="Comma 2 2 3 2 2 2 2" xfId="8270" xr:uid="{46696506-97A4-4F65-AC67-2697341D787F}"/>
    <cellStyle name="Comma 2 2 3 2 2 2 2 2" xfId="11692" xr:uid="{AEC36736-968B-4F5F-9F63-633B1CA45DA0}"/>
    <cellStyle name="Comma 2 2 3 2 2 2 2 2 2" xfId="25382" xr:uid="{6DD75BEB-29F9-4194-B5E7-74DCD3ECD51E}"/>
    <cellStyle name="Comma 2 2 3 2 2 2 2 2 2 2" xfId="39074" xr:uid="{3E40D5EC-5538-4587-A9B7-04EB880F4B3D}"/>
    <cellStyle name="Comma 2 2 3 2 2 2 2 2 2 3" xfId="53958" xr:uid="{020438A7-1942-46B2-A280-04BF7A06A76D}"/>
    <cellStyle name="Comma 2 2 3 2 2 2 2 2 3" xfId="18538" xr:uid="{80DC9FCF-F2EC-416B-9C25-8DA1BD14E6AD}"/>
    <cellStyle name="Comma 2 2 3 2 2 2 2 2 4" xfId="32228" xr:uid="{2617B25A-70EE-48D4-A85B-6A94D3AB4A60}"/>
    <cellStyle name="Comma 2 2 3 2 2 2 2 2 5" xfId="47112" xr:uid="{C943779A-8DB1-47B1-826B-3A82FC1A4C3C}"/>
    <cellStyle name="Comma 2 2 3 2 2 2 2 3" xfId="21960" xr:uid="{8F8F6D59-F37D-4C00-8CAA-0B430F758178}"/>
    <cellStyle name="Comma 2 2 3 2 2 2 2 3 2" xfId="35652" xr:uid="{85C3CFFA-32B8-4789-BCCB-4A25677905AE}"/>
    <cellStyle name="Comma 2 2 3 2 2 2 2 3 3" xfId="50536" xr:uid="{EEDD9ABB-1544-4160-9EE6-CA448F29974C}"/>
    <cellStyle name="Comma 2 2 3 2 2 2 2 4" xfId="15116" xr:uid="{5902025F-8489-4841-9F62-16BC59B45DDA}"/>
    <cellStyle name="Comma 2 2 3 2 2 2 2 5" xfId="28806" xr:uid="{43FC4E7E-05D1-47F7-901C-B85AB3E7732B}"/>
    <cellStyle name="Comma 2 2 3 2 2 2 2 6" xfId="43690" xr:uid="{491F026F-40F3-44F2-9E4A-DB537727BE18}"/>
    <cellStyle name="Comma 2 2 3 2 2 2 3" xfId="9980" xr:uid="{D43DAE2E-96E5-4957-B357-33BF98167951}"/>
    <cellStyle name="Comma 2 2 3 2 2 2 3 2" xfId="23670" xr:uid="{E8D499A9-09D3-4170-AF95-6D5A570B1C37}"/>
    <cellStyle name="Comma 2 2 3 2 2 2 3 2 2" xfId="37362" xr:uid="{56265ACB-6994-46B2-B956-134A8F7DBDC7}"/>
    <cellStyle name="Comma 2 2 3 2 2 2 3 2 3" xfId="52246" xr:uid="{BBFEF8CF-580B-480F-B2DC-E4ED841F821A}"/>
    <cellStyle name="Comma 2 2 3 2 2 2 3 3" xfId="16826" xr:uid="{F3FF6C21-0A80-44F9-B3A9-583A02B34E5D}"/>
    <cellStyle name="Comma 2 2 3 2 2 2 3 4" xfId="30516" xr:uid="{8B9EC234-7DBC-4A1B-9E8D-4B46338791AA}"/>
    <cellStyle name="Comma 2 2 3 2 2 2 3 5" xfId="45400" xr:uid="{A6D7BF93-FE86-4B0C-A65D-F5FE33506B44}"/>
    <cellStyle name="Comma 2 2 3 2 2 2 4" xfId="20248" xr:uid="{37DB4CF8-89D1-481A-A19E-A6BBC2235CB7}"/>
    <cellStyle name="Comma 2 2 3 2 2 2 4 2" xfId="33940" xr:uid="{FEF1B487-93B0-476C-A188-32F70E848260}"/>
    <cellStyle name="Comma 2 2 3 2 2 2 4 3" xfId="48824" xr:uid="{AF6C5E44-E1A6-45C8-B8F5-707A31DF99FB}"/>
    <cellStyle name="Comma 2 2 3 2 2 2 5" xfId="13404" xr:uid="{33DE8EE4-C440-4F95-ACBF-5630E8CE19C7}"/>
    <cellStyle name="Comma 2 2 3 2 2 2 6" xfId="27094" xr:uid="{C83FE77C-694F-4680-B40A-A106CCB9E555}"/>
    <cellStyle name="Comma 2 2 3 2 2 2 7" xfId="41978" xr:uid="{99B6C976-FBE5-470D-93FB-45A938808A22}"/>
    <cellStyle name="Comma 2 2 3 2 2 3" xfId="8269" xr:uid="{BD5C9303-CDA7-46D3-A366-467AAB958E4F}"/>
    <cellStyle name="Comma 2 2 3 2 2 3 2" xfId="11691" xr:uid="{59BDE2F1-1FE1-4C34-B6DC-3CEFD25A8F62}"/>
    <cellStyle name="Comma 2 2 3 2 2 3 2 2" xfId="25381" xr:uid="{FAC5F068-6E80-48F9-B2C8-A2BF80E5ABCB}"/>
    <cellStyle name="Comma 2 2 3 2 2 3 2 2 2" xfId="39073" xr:uid="{E58789E6-21F9-4BCC-8A1F-5D15E31039E5}"/>
    <cellStyle name="Comma 2 2 3 2 2 3 2 2 3" xfId="53957" xr:uid="{14EDE0E1-4029-411A-9A72-0F77E9161145}"/>
    <cellStyle name="Comma 2 2 3 2 2 3 2 3" xfId="18537" xr:uid="{D586FF77-4157-4CBA-99A3-A67732345360}"/>
    <cellStyle name="Comma 2 2 3 2 2 3 2 4" xfId="32227" xr:uid="{D2AA00B9-6E76-4BCA-B6E0-4031ADA9923E}"/>
    <cellStyle name="Comma 2 2 3 2 2 3 2 5" xfId="47111" xr:uid="{9F7BAD10-C887-41F3-BA47-E5809E09BD75}"/>
    <cellStyle name="Comma 2 2 3 2 2 3 3" xfId="21959" xr:uid="{17CF4D73-35C0-4958-AC30-CDB1ADDBC0D3}"/>
    <cellStyle name="Comma 2 2 3 2 2 3 3 2" xfId="35651" xr:uid="{8D4341E8-063D-43E5-916C-F2DFF1286C7B}"/>
    <cellStyle name="Comma 2 2 3 2 2 3 3 3" xfId="50535" xr:uid="{BB8C8132-DF9C-46DF-AC6E-87A0FD11362A}"/>
    <cellStyle name="Comma 2 2 3 2 2 3 4" xfId="15115" xr:uid="{B4494DEA-3DAD-458F-A11A-7E422D9BBABD}"/>
    <cellStyle name="Comma 2 2 3 2 2 3 5" xfId="28805" xr:uid="{A648C1F7-51C0-4BA7-8CBB-FD0C0CD8F322}"/>
    <cellStyle name="Comma 2 2 3 2 2 3 6" xfId="43689" xr:uid="{E0A8FC77-E8E5-41DD-B9DC-5C4EB3B44817}"/>
    <cellStyle name="Comma 2 2 3 2 2 4" xfId="9979" xr:uid="{A18D598B-B411-4DCC-8303-3CACAA647390}"/>
    <cellStyle name="Comma 2 2 3 2 2 4 2" xfId="23669" xr:uid="{0F2B176C-0545-4759-9AE4-AF61CD0A107B}"/>
    <cellStyle name="Comma 2 2 3 2 2 4 2 2" xfId="37361" xr:uid="{FCABADCB-D0EA-4608-B87F-4F91FF3D2445}"/>
    <cellStyle name="Comma 2 2 3 2 2 4 2 3" xfId="52245" xr:uid="{322B6290-99E0-4B7E-867A-06C994457E00}"/>
    <cellStyle name="Comma 2 2 3 2 2 4 3" xfId="16825" xr:uid="{8941760E-ED56-4D8B-A9D0-298CBD358532}"/>
    <cellStyle name="Comma 2 2 3 2 2 4 4" xfId="30515" xr:uid="{EDA58227-C981-4360-80B8-50C57A95A95D}"/>
    <cellStyle name="Comma 2 2 3 2 2 4 5" xfId="45399" xr:uid="{6E407359-D2A7-4945-AEF0-0F7C58A698C6}"/>
    <cellStyle name="Comma 2 2 3 2 2 5" xfId="20247" xr:uid="{C8B57D17-4AE8-48FA-863C-D609B8AD50FA}"/>
    <cellStyle name="Comma 2 2 3 2 2 5 2" xfId="33939" xr:uid="{49AB1F54-58E7-4B97-9643-F93738D51A09}"/>
    <cellStyle name="Comma 2 2 3 2 2 5 3" xfId="48823" xr:uid="{1D79C500-932B-4D5C-BE73-F00B86AF5A7B}"/>
    <cellStyle name="Comma 2 2 3 2 2 6" xfId="13403" xr:uid="{7B752226-8879-4FB4-AF62-5E2EB5D9D5C0}"/>
    <cellStyle name="Comma 2 2 3 2 2 7" xfId="27093" xr:uid="{25832A47-3CCE-4789-AB05-0DBEB7C57533}"/>
    <cellStyle name="Comma 2 2 3 2 2 8" xfId="41977" xr:uid="{FCAD8F7E-1D9F-42C2-B562-BB516952A363}"/>
    <cellStyle name="Comma 2 2 3 2 3" xfId="6557" xr:uid="{861169FB-7385-4364-B749-9E69328C7E14}"/>
    <cellStyle name="Comma 2 2 3 2 3 2" xfId="8271" xr:uid="{EAE4B7B6-1EB4-4766-B21B-727C3B900F42}"/>
    <cellStyle name="Comma 2 2 3 2 3 2 2" xfId="11693" xr:uid="{7CF29F70-F11A-43CB-A743-A856866372C2}"/>
    <cellStyle name="Comma 2 2 3 2 3 2 2 2" xfId="25383" xr:uid="{BAD95BCB-C952-41EA-8F8F-148C28D3FF6C}"/>
    <cellStyle name="Comma 2 2 3 2 3 2 2 2 2" xfId="39075" xr:uid="{4E77CE7B-6308-436C-AC06-14863F8FB971}"/>
    <cellStyle name="Comma 2 2 3 2 3 2 2 2 3" xfId="53959" xr:uid="{47C06818-6E2D-444A-BA20-7D275E16CAEB}"/>
    <cellStyle name="Comma 2 2 3 2 3 2 2 3" xfId="18539" xr:uid="{795BE799-32DD-4DF2-A6C3-43D317583076}"/>
    <cellStyle name="Comma 2 2 3 2 3 2 2 4" xfId="32229" xr:uid="{4999D192-B60D-42FA-B795-6A002B7E42B2}"/>
    <cellStyle name="Comma 2 2 3 2 3 2 2 5" xfId="47113" xr:uid="{A3083302-C87C-4976-935A-2324FC3DB8E3}"/>
    <cellStyle name="Comma 2 2 3 2 3 2 3" xfId="21961" xr:uid="{BB6BF9E1-47CE-4F7B-A674-8E1DFE707F9D}"/>
    <cellStyle name="Comma 2 2 3 2 3 2 3 2" xfId="35653" xr:uid="{4DC992DF-42AC-48C0-A0C8-D04741188C83}"/>
    <cellStyle name="Comma 2 2 3 2 3 2 3 3" xfId="50537" xr:uid="{DDE4BAC9-38BB-4AFC-B7B1-8501726D1F7B}"/>
    <cellStyle name="Comma 2 2 3 2 3 2 4" xfId="15117" xr:uid="{067C610F-E40A-4117-BE9D-1107AE37AA96}"/>
    <cellStyle name="Comma 2 2 3 2 3 2 5" xfId="28807" xr:uid="{91CB3352-C112-46B7-934D-166449C65ACC}"/>
    <cellStyle name="Comma 2 2 3 2 3 2 6" xfId="43691" xr:uid="{47BA61EA-6C84-4BA0-B145-497311D937B4}"/>
    <cellStyle name="Comma 2 2 3 2 3 3" xfId="9981" xr:uid="{8DD3AB79-6C02-4ADD-8B4B-BD00AD44FFE7}"/>
    <cellStyle name="Comma 2 2 3 2 3 3 2" xfId="23671" xr:uid="{A100C2DB-3CFF-410A-B167-06D809EB0945}"/>
    <cellStyle name="Comma 2 2 3 2 3 3 2 2" xfId="37363" xr:uid="{6847D6F0-6763-49A6-A435-0A99DE792388}"/>
    <cellStyle name="Comma 2 2 3 2 3 3 2 3" xfId="52247" xr:uid="{C903E311-1726-4FCE-99D2-837488A48C4A}"/>
    <cellStyle name="Comma 2 2 3 2 3 3 3" xfId="16827" xr:uid="{19B4A68F-6442-4FCF-A636-7D24560F3547}"/>
    <cellStyle name="Comma 2 2 3 2 3 3 4" xfId="30517" xr:uid="{56BD4787-7517-45FD-ACA2-2611C2891744}"/>
    <cellStyle name="Comma 2 2 3 2 3 3 5" xfId="45401" xr:uid="{1C5ACCBA-06FA-4258-9686-BE5929ECEA82}"/>
    <cellStyle name="Comma 2 2 3 2 3 4" xfId="20249" xr:uid="{FF2937F9-6E41-48F2-A064-759FD98E8271}"/>
    <cellStyle name="Comma 2 2 3 2 3 4 2" xfId="33941" xr:uid="{9BECB407-9C8D-4589-A932-916DF47929B5}"/>
    <cellStyle name="Comma 2 2 3 2 3 4 3" xfId="48825" xr:uid="{74AA0A9D-0461-4FE1-9E3A-E1C6F598D44A}"/>
    <cellStyle name="Comma 2 2 3 2 3 5" xfId="13405" xr:uid="{8458905D-9573-48C8-9D0F-7ABDA51AC39A}"/>
    <cellStyle name="Comma 2 2 3 2 3 6" xfId="27095" xr:uid="{6A200065-C5F8-4FD1-A5EB-0997C84C387B}"/>
    <cellStyle name="Comma 2 2 3 2 3 7" xfId="41979" xr:uid="{6C76671A-BECE-4317-94C0-DCF43FBF13FF}"/>
    <cellStyle name="Comma 2 2 3 2 4" xfId="6558" xr:uid="{9E33F5E7-63CD-4B75-AFFD-6337C7A3DE6D}"/>
    <cellStyle name="Comma 2 2 3 2 4 2" xfId="8272" xr:uid="{05B6E185-D16A-4DC1-938A-745CABD66F94}"/>
    <cellStyle name="Comma 2 2 3 2 4 2 2" xfId="11694" xr:uid="{B61BCF55-BD6B-429F-9EA0-EF2EE644CE92}"/>
    <cellStyle name="Comma 2 2 3 2 4 2 2 2" xfId="25384" xr:uid="{25D1D7BA-AE9B-42D9-BEA0-F724EFAB536D}"/>
    <cellStyle name="Comma 2 2 3 2 4 2 2 2 2" xfId="39076" xr:uid="{8AE9D7E7-91CC-4403-A735-6678F70C760B}"/>
    <cellStyle name="Comma 2 2 3 2 4 2 2 2 3" xfId="53960" xr:uid="{47F6DE0A-7E55-4BDB-8750-4634B3993102}"/>
    <cellStyle name="Comma 2 2 3 2 4 2 2 3" xfId="18540" xr:uid="{E0E54955-219C-487A-B050-5E0D93092BC2}"/>
    <cellStyle name="Comma 2 2 3 2 4 2 2 4" xfId="32230" xr:uid="{88840140-6363-4397-A834-1CAE4E3C27EA}"/>
    <cellStyle name="Comma 2 2 3 2 4 2 2 5" xfId="47114" xr:uid="{5C73C297-AC18-4F5C-9E4E-7A5B99373F14}"/>
    <cellStyle name="Comma 2 2 3 2 4 2 3" xfId="21962" xr:uid="{119669EA-E05B-4AF7-8A2A-0E2AF7D7AEC1}"/>
    <cellStyle name="Comma 2 2 3 2 4 2 3 2" xfId="35654" xr:uid="{779CFAAB-7ACF-4D28-B20C-EA55015D4387}"/>
    <cellStyle name="Comma 2 2 3 2 4 2 3 3" xfId="50538" xr:uid="{14AAF875-710D-4631-9792-BCD811929A39}"/>
    <cellStyle name="Comma 2 2 3 2 4 2 4" xfId="15118" xr:uid="{9BA6B174-D733-4BCD-929A-9C8E1D179CD7}"/>
    <cellStyle name="Comma 2 2 3 2 4 2 5" xfId="28808" xr:uid="{6B4DE537-B3CD-4FE9-8CF5-C60D8647B752}"/>
    <cellStyle name="Comma 2 2 3 2 4 2 6" xfId="43692" xr:uid="{FA6E0F69-60A5-4512-94FA-AA0B23F2C7B5}"/>
    <cellStyle name="Comma 2 2 3 2 4 3" xfId="9982" xr:uid="{DAF3BF2A-544F-4CB0-877A-D545287B401C}"/>
    <cellStyle name="Comma 2 2 3 2 4 3 2" xfId="23672" xr:uid="{3E0B0D8E-1C65-4C7A-9D97-5509B48D214C}"/>
    <cellStyle name="Comma 2 2 3 2 4 3 2 2" xfId="37364" xr:uid="{BF6F15D3-127B-4BF9-8D13-933EE79F6F2B}"/>
    <cellStyle name="Comma 2 2 3 2 4 3 2 3" xfId="52248" xr:uid="{3B77784E-04B7-4D8A-BFB8-FF8C4DDE3539}"/>
    <cellStyle name="Comma 2 2 3 2 4 3 3" xfId="16828" xr:uid="{DB9B49BF-9622-4B23-868C-ECBA556DEBAD}"/>
    <cellStyle name="Comma 2 2 3 2 4 3 4" xfId="30518" xr:uid="{BEA853AA-AF27-41CF-8C8C-CBF354CE5FC1}"/>
    <cellStyle name="Comma 2 2 3 2 4 3 5" xfId="45402" xr:uid="{B2F08C20-89A3-402E-BF99-BA356C571210}"/>
    <cellStyle name="Comma 2 2 3 2 4 4" xfId="20250" xr:uid="{ABFF2556-956A-4060-9032-233C9437F081}"/>
    <cellStyle name="Comma 2 2 3 2 4 4 2" xfId="33942" xr:uid="{7D411452-7BD8-4E28-A2BC-F01F09D513DE}"/>
    <cellStyle name="Comma 2 2 3 2 4 4 3" xfId="48826" xr:uid="{6D8B4DAA-C42A-47EE-93A5-C4212375D9F0}"/>
    <cellStyle name="Comma 2 2 3 2 4 5" xfId="13406" xr:uid="{458F5A4A-AAA8-4E54-A50C-27172984FCD2}"/>
    <cellStyle name="Comma 2 2 3 2 4 6" xfId="27096" xr:uid="{55BB0D09-A885-4F8B-AAF0-721D8DA60B99}"/>
    <cellStyle name="Comma 2 2 3 2 4 7" xfId="41980" xr:uid="{86B6ADBB-A1E6-47DB-A324-371D17CFF751}"/>
    <cellStyle name="Comma 2 2 3 2 5" xfId="8268" xr:uid="{F0B3D7E7-0492-49F6-AC0B-6A569807B14A}"/>
    <cellStyle name="Comma 2 2 3 2 5 2" xfId="11690" xr:uid="{795A2E26-276D-4A01-8507-BC6B16BCD783}"/>
    <cellStyle name="Comma 2 2 3 2 5 2 2" xfId="25380" xr:uid="{55EC6A09-BDE4-435F-B974-149D1558B8DB}"/>
    <cellStyle name="Comma 2 2 3 2 5 2 2 2" xfId="39072" xr:uid="{71C06D99-068D-49F7-9BD3-5CACC16B665C}"/>
    <cellStyle name="Comma 2 2 3 2 5 2 2 3" xfId="53956" xr:uid="{581F9D88-9EDD-4DA1-B2E7-9AE86DE1A329}"/>
    <cellStyle name="Comma 2 2 3 2 5 2 3" xfId="18536" xr:uid="{96613D73-1F4E-4855-84E2-6118CC9ECCDB}"/>
    <cellStyle name="Comma 2 2 3 2 5 2 4" xfId="32226" xr:uid="{15340AB1-DBAF-4E2C-A2EE-F2996143E7CC}"/>
    <cellStyle name="Comma 2 2 3 2 5 2 5" xfId="47110" xr:uid="{169A3DF3-A12F-4AF0-9767-49D93A1630AA}"/>
    <cellStyle name="Comma 2 2 3 2 5 3" xfId="21958" xr:uid="{0D85366F-4C28-4648-A0FE-50826CD9AC95}"/>
    <cellStyle name="Comma 2 2 3 2 5 3 2" xfId="35650" xr:uid="{2EE97C58-875C-41A0-A643-AA74B922B347}"/>
    <cellStyle name="Comma 2 2 3 2 5 3 3" xfId="50534" xr:uid="{F49142C8-6866-46BD-A0D8-8D7028470C5D}"/>
    <cellStyle name="Comma 2 2 3 2 5 4" xfId="15114" xr:uid="{30C100C8-192F-41C9-89DE-C340DB904CAB}"/>
    <cellStyle name="Comma 2 2 3 2 5 5" xfId="28804" xr:uid="{74047CAF-1E00-4D84-99E7-BD35BAAC1765}"/>
    <cellStyle name="Comma 2 2 3 2 5 6" xfId="43688" xr:uid="{DB949F57-C879-4AC7-8D95-47C4831F78B0}"/>
    <cellStyle name="Comma 2 2 3 2 6" xfId="9978" xr:uid="{F96C8344-963B-4E89-B48E-9421749913EC}"/>
    <cellStyle name="Comma 2 2 3 2 6 2" xfId="23668" xr:uid="{E44AE0F7-70DF-4995-BADB-00AD3EC05250}"/>
    <cellStyle name="Comma 2 2 3 2 6 2 2" xfId="37360" xr:uid="{B3B58555-F6F4-4A75-8AEB-BBD5B593D04D}"/>
    <cellStyle name="Comma 2 2 3 2 6 2 3" xfId="52244" xr:uid="{C3C87B23-77C0-4BD7-B0FD-ABD8FA9734B6}"/>
    <cellStyle name="Comma 2 2 3 2 6 3" xfId="16824" xr:uid="{CC67DCF1-C665-40B1-B868-1C09D521E81F}"/>
    <cellStyle name="Comma 2 2 3 2 6 4" xfId="30514" xr:uid="{DCBA13A8-22EA-4104-879D-C4EE34316ABE}"/>
    <cellStyle name="Comma 2 2 3 2 6 5" xfId="45398" xr:uid="{6C38DFDE-1C16-4EB1-8F0E-2F50FAD73AB9}"/>
    <cellStyle name="Comma 2 2 3 2 7" xfId="20246" xr:uid="{0A3CD816-0ABD-4D46-8211-73EC9C6C3F9C}"/>
    <cellStyle name="Comma 2 2 3 2 7 2" xfId="33938" xr:uid="{8B0CD772-4E11-48D7-AA77-F57A3E271ACA}"/>
    <cellStyle name="Comma 2 2 3 2 7 3" xfId="48822" xr:uid="{382C2E64-E085-4C84-A67B-D26D66C70765}"/>
    <cellStyle name="Comma 2 2 3 2 8" xfId="13402" xr:uid="{454AACE3-104D-4517-9FED-FF84CE1BCAB5}"/>
    <cellStyle name="Comma 2 2 3 2 9" xfId="27092" xr:uid="{8BB6A1A2-25C1-46EB-9476-4BF7D7037AAC}"/>
    <cellStyle name="Comma 2 2 3 3" xfId="6559" xr:uid="{F447FD4E-7DBB-4995-899E-0DAA4D827A75}"/>
    <cellStyle name="Comma 2 2 3 3 10" xfId="41981" xr:uid="{9A56B12A-5657-4F00-BC37-57D9B2BA76E6}"/>
    <cellStyle name="Comma 2 2 3 3 2" xfId="6560" xr:uid="{A16345D1-6B63-43D1-BA76-2E24D3D3E04E}"/>
    <cellStyle name="Comma 2 2 3 3 2 2" xfId="6561" xr:uid="{FC64CB58-88F1-4B38-94C4-CF62123EA48B}"/>
    <cellStyle name="Comma 2 2 3 3 2 2 2" xfId="8275" xr:uid="{56561F25-CB27-401D-8DE5-8988D983B18E}"/>
    <cellStyle name="Comma 2 2 3 3 2 2 2 2" xfId="11697" xr:uid="{612D644D-A547-4FFC-98C7-8F5F35D4E882}"/>
    <cellStyle name="Comma 2 2 3 3 2 2 2 2 2" xfId="25387" xr:uid="{621174E7-B7F9-4B96-8642-EEBCCD73D07B}"/>
    <cellStyle name="Comma 2 2 3 3 2 2 2 2 2 2" xfId="39079" xr:uid="{1CAE70C8-4843-4E5A-86F5-EDF141438637}"/>
    <cellStyle name="Comma 2 2 3 3 2 2 2 2 2 3" xfId="53963" xr:uid="{231503FC-33AD-453D-8E79-3ADF8C1241D0}"/>
    <cellStyle name="Comma 2 2 3 3 2 2 2 2 3" xfId="18543" xr:uid="{AC198D6B-0C98-471A-BA5C-17260B93A075}"/>
    <cellStyle name="Comma 2 2 3 3 2 2 2 2 4" xfId="32233" xr:uid="{1D2FD487-788A-470A-894E-EA9048825C6D}"/>
    <cellStyle name="Comma 2 2 3 3 2 2 2 2 5" xfId="47117" xr:uid="{FE96A7B8-5F11-4A6E-85E2-1B4D834C6443}"/>
    <cellStyle name="Comma 2 2 3 3 2 2 2 3" xfId="21965" xr:uid="{0E1E3C57-C9F3-4F27-AC4A-CBCD278CD7D7}"/>
    <cellStyle name="Comma 2 2 3 3 2 2 2 3 2" xfId="35657" xr:uid="{532FCA09-CF46-42AC-97C5-B1D1812D6E6F}"/>
    <cellStyle name="Comma 2 2 3 3 2 2 2 3 3" xfId="50541" xr:uid="{ED325C98-4CF9-4868-8E7E-C52E9388119D}"/>
    <cellStyle name="Comma 2 2 3 3 2 2 2 4" xfId="15121" xr:uid="{85DDF857-6A4D-4036-BB10-CEE5F37DA2C1}"/>
    <cellStyle name="Comma 2 2 3 3 2 2 2 5" xfId="28811" xr:uid="{65DC98DE-7C8F-47A2-82F1-A8222AC5A793}"/>
    <cellStyle name="Comma 2 2 3 3 2 2 2 6" xfId="43695" xr:uid="{E5A92BE8-5C25-405D-B9D2-BA99B3656C53}"/>
    <cellStyle name="Comma 2 2 3 3 2 2 3" xfId="9985" xr:uid="{61C12298-D72A-4C52-B53F-2246C03B0F8B}"/>
    <cellStyle name="Comma 2 2 3 3 2 2 3 2" xfId="23675" xr:uid="{9D2AF727-5733-47A6-8536-C7A248CB30F2}"/>
    <cellStyle name="Comma 2 2 3 3 2 2 3 2 2" xfId="37367" xr:uid="{5D9E33A8-53CF-45B8-B240-7CB8A9BB4D46}"/>
    <cellStyle name="Comma 2 2 3 3 2 2 3 2 3" xfId="52251" xr:uid="{B6E5A47D-5481-4A7B-96F2-B411523ECE1D}"/>
    <cellStyle name="Comma 2 2 3 3 2 2 3 3" xfId="16831" xr:uid="{EAC4BC7B-C968-49B0-879E-749B3A2BB7EE}"/>
    <cellStyle name="Comma 2 2 3 3 2 2 3 4" xfId="30521" xr:uid="{9937FBA4-BA06-4B90-8790-5A89703CC857}"/>
    <cellStyle name="Comma 2 2 3 3 2 2 3 5" xfId="45405" xr:uid="{3F85961B-2B93-4DD3-842D-9016E62097D9}"/>
    <cellStyle name="Comma 2 2 3 3 2 2 4" xfId="20253" xr:uid="{5B125993-76C7-4546-BC50-772D43A50F43}"/>
    <cellStyle name="Comma 2 2 3 3 2 2 4 2" xfId="33945" xr:uid="{87C0C8CE-ACCC-4EB6-A7B2-393965AAE543}"/>
    <cellStyle name="Comma 2 2 3 3 2 2 4 3" xfId="48829" xr:uid="{590E774A-763E-4BF8-89F5-5386D6F199B9}"/>
    <cellStyle name="Comma 2 2 3 3 2 2 5" xfId="13409" xr:uid="{D159A101-A26F-4C7E-BB07-697DA2D14956}"/>
    <cellStyle name="Comma 2 2 3 3 2 2 6" xfId="27099" xr:uid="{D362341B-F96C-4A6C-ABD6-0102E7083CD5}"/>
    <cellStyle name="Comma 2 2 3 3 2 2 7" xfId="41983" xr:uid="{79B4B68D-0726-4FC8-8D4A-70A3E1947EDB}"/>
    <cellStyle name="Comma 2 2 3 3 2 3" xfId="8274" xr:uid="{78689BD6-18B4-4AEE-9F8F-9D35598373D0}"/>
    <cellStyle name="Comma 2 2 3 3 2 3 2" xfId="11696" xr:uid="{AEAD2867-7399-4E0B-8FE6-41BE157DE58C}"/>
    <cellStyle name="Comma 2 2 3 3 2 3 2 2" xfId="25386" xr:uid="{B37F9A2A-743F-445F-9BED-EB3A13B825DB}"/>
    <cellStyle name="Comma 2 2 3 3 2 3 2 2 2" xfId="39078" xr:uid="{5A7E5C67-0603-40C3-ABE6-39296FEABC07}"/>
    <cellStyle name="Comma 2 2 3 3 2 3 2 2 3" xfId="53962" xr:uid="{A9423B24-96C4-42FE-92F8-763BA3597D36}"/>
    <cellStyle name="Comma 2 2 3 3 2 3 2 3" xfId="18542" xr:uid="{28884072-53DE-48F4-ADF2-0444544C2B69}"/>
    <cellStyle name="Comma 2 2 3 3 2 3 2 4" xfId="32232" xr:uid="{EFC019C6-7C9F-46A6-A720-7D35970AEFA6}"/>
    <cellStyle name="Comma 2 2 3 3 2 3 2 5" xfId="47116" xr:uid="{F7751B48-0A2A-457E-B6D4-26ABA792B10F}"/>
    <cellStyle name="Comma 2 2 3 3 2 3 3" xfId="21964" xr:uid="{33C3507F-43C0-4BBC-B300-293038213879}"/>
    <cellStyle name="Comma 2 2 3 3 2 3 3 2" xfId="35656" xr:uid="{A30EA35A-E8B3-4161-B30C-85452763EDF9}"/>
    <cellStyle name="Comma 2 2 3 3 2 3 3 3" xfId="50540" xr:uid="{D7FC0802-1E6E-4D4A-8D6D-B99DA9B510E7}"/>
    <cellStyle name="Comma 2 2 3 3 2 3 4" xfId="15120" xr:uid="{B9D3ACBC-0EB5-43AA-912D-080555D9151E}"/>
    <cellStyle name="Comma 2 2 3 3 2 3 5" xfId="28810" xr:uid="{158235B7-A3BB-4468-92BB-25C917276D69}"/>
    <cellStyle name="Comma 2 2 3 3 2 3 6" xfId="43694" xr:uid="{89C279C6-CD72-4910-9D0B-760F561BFDA4}"/>
    <cellStyle name="Comma 2 2 3 3 2 4" xfId="9984" xr:uid="{A2361F67-53B5-4BA2-8EC4-1BA53713DFA8}"/>
    <cellStyle name="Comma 2 2 3 3 2 4 2" xfId="23674" xr:uid="{4B865477-CF51-4987-86EC-F34039AADF64}"/>
    <cellStyle name="Comma 2 2 3 3 2 4 2 2" xfId="37366" xr:uid="{C5494B31-66A7-411E-85DA-E79B904CAADA}"/>
    <cellStyle name="Comma 2 2 3 3 2 4 2 3" xfId="52250" xr:uid="{A09AADCC-6AEB-4F36-A1B2-ABE641DF5366}"/>
    <cellStyle name="Comma 2 2 3 3 2 4 3" xfId="16830" xr:uid="{D9B54699-3DE5-451D-8EF1-00C19DFEB324}"/>
    <cellStyle name="Comma 2 2 3 3 2 4 4" xfId="30520" xr:uid="{558F075F-835F-4DBE-A467-900B262AD42C}"/>
    <cellStyle name="Comma 2 2 3 3 2 4 5" xfId="45404" xr:uid="{E094BFDD-D4FF-4E56-8264-293739D9628C}"/>
    <cellStyle name="Comma 2 2 3 3 2 5" xfId="20252" xr:uid="{FADD8ACF-BEB0-447A-AE63-2043985D3222}"/>
    <cellStyle name="Comma 2 2 3 3 2 5 2" xfId="33944" xr:uid="{67F69E73-8403-4BE4-88AF-AD584A660363}"/>
    <cellStyle name="Comma 2 2 3 3 2 5 3" xfId="48828" xr:uid="{053CBDAF-0386-4324-9096-09F7D0A46C9E}"/>
    <cellStyle name="Comma 2 2 3 3 2 6" xfId="13408" xr:uid="{FB3EB9F7-5331-4105-A586-BE51D3795E64}"/>
    <cellStyle name="Comma 2 2 3 3 2 7" xfId="27098" xr:uid="{6E02D7E3-96AF-4139-B27C-77478B4F73D1}"/>
    <cellStyle name="Comma 2 2 3 3 2 8" xfId="41982" xr:uid="{A3AFD188-820B-49E7-B423-50DA26460B98}"/>
    <cellStyle name="Comma 2 2 3 3 3" xfId="6562" xr:uid="{AA98A2FE-C50C-482D-8EB4-7AE5CDF8176A}"/>
    <cellStyle name="Comma 2 2 3 3 3 2" xfId="8276" xr:uid="{3FBE5F58-701C-479B-976A-48258540C434}"/>
    <cellStyle name="Comma 2 2 3 3 3 2 2" xfId="11698" xr:uid="{99EB0F40-533F-434F-8357-E5D0F013F7FF}"/>
    <cellStyle name="Comma 2 2 3 3 3 2 2 2" xfId="25388" xr:uid="{EFF86A5B-4D74-48DF-8A8C-ACCD62DA0059}"/>
    <cellStyle name="Comma 2 2 3 3 3 2 2 2 2" xfId="39080" xr:uid="{9FCBBA16-8008-430B-93CF-72A72B117A1F}"/>
    <cellStyle name="Comma 2 2 3 3 3 2 2 2 3" xfId="53964" xr:uid="{76A8A08B-26F2-47D2-8DC5-92AB7504049D}"/>
    <cellStyle name="Comma 2 2 3 3 3 2 2 3" xfId="18544" xr:uid="{2786F1D2-1452-4F2D-BDBD-0590402EEF5B}"/>
    <cellStyle name="Comma 2 2 3 3 3 2 2 4" xfId="32234" xr:uid="{01F67C24-C2EF-4CCA-AC41-BE6FA7D05E5B}"/>
    <cellStyle name="Comma 2 2 3 3 3 2 2 5" xfId="47118" xr:uid="{B4C3B4EB-80FF-47CA-85DE-CF3F075BC8D1}"/>
    <cellStyle name="Comma 2 2 3 3 3 2 3" xfId="21966" xr:uid="{E533FCE6-D896-4962-A63D-0FF20ACBB31B}"/>
    <cellStyle name="Comma 2 2 3 3 3 2 3 2" xfId="35658" xr:uid="{EE62D564-680C-42FB-8A0E-541E775BB00D}"/>
    <cellStyle name="Comma 2 2 3 3 3 2 3 3" xfId="50542" xr:uid="{9C111D9B-356E-4AE5-B1AD-6F52C61973F9}"/>
    <cellStyle name="Comma 2 2 3 3 3 2 4" xfId="15122" xr:uid="{C3289740-9FA4-4CBF-B018-18BEF302241C}"/>
    <cellStyle name="Comma 2 2 3 3 3 2 5" xfId="28812" xr:uid="{A7BE8801-5320-4425-8810-B83D4D13C417}"/>
    <cellStyle name="Comma 2 2 3 3 3 2 6" xfId="43696" xr:uid="{FC2072D6-0076-4A6E-B1C3-2D986B68EB71}"/>
    <cellStyle name="Comma 2 2 3 3 3 3" xfId="9986" xr:uid="{2AA83684-BCE7-4DBA-A4E4-F4E5F8C14031}"/>
    <cellStyle name="Comma 2 2 3 3 3 3 2" xfId="23676" xr:uid="{47BDF8A2-3104-4FD1-8FBB-3CBBF13C80E1}"/>
    <cellStyle name="Comma 2 2 3 3 3 3 2 2" xfId="37368" xr:uid="{C4C96CED-A829-4DA9-A4E2-4AFA214664B9}"/>
    <cellStyle name="Comma 2 2 3 3 3 3 2 3" xfId="52252" xr:uid="{1D041B29-E7A4-46CC-8ADB-E38856FBF19C}"/>
    <cellStyle name="Comma 2 2 3 3 3 3 3" xfId="16832" xr:uid="{1B3A7795-038C-49DC-8E8D-41551BF4D71C}"/>
    <cellStyle name="Comma 2 2 3 3 3 3 4" xfId="30522" xr:uid="{BC126A38-1A58-4E89-9D2C-C6EDAFC43575}"/>
    <cellStyle name="Comma 2 2 3 3 3 3 5" xfId="45406" xr:uid="{5247FE7F-B7F5-467C-8520-A0C96562BA56}"/>
    <cellStyle name="Comma 2 2 3 3 3 4" xfId="20254" xr:uid="{834587E2-B275-49B8-9BA7-E05D8BD423B4}"/>
    <cellStyle name="Comma 2 2 3 3 3 4 2" xfId="33946" xr:uid="{D4260C69-082C-46EF-AB1E-BB99AB9CE37A}"/>
    <cellStyle name="Comma 2 2 3 3 3 4 3" xfId="48830" xr:uid="{E67189E8-7DB2-49E1-8A74-1E7F19BF4F6F}"/>
    <cellStyle name="Comma 2 2 3 3 3 5" xfId="13410" xr:uid="{078F85BD-B4A3-46DE-9ABA-87D1DF24E2F3}"/>
    <cellStyle name="Comma 2 2 3 3 3 6" xfId="27100" xr:uid="{EC22B2B3-E42D-437B-8842-930F8F0A3688}"/>
    <cellStyle name="Comma 2 2 3 3 3 7" xfId="41984" xr:uid="{B7745BC7-9EDC-4863-AEB7-775069D51F80}"/>
    <cellStyle name="Comma 2 2 3 3 4" xfId="6563" xr:uid="{63338137-A95E-4358-9D01-899A1EA85409}"/>
    <cellStyle name="Comma 2 2 3 3 4 2" xfId="8277" xr:uid="{9363AEA5-034E-4DEB-BCED-F4B4FC676F94}"/>
    <cellStyle name="Comma 2 2 3 3 4 2 2" xfId="11699" xr:uid="{9D0A7349-88CB-41D0-8372-2C66F61DC93F}"/>
    <cellStyle name="Comma 2 2 3 3 4 2 2 2" xfId="25389" xr:uid="{77E3895E-9C23-41DA-893C-BE80962D9372}"/>
    <cellStyle name="Comma 2 2 3 3 4 2 2 2 2" xfId="39081" xr:uid="{C8B801DE-DC49-4E5A-8398-96CC51AA6913}"/>
    <cellStyle name="Comma 2 2 3 3 4 2 2 2 3" xfId="53965" xr:uid="{E0E16B95-6D64-4F1A-97E7-E7AF6A07A100}"/>
    <cellStyle name="Comma 2 2 3 3 4 2 2 3" xfId="18545" xr:uid="{84ED3669-932B-48B5-92C8-A2551A83EA9A}"/>
    <cellStyle name="Comma 2 2 3 3 4 2 2 4" xfId="32235" xr:uid="{E6EE2D5F-FEAA-4591-A2FE-9C6907259FD7}"/>
    <cellStyle name="Comma 2 2 3 3 4 2 2 5" xfId="47119" xr:uid="{F6196E8D-C358-4C56-9819-7330145DDBA1}"/>
    <cellStyle name="Comma 2 2 3 3 4 2 3" xfId="21967" xr:uid="{BA084004-A934-47A9-A533-5EC59F5E1E59}"/>
    <cellStyle name="Comma 2 2 3 3 4 2 3 2" xfId="35659" xr:uid="{3A22958D-7B21-4873-87FF-61C673B0EECE}"/>
    <cellStyle name="Comma 2 2 3 3 4 2 3 3" xfId="50543" xr:uid="{D758D343-3CD3-41DE-9306-88BC573195E7}"/>
    <cellStyle name="Comma 2 2 3 3 4 2 4" xfId="15123" xr:uid="{0B370050-32B0-467F-8394-5320767CFE9C}"/>
    <cellStyle name="Comma 2 2 3 3 4 2 5" xfId="28813" xr:uid="{4907D71F-ED8D-4F01-AC3A-6B4940370020}"/>
    <cellStyle name="Comma 2 2 3 3 4 2 6" xfId="43697" xr:uid="{85C4E85A-1E6C-4BBC-91BA-AE14A9B6B84E}"/>
    <cellStyle name="Comma 2 2 3 3 4 3" xfId="9987" xr:uid="{476593FE-7C90-4FC4-9A3C-07F34AA59582}"/>
    <cellStyle name="Comma 2 2 3 3 4 3 2" xfId="23677" xr:uid="{55E43A5C-C2BF-41D8-A8E2-C0A147AE6801}"/>
    <cellStyle name="Comma 2 2 3 3 4 3 2 2" xfId="37369" xr:uid="{200CF9BB-9762-4FAC-B1CA-1F0AD12BD4CF}"/>
    <cellStyle name="Comma 2 2 3 3 4 3 2 3" xfId="52253" xr:uid="{C4A6F126-93C3-46F3-9F07-8F849CF1D505}"/>
    <cellStyle name="Comma 2 2 3 3 4 3 3" xfId="16833" xr:uid="{9FA7C886-2574-42BE-9E0C-7542D5232F00}"/>
    <cellStyle name="Comma 2 2 3 3 4 3 4" xfId="30523" xr:uid="{37A9C7FE-3868-4A62-A535-0A340449B7A4}"/>
    <cellStyle name="Comma 2 2 3 3 4 3 5" xfId="45407" xr:uid="{0DD29AE2-5768-42C1-A533-4BC84067F0A8}"/>
    <cellStyle name="Comma 2 2 3 3 4 4" xfId="20255" xr:uid="{69F97DAA-536C-4DF7-84E8-D9F06FD88773}"/>
    <cellStyle name="Comma 2 2 3 3 4 4 2" xfId="33947" xr:uid="{306E2327-ED16-444C-B666-41875BB61DD2}"/>
    <cellStyle name="Comma 2 2 3 3 4 4 3" xfId="48831" xr:uid="{1C668685-766E-4CC1-B3BF-0F04D439B595}"/>
    <cellStyle name="Comma 2 2 3 3 4 5" xfId="13411" xr:uid="{EFBA9F2C-61CE-4E7B-A60C-40AB594ACB68}"/>
    <cellStyle name="Comma 2 2 3 3 4 6" xfId="27101" xr:uid="{98346A9A-C45E-4ABA-B133-7AFDFA329D62}"/>
    <cellStyle name="Comma 2 2 3 3 4 7" xfId="41985" xr:uid="{29F899FC-9E99-4ACD-9B3E-4B5FAFA24009}"/>
    <cellStyle name="Comma 2 2 3 3 5" xfId="8273" xr:uid="{8CFFAD36-D688-4BB6-9C70-9AD63C6EC0BC}"/>
    <cellStyle name="Comma 2 2 3 3 5 2" xfId="11695" xr:uid="{2818F888-FAFC-4F13-B33A-33F91C68DDAB}"/>
    <cellStyle name="Comma 2 2 3 3 5 2 2" xfId="25385" xr:uid="{6020707A-ADFF-4389-9001-0969ADCD94F8}"/>
    <cellStyle name="Comma 2 2 3 3 5 2 2 2" xfId="39077" xr:uid="{076A6A49-54D1-4C1F-827D-8AA36D20B1C4}"/>
    <cellStyle name="Comma 2 2 3 3 5 2 2 3" xfId="53961" xr:uid="{FFFBA63D-1ABB-4134-ACA1-7FFE524A3A72}"/>
    <cellStyle name="Comma 2 2 3 3 5 2 3" xfId="18541" xr:uid="{1CE1A9A2-FFBB-4579-BDFD-8D7AB0892244}"/>
    <cellStyle name="Comma 2 2 3 3 5 2 4" xfId="32231" xr:uid="{5BA76964-6B74-4FF5-9D35-7C393E6C56C9}"/>
    <cellStyle name="Comma 2 2 3 3 5 2 5" xfId="47115" xr:uid="{323A4EB9-DCB5-40C3-B5E2-F18A1AF891F1}"/>
    <cellStyle name="Comma 2 2 3 3 5 3" xfId="21963" xr:uid="{E32973A7-CBD5-4DB8-A6D6-E6E610D1A114}"/>
    <cellStyle name="Comma 2 2 3 3 5 3 2" xfId="35655" xr:uid="{1AFD8145-0626-4BF5-B106-1D891888D3BD}"/>
    <cellStyle name="Comma 2 2 3 3 5 3 3" xfId="50539" xr:uid="{0989EFA5-17E5-4923-B8AB-D6DF6B227227}"/>
    <cellStyle name="Comma 2 2 3 3 5 4" xfId="15119" xr:uid="{6B627379-AC31-4B98-9B92-0DEE7A8EB79F}"/>
    <cellStyle name="Comma 2 2 3 3 5 5" xfId="28809" xr:uid="{46EFF726-2D27-4314-8E4E-CC60F6B1A6AB}"/>
    <cellStyle name="Comma 2 2 3 3 5 6" xfId="43693" xr:uid="{06326CE4-D5C6-44C4-BACB-8D1F1539637C}"/>
    <cellStyle name="Comma 2 2 3 3 6" xfId="9983" xr:uid="{31A60044-61FC-47EA-8259-E98EC988E879}"/>
    <cellStyle name="Comma 2 2 3 3 6 2" xfId="23673" xr:uid="{84A080ED-ED39-4643-82CB-2282FF0D7D4D}"/>
    <cellStyle name="Comma 2 2 3 3 6 2 2" xfId="37365" xr:uid="{D0EA99D2-2F0D-4D8D-996C-E5F44855526C}"/>
    <cellStyle name="Comma 2 2 3 3 6 2 3" xfId="52249" xr:uid="{5CD3FFCB-06E6-427F-8BDF-9B814120423F}"/>
    <cellStyle name="Comma 2 2 3 3 6 3" xfId="16829" xr:uid="{3ACCF8BC-AFA6-4F22-B9C3-1501E916001C}"/>
    <cellStyle name="Comma 2 2 3 3 6 4" xfId="30519" xr:uid="{C72BE159-872F-4551-92A6-6B303A45D2B0}"/>
    <cellStyle name="Comma 2 2 3 3 6 5" xfId="45403" xr:uid="{38867842-1FF0-4AC5-A2C3-E09E1921A162}"/>
    <cellStyle name="Comma 2 2 3 3 7" xfId="20251" xr:uid="{AC70539B-269B-4602-BB97-C0F7CD4DA437}"/>
    <cellStyle name="Comma 2 2 3 3 7 2" xfId="33943" xr:uid="{1661CFA1-2A00-4A3E-9A04-9C4DC3555C8A}"/>
    <cellStyle name="Comma 2 2 3 3 7 3" xfId="48827" xr:uid="{997A9B21-D8DB-46A4-8442-1741C3677BB6}"/>
    <cellStyle name="Comma 2 2 3 3 8" xfId="13407" xr:uid="{4DD4A8AD-E9EB-47AB-A066-BD787FCDD652}"/>
    <cellStyle name="Comma 2 2 3 3 9" xfId="27097" xr:uid="{530CEAC9-8122-4F43-BBD9-524DE2430276}"/>
    <cellStyle name="Comma 2 2 3 4" xfId="6564" xr:uid="{3C64A51F-5AAC-417A-B0F1-72194AA64104}"/>
    <cellStyle name="Comma 2 2 3 4 2" xfId="6565" xr:uid="{EFB1C4A2-FAE2-4EF6-BF27-29AF2F5C5724}"/>
    <cellStyle name="Comma 2 2 3 4 2 2" xfId="8279" xr:uid="{4EC7E3AD-73F1-4622-9DC1-61388F8F8178}"/>
    <cellStyle name="Comma 2 2 3 4 2 2 2" xfId="11701" xr:uid="{6FC0E1EA-BFE2-485E-AEF1-92ED182DABC7}"/>
    <cellStyle name="Comma 2 2 3 4 2 2 2 2" xfId="25391" xr:uid="{1E4C5D24-8192-4CFE-A648-20E1678209B1}"/>
    <cellStyle name="Comma 2 2 3 4 2 2 2 2 2" xfId="39083" xr:uid="{C8C05CE7-47D7-4D52-9CD9-DF3A5B6EE993}"/>
    <cellStyle name="Comma 2 2 3 4 2 2 2 2 3" xfId="53967" xr:uid="{83E74044-D4E1-4CB5-8920-13C6CECCFD1E}"/>
    <cellStyle name="Comma 2 2 3 4 2 2 2 3" xfId="18547" xr:uid="{53E478BE-1A8D-4679-90EE-30D3AC1315EA}"/>
    <cellStyle name="Comma 2 2 3 4 2 2 2 4" xfId="32237" xr:uid="{4CA27DDF-62F1-483B-A47A-A3D804ECC685}"/>
    <cellStyle name="Comma 2 2 3 4 2 2 2 5" xfId="47121" xr:uid="{94558724-009B-46B1-BA2B-CF7A560EA60F}"/>
    <cellStyle name="Comma 2 2 3 4 2 2 3" xfId="21969" xr:uid="{E4F10CFE-5FE6-48A8-AAFB-9948EDF736C5}"/>
    <cellStyle name="Comma 2 2 3 4 2 2 3 2" xfId="35661" xr:uid="{4479E96A-EFF2-499E-B3D3-3A441510022D}"/>
    <cellStyle name="Comma 2 2 3 4 2 2 3 3" xfId="50545" xr:uid="{D9BA9C0D-FCB8-44CF-AE11-09A1D3AC9663}"/>
    <cellStyle name="Comma 2 2 3 4 2 2 4" xfId="15125" xr:uid="{B365CEAE-1E67-4649-8DB9-BB83F3AED63E}"/>
    <cellStyle name="Comma 2 2 3 4 2 2 5" xfId="28815" xr:uid="{C8AC90A6-313E-43DC-B1A4-16E4B57CEFA4}"/>
    <cellStyle name="Comma 2 2 3 4 2 2 6" xfId="43699" xr:uid="{227DF8D2-B457-4EDB-9EAE-44011841C54E}"/>
    <cellStyle name="Comma 2 2 3 4 2 3" xfId="9989" xr:uid="{96A9996F-C1B5-4870-A75A-7DE8F86895B3}"/>
    <cellStyle name="Comma 2 2 3 4 2 3 2" xfId="23679" xr:uid="{783F9D60-95B7-43B5-93DC-F4ECE2464947}"/>
    <cellStyle name="Comma 2 2 3 4 2 3 2 2" xfId="37371" xr:uid="{CFF57E32-EDB1-472B-BCDA-CE1FFD849190}"/>
    <cellStyle name="Comma 2 2 3 4 2 3 2 3" xfId="52255" xr:uid="{45E5548F-7957-4A90-9261-9A47F13CD243}"/>
    <cellStyle name="Comma 2 2 3 4 2 3 3" xfId="16835" xr:uid="{7FA2D27A-29EA-464E-A7F9-FFBA642C942C}"/>
    <cellStyle name="Comma 2 2 3 4 2 3 4" xfId="30525" xr:uid="{B15A5D19-EF81-45A3-B4E5-DD3C23A04C6D}"/>
    <cellStyle name="Comma 2 2 3 4 2 3 5" xfId="45409" xr:uid="{2A156DF3-A2CF-4338-9975-A7A7EC447805}"/>
    <cellStyle name="Comma 2 2 3 4 2 4" xfId="20257" xr:uid="{49EB9A25-B6C9-4E4D-8BCB-107AAD3C25E5}"/>
    <cellStyle name="Comma 2 2 3 4 2 4 2" xfId="33949" xr:uid="{0387BC21-ACCD-4176-9D6B-B55E50A43230}"/>
    <cellStyle name="Comma 2 2 3 4 2 4 3" xfId="48833" xr:uid="{644B2EE4-3593-432C-A49A-4BD5B22947DD}"/>
    <cellStyle name="Comma 2 2 3 4 2 5" xfId="13413" xr:uid="{BEF50E9F-DF7E-40A8-82BB-EF0C8DD09126}"/>
    <cellStyle name="Comma 2 2 3 4 2 6" xfId="27103" xr:uid="{25BAA0DD-D626-43F8-9501-7BAACF22B292}"/>
    <cellStyle name="Comma 2 2 3 4 2 7" xfId="41987" xr:uid="{81D80E89-86AE-4CA2-8415-86F8582567DC}"/>
    <cellStyle name="Comma 2 2 3 4 3" xfId="8278" xr:uid="{39114974-9261-4E90-AF5D-A918B90D4966}"/>
    <cellStyle name="Comma 2 2 3 4 3 2" xfId="11700" xr:uid="{53FD74EC-320A-495B-BBE4-5C7A692BD33B}"/>
    <cellStyle name="Comma 2 2 3 4 3 2 2" xfId="25390" xr:uid="{4C78AA16-014E-4C1F-9E15-7AFBF87B5567}"/>
    <cellStyle name="Comma 2 2 3 4 3 2 2 2" xfId="39082" xr:uid="{BD4F2269-6DF5-4A19-849B-047E1087F34C}"/>
    <cellStyle name="Comma 2 2 3 4 3 2 2 3" xfId="53966" xr:uid="{52656838-D061-4F29-A6B6-2D4C33528DB4}"/>
    <cellStyle name="Comma 2 2 3 4 3 2 3" xfId="18546" xr:uid="{0ECE90F1-F6E1-4D21-9738-1AA5E7F049D9}"/>
    <cellStyle name="Comma 2 2 3 4 3 2 4" xfId="32236" xr:uid="{3A875DDE-3B0A-4B3B-A97E-98A269797628}"/>
    <cellStyle name="Comma 2 2 3 4 3 2 5" xfId="47120" xr:uid="{5CE68070-4855-4BDF-BA12-DA4DAA2A10E4}"/>
    <cellStyle name="Comma 2 2 3 4 3 3" xfId="21968" xr:uid="{4257E66D-10D5-4717-866F-9DB28374CDF7}"/>
    <cellStyle name="Comma 2 2 3 4 3 3 2" xfId="35660" xr:uid="{5C759575-6548-421C-919C-F2AF90250707}"/>
    <cellStyle name="Comma 2 2 3 4 3 3 3" xfId="50544" xr:uid="{DB810EFD-3EA9-4208-947A-4B0C37DE2828}"/>
    <cellStyle name="Comma 2 2 3 4 3 4" xfId="15124" xr:uid="{09607693-D106-4EFC-B2A7-639A77F8DE99}"/>
    <cellStyle name="Comma 2 2 3 4 3 5" xfId="28814" xr:uid="{45FC8041-1B97-413B-8517-422C6CB26092}"/>
    <cellStyle name="Comma 2 2 3 4 3 6" xfId="43698" xr:uid="{789FDDA8-F8B9-4BA7-8AFA-584E45564F29}"/>
    <cellStyle name="Comma 2 2 3 4 4" xfId="9988" xr:uid="{05D8F4D5-802D-49EB-A286-DB18A48E1F85}"/>
    <cellStyle name="Comma 2 2 3 4 4 2" xfId="23678" xr:uid="{531F4883-A668-4F92-B7AF-CCB1031E3AB9}"/>
    <cellStyle name="Comma 2 2 3 4 4 2 2" xfId="37370" xr:uid="{27C44A33-57B6-481E-881B-477EAF63369F}"/>
    <cellStyle name="Comma 2 2 3 4 4 2 3" xfId="52254" xr:uid="{68A05359-AA4A-4AA4-9B21-1F61F60497E4}"/>
    <cellStyle name="Comma 2 2 3 4 4 3" xfId="16834" xr:uid="{82EED24D-C20B-4419-B76E-929DC302A28C}"/>
    <cellStyle name="Comma 2 2 3 4 4 4" xfId="30524" xr:uid="{901A8858-D829-49A2-8FFE-1E674E466E39}"/>
    <cellStyle name="Comma 2 2 3 4 4 5" xfId="45408" xr:uid="{E107EFB8-069C-40A2-B78C-2869D0E0886E}"/>
    <cellStyle name="Comma 2 2 3 4 5" xfId="20256" xr:uid="{614DE502-8BB9-4E44-888B-8A74EE242377}"/>
    <cellStyle name="Comma 2 2 3 4 5 2" xfId="33948" xr:uid="{81A7FDDF-DA27-430D-98E8-FC5881B84B84}"/>
    <cellStyle name="Comma 2 2 3 4 5 3" xfId="48832" xr:uid="{12EC0D22-0BE2-4E39-9299-96A1DC79866E}"/>
    <cellStyle name="Comma 2 2 3 4 6" xfId="13412" xr:uid="{04E7F6BB-85F9-4D77-A0BC-7B439A617AFF}"/>
    <cellStyle name="Comma 2 2 3 4 7" xfId="27102" xr:uid="{7E5DD923-B3DE-428E-93CA-9BE962A0D35F}"/>
    <cellStyle name="Comma 2 2 3 4 8" xfId="41986" xr:uid="{5D63C30E-4B7A-4A90-939B-6261F1282739}"/>
    <cellStyle name="Comma 2 2 3 5" xfId="6566" xr:uid="{D52DE8E1-1D70-4920-8A42-7BA7E70E5A92}"/>
    <cellStyle name="Comma 2 2 3 5 2" xfId="8280" xr:uid="{50D5EE03-BF5F-49AC-95C9-8CE8B733B0D3}"/>
    <cellStyle name="Comma 2 2 3 5 2 2" xfId="11702" xr:uid="{4794F4F5-48FE-4917-868E-5D90E455CFBB}"/>
    <cellStyle name="Comma 2 2 3 5 2 2 2" xfId="25392" xr:uid="{FF6187C9-443B-48DF-9199-E772827D2147}"/>
    <cellStyle name="Comma 2 2 3 5 2 2 2 2" xfId="39084" xr:uid="{D739B991-7A2B-4068-85D4-67CB2DA3836D}"/>
    <cellStyle name="Comma 2 2 3 5 2 2 2 3" xfId="53968" xr:uid="{3B660347-6A1E-4F5E-9EE9-6BB60C1DA413}"/>
    <cellStyle name="Comma 2 2 3 5 2 2 3" xfId="18548" xr:uid="{1F6A4691-CCC4-421E-844C-DC013A1E8705}"/>
    <cellStyle name="Comma 2 2 3 5 2 2 4" xfId="32238" xr:uid="{502694C2-C623-44E1-B9EF-A98B7D7344F6}"/>
    <cellStyle name="Comma 2 2 3 5 2 2 5" xfId="47122" xr:uid="{8E793562-A444-487C-8929-D60636D19858}"/>
    <cellStyle name="Comma 2 2 3 5 2 3" xfId="21970" xr:uid="{23808E80-4580-4BF2-9D37-E56498792072}"/>
    <cellStyle name="Comma 2 2 3 5 2 3 2" xfId="35662" xr:uid="{EA577118-A99D-4311-A707-44A938006EB3}"/>
    <cellStyle name="Comma 2 2 3 5 2 3 3" xfId="50546" xr:uid="{C2D80C8D-4890-4DEC-B2BC-2E4BA0418945}"/>
    <cellStyle name="Comma 2 2 3 5 2 4" xfId="15126" xr:uid="{F8850916-F374-4779-B48C-883CA361F078}"/>
    <cellStyle name="Comma 2 2 3 5 2 5" xfId="28816" xr:uid="{FCC26E97-A705-4ED8-90ED-F56DFEC1454A}"/>
    <cellStyle name="Comma 2 2 3 5 2 6" xfId="43700" xr:uid="{96A323C2-BCA6-42F2-8614-1B0E76FF5F82}"/>
    <cellStyle name="Comma 2 2 3 5 3" xfId="9990" xr:uid="{41C44C3A-2ECC-4C3D-9A82-98E257CF9F03}"/>
    <cellStyle name="Comma 2 2 3 5 3 2" xfId="23680" xr:uid="{A703F08D-6363-4682-A9BE-08B6E60B69A0}"/>
    <cellStyle name="Comma 2 2 3 5 3 2 2" xfId="37372" xr:uid="{3D13F6A7-EF5F-496A-B558-D4CE200E9789}"/>
    <cellStyle name="Comma 2 2 3 5 3 2 3" xfId="52256" xr:uid="{2B1C8F23-A97E-4054-B5E2-F462EB232611}"/>
    <cellStyle name="Comma 2 2 3 5 3 3" xfId="16836" xr:uid="{DBFEA4B2-060B-464B-8F02-917CC6D09EB1}"/>
    <cellStyle name="Comma 2 2 3 5 3 4" xfId="30526" xr:uid="{86A66C3F-E18D-4CDA-A74A-40CBA02AF21D}"/>
    <cellStyle name="Comma 2 2 3 5 3 5" xfId="45410" xr:uid="{E00F1303-F0B3-4167-BBC2-26664134F3DB}"/>
    <cellStyle name="Comma 2 2 3 5 4" xfId="20258" xr:uid="{EBF21E5F-C2F7-470C-9AFD-2D751FCE0600}"/>
    <cellStyle name="Comma 2 2 3 5 4 2" xfId="33950" xr:uid="{A583A7CE-53FB-4554-8F7F-B773B9BB63EF}"/>
    <cellStyle name="Comma 2 2 3 5 4 3" xfId="48834" xr:uid="{7250A796-650C-4409-A91B-31593625255B}"/>
    <cellStyle name="Comma 2 2 3 5 5" xfId="13414" xr:uid="{3E6D5F31-A429-4ECD-86CB-5D190F9797BC}"/>
    <cellStyle name="Comma 2 2 3 5 6" xfId="27104" xr:uid="{C4C110AB-9370-44A2-B4F1-8E50064B1319}"/>
    <cellStyle name="Comma 2 2 3 5 7" xfId="41988" xr:uid="{E6FC3849-A0ED-4956-862F-56B12B1592E3}"/>
    <cellStyle name="Comma 2 2 3 6" xfId="6567" xr:uid="{D8329500-DD61-4F87-AF81-8B37A3AED741}"/>
    <cellStyle name="Comma 2 2 3 6 2" xfId="8281" xr:uid="{1FB07AB5-F6E7-416B-9828-56C15A083CB9}"/>
    <cellStyle name="Comma 2 2 3 6 2 2" xfId="11703" xr:uid="{E148E4FE-0477-4A90-97A2-C3D8F8509B94}"/>
    <cellStyle name="Comma 2 2 3 6 2 2 2" xfId="25393" xr:uid="{C69F8093-F90F-4E7C-8205-4F1E20E09849}"/>
    <cellStyle name="Comma 2 2 3 6 2 2 2 2" xfId="39085" xr:uid="{F5676B30-290E-4D81-AF04-5AA5A2463880}"/>
    <cellStyle name="Comma 2 2 3 6 2 2 2 3" xfId="53969" xr:uid="{F43FF903-C5C7-4E53-8313-46E3B30878A1}"/>
    <cellStyle name="Comma 2 2 3 6 2 2 3" xfId="18549" xr:uid="{511F897B-6F5E-434E-A8FD-1C3281F0E4D2}"/>
    <cellStyle name="Comma 2 2 3 6 2 2 4" xfId="32239" xr:uid="{F7A0A45D-E87D-43B7-84EF-A371E7962606}"/>
    <cellStyle name="Comma 2 2 3 6 2 2 5" xfId="47123" xr:uid="{CF302910-D891-4974-8311-3B6C4921DC6F}"/>
    <cellStyle name="Comma 2 2 3 6 2 3" xfId="21971" xr:uid="{87B7525C-57A3-476D-914B-56EA7544FA6C}"/>
    <cellStyle name="Comma 2 2 3 6 2 3 2" xfId="35663" xr:uid="{54E98700-DE71-4F10-BE81-75B02AB8EC92}"/>
    <cellStyle name="Comma 2 2 3 6 2 3 3" xfId="50547" xr:uid="{8FB191B2-DC3F-4324-A6ED-C700A920F9E0}"/>
    <cellStyle name="Comma 2 2 3 6 2 4" xfId="15127" xr:uid="{098BF44F-EEDA-4A8A-A3D6-266E51743955}"/>
    <cellStyle name="Comma 2 2 3 6 2 5" xfId="28817" xr:uid="{44A7B608-6176-4168-B75E-F7029E2A35A5}"/>
    <cellStyle name="Comma 2 2 3 6 2 6" xfId="43701" xr:uid="{B46ADD2B-7F90-4DC9-A382-E2B9E9C86E5D}"/>
    <cellStyle name="Comma 2 2 3 6 3" xfId="9991" xr:uid="{DA2E0223-2129-43CF-BBC4-89A11E3A6F36}"/>
    <cellStyle name="Comma 2 2 3 6 3 2" xfId="23681" xr:uid="{10E3A1AC-4850-461C-8F00-6C8973096D6A}"/>
    <cellStyle name="Comma 2 2 3 6 3 2 2" xfId="37373" xr:uid="{B4176305-0867-4CD9-AD68-482446C8E239}"/>
    <cellStyle name="Comma 2 2 3 6 3 2 3" xfId="52257" xr:uid="{DC6CECC0-FFF0-4410-AF47-951477FEE2DE}"/>
    <cellStyle name="Comma 2 2 3 6 3 3" xfId="16837" xr:uid="{0115FF56-07E3-4D03-850B-9516EFFD808D}"/>
    <cellStyle name="Comma 2 2 3 6 3 4" xfId="30527" xr:uid="{BCA2EAE6-9D0D-4C55-A84C-3F2F4B5F886A}"/>
    <cellStyle name="Comma 2 2 3 6 3 5" xfId="45411" xr:uid="{E6BFA59B-C080-430C-BEBE-C582B5EECE65}"/>
    <cellStyle name="Comma 2 2 3 6 4" xfId="20259" xr:uid="{F9BAE0BE-CF36-48D4-9430-110FC8C13765}"/>
    <cellStyle name="Comma 2 2 3 6 4 2" xfId="33951" xr:uid="{6E6A6DE7-3B81-474B-AE65-01EA3D24B701}"/>
    <cellStyle name="Comma 2 2 3 6 4 3" xfId="48835" xr:uid="{43A0181D-CF5E-493B-8320-462077935A59}"/>
    <cellStyle name="Comma 2 2 3 6 5" xfId="13415" xr:uid="{45BF782F-BF50-4DF1-9C3E-F67484CFB9B6}"/>
    <cellStyle name="Comma 2 2 3 6 6" xfId="27105" xr:uid="{78BA54BF-82D6-4214-8837-1E9963286BFF}"/>
    <cellStyle name="Comma 2 2 3 6 7" xfId="41989" xr:uid="{8B267506-E7DE-4497-9A59-FD3D8B0246BE}"/>
    <cellStyle name="Comma 2 2 3 7" xfId="8267" xr:uid="{3DDA009B-4501-4806-A910-878E171ACEA9}"/>
    <cellStyle name="Comma 2 2 3 7 2" xfId="11689" xr:uid="{E56056D9-9B0C-4013-8F0B-3D45F348FB9E}"/>
    <cellStyle name="Comma 2 2 3 7 2 2" xfId="25379" xr:uid="{C809B23D-10B3-4EF6-8FF8-2FDFAE8CB1F3}"/>
    <cellStyle name="Comma 2 2 3 7 2 2 2" xfId="39071" xr:uid="{34713932-2866-4230-9C14-8BF6FC7B8561}"/>
    <cellStyle name="Comma 2 2 3 7 2 2 3" xfId="53955" xr:uid="{3EEFBA61-E1CB-469D-94BF-D901E904AEB6}"/>
    <cellStyle name="Comma 2 2 3 7 2 3" xfId="18535" xr:uid="{27AD34C2-761A-4E4D-9C72-2E360FD2F5BC}"/>
    <cellStyle name="Comma 2 2 3 7 2 4" xfId="32225" xr:uid="{A4D07EB4-0A24-41C0-B949-8284BE68FC8F}"/>
    <cellStyle name="Comma 2 2 3 7 2 5" xfId="47109" xr:uid="{3C6EAF6E-2EF0-4188-AC80-1CA455276591}"/>
    <cellStyle name="Comma 2 2 3 7 3" xfId="21957" xr:uid="{413E9E3A-5744-4CD1-8161-99F6527CE01B}"/>
    <cellStyle name="Comma 2 2 3 7 3 2" xfId="35649" xr:uid="{B4AF364D-0D08-4AD8-8AFB-63CA880BF178}"/>
    <cellStyle name="Comma 2 2 3 7 3 3" xfId="50533" xr:uid="{61BB46B0-F8AB-4BA9-807E-1BA211829F70}"/>
    <cellStyle name="Comma 2 2 3 7 4" xfId="15113" xr:uid="{4083FDF1-CD15-4C16-91CB-D4E4A0803BFF}"/>
    <cellStyle name="Comma 2 2 3 7 5" xfId="28803" xr:uid="{E3C48DF5-C382-4BD7-9E16-6C2003596307}"/>
    <cellStyle name="Comma 2 2 3 7 6" xfId="43687" xr:uid="{F099FE46-9F0E-4EFE-BE7F-2804E1E3A8AC}"/>
    <cellStyle name="Comma 2 2 3 8" xfId="9977" xr:uid="{1730B25D-23E7-49EC-A647-1DEF3086E8E1}"/>
    <cellStyle name="Comma 2 2 3 8 2" xfId="23667" xr:uid="{F861E22A-E27A-4CD4-8904-949F0D6AABDA}"/>
    <cellStyle name="Comma 2 2 3 8 2 2" xfId="37359" xr:uid="{23617157-EA60-4BF4-9DB9-3AAE4E6F2DD5}"/>
    <cellStyle name="Comma 2 2 3 8 2 3" xfId="52243" xr:uid="{D413C73D-703C-42FC-A6AA-B0E6E567A771}"/>
    <cellStyle name="Comma 2 2 3 8 3" xfId="16823" xr:uid="{3CABFE61-7240-43C1-9F99-0813CE1EE334}"/>
    <cellStyle name="Comma 2 2 3 8 4" xfId="30513" xr:uid="{3E94C046-654B-4150-8F41-3BC64195806B}"/>
    <cellStyle name="Comma 2 2 3 8 5" xfId="45397" xr:uid="{2AAAC5A3-03E5-4ADB-9C24-7987C841EF66}"/>
    <cellStyle name="Comma 2 2 3 9" xfId="20245" xr:uid="{2D613FC4-CCBA-4E81-AFEC-4502AF045FF0}"/>
    <cellStyle name="Comma 2 2 3 9 2" xfId="33937" xr:uid="{EABBA0F9-61A5-497F-A840-51B344C1ED2F}"/>
    <cellStyle name="Comma 2 2 3 9 3" xfId="48821" xr:uid="{625AC1AD-3D88-4985-8662-00F0A69EFEFB}"/>
    <cellStyle name="Comma 2 2 4" xfId="6568" xr:uid="{0A663FBB-B78B-4BB3-8061-854C66E4374B}"/>
    <cellStyle name="Comma 2 2 4 10" xfId="13416" xr:uid="{186BB0ED-AFB5-478C-8C73-D39F22E694CE}"/>
    <cellStyle name="Comma 2 2 4 11" xfId="27106" xr:uid="{9B660358-D311-4261-BDFF-BDD408A28305}"/>
    <cellStyle name="Comma 2 2 4 12" xfId="41990" xr:uid="{A0E9B8DA-0017-4968-BB9B-9F79252B4AA9}"/>
    <cellStyle name="Comma 2 2 4 2" xfId="6569" xr:uid="{31EC6215-11A4-4083-A913-D57C3B035C40}"/>
    <cellStyle name="Comma 2 2 4 2 10" xfId="41991" xr:uid="{6B726421-61AF-4053-AAD7-BB068E1B4424}"/>
    <cellStyle name="Comma 2 2 4 2 2" xfId="6570" xr:uid="{4CCBCC7E-C73D-4C55-B8F8-8E79CD2026CF}"/>
    <cellStyle name="Comma 2 2 4 2 2 2" xfId="6571" xr:uid="{BCBD53C8-B904-42B7-9790-E1227AEF6671}"/>
    <cellStyle name="Comma 2 2 4 2 2 2 2" xfId="8285" xr:uid="{267BECCB-0BD9-49FF-AE9A-07F3E10BF622}"/>
    <cellStyle name="Comma 2 2 4 2 2 2 2 2" xfId="11707" xr:uid="{CB2AE4DF-FCD3-49FC-ABE4-63EB0EF3B64B}"/>
    <cellStyle name="Comma 2 2 4 2 2 2 2 2 2" xfId="25397" xr:uid="{2C491856-4BC9-4BE3-ABDE-30B3CC2F9779}"/>
    <cellStyle name="Comma 2 2 4 2 2 2 2 2 2 2" xfId="39089" xr:uid="{33623750-CE11-41BC-8FDA-922785649B0B}"/>
    <cellStyle name="Comma 2 2 4 2 2 2 2 2 2 3" xfId="53973" xr:uid="{E33F6C85-A086-4753-9EF9-8F42E1367A80}"/>
    <cellStyle name="Comma 2 2 4 2 2 2 2 2 3" xfId="18553" xr:uid="{DF92CA5F-675F-4069-9197-CB169DF5C3CE}"/>
    <cellStyle name="Comma 2 2 4 2 2 2 2 2 4" xfId="32243" xr:uid="{45155366-1877-4A68-855B-A8363947DAA0}"/>
    <cellStyle name="Comma 2 2 4 2 2 2 2 2 5" xfId="47127" xr:uid="{5C60991B-DF39-4F30-B9BC-66FC455CFBBA}"/>
    <cellStyle name="Comma 2 2 4 2 2 2 2 3" xfId="21975" xr:uid="{D4C3AB57-1EA2-4785-B725-75D0D62BA0D7}"/>
    <cellStyle name="Comma 2 2 4 2 2 2 2 3 2" xfId="35667" xr:uid="{4F96DE5E-B829-4EA5-BB27-5B02A674D5D4}"/>
    <cellStyle name="Comma 2 2 4 2 2 2 2 3 3" xfId="50551" xr:uid="{16EDA94D-9F69-4632-A133-19E1CC7D4B76}"/>
    <cellStyle name="Comma 2 2 4 2 2 2 2 4" xfId="15131" xr:uid="{58750ABB-7073-4269-BA4C-ACA070BF810D}"/>
    <cellStyle name="Comma 2 2 4 2 2 2 2 5" xfId="28821" xr:uid="{228AC8A9-DB4F-4BC8-BAF8-B052DF6F4D97}"/>
    <cellStyle name="Comma 2 2 4 2 2 2 2 6" xfId="43705" xr:uid="{F3F56C3C-0C23-40AC-8AED-0F7ED4CF555D}"/>
    <cellStyle name="Comma 2 2 4 2 2 2 3" xfId="9995" xr:uid="{7E512610-2E58-4F3A-972B-65359F59CC3D}"/>
    <cellStyle name="Comma 2 2 4 2 2 2 3 2" xfId="23685" xr:uid="{1BFA5424-A37C-4271-8C6C-5437E30F5A7E}"/>
    <cellStyle name="Comma 2 2 4 2 2 2 3 2 2" xfId="37377" xr:uid="{7A796049-BA39-4ECA-88B3-669DFF9E2987}"/>
    <cellStyle name="Comma 2 2 4 2 2 2 3 2 3" xfId="52261" xr:uid="{DDC0F051-AC10-44DC-BECE-8E33B06BFE44}"/>
    <cellStyle name="Comma 2 2 4 2 2 2 3 3" xfId="16841" xr:uid="{7CA63D3D-0DBC-4819-98EF-2ACD30B8C690}"/>
    <cellStyle name="Comma 2 2 4 2 2 2 3 4" xfId="30531" xr:uid="{0A57989A-EED2-4B4A-98A4-A0FF4449321C}"/>
    <cellStyle name="Comma 2 2 4 2 2 2 3 5" xfId="45415" xr:uid="{C34613CE-B7D6-455E-A350-61DD01E03058}"/>
    <cellStyle name="Comma 2 2 4 2 2 2 4" xfId="20263" xr:uid="{989BB2DF-2152-4468-AA91-94CD4CCAB79C}"/>
    <cellStyle name="Comma 2 2 4 2 2 2 4 2" xfId="33955" xr:uid="{0428A166-BA20-4994-847F-A593D49B6389}"/>
    <cellStyle name="Comma 2 2 4 2 2 2 4 3" xfId="48839" xr:uid="{9B985C45-D941-4D16-A0F1-C3AC52C2DA1B}"/>
    <cellStyle name="Comma 2 2 4 2 2 2 5" xfId="13419" xr:uid="{74C1D1F2-FDDE-45BF-A9CF-96350F683467}"/>
    <cellStyle name="Comma 2 2 4 2 2 2 6" xfId="27109" xr:uid="{46E84429-4B9F-4E41-B32A-38FCE0752831}"/>
    <cellStyle name="Comma 2 2 4 2 2 2 7" xfId="41993" xr:uid="{5BB877F4-70F5-4F2B-8278-32CE919B1357}"/>
    <cellStyle name="Comma 2 2 4 2 2 3" xfId="8284" xr:uid="{DDDDE693-3BCD-4978-9761-5BF11B9F670B}"/>
    <cellStyle name="Comma 2 2 4 2 2 3 2" xfId="11706" xr:uid="{2BEC84D6-F041-4BEB-8BA9-5F3F0B5A2FD4}"/>
    <cellStyle name="Comma 2 2 4 2 2 3 2 2" xfId="25396" xr:uid="{A0EC0165-1BA1-46F7-B6E1-7727DA51CD51}"/>
    <cellStyle name="Comma 2 2 4 2 2 3 2 2 2" xfId="39088" xr:uid="{327D0A3D-7E89-46FC-9166-BB1FE0156E5F}"/>
    <cellStyle name="Comma 2 2 4 2 2 3 2 2 3" xfId="53972" xr:uid="{C8359A87-8A98-44F8-B8B7-61EA9A7BE712}"/>
    <cellStyle name="Comma 2 2 4 2 2 3 2 3" xfId="18552" xr:uid="{285E05B4-B425-4B41-89EF-1E5D535462CA}"/>
    <cellStyle name="Comma 2 2 4 2 2 3 2 4" xfId="32242" xr:uid="{2824BC53-C0F4-44A6-96CD-EBFC37BFD9BF}"/>
    <cellStyle name="Comma 2 2 4 2 2 3 2 5" xfId="47126" xr:uid="{8DEC209C-4F0E-4715-96DD-F4675A820A22}"/>
    <cellStyle name="Comma 2 2 4 2 2 3 3" xfId="21974" xr:uid="{0758BFFC-25AF-483C-BE9B-F5D23F69FA83}"/>
    <cellStyle name="Comma 2 2 4 2 2 3 3 2" xfId="35666" xr:uid="{973DCE2F-D045-40DD-98B9-409573B7211C}"/>
    <cellStyle name="Comma 2 2 4 2 2 3 3 3" xfId="50550" xr:uid="{D106CFA5-FD8D-4166-8A80-E71D92DFDA51}"/>
    <cellStyle name="Comma 2 2 4 2 2 3 4" xfId="15130" xr:uid="{CFFF0E41-BA03-40E5-8055-DC66F14D3028}"/>
    <cellStyle name="Comma 2 2 4 2 2 3 5" xfId="28820" xr:uid="{ABE1288B-6C2F-4801-9814-550C70F500EC}"/>
    <cellStyle name="Comma 2 2 4 2 2 3 6" xfId="43704" xr:uid="{C85948FD-5D6D-4BFC-84E7-7F999BC05B6C}"/>
    <cellStyle name="Comma 2 2 4 2 2 4" xfId="9994" xr:uid="{0D802BF1-0823-4F73-9CA3-8B1E94AE6BF9}"/>
    <cellStyle name="Comma 2 2 4 2 2 4 2" xfId="23684" xr:uid="{D7F1B27C-09BF-45FF-BFB9-F87DAD97A9B5}"/>
    <cellStyle name="Comma 2 2 4 2 2 4 2 2" xfId="37376" xr:uid="{C5261878-898E-4010-A1AF-7B2C5A44E22E}"/>
    <cellStyle name="Comma 2 2 4 2 2 4 2 3" xfId="52260" xr:uid="{A5083724-E429-4C52-B7A6-8A2519387239}"/>
    <cellStyle name="Comma 2 2 4 2 2 4 3" xfId="16840" xr:uid="{779D2A6E-4CA4-451D-869C-227DBA489BA9}"/>
    <cellStyle name="Comma 2 2 4 2 2 4 4" xfId="30530" xr:uid="{019D33C5-A8D1-4C1E-9777-E7F2F13BDC91}"/>
    <cellStyle name="Comma 2 2 4 2 2 4 5" xfId="45414" xr:uid="{E6D12D6A-9EF0-4833-82A2-B321809E1867}"/>
    <cellStyle name="Comma 2 2 4 2 2 5" xfId="20262" xr:uid="{F8357D01-F284-4F2F-B8B9-4D45A4FBC72C}"/>
    <cellStyle name="Comma 2 2 4 2 2 5 2" xfId="33954" xr:uid="{7F11D9CC-E8E6-4A2A-8968-D9DDC1084D16}"/>
    <cellStyle name="Comma 2 2 4 2 2 5 3" xfId="48838" xr:uid="{98D9E079-CA76-4D5E-9D60-F48A9D38107A}"/>
    <cellStyle name="Comma 2 2 4 2 2 6" xfId="13418" xr:uid="{4C3BCEEF-7E5D-44E7-8CE8-4EF5258C3A79}"/>
    <cellStyle name="Comma 2 2 4 2 2 7" xfId="27108" xr:uid="{3A38B733-0CFE-4854-9BB5-914A8D447025}"/>
    <cellStyle name="Comma 2 2 4 2 2 8" xfId="41992" xr:uid="{0C3FC16C-1EB6-44FF-B7C3-62DA73D4F685}"/>
    <cellStyle name="Comma 2 2 4 2 3" xfId="6572" xr:uid="{B4BEC6C9-6892-4232-B5B9-5C33456CD4ED}"/>
    <cellStyle name="Comma 2 2 4 2 3 2" xfId="8286" xr:uid="{EF616DB0-8264-4FE7-B41F-59AE19A958FF}"/>
    <cellStyle name="Comma 2 2 4 2 3 2 2" xfId="11708" xr:uid="{030453AD-D4B8-42C0-BC9A-354A833AE67B}"/>
    <cellStyle name="Comma 2 2 4 2 3 2 2 2" xfId="25398" xr:uid="{C7EECD1B-EB35-4E17-AE69-66779E77C0A7}"/>
    <cellStyle name="Comma 2 2 4 2 3 2 2 2 2" xfId="39090" xr:uid="{4414A235-6AEB-4544-ABCD-956698F5E622}"/>
    <cellStyle name="Comma 2 2 4 2 3 2 2 2 3" xfId="53974" xr:uid="{89606455-B010-45F4-85E8-58415D945290}"/>
    <cellStyle name="Comma 2 2 4 2 3 2 2 3" xfId="18554" xr:uid="{2974252E-A385-467D-A7C6-AE7D7EB1847A}"/>
    <cellStyle name="Comma 2 2 4 2 3 2 2 4" xfId="32244" xr:uid="{477B8294-2EF6-4A88-BFE5-C78EE7CFD5AB}"/>
    <cellStyle name="Comma 2 2 4 2 3 2 2 5" xfId="47128" xr:uid="{F448E5D6-D616-4A0C-991C-B256A48E4933}"/>
    <cellStyle name="Comma 2 2 4 2 3 2 3" xfId="21976" xr:uid="{91B588D7-FB19-41E7-9439-3BA22ECA0029}"/>
    <cellStyle name="Comma 2 2 4 2 3 2 3 2" xfId="35668" xr:uid="{82CEEA0E-B20F-4C11-8CD8-FEF2CF0D87B6}"/>
    <cellStyle name="Comma 2 2 4 2 3 2 3 3" xfId="50552" xr:uid="{A9491154-621D-4486-9861-03E6AA893A68}"/>
    <cellStyle name="Comma 2 2 4 2 3 2 4" xfId="15132" xr:uid="{B463F733-762F-4B1B-99A6-DAF83821E177}"/>
    <cellStyle name="Comma 2 2 4 2 3 2 5" xfId="28822" xr:uid="{CB1817EE-6D6E-4563-948B-5A4E09A26FD9}"/>
    <cellStyle name="Comma 2 2 4 2 3 2 6" xfId="43706" xr:uid="{F451087B-BD91-4A87-A8AD-1A78747FF56B}"/>
    <cellStyle name="Comma 2 2 4 2 3 3" xfId="9996" xr:uid="{27017C8C-BD8D-49D8-BE20-F33CC622F708}"/>
    <cellStyle name="Comma 2 2 4 2 3 3 2" xfId="23686" xr:uid="{0C8E6DF2-F93F-439E-9BAA-106D79363A22}"/>
    <cellStyle name="Comma 2 2 4 2 3 3 2 2" xfId="37378" xr:uid="{78C099CD-3A16-440F-806F-D95B5B1ACD89}"/>
    <cellStyle name="Comma 2 2 4 2 3 3 2 3" xfId="52262" xr:uid="{65809EF2-8B12-4AF7-B7AB-2F863D5A8C10}"/>
    <cellStyle name="Comma 2 2 4 2 3 3 3" xfId="16842" xr:uid="{239192E8-FBF8-4997-ABF3-8E493523D51C}"/>
    <cellStyle name="Comma 2 2 4 2 3 3 4" xfId="30532" xr:uid="{0B7F094C-58BB-4C06-B5F8-28990F697828}"/>
    <cellStyle name="Comma 2 2 4 2 3 3 5" xfId="45416" xr:uid="{4B2CABCC-2A5C-4F33-A94C-166CE41D6234}"/>
    <cellStyle name="Comma 2 2 4 2 3 4" xfId="20264" xr:uid="{17FA2AEA-0A43-4647-8D33-D0143FE15D8A}"/>
    <cellStyle name="Comma 2 2 4 2 3 4 2" xfId="33956" xr:uid="{909A3A5C-492C-48A6-B267-51528BBE006A}"/>
    <cellStyle name="Comma 2 2 4 2 3 4 3" xfId="48840" xr:uid="{2DC9C53E-F622-48B2-B968-18B035C5819E}"/>
    <cellStyle name="Comma 2 2 4 2 3 5" xfId="13420" xr:uid="{CA7E573C-9007-412E-B242-072910966299}"/>
    <cellStyle name="Comma 2 2 4 2 3 6" xfId="27110" xr:uid="{14EC1C7E-9CF3-4594-A042-EAF980AB830A}"/>
    <cellStyle name="Comma 2 2 4 2 3 7" xfId="41994" xr:uid="{B000703D-9BA1-4F1C-981B-FA6D639EAFB1}"/>
    <cellStyle name="Comma 2 2 4 2 4" xfId="6573" xr:uid="{8ECE0ED7-AE04-435D-908C-1B9BE6497A59}"/>
    <cellStyle name="Comma 2 2 4 2 4 2" xfId="8287" xr:uid="{41B9B965-4AF5-4204-B635-AD50B01BBD78}"/>
    <cellStyle name="Comma 2 2 4 2 4 2 2" xfId="11709" xr:uid="{D388CA90-247C-4152-A577-BD4BC277B187}"/>
    <cellStyle name="Comma 2 2 4 2 4 2 2 2" xfId="25399" xr:uid="{D81BBEE7-5113-48C0-B865-3B4CFFD1022C}"/>
    <cellStyle name="Comma 2 2 4 2 4 2 2 2 2" xfId="39091" xr:uid="{7CB5B51C-29DA-4470-892F-0129C78DAC16}"/>
    <cellStyle name="Comma 2 2 4 2 4 2 2 2 3" xfId="53975" xr:uid="{39DD265C-0F8A-4270-A73C-DB71D9A35E58}"/>
    <cellStyle name="Comma 2 2 4 2 4 2 2 3" xfId="18555" xr:uid="{B94141D8-3887-4AF1-A6E7-D0F159D3D04F}"/>
    <cellStyle name="Comma 2 2 4 2 4 2 2 4" xfId="32245" xr:uid="{20BE3948-7265-429A-B06E-658A4178463A}"/>
    <cellStyle name="Comma 2 2 4 2 4 2 2 5" xfId="47129" xr:uid="{46BC6EFD-AF99-4208-B652-422AFCE2DF27}"/>
    <cellStyle name="Comma 2 2 4 2 4 2 3" xfId="21977" xr:uid="{4B043FDD-E6C4-47EB-AA8C-92F5AF7C868F}"/>
    <cellStyle name="Comma 2 2 4 2 4 2 3 2" xfId="35669" xr:uid="{BE513B35-DA78-4CDF-8B4B-D5E93D72CB77}"/>
    <cellStyle name="Comma 2 2 4 2 4 2 3 3" xfId="50553" xr:uid="{9D792F6C-7C6D-45BA-AFA4-9B8696F9B1E3}"/>
    <cellStyle name="Comma 2 2 4 2 4 2 4" xfId="15133" xr:uid="{82B22489-3AFC-452E-A33F-15D4C3C355BD}"/>
    <cellStyle name="Comma 2 2 4 2 4 2 5" xfId="28823" xr:uid="{FD828E0A-FBF3-4261-A6E2-5F3DB9E81515}"/>
    <cellStyle name="Comma 2 2 4 2 4 2 6" xfId="43707" xr:uid="{40A11D4C-8369-4D8C-833C-83653325F0D2}"/>
    <cellStyle name="Comma 2 2 4 2 4 3" xfId="9997" xr:uid="{E7E9C04F-DDA4-4D53-A6C4-AE5A043B34F7}"/>
    <cellStyle name="Comma 2 2 4 2 4 3 2" xfId="23687" xr:uid="{51C41CD3-66E9-4C7D-BB74-C9BA63D0F2FB}"/>
    <cellStyle name="Comma 2 2 4 2 4 3 2 2" xfId="37379" xr:uid="{1CA24F59-A25A-4207-B7A2-C6FFEA345478}"/>
    <cellStyle name="Comma 2 2 4 2 4 3 2 3" xfId="52263" xr:uid="{C4FFA31E-DC03-40C1-A99A-373D643D0AFC}"/>
    <cellStyle name="Comma 2 2 4 2 4 3 3" xfId="16843" xr:uid="{00A67155-BFC9-41F6-A330-C622BEE29DA6}"/>
    <cellStyle name="Comma 2 2 4 2 4 3 4" xfId="30533" xr:uid="{FE66DDFD-471E-48E7-BA98-10E9762122AB}"/>
    <cellStyle name="Comma 2 2 4 2 4 3 5" xfId="45417" xr:uid="{AB588DB8-64B9-4828-A97A-CBB20AE627E7}"/>
    <cellStyle name="Comma 2 2 4 2 4 4" xfId="20265" xr:uid="{94524A27-8216-468C-A5F2-E0AEE1F46FB1}"/>
    <cellStyle name="Comma 2 2 4 2 4 4 2" xfId="33957" xr:uid="{83DA8F67-076E-46C2-B0F2-DCEE15D98514}"/>
    <cellStyle name="Comma 2 2 4 2 4 4 3" xfId="48841" xr:uid="{0F2DD3B3-D9C5-4533-AF1D-7F40A5093799}"/>
    <cellStyle name="Comma 2 2 4 2 4 5" xfId="13421" xr:uid="{B214391A-74D0-4DDE-8329-53AA6F426FAD}"/>
    <cellStyle name="Comma 2 2 4 2 4 6" xfId="27111" xr:uid="{D09B9931-52A3-4897-A9EA-6AE1C8D2B108}"/>
    <cellStyle name="Comma 2 2 4 2 4 7" xfId="41995" xr:uid="{AAF41CC7-7E8D-4EE3-BECE-E26A01723F3B}"/>
    <cellStyle name="Comma 2 2 4 2 5" xfId="8283" xr:uid="{5CAB9BCD-BD58-42F8-9B97-3487EF4B1C84}"/>
    <cellStyle name="Comma 2 2 4 2 5 2" xfId="11705" xr:uid="{F74E35B0-9DA8-42AE-9E3D-D30263777D53}"/>
    <cellStyle name="Comma 2 2 4 2 5 2 2" xfId="25395" xr:uid="{8A3EE67F-4EDF-40D9-819D-299A98B83FC2}"/>
    <cellStyle name="Comma 2 2 4 2 5 2 2 2" xfId="39087" xr:uid="{E8EFA947-AEEE-4736-B3F4-76D3E842E6A1}"/>
    <cellStyle name="Comma 2 2 4 2 5 2 2 3" xfId="53971" xr:uid="{78D22624-628A-4384-9162-9FA8356F49EE}"/>
    <cellStyle name="Comma 2 2 4 2 5 2 3" xfId="18551" xr:uid="{240DCC42-A450-403E-955D-0CA15DF1AE9F}"/>
    <cellStyle name="Comma 2 2 4 2 5 2 4" xfId="32241" xr:uid="{A94DE48B-70E3-4F00-9AF4-BC72240B818E}"/>
    <cellStyle name="Comma 2 2 4 2 5 2 5" xfId="47125" xr:uid="{BE1BE0EB-5778-4113-8B12-FA829F0B0538}"/>
    <cellStyle name="Comma 2 2 4 2 5 3" xfId="21973" xr:uid="{56A454AF-720C-457A-9FD1-C1F0F6FC35D2}"/>
    <cellStyle name="Comma 2 2 4 2 5 3 2" xfId="35665" xr:uid="{3A9C42C3-8FB9-4A39-84DC-B4D79E998729}"/>
    <cellStyle name="Comma 2 2 4 2 5 3 3" xfId="50549" xr:uid="{BD1B9D5C-0B73-489F-BE13-E19B156B2AB9}"/>
    <cellStyle name="Comma 2 2 4 2 5 4" xfId="15129" xr:uid="{BE6684B4-D646-49AA-9EAC-99EC6D55DDB0}"/>
    <cellStyle name="Comma 2 2 4 2 5 5" xfId="28819" xr:uid="{24BBD09E-8533-46C5-ADF3-3562A9602633}"/>
    <cellStyle name="Comma 2 2 4 2 5 6" xfId="43703" xr:uid="{9E2EB624-4506-4A7E-AB01-6626CB0A47D6}"/>
    <cellStyle name="Comma 2 2 4 2 6" xfId="9993" xr:uid="{4D83290B-F88B-428F-8050-818F90951513}"/>
    <cellStyle name="Comma 2 2 4 2 6 2" xfId="23683" xr:uid="{9A2BE6D3-FC98-4B35-9935-522BBB458494}"/>
    <cellStyle name="Comma 2 2 4 2 6 2 2" xfId="37375" xr:uid="{D6AB6074-1A23-489A-B77D-1584787CF658}"/>
    <cellStyle name="Comma 2 2 4 2 6 2 3" xfId="52259" xr:uid="{C1A60FAE-1E42-4944-9DF9-2A62E47BF478}"/>
    <cellStyle name="Comma 2 2 4 2 6 3" xfId="16839" xr:uid="{16A79681-77DF-4C76-9195-D71A5A9D124C}"/>
    <cellStyle name="Comma 2 2 4 2 6 4" xfId="30529" xr:uid="{F883E3D2-299C-444F-A731-8A7A3EF1DC0E}"/>
    <cellStyle name="Comma 2 2 4 2 6 5" xfId="45413" xr:uid="{85FDFD6E-4DA0-41A8-B1DD-DEF2D7BCDEBA}"/>
    <cellStyle name="Comma 2 2 4 2 7" xfId="20261" xr:uid="{F0543DBE-4E70-43BC-8413-ECFB94563C09}"/>
    <cellStyle name="Comma 2 2 4 2 7 2" xfId="33953" xr:uid="{B4596266-A4AB-4552-9ACE-E2A66EE478E1}"/>
    <cellStyle name="Comma 2 2 4 2 7 3" xfId="48837" xr:uid="{4611365F-5FD8-4B3C-B493-737FE4C290D2}"/>
    <cellStyle name="Comma 2 2 4 2 8" xfId="13417" xr:uid="{FD896099-FF6C-4B3C-A2F1-C6FD4B958D82}"/>
    <cellStyle name="Comma 2 2 4 2 9" xfId="27107" xr:uid="{89D44F49-F4B7-4FD6-A24A-20B6ED23EA57}"/>
    <cellStyle name="Comma 2 2 4 3" xfId="6574" xr:uid="{82D71E0E-BCD3-421F-A712-653F1DC4EE1F}"/>
    <cellStyle name="Comma 2 2 4 3 10" xfId="41996" xr:uid="{E8E7A454-2036-4CB9-83F6-1683A1181137}"/>
    <cellStyle name="Comma 2 2 4 3 2" xfId="6575" xr:uid="{5EEC7C12-0CE5-4F14-B233-A21F2CF3CCBE}"/>
    <cellStyle name="Comma 2 2 4 3 2 2" xfId="6576" xr:uid="{48557ED1-C08B-42E7-8C1B-04240015FA43}"/>
    <cellStyle name="Comma 2 2 4 3 2 2 2" xfId="8290" xr:uid="{E8B5D7AB-0F58-4FD0-B22A-0D59259583E7}"/>
    <cellStyle name="Comma 2 2 4 3 2 2 2 2" xfId="11712" xr:uid="{641B1035-2323-465E-B09F-12257E143700}"/>
    <cellStyle name="Comma 2 2 4 3 2 2 2 2 2" xfId="25402" xr:uid="{55D1A1A2-E5D1-466B-AF89-5DA63A14BA55}"/>
    <cellStyle name="Comma 2 2 4 3 2 2 2 2 2 2" xfId="39094" xr:uid="{322C81CC-E0C7-49ED-8860-1D7338545488}"/>
    <cellStyle name="Comma 2 2 4 3 2 2 2 2 2 3" xfId="53978" xr:uid="{F8BE5A4D-D8AC-4708-AF95-CD0B99241969}"/>
    <cellStyle name="Comma 2 2 4 3 2 2 2 2 3" xfId="18558" xr:uid="{B6B6E4FF-7EF5-4327-A86C-BBD41814C07B}"/>
    <cellStyle name="Comma 2 2 4 3 2 2 2 2 4" xfId="32248" xr:uid="{B7C0ADE5-97C0-426C-A3E6-ACF4E9D2EF57}"/>
    <cellStyle name="Comma 2 2 4 3 2 2 2 2 5" xfId="47132" xr:uid="{4AE300C9-C211-41CA-8374-C45DC05F422E}"/>
    <cellStyle name="Comma 2 2 4 3 2 2 2 3" xfId="21980" xr:uid="{DBB39314-F3A4-4D6D-9031-4520DC90F013}"/>
    <cellStyle name="Comma 2 2 4 3 2 2 2 3 2" xfId="35672" xr:uid="{648D1CAD-D6F8-4114-B94F-63BC2450CCD9}"/>
    <cellStyle name="Comma 2 2 4 3 2 2 2 3 3" xfId="50556" xr:uid="{3FC4E772-4D56-4029-870A-C5AA0E63CEAF}"/>
    <cellStyle name="Comma 2 2 4 3 2 2 2 4" xfId="15136" xr:uid="{11620D9E-0D76-43FD-A6A6-A8E1FBD83F85}"/>
    <cellStyle name="Comma 2 2 4 3 2 2 2 5" xfId="28826" xr:uid="{D3228750-4A15-4AE8-9EA6-2A18658868CC}"/>
    <cellStyle name="Comma 2 2 4 3 2 2 2 6" xfId="43710" xr:uid="{C2E5FB1D-F093-45A3-894B-CD77B0C255A4}"/>
    <cellStyle name="Comma 2 2 4 3 2 2 3" xfId="10000" xr:uid="{6E34C12C-B9C9-4325-AA9B-5D926718CDAF}"/>
    <cellStyle name="Comma 2 2 4 3 2 2 3 2" xfId="23690" xr:uid="{0183D8C7-E4CF-4183-ABE5-4EEA89CEF653}"/>
    <cellStyle name="Comma 2 2 4 3 2 2 3 2 2" xfId="37382" xr:uid="{FAC6BE0B-984C-47FD-979D-45CC8CF3E6CF}"/>
    <cellStyle name="Comma 2 2 4 3 2 2 3 2 3" xfId="52266" xr:uid="{70B0163E-8EA5-41D9-890E-28047B3EFF12}"/>
    <cellStyle name="Comma 2 2 4 3 2 2 3 3" xfId="16846" xr:uid="{D3F0E86C-3134-4C0C-BA38-ABB67FB5FAEA}"/>
    <cellStyle name="Comma 2 2 4 3 2 2 3 4" xfId="30536" xr:uid="{5D5A7004-0A0B-4DDD-B50D-3E97A7F1C302}"/>
    <cellStyle name="Comma 2 2 4 3 2 2 3 5" xfId="45420" xr:uid="{3B043B71-192E-4452-A68A-1560DF593F09}"/>
    <cellStyle name="Comma 2 2 4 3 2 2 4" xfId="20268" xr:uid="{7163E751-9B95-4468-8D91-10A2CD638A0E}"/>
    <cellStyle name="Comma 2 2 4 3 2 2 4 2" xfId="33960" xr:uid="{A6B6EE70-76E2-42EA-B9C2-D83021DB3ADD}"/>
    <cellStyle name="Comma 2 2 4 3 2 2 4 3" xfId="48844" xr:uid="{E8ADD851-DB2D-4734-A6B2-726651DDCCAD}"/>
    <cellStyle name="Comma 2 2 4 3 2 2 5" xfId="13424" xr:uid="{1420E4A5-D06C-4DBE-9601-ACBE3971AA90}"/>
    <cellStyle name="Comma 2 2 4 3 2 2 6" xfId="27114" xr:uid="{5E5BAF9A-103D-4121-95EE-8122B2395767}"/>
    <cellStyle name="Comma 2 2 4 3 2 2 7" xfId="41998" xr:uid="{BA8A9078-E4A6-4AEF-B5CC-7542EDBBFCE4}"/>
    <cellStyle name="Comma 2 2 4 3 2 3" xfId="8289" xr:uid="{AFD8EFF9-FB7C-435C-87EA-A8B2000877AC}"/>
    <cellStyle name="Comma 2 2 4 3 2 3 2" xfId="11711" xr:uid="{23E81C2E-3014-400A-A368-B6E174D6E6FD}"/>
    <cellStyle name="Comma 2 2 4 3 2 3 2 2" xfId="25401" xr:uid="{7B324CCB-92CA-44D8-8BB2-0EE22BC2EF06}"/>
    <cellStyle name="Comma 2 2 4 3 2 3 2 2 2" xfId="39093" xr:uid="{6090C787-4477-42CD-BFE0-48A950D9D008}"/>
    <cellStyle name="Comma 2 2 4 3 2 3 2 2 3" xfId="53977" xr:uid="{905632E5-93F1-4093-AD1E-D2D2DF61E88B}"/>
    <cellStyle name="Comma 2 2 4 3 2 3 2 3" xfId="18557" xr:uid="{2BBEF042-3958-404A-8E42-00026432550E}"/>
    <cellStyle name="Comma 2 2 4 3 2 3 2 4" xfId="32247" xr:uid="{0D9A178F-9D1E-4E05-ACEB-2F12FDE3CD5A}"/>
    <cellStyle name="Comma 2 2 4 3 2 3 2 5" xfId="47131" xr:uid="{AA128492-6739-4113-9F2C-0D70409F297E}"/>
    <cellStyle name="Comma 2 2 4 3 2 3 3" xfId="21979" xr:uid="{D6620948-031B-4630-8741-DF8CA28DC7A0}"/>
    <cellStyle name="Comma 2 2 4 3 2 3 3 2" xfId="35671" xr:uid="{29014FC9-98C3-4A40-92B3-0A36A0F51981}"/>
    <cellStyle name="Comma 2 2 4 3 2 3 3 3" xfId="50555" xr:uid="{FE53E475-A02B-4AF8-9EA6-2F0119FC48C3}"/>
    <cellStyle name="Comma 2 2 4 3 2 3 4" xfId="15135" xr:uid="{6BA544C3-B240-4CE2-9B84-DD008210823A}"/>
    <cellStyle name="Comma 2 2 4 3 2 3 5" xfId="28825" xr:uid="{5F51B359-1682-4CF2-971F-9B1D1B0C7D28}"/>
    <cellStyle name="Comma 2 2 4 3 2 3 6" xfId="43709" xr:uid="{6936FF3A-4510-489B-AED0-BF460F15E897}"/>
    <cellStyle name="Comma 2 2 4 3 2 4" xfId="9999" xr:uid="{BFA12D5D-47F5-4B63-AF9E-2321BAAA34E5}"/>
    <cellStyle name="Comma 2 2 4 3 2 4 2" xfId="23689" xr:uid="{AABA3B43-AC21-42F6-9EB5-0651B015E0BD}"/>
    <cellStyle name="Comma 2 2 4 3 2 4 2 2" xfId="37381" xr:uid="{10823A8E-5F94-4C88-8652-C7093000E3F1}"/>
    <cellStyle name="Comma 2 2 4 3 2 4 2 3" xfId="52265" xr:uid="{18427B28-9573-43F1-B542-35A87DA3C4D6}"/>
    <cellStyle name="Comma 2 2 4 3 2 4 3" xfId="16845" xr:uid="{90E6817B-9B00-46E8-8594-0C8D4AF4546D}"/>
    <cellStyle name="Comma 2 2 4 3 2 4 4" xfId="30535" xr:uid="{1238ECE3-3271-4D75-9E0E-27F78014EA33}"/>
    <cellStyle name="Comma 2 2 4 3 2 4 5" xfId="45419" xr:uid="{F184C98E-A7E9-4AA8-89FA-01C729FBE4E3}"/>
    <cellStyle name="Comma 2 2 4 3 2 5" xfId="20267" xr:uid="{4952805A-4C36-4C58-9315-36A4366809D2}"/>
    <cellStyle name="Comma 2 2 4 3 2 5 2" xfId="33959" xr:uid="{D662436D-0FEE-402A-B098-642A16B4FFD5}"/>
    <cellStyle name="Comma 2 2 4 3 2 5 3" xfId="48843" xr:uid="{122D2DFF-F71A-482E-9AEB-E77A7120B45B}"/>
    <cellStyle name="Comma 2 2 4 3 2 6" xfId="13423" xr:uid="{D1687F15-2C9A-462F-9468-376E24A4A6EC}"/>
    <cellStyle name="Comma 2 2 4 3 2 7" xfId="27113" xr:uid="{09F1C81F-C790-4D32-AF15-6A40769A8602}"/>
    <cellStyle name="Comma 2 2 4 3 2 8" xfId="41997" xr:uid="{A72B262F-402F-4356-97DF-A68B271C7D60}"/>
    <cellStyle name="Comma 2 2 4 3 3" xfId="6577" xr:uid="{292FF3EC-593D-4636-828E-A95A0CA56EA7}"/>
    <cellStyle name="Comma 2 2 4 3 3 2" xfId="8291" xr:uid="{1CDD261A-5A42-41F1-A537-AEBA553698FF}"/>
    <cellStyle name="Comma 2 2 4 3 3 2 2" xfId="11713" xr:uid="{1AEF25CA-1BB2-4993-A27C-73EDAB810ADF}"/>
    <cellStyle name="Comma 2 2 4 3 3 2 2 2" xfId="25403" xr:uid="{3D2ED93F-B4E9-4FE3-85F0-3957E446786A}"/>
    <cellStyle name="Comma 2 2 4 3 3 2 2 2 2" xfId="39095" xr:uid="{0FC39C0F-0EC7-4103-A0D3-138C280E6685}"/>
    <cellStyle name="Comma 2 2 4 3 3 2 2 2 3" xfId="53979" xr:uid="{5520170B-EC14-4C98-968C-2DF1E2095113}"/>
    <cellStyle name="Comma 2 2 4 3 3 2 2 3" xfId="18559" xr:uid="{B0886461-4AB1-4A85-BF6F-B348ED399EB2}"/>
    <cellStyle name="Comma 2 2 4 3 3 2 2 4" xfId="32249" xr:uid="{37CF727F-B341-4DBE-A375-DFFD479EBFDE}"/>
    <cellStyle name="Comma 2 2 4 3 3 2 2 5" xfId="47133" xr:uid="{1E007074-8136-4849-8A3A-4A39C01341D6}"/>
    <cellStyle name="Comma 2 2 4 3 3 2 3" xfId="21981" xr:uid="{2A96B5FA-DDE4-41CF-8ACC-08FA377A3860}"/>
    <cellStyle name="Comma 2 2 4 3 3 2 3 2" xfId="35673" xr:uid="{79ED527C-8B31-4320-8AE2-56D7A977C4FB}"/>
    <cellStyle name="Comma 2 2 4 3 3 2 3 3" xfId="50557" xr:uid="{FD6EBDBB-BEBD-4F4A-8183-1B08042FFD71}"/>
    <cellStyle name="Comma 2 2 4 3 3 2 4" xfId="15137" xr:uid="{90A818AF-A731-483A-A4E0-339235B69643}"/>
    <cellStyle name="Comma 2 2 4 3 3 2 5" xfId="28827" xr:uid="{110AE245-93E7-41A3-9E25-6725B3BB810E}"/>
    <cellStyle name="Comma 2 2 4 3 3 2 6" xfId="43711" xr:uid="{6132AE38-A51E-473C-AF1D-9B1A24977D4F}"/>
    <cellStyle name="Comma 2 2 4 3 3 3" xfId="10001" xr:uid="{2AEDE2C2-7F85-4E41-ADD7-8619BED58C1D}"/>
    <cellStyle name="Comma 2 2 4 3 3 3 2" xfId="23691" xr:uid="{BE2C50AD-349C-48A5-9496-55C6FE1A4485}"/>
    <cellStyle name="Comma 2 2 4 3 3 3 2 2" xfId="37383" xr:uid="{CC156E18-27F5-4E7D-8318-5CB480751FDF}"/>
    <cellStyle name="Comma 2 2 4 3 3 3 2 3" xfId="52267" xr:uid="{3ABD237C-B7B1-4BC1-ABC6-2D764DFF2EF5}"/>
    <cellStyle name="Comma 2 2 4 3 3 3 3" xfId="16847" xr:uid="{9B3ED9D8-7BD3-413B-ACD7-3CB9ACAEFFDE}"/>
    <cellStyle name="Comma 2 2 4 3 3 3 4" xfId="30537" xr:uid="{604241CE-0BC1-45D8-9BAA-3D5D22C6B9E9}"/>
    <cellStyle name="Comma 2 2 4 3 3 3 5" xfId="45421" xr:uid="{2917CFF0-12A0-417A-92C9-6C61FB820190}"/>
    <cellStyle name="Comma 2 2 4 3 3 4" xfId="20269" xr:uid="{4E472F61-A992-408E-88A1-C88643C039A1}"/>
    <cellStyle name="Comma 2 2 4 3 3 4 2" xfId="33961" xr:uid="{B829E7A8-6617-432D-BDC0-BE77051BC4B7}"/>
    <cellStyle name="Comma 2 2 4 3 3 4 3" xfId="48845" xr:uid="{971A957E-EBE3-449D-8E6A-B70825DCED94}"/>
    <cellStyle name="Comma 2 2 4 3 3 5" xfId="13425" xr:uid="{FA6DF0C7-F5E7-445B-B418-73C25C4E0F6E}"/>
    <cellStyle name="Comma 2 2 4 3 3 6" xfId="27115" xr:uid="{F9BEC691-932C-49FA-A8B4-2CF63A739D2F}"/>
    <cellStyle name="Comma 2 2 4 3 3 7" xfId="41999" xr:uid="{70A5C6DB-077A-4183-B071-E0F430EB5CA2}"/>
    <cellStyle name="Comma 2 2 4 3 4" xfId="6578" xr:uid="{1C77750A-E469-4643-9489-AD08299DAC71}"/>
    <cellStyle name="Comma 2 2 4 3 4 2" xfId="8292" xr:uid="{5CECBAD2-380A-4E53-A133-E784B9CE27FD}"/>
    <cellStyle name="Comma 2 2 4 3 4 2 2" xfId="11714" xr:uid="{37441BF7-6EB8-48EC-B208-211A71077A97}"/>
    <cellStyle name="Comma 2 2 4 3 4 2 2 2" xfId="25404" xr:uid="{622391E9-E7EB-4D60-A61B-F93B82EC79A4}"/>
    <cellStyle name="Comma 2 2 4 3 4 2 2 2 2" xfId="39096" xr:uid="{4C126AD8-C383-4A2C-8544-FD023578A0CE}"/>
    <cellStyle name="Comma 2 2 4 3 4 2 2 2 3" xfId="53980" xr:uid="{6D54C9E2-C8A4-4A70-BE88-D180E089D089}"/>
    <cellStyle name="Comma 2 2 4 3 4 2 2 3" xfId="18560" xr:uid="{6929FB77-3502-4970-8F9A-CED302976169}"/>
    <cellStyle name="Comma 2 2 4 3 4 2 2 4" xfId="32250" xr:uid="{B6A10A46-0B2A-4356-96DF-E9927B35DB37}"/>
    <cellStyle name="Comma 2 2 4 3 4 2 2 5" xfId="47134" xr:uid="{2CF1F278-63E6-49A2-A9B2-FBE8B7FF7B3D}"/>
    <cellStyle name="Comma 2 2 4 3 4 2 3" xfId="21982" xr:uid="{26C215DF-F217-4AD3-B053-ACBEA9EABAC4}"/>
    <cellStyle name="Comma 2 2 4 3 4 2 3 2" xfId="35674" xr:uid="{CA2494CF-76FB-4271-BE87-EA6105AC987B}"/>
    <cellStyle name="Comma 2 2 4 3 4 2 3 3" xfId="50558" xr:uid="{56B4A324-2553-4D7D-A9A5-8DCC4F97E396}"/>
    <cellStyle name="Comma 2 2 4 3 4 2 4" xfId="15138" xr:uid="{468DB484-7304-4DA7-815B-03155E817C02}"/>
    <cellStyle name="Comma 2 2 4 3 4 2 5" xfId="28828" xr:uid="{3A8717CD-D843-4095-ABAD-181E8FB7E1B7}"/>
    <cellStyle name="Comma 2 2 4 3 4 2 6" xfId="43712" xr:uid="{E3CFA551-9739-41DD-9196-81EF3424C8B7}"/>
    <cellStyle name="Comma 2 2 4 3 4 3" xfId="10002" xr:uid="{90E624F8-4B85-46D9-921D-1EFCB53448DA}"/>
    <cellStyle name="Comma 2 2 4 3 4 3 2" xfId="23692" xr:uid="{485F52AF-E27A-4529-B067-11FCC52EC0E8}"/>
    <cellStyle name="Comma 2 2 4 3 4 3 2 2" xfId="37384" xr:uid="{8DC39111-611D-4EEB-881A-6772CB33CF6F}"/>
    <cellStyle name="Comma 2 2 4 3 4 3 2 3" xfId="52268" xr:uid="{5C8C1474-4245-4FE7-B595-480AD7BBF7BA}"/>
    <cellStyle name="Comma 2 2 4 3 4 3 3" xfId="16848" xr:uid="{C9C1EE04-FF0D-449F-9C58-EE5AFBA136C5}"/>
    <cellStyle name="Comma 2 2 4 3 4 3 4" xfId="30538" xr:uid="{E935F79F-BED9-4CD4-8538-6EB09E76C9CB}"/>
    <cellStyle name="Comma 2 2 4 3 4 3 5" xfId="45422" xr:uid="{4BD1CB56-0CE0-4D9C-B543-FCA457F3A69B}"/>
    <cellStyle name="Comma 2 2 4 3 4 4" xfId="20270" xr:uid="{037637F5-B7EA-46EF-B6A6-F57CFD7EFE1D}"/>
    <cellStyle name="Comma 2 2 4 3 4 4 2" xfId="33962" xr:uid="{660A48DA-8AE8-4708-9B91-03689A29FDED}"/>
    <cellStyle name="Comma 2 2 4 3 4 4 3" xfId="48846" xr:uid="{AD610B4E-6EB9-45F9-B93C-BE89006668A3}"/>
    <cellStyle name="Comma 2 2 4 3 4 5" xfId="13426" xr:uid="{02510A79-F073-40CF-BCB1-606680D425A3}"/>
    <cellStyle name="Comma 2 2 4 3 4 6" xfId="27116" xr:uid="{C6F7339A-988E-4AD8-90FA-47C609E857B5}"/>
    <cellStyle name="Comma 2 2 4 3 4 7" xfId="42000" xr:uid="{8D967F44-3FD6-476C-9BC7-02A32000F15C}"/>
    <cellStyle name="Comma 2 2 4 3 5" xfId="8288" xr:uid="{7E9DB65F-B1C7-4EC9-AADD-06B332D69CA4}"/>
    <cellStyle name="Comma 2 2 4 3 5 2" xfId="11710" xr:uid="{6C34FB78-E8EA-458C-9DA4-1E00A5A667F8}"/>
    <cellStyle name="Comma 2 2 4 3 5 2 2" xfId="25400" xr:uid="{10E47F1A-A6E1-4B00-8A59-294E90C157F2}"/>
    <cellStyle name="Comma 2 2 4 3 5 2 2 2" xfId="39092" xr:uid="{1FEA9617-87B4-4464-91D6-F83FF628008A}"/>
    <cellStyle name="Comma 2 2 4 3 5 2 2 3" xfId="53976" xr:uid="{D7B8A59D-9489-4D24-95BF-9E384A8D78E1}"/>
    <cellStyle name="Comma 2 2 4 3 5 2 3" xfId="18556" xr:uid="{5CCDC23E-D380-4D05-92A5-9201234D467B}"/>
    <cellStyle name="Comma 2 2 4 3 5 2 4" xfId="32246" xr:uid="{433787BE-C785-472B-87B5-7EF5C67CAC1E}"/>
    <cellStyle name="Comma 2 2 4 3 5 2 5" xfId="47130" xr:uid="{57B6D07B-696C-49B5-B1EF-EA6B03148531}"/>
    <cellStyle name="Comma 2 2 4 3 5 3" xfId="21978" xr:uid="{4C68ABCB-FF0A-4895-9DF9-B973E78EF4F2}"/>
    <cellStyle name="Comma 2 2 4 3 5 3 2" xfId="35670" xr:uid="{C0CD4E9B-7309-49B0-8FEC-A9115FFBE650}"/>
    <cellStyle name="Comma 2 2 4 3 5 3 3" xfId="50554" xr:uid="{A730FA57-5D85-47DB-B29B-795AA0D24857}"/>
    <cellStyle name="Comma 2 2 4 3 5 4" xfId="15134" xr:uid="{939D1C8F-3DA1-4442-B410-1DD49A2F0DDC}"/>
    <cellStyle name="Comma 2 2 4 3 5 5" xfId="28824" xr:uid="{35BFE74B-06B2-44D2-B56C-5BEBDD592879}"/>
    <cellStyle name="Comma 2 2 4 3 5 6" xfId="43708" xr:uid="{A53B3849-2E31-4ED0-9A59-95963C546464}"/>
    <cellStyle name="Comma 2 2 4 3 6" xfId="9998" xr:uid="{2A9713BB-3265-47E7-BA73-C53E6C5F86DE}"/>
    <cellStyle name="Comma 2 2 4 3 6 2" xfId="23688" xr:uid="{85E76B98-62DB-4A6F-B1E7-4CFF4791E6A1}"/>
    <cellStyle name="Comma 2 2 4 3 6 2 2" xfId="37380" xr:uid="{FC364475-20EB-4094-8CB1-BF65096BB0EC}"/>
    <cellStyle name="Comma 2 2 4 3 6 2 3" xfId="52264" xr:uid="{59775A73-2AF0-42A5-BDC1-8FF2D0AA6597}"/>
    <cellStyle name="Comma 2 2 4 3 6 3" xfId="16844" xr:uid="{6277F6D9-8EFC-44EB-82CF-A722C9A6C552}"/>
    <cellStyle name="Comma 2 2 4 3 6 4" xfId="30534" xr:uid="{4FD546FF-55EC-4511-B6DB-878C1A2F9756}"/>
    <cellStyle name="Comma 2 2 4 3 6 5" xfId="45418" xr:uid="{669ABA33-6246-4887-AC8C-7CACE662E005}"/>
    <cellStyle name="Comma 2 2 4 3 7" xfId="20266" xr:uid="{15593B32-54A9-4ABC-B9FE-25FD359DC9A3}"/>
    <cellStyle name="Comma 2 2 4 3 7 2" xfId="33958" xr:uid="{E9982C32-1F81-405E-BEDE-B508BCC6F4A1}"/>
    <cellStyle name="Comma 2 2 4 3 7 3" xfId="48842" xr:uid="{FE5AE392-599A-451C-B40B-D2CBD5D305A9}"/>
    <cellStyle name="Comma 2 2 4 3 8" xfId="13422" xr:uid="{7B859D39-1587-4236-A2B2-DC14482F95C0}"/>
    <cellStyle name="Comma 2 2 4 3 9" xfId="27112" xr:uid="{B2A43872-4FE1-46AE-9811-F37DCC0062DF}"/>
    <cellStyle name="Comma 2 2 4 4" xfId="6579" xr:uid="{CDA23772-F3AF-4128-A174-011A102561E7}"/>
    <cellStyle name="Comma 2 2 4 4 2" xfId="6580" xr:uid="{0C2FC150-388A-4F15-8C41-731B06F7FE0E}"/>
    <cellStyle name="Comma 2 2 4 4 2 2" xfId="8294" xr:uid="{6A2F6010-5FB0-4707-A4A7-5461BEA65D70}"/>
    <cellStyle name="Comma 2 2 4 4 2 2 2" xfId="11716" xr:uid="{FB7E6E81-C01D-499D-85F0-59D508BA13A6}"/>
    <cellStyle name="Comma 2 2 4 4 2 2 2 2" xfId="25406" xr:uid="{9FE1EF37-24F6-45D0-BE02-8A0C231FCE13}"/>
    <cellStyle name="Comma 2 2 4 4 2 2 2 2 2" xfId="39098" xr:uid="{288B1ABF-F2EC-4609-8C6F-94FD7F264DCB}"/>
    <cellStyle name="Comma 2 2 4 4 2 2 2 2 3" xfId="53982" xr:uid="{D2BDE63E-FA0D-4129-9977-D3B3F1328DC1}"/>
    <cellStyle name="Comma 2 2 4 4 2 2 2 3" xfId="18562" xr:uid="{7F4C90B3-B928-4CDD-84A0-FBA8D5184F2E}"/>
    <cellStyle name="Comma 2 2 4 4 2 2 2 4" xfId="32252" xr:uid="{9F7DC10E-8BA9-47D7-99CF-4E70D9971E90}"/>
    <cellStyle name="Comma 2 2 4 4 2 2 2 5" xfId="47136" xr:uid="{2DBBF2E9-99EC-4662-AC8B-53C42AC6D219}"/>
    <cellStyle name="Comma 2 2 4 4 2 2 3" xfId="21984" xr:uid="{7788BBB2-2DAF-40F6-AE59-B081EB24CAE6}"/>
    <cellStyle name="Comma 2 2 4 4 2 2 3 2" xfId="35676" xr:uid="{EF44DF1A-AE82-453F-B3FA-69CEBCCDAD61}"/>
    <cellStyle name="Comma 2 2 4 4 2 2 3 3" xfId="50560" xr:uid="{4E2B7850-A16A-4D2D-99FA-358CF1E81302}"/>
    <cellStyle name="Comma 2 2 4 4 2 2 4" xfId="15140" xr:uid="{1F066307-F480-4355-B201-0F6526244A6F}"/>
    <cellStyle name="Comma 2 2 4 4 2 2 5" xfId="28830" xr:uid="{7ACB02B2-B874-4D07-B31A-933DC47CB430}"/>
    <cellStyle name="Comma 2 2 4 4 2 2 6" xfId="43714" xr:uid="{D6B50B2D-D71C-484A-B749-560C5A4E78A1}"/>
    <cellStyle name="Comma 2 2 4 4 2 3" xfId="10004" xr:uid="{DBBD6CB1-D415-4835-9E2B-62BCF885F875}"/>
    <cellStyle name="Comma 2 2 4 4 2 3 2" xfId="23694" xr:uid="{9E09705D-4071-4966-B7CD-6966333B30F7}"/>
    <cellStyle name="Comma 2 2 4 4 2 3 2 2" xfId="37386" xr:uid="{4A2E941A-B564-47C0-A694-118433089361}"/>
    <cellStyle name="Comma 2 2 4 4 2 3 2 3" xfId="52270" xr:uid="{099F869D-9AE3-4C12-B68E-AF0A28FE2C42}"/>
    <cellStyle name="Comma 2 2 4 4 2 3 3" xfId="16850" xr:uid="{2EB013D4-B876-4620-82A7-1A8EC2E1EB40}"/>
    <cellStyle name="Comma 2 2 4 4 2 3 4" xfId="30540" xr:uid="{DF03D216-BE31-4ED9-9892-93C7004D1296}"/>
    <cellStyle name="Comma 2 2 4 4 2 3 5" xfId="45424" xr:uid="{B7DFB3A8-1E54-4E0D-AD7B-C24AD3F423F6}"/>
    <cellStyle name="Comma 2 2 4 4 2 4" xfId="20272" xr:uid="{4E5AE9C5-2E5A-4DDD-9099-9A7A3B49BC8B}"/>
    <cellStyle name="Comma 2 2 4 4 2 4 2" xfId="33964" xr:uid="{ADC4FC58-53F7-4167-A561-9E5C6105A2DF}"/>
    <cellStyle name="Comma 2 2 4 4 2 4 3" xfId="48848" xr:uid="{637CD42D-710F-4BD1-BD0B-B288EED014D1}"/>
    <cellStyle name="Comma 2 2 4 4 2 5" xfId="13428" xr:uid="{C032DE13-F4C0-48F4-9F64-E08F9D02689B}"/>
    <cellStyle name="Comma 2 2 4 4 2 6" xfId="27118" xr:uid="{55F2EF1B-D192-4047-8200-E9FBDED8607E}"/>
    <cellStyle name="Comma 2 2 4 4 2 7" xfId="42002" xr:uid="{88AE3970-320E-4805-877B-F14E73C64FF2}"/>
    <cellStyle name="Comma 2 2 4 4 3" xfId="8293" xr:uid="{5FAE0B49-3BDD-4F64-B933-78DD6995E417}"/>
    <cellStyle name="Comma 2 2 4 4 3 2" xfId="11715" xr:uid="{62C6796F-4E83-48D1-B279-4D9C2E00908C}"/>
    <cellStyle name="Comma 2 2 4 4 3 2 2" xfId="25405" xr:uid="{2E1C2AB9-273B-45ED-A673-6BCE6F7D9EA4}"/>
    <cellStyle name="Comma 2 2 4 4 3 2 2 2" xfId="39097" xr:uid="{9EBBD23C-BD56-4959-AB2A-EE1F9AF29BF6}"/>
    <cellStyle name="Comma 2 2 4 4 3 2 2 3" xfId="53981" xr:uid="{296D4DEF-F5FD-4080-AC78-A2915BE27E15}"/>
    <cellStyle name="Comma 2 2 4 4 3 2 3" xfId="18561" xr:uid="{6A0F6B2F-DF15-4B36-9D6D-A6093D3EDE3F}"/>
    <cellStyle name="Comma 2 2 4 4 3 2 4" xfId="32251" xr:uid="{E8FFE655-A8C4-4F72-869F-2FB62DD98732}"/>
    <cellStyle name="Comma 2 2 4 4 3 2 5" xfId="47135" xr:uid="{513147FD-BD73-4857-9BA1-88BA5B930BB4}"/>
    <cellStyle name="Comma 2 2 4 4 3 3" xfId="21983" xr:uid="{0A709268-1EC3-40AF-82F5-B3C5EA200EE9}"/>
    <cellStyle name="Comma 2 2 4 4 3 3 2" xfId="35675" xr:uid="{EC3101A9-490C-41AD-802B-7B018BA0452D}"/>
    <cellStyle name="Comma 2 2 4 4 3 3 3" xfId="50559" xr:uid="{D0F5FD52-8316-43D6-9470-B46DDB4D5A7E}"/>
    <cellStyle name="Comma 2 2 4 4 3 4" xfId="15139" xr:uid="{7C71B990-3DA8-4ADF-8610-24D45E062287}"/>
    <cellStyle name="Comma 2 2 4 4 3 5" xfId="28829" xr:uid="{C5F60819-EE00-45A1-99A8-F948522A8E51}"/>
    <cellStyle name="Comma 2 2 4 4 3 6" xfId="43713" xr:uid="{63534454-4EA8-404B-BB14-845096DA4F02}"/>
    <cellStyle name="Comma 2 2 4 4 4" xfId="10003" xr:uid="{810640B9-73F0-466F-A03B-52C2EC9BFBB1}"/>
    <cellStyle name="Comma 2 2 4 4 4 2" xfId="23693" xr:uid="{D1480A2B-2F88-4EBA-B861-329C3ABC4764}"/>
    <cellStyle name="Comma 2 2 4 4 4 2 2" xfId="37385" xr:uid="{8083515A-8DB3-4719-8438-EC76C2295CAE}"/>
    <cellStyle name="Comma 2 2 4 4 4 2 3" xfId="52269" xr:uid="{8406256C-3C79-4F5B-B9C3-374903B27DFB}"/>
    <cellStyle name="Comma 2 2 4 4 4 3" xfId="16849" xr:uid="{A0F960FF-3958-4300-A13D-F7E2FC26EE02}"/>
    <cellStyle name="Comma 2 2 4 4 4 4" xfId="30539" xr:uid="{F4583F8A-BD93-4C2A-B072-EB1BFD3BE905}"/>
    <cellStyle name="Comma 2 2 4 4 4 5" xfId="45423" xr:uid="{1E3A079C-81EC-42CB-A652-61FB9CF3C7B1}"/>
    <cellStyle name="Comma 2 2 4 4 5" xfId="20271" xr:uid="{2AACB67F-DF61-4C54-B466-71B848868FC3}"/>
    <cellStyle name="Comma 2 2 4 4 5 2" xfId="33963" xr:uid="{103D72A5-EABE-432F-BC21-5B23D68D45CF}"/>
    <cellStyle name="Comma 2 2 4 4 5 3" xfId="48847" xr:uid="{6B28D945-2DF8-48A4-B068-2F1290C9E69E}"/>
    <cellStyle name="Comma 2 2 4 4 6" xfId="13427" xr:uid="{1016F385-7903-4917-AA8D-01B27CE5D091}"/>
    <cellStyle name="Comma 2 2 4 4 7" xfId="27117" xr:uid="{3597EFBC-47E8-42B4-BCC2-80FC7D6D4759}"/>
    <cellStyle name="Comma 2 2 4 4 8" xfId="42001" xr:uid="{B6FECA9B-3882-4C99-B701-8A7CB2B09AC0}"/>
    <cellStyle name="Comma 2 2 4 5" xfId="6581" xr:uid="{E8FB836C-590E-45FE-8830-7C145DBAD71D}"/>
    <cellStyle name="Comma 2 2 4 5 2" xfId="8295" xr:uid="{97872E1F-8D08-42EF-9F92-1672889A59A8}"/>
    <cellStyle name="Comma 2 2 4 5 2 2" xfId="11717" xr:uid="{D146ADBE-4EAC-4F33-929D-606573E12B1B}"/>
    <cellStyle name="Comma 2 2 4 5 2 2 2" xfId="25407" xr:uid="{B89294B3-33C6-425A-9382-A5B39F4A2E0F}"/>
    <cellStyle name="Comma 2 2 4 5 2 2 2 2" xfId="39099" xr:uid="{AAC7FEFC-360A-4BB5-A6FB-CFE9E3D13313}"/>
    <cellStyle name="Comma 2 2 4 5 2 2 2 3" xfId="53983" xr:uid="{149676A9-35DC-42D4-A8CA-5A52C1230283}"/>
    <cellStyle name="Comma 2 2 4 5 2 2 3" xfId="18563" xr:uid="{DE8DAB66-5D20-4BC2-947D-DEABA9FF67F4}"/>
    <cellStyle name="Comma 2 2 4 5 2 2 4" xfId="32253" xr:uid="{AD10827E-3C3B-4A5A-9FC1-413D46E87E25}"/>
    <cellStyle name="Comma 2 2 4 5 2 2 5" xfId="47137" xr:uid="{97215CA4-FCD4-49F7-9E8B-1D8171652BC4}"/>
    <cellStyle name="Comma 2 2 4 5 2 3" xfId="21985" xr:uid="{301076C1-449B-40E2-B268-74C7244244AE}"/>
    <cellStyle name="Comma 2 2 4 5 2 3 2" xfId="35677" xr:uid="{067B6986-BA25-4C91-8CEB-089F9AAA2F89}"/>
    <cellStyle name="Comma 2 2 4 5 2 3 3" xfId="50561" xr:uid="{2DF8993C-5392-4E72-B137-323FA3D6B622}"/>
    <cellStyle name="Comma 2 2 4 5 2 4" xfId="15141" xr:uid="{EECD749D-FFC6-461E-AAE1-4D9DBBC34912}"/>
    <cellStyle name="Comma 2 2 4 5 2 5" xfId="28831" xr:uid="{BAD05280-A79D-4B2F-B68A-4002C92675D2}"/>
    <cellStyle name="Comma 2 2 4 5 2 6" xfId="43715" xr:uid="{0A39C60A-837C-4E77-81A8-AD8ABAEFFA97}"/>
    <cellStyle name="Comma 2 2 4 5 3" xfId="10005" xr:uid="{79631F94-2F0F-426F-AEA6-EF8D8040EF84}"/>
    <cellStyle name="Comma 2 2 4 5 3 2" xfId="23695" xr:uid="{F0D2F9F8-2508-4B4D-BDBB-3ED535972DAF}"/>
    <cellStyle name="Comma 2 2 4 5 3 2 2" xfId="37387" xr:uid="{3EB51EC9-313A-4222-B482-0EF8B25BB953}"/>
    <cellStyle name="Comma 2 2 4 5 3 2 3" xfId="52271" xr:uid="{1C4A108C-DAF6-4806-AF56-488F429A1E67}"/>
    <cellStyle name="Comma 2 2 4 5 3 3" xfId="16851" xr:uid="{99EBA6D5-7DEE-4BA8-B111-737619F6C3C3}"/>
    <cellStyle name="Comma 2 2 4 5 3 4" xfId="30541" xr:uid="{5E36349F-300C-4655-BDBC-29F23A05EDF3}"/>
    <cellStyle name="Comma 2 2 4 5 3 5" xfId="45425" xr:uid="{64444C75-95F1-4216-9DA4-C63368A263CD}"/>
    <cellStyle name="Comma 2 2 4 5 4" xfId="20273" xr:uid="{E910C71F-8149-4052-96E3-71B9AFACE4F2}"/>
    <cellStyle name="Comma 2 2 4 5 4 2" xfId="33965" xr:uid="{5CF8E6AC-6613-4E14-9940-42846795A2B5}"/>
    <cellStyle name="Comma 2 2 4 5 4 3" xfId="48849" xr:uid="{B55321BD-265E-4817-8120-38266C3D8F80}"/>
    <cellStyle name="Comma 2 2 4 5 5" xfId="13429" xr:uid="{B49CB258-0F30-4970-B419-ECE7EC778D82}"/>
    <cellStyle name="Comma 2 2 4 5 6" xfId="27119" xr:uid="{E2E9DDF6-33CF-4DFA-9967-C665AB2C8BF3}"/>
    <cellStyle name="Comma 2 2 4 5 7" xfId="42003" xr:uid="{4D91CC82-2A06-427A-85CC-A4CDFE4A6A74}"/>
    <cellStyle name="Comma 2 2 4 6" xfId="6582" xr:uid="{4AA88422-AA63-4CA0-9EA0-B546CEF0A7D5}"/>
    <cellStyle name="Comma 2 2 4 6 2" xfId="8296" xr:uid="{71A46474-BB0F-4D82-84A1-3802EC9B78E8}"/>
    <cellStyle name="Comma 2 2 4 6 2 2" xfId="11718" xr:uid="{43B11537-FC0B-4F40-9E2E-96DB96C27B2A}"/>
    <cellStyle name="Comma 2 2 4 6 2 2 2" xfId="25408" xr:uid="{C67D3680-C73F-4C74-826C-04CEA81AB849}"/>
    <cellStyle name="Comma 2 2 4 6 2 2 2 2" xfId="39100" xr:uid="{27010DD0-D2B9-4D8E-8037-DAEA045508CF}"/>
    <cellStyle name="Comma 2 2 4 6 2 2 2 3" xfId="53984" xr:uid="{A67F5416-5D6D-4AFC-96B1-FD540B35D22C}"/>
    <cellStyle name="Comma 2 2 4 6 2 2 3" xfId="18564" xr:uid="{FBB934D0-192C-491C-9EE6-DCA05E346197}"/>
    <cellStyle name="Comma 2 2 4 6 2 2 4" xfId="32254" xr:uid="{59D86EC8-6088-448F-89E4-6F9DAB6122A9}"/>
    <cellStyle name="Comma 2 2 4 6 2 2 5" xfId="47138" xr:uid="{8A24EB1E-8829-455E-B4D5-8C443ADCA9BD}"/>
    <cellStyle name="Comma 2 2 4 6 2 3" xfId="21986" xr:uid="{B630D664-C03E-4F5B-9611-C5344D367CBB}"/>
    <cellStyle name="Comma 2 2 4 6 2 3 2" xfId="35678" xr:uid="{F7FB48DA-D036-46E3-B4F1-495DA98AC454}"/>
    <cellStyle name="Comma 2 2 4 6 2 3 3" xfId="50562" xr:uid="{F3B5C4A2-1185-49A7-BB35-D756ED1147C3}"/>
    <cellStyle name="Comma 2 2 4 6 2 4" xfId="15142" xr:uid="{A47C935D-3E00-48B3-A878-DC6CFBF20A92}"/>
    <cellStyle name="Comma 2 2 4 6 2 5" xfId="28832" xr:uid="{DC3D7A62-8659-4D22-93BD-8A9DEB9D405B}"/>
    <cellStyle name="Comma 2 2 4 6 2 6" xfId="43716" xr:uid="{7FA5A016-8DC9-49F5-A416-68F620AD19AE}"/>
    <cellStyle name="Comma 2 2 4 6 3" xfId="10006" xr:uid="{C1DC9937-015B-4A12-BA54-C5725AE9F8AD}"/>
    <cellStyle name="Comma 2 2 4 6 3 2" xfId="23696" xr:uid="{430ED6CD-788E-4F6B-9151-5C38EEF06E4B}"/>
    <cellStyle name="Comma 2 2 4 6 3 2 2" xfId="37388" xr:uid="{408C73EA-811B-4DE6-8964-B1E4DFCC2261}"/>
    <cellStyle name="Comma 2 2 4 6 3 2 3" xfId="52272" xr:uid="{2817B94D-45FD-46B9-AA97-1CAD9071D0B0}"/>
    <cellStyle name="Comma 2 2 4 6 3 3" xfId="16852" xr:uid="{7FD477A9-597A-4C05-BD3B-C736B5EA5A5C}"/>
    <cellStyle name="Comma 2 2 4 6 3 4" xfId="30542" xr:uid="{9D85F960-3BE3-449B-B8A0-66361F417DDF}"/>
    <cellStyle name="Comma 2 2 4 6 3 5" xfId="45426" xr:uid="{34063F24-3612-475A-8A08-FD9390B7EC29}"/>
    <cellStyle name="Comma 2 2 4 6 4" xfId="20274" xr:uid="{12C5F975-E6F5-43C1-8F36-8C5FC2DEB596}"/>
    <cellStyle name="Comma 2 2 4 6 4 2" xfId="33966" xr:uid="{E9F3A7E1-7983-4E41-8F11-BB53A09E34BD}"/>
    <cellStyle name="Comma 2 2 4 6 4 3" xfId="48850" xr:uid="{F9DAF75B-A820-4E67-B057-6EDCF4B1815E}"/>
    <cellStyle name="Comma 2 2 4 6 5" xfId="13430" xr:uid="{BBC97BA3-4922-4A93-A02D-465E2ADDEC50}"/>
    <cellStyle name="Comma 2 2 4 6 6" xfId="27120" xr:uid="{B798C224-99B4-4F1E-BECE-DE164B8A02C0}"/>
    <cellStyle name="Comma 2 2 4 6 7" xfId="42004" xr:uid="{86F493B2-6B85-437E-8E45-B8BD1AB0F623}"/>
    <cellStyle name="Comma 2 2 4 7" xfId="8282" xr:uid="{9212498F-A893-418E-84B5-41D73CA909A4}"/>
    <cellStyle name="Comma 2 2 4 7 2" xfId="11704" xr:uid="{E37A20AA-FA5E-4DD7-9139-DA16E4ED9D0B}"/>
    <cellStyle name="Comma 2 2 4 7 2 2" xfId="25394" xr:uid="{6D390A6F-F88F-4FB7-A1F6-46657926E53C}"/>
    <cellStyle name="Comma 2 2 4 7 2 2 2" xfId="39086" xr:uid="{E43F127D-45DB-4CF6-9A03-7846664D0360}"/>
    <cellStyle name="Comma 2 2 4 7 2 2 3" xfId="53970" xr:uid="{6853EDDC-78B7-48B5-AC31-827DC8D2E4B4}"/>
    <cellStyle name="Comma 2 2 4 7 2 3" xfId="18550" xr:uid="{16A8C588-07B9-4B0D-9A6E-1B3BEA398431}"/>
    <cellStyle name="Comma 2 2 4 7 2 4" xfId="32240" xr:uid="{8D3B0B44-7E7B-4547-81D8-3A9C5A71F7B5}"/>
    <cellStyle name="Comma 2 2 4 7 2 5" xfId="47124" xr:uid="{7F1BDB39-0336-4523-933C-1A72E9852D41}"/>
    <cellStyle name="Comma 2 2 4 7 3" xfId="21972" xr:uid="{9064E90C-4F83-4CBE-964B-8D64C16AC51D}"/>
    <cellStyle name="Comma 2 2 4 7 3 2" xfId="35664" xr:uid="{557A09EF-C152-4523-A2DB-395EC1A0D114}"/>
    <cellStyle name="Comma 2 2 4 7 3 3" xfId="50548" xr:uid="{995C7F86-FFFB-43DF-B82B-3165D25E3E79}"/>
    <cellStyle name="Comma 2 2 4 7 4" xfId="15128" xr:uid="{4A3154BD-B653-4AE3-AFC5-9C116F24BC96}"/>
    <cellStyle name="Comma 2 2 4 7 5" xfId="28818" xr:uid="{BBD21DB3-4733-46A8-8AB5-5D4F696A634C}"/>
    <cellStyle name="Comma 2 2 4 7 6" xfId="43702" xr:uid="{5DED4E3B-E3E0-4188-BF7C-E427BC13C1D8}"/>
    <cellStyle name="Comma 2 2 4 8" xfId="9992" xr:uid="{0576A459-D0F0-4F2E-9771-21AC086AEA7C}"/>
    <cellStyle name="Comma 2 2 4 8 2" xfId="23682" xr:uid="{F65DF98E-8C01-4854-A161-FEE65FCCECF3}"/>
    <cellStyle name="Comma 2 2 4 8 2 2" xfId="37374" xr:uid="{5601B3DA-F54D-49B8-8CC0-D15D1E657007}"/>
    <cellStyle name="Comma 2 2 4 8 2 3" xfId="52258" xr:uid="{3054EEA0-ADB2-4425-AF7A-159144124C1C}"/>
    <cellStyle name="Comma 2 2 4 8 3" xfId="16838" xr:uid="{2B529E72-CAE2-40D2-9BBC-1E6E445CC7E8}"/>
    <cellStyle name="Comma 2 2 4 8 4" xfId="30528" xr:uid="{110644C1-3751-4B6A-86D4-B3386B309BFE}"/>
    <cellStyle name="Comma 2 2 4 8 5" xfId="45412" xr:uid="{7FD457DE-3E02-4AA5-A52F-13091D4906D1}"/>
    <cellStyle name="Comma 2 2 4 9" xfId="20260" xr:uid="{729605F0-299B-44DA-86FF-D2417110D29F}"/>
    <cellStyle name="Comma 2 2 4 9 2" xfId="33952" xr:uid="{447C5F43-5355-46C3-8E32-3CB10C2C948B}"/>
    <cellStyle name="Comma 2 2 4 9 3" xfId="48836" xr:uid="{51BDB293-2A27-4558-93F5-829DECD486D6}"/>
    <cellStyle name="Comma 2 2 5" xfId="6583" xr:uid="{A7CCBEE0-CC27-4E3A-90FB-04A7D0E9AB7B}"/>
    <cellStyle name="Comma 2 2 5 10" xfId="42005" xr:uid="{71D631DB-DFDC-4411-BBEF-1782EDDEC8C8}"/>
    <cellStyle name="Comma 2 2 5 2" xfId="6584" xr:uid="{FBE17CF3-0B34-4717-B626-B012F06270C8}"/>
    <cellStyle name="Comma 2 2 5 2 2" xfId="6585" xr:uid="{43D8DD79-6D43-4F1B-B26A-089C4F85FC6D}"/>
    <cellStyle name="Comma 2 2 5 2 2 2" xfId="8299" xr:uid="{43F95AA0-780A-45D4-B8BE-46A66E098E99}"/>
    <cellStyle name="Comma 2 2 5 2 2 2 2" xfId="11721" xr:uid="{7A2B4ADE-BCE7-43AE-B84E-5E75F666038E}"/>
    <cellStyle name="Comma 2 2 5 2 2 2 2 2" xfId="25411" xr:uid="{A7A84FC2-FAE0-4002-8F83-5E0F6B4EE1DA}"/>
    <cellStyle name="Comma 2 2 5 2 2 2 2 2 2" xfId="39103" xr:uid="{7E23E2F9-E3A8-4221-BF50-FEF8F6A1A753}"/>
    <cellStyle name="Comma 2 2 5 2 2 2 2 2 3" xfId="53987" xr:uid="{D3B81319-F4FA-4FFF-8591-4475D31A25B4}"/>
    <cellStyle name="Comma 2 2 5 2 2 2 2 3" xfId="18567" xr:uid="{56EC5643-4963-4CE4-922B-3314E42FDF20}"/>
    <cellStyle name="Comma 2 2 5 2 2 2 2 4" xfId="32257" xr:uid="{12C0D17E-42F2-42C7-974B-9EB9AB644B12}"/>
    <cellStyle name="Comma 2 2 5 2 2 2 2 5" xfId="47141" xr:uid="{996CD0AE-0D61-4F71-BA7A-3F3F4B086DC8}"/>
    <cellStyle name="Comma 2 2 5 2 2 2 3" xfId="21989" xr:uid="{7C85DC7F-DE13-4B75-A19D-F22FD110D56B}"/>
    <cellStyle name="Comma 2 2 5 2 2 2 3 2" xfId="35681" xr:uid="{3DD2B1F7-E0A2-448D-9DBB-5E0657CAD7F0}"/>
    <cellStyle name="Comma 2 2 5 2 2 2 3 3" xfId="50565" xr:uid="{932D0C1F-B90A-4964-BEAE-259ED360D54F}"/>
    <cellStyle name="Comma 2 2 5 2 2 2 4" xfId="15145" xr:uid="{41D1CCDB-D47E-4C0C-A4F2-6C4A8F83769F}"/>
    <cellStyle name="Comma 2 2 5 2 2 2 5" xfId="28835" xr:uid="{04B5F351-9D3B-4525-B5A8-9FD9321CC4CF}"/>
    <cellStyle name="Comma 2 2 5 2 2 2 6" xfId="43719" xr:uid="{E894A618-D3AD-452D-9B3E-FEB00F2A65D0}"/>
    <cellStyle name="Comma 2 2 5 2 2 3" xfId="10009" xr:uid="{16A149A1-A8B5-428D-93F9-481090606C40}"/>
    <cellStyle name="Comma 2 2 5 2 2 3 2" xfId="23699" xr:uid="{AA867978-01C2-45B0-ACA1-1097448FA884}"/>
    <cellStyle name="Comma 2 2 5 2 2 3 2 2" xfId="37391" xr:uid="{BE0E8930-66C8-43E6-9497-AB15D68AD087}"/>
    <cellStyle name="Comma 2 2 5 2 2 3 2 3" xfId="52275" xr:uid="{E80B0E10-B133-4613-BC95-7BB37411DF3E}"/>
    <cellStyle name="Comma 2 2 5 2 2 3 3" xfId="16855" xr:uid="{48BB7679-319B-482E-8035-AD63A22BD7CD}"/>
    <cellStyle name="Comma 2 2 5 2 2 3 4" xfId="30545" xr:uid="{7AFB06A4-47DA-4FCA-A6F8-9D307E79328A}"/>
    <cellStyle name="Comma 2 2 5 2 2 3 5" xfId="45429" xr:uid="{E6571DD0-35F3-46B1-B6EB-E8A87AC811F8}"/>
    <cellStyle name="Comma 2 2 5 2 2 4" xfId="20277" xr:uid="{8C67B168-EFCC-4AE1-861D-58D50E88FFB1}"/>
    <cellStyle name="Comma 2 2 5 2 2 4 2" xfId="33969" xr:uid="{4C1F400C-844E-44D5-9D70-17A49F3276CF}"/>
    <cellStyle name="Comma 2 2 5 2 2 4 3" xfId="48853" xr:uid="{9B8CFC31-7503-44C7-9118-EA3EFDCEC032}"/>
    <cellStyle name="Comma 2 2 5 2 2 5" xfId="13433" xr:uid="{B45A3F8B-B8D9-4074-AA31-2F5922B2C94B}"/>
    <cellStyle name="Comma 2 2 5 2 2 6" xfId="27123" xr:uid="{5B536CDA-C5AB-40B1-BC71-459AF477EB64}"/>
    <cellStyle name="Comma 2 2 5 2 2 7" xfId="42007" xr:uid="{31DFBB50-BB58-456B-A5FB-B654BB48CF54}"/>
    <cellStyle name="Comma 2 2 5 2 3" xfId="8298" xr:uid="{661DF309-6D6D-470B-ABBA-10370F42E7F1}"/>
    <cellStyle name="Comma 2 2 5 2 3 2" xfId="11720" xr:uid="{1B18263B-5618-4424-9247-189FEA46D87C}"/>
    <cellStyle name="Comma 2 2 5 2 3 2 2" xfId="25410" xr:uid="{3A1EE555-1569-472D-8CD0-948694E9AFB7}"/>
    <cellStyle name="Comma 2 2 5 2 3 2 2 2" xfId="39102" xr:uid="{B5BB524E-1882-4CA6-8B73-C7DF78B5A98E}"/>
    <cellStyle name="Comma 2 2 5 2 3 2 2 3" xfId="53986" xr:uid="{FD56286D-F4B3-459C-96F4-03AF9F633DEA}"/>
    <cellStyle name="Comma 2 2 5 2 3 2 3" xfId="18566" xr:uid="{C1896E3E-C375-405A-8609-645B828A4728}"/>
    <cellStyle name="Comma 2 2 5 2 3 2 4" xfId="32256" xr:uid="{D5AE9228-2F9A-4832-9769-CABEF0485FAB}"/>
    <cellStyle name="Comma 2 2 5 2 3 2 5" xfId="47140" xr:uid="{3A4E96A1-8125-4126-9BEF-8086EECC3576}"/>
    <cellStyle name="Comma 2 2 5 2 3 3" xfId="21988" xr:uid="{0FB56CC7-2372-464F-BF22-03E723AE3659}"/>
    <cellStyle name="Comma 2 2 5 2 3 3 2" xfId="35680" xr:uid="{3FDA5B94-DC47-4067-985E-64F3C797A5E2}"/>
    <cellStyle name="Comma 2 2 5 2 3 3 3" xfId="50564" xr:uid="{050D3454-8855-4065-846E-73BCC36C5AB0}"/>
    <cellStyle name="Comma 2 2 5 2 3 4" xfId="15144" xr:uid="{5477BFA8-A7BE-4725-A0FF-0ABE8847BA93}"/>
    <cellStyle name="Comma 2 2 5 2 3 5" xfId="28834" xr:uid="{8BAD24E5-C1C5-42A3-BB3F-0609CF12A97A}"/>
    <cellStyle name="Comma 2 2 5 2 3 6" xfId="43718" xr:uid="{F0C8F496-A669-44C4-877D-BB7A87BEB051}"/>
    <cellStyle name="Comma 2 2 5 2 4" xfId="10008" xr:uid="{0F251B2A-9F5B-4D15-B818-FA11EAC2700A}"/>
    <cellStyle name="Comma 2 2 5 2 4 2" xfId="23698" xr:uid="{5B458D9D-AD0E-47C9-826A-275768212742}"/>
    <cellStyle name="Comma 2 2 5 2 4 2 2" xfId="37390" xr:uid="{ACBD62F8-F700-4218-889D-742AC6846A20}"/>
    <cellStyle name="Comma 2 2 5 2 4 2 3" xfId="52274" xr:uid="{EFBB7CD0-6BF8-4C35-98BB-6D5C1F525C3E}"/>
    <cellStyle name="Comma 2 2 5 2 4 3" xfId="16854" xr:uid="{F11548FA-52F7-4ECD-AB38-3015C912DC89}"/>
    <cellStyle name="Comma 2 2 5 2 4 4" xfId="30544" xr:uid="{3182B635-99E3-431E-9E9D-8BE713038978}"/>
    <cellStyle name="Comma 2 2 5 2 4 5" xfId="45428" xr:uid="{54A5DA8B-E019-46FC-8D04-C609E70C69E7}"/>
    <cellStyle name="Comma 2 2 5 2 5" xfId="20276" xr:uid="{82EEF5F7-B755-492F-8237-024319F07D80}"/>
    <cellStyle name="Comma 2 2 5 2 5 2" xfId="33968" xr:uid="{58F2957B-BE71-488F-A96A-0BECACF1DEF5}"/>
    <cellStyle name="Comma 2 2 5 2 5 3" xfId="48852" xr:uid="{587699E5-E42F-44BA-88D2-15DE49B66E5B}"/>
    <cellStyle name="Comma 2 2 5 2 6" xfId="13432" xr:uid="{C9264418-E89D-472E-A69F-9789CA988FFA}"/>
    <cellStyle name="Comma 2 2 5 2 7" xfId="27122" xr:uid="{C010E100-F035-4941-938F-489B2D7D9E3B}"/>
    <cellStyle name="Comma 2 2 5 2 8" xfId="42006" xr:uid="{91E43817-441B-4734-938D-4574F840D098}"/>
    <cellStyle name="Comma 2 2 5 3" xfId="6586" xr:uid="{824B174F-398D-4C95-B94C-1D3DB39D9678}"/>
    <cellStyle name="Comma 2 2 5 3 2" xfId="8300" xr:uid="{9E94B9EE-8FD5-47D7-A6F6-5931401740B6}"/>
    <cellStyle name="Comma 2 2 5 3 2 2" xfId="11722" xr:uid="{298D0FC6-417E-44DF-ACA5-536801A95C79}"/>
    <cellStyle name="Comma 2 2 5 3 2 2 2" xfId="25412" xr:uid="{076FE52A-D495-44E6-B683-891CDE330B6B}"/>
    <cellStyle name="Comma 2 2 5 3 2 2 2 2" xfId="39104" xr:uid="{580E12CD-42D2-4ADF-85D9-B5095BCD9829}"/>
    <cellStyle name="Comma 2 2 5 3 2 2 2 3" xfId="53988" xr:uid="{AF1218A8-CEB9-43BA-A7A3-6758D297E98F}"/>
    <cellStyle name="Comma 2 2 5 3 2 2 3" xfId="18568" xr:uid="{6345D9AA-30BD-47F1-BC2E-5C390899EE43}"/>
    <cellStyle name="Comma 2 2 5 3 2 2 4" xfId="32258" xr:uid="{3E4B0CBA-2C6F-4625-A1EE-60745AC1D0ED}"/>
    <cellStyle name="Comma 2 2 5 3 2 2 5" xfId="47142" xr:uid="{328E527A-7057-49D4-9301-0A0D7AD0FBA3}"/>
    <cellStyle name="Comma 2 2 5 3 2 3" xfId="21990" xr:uid="{BC831E55-A92A-4AD5-8959-5704526CBB02}"/>
    <cellStyle name="Comma 2 2 5 3 2 3 2" xfId="35682" xr:uid="{2F43F2A5-BC47-4C54-ACD4-0474C5B11AED}"/>
    <cellStyle name="Comma 2 2 5 3 2 3 3" xfId="50566" xr:uid="{BD82E5C1-4D56-49DB-830C-041CB879351D}"/>
    <cellStyle name="Comma 2 2 5 3 2 4" xfId="15146" xr:uid="{185052E3-F213-4A92-B64F-2909F286C213}"/>
    <cellStyle name="Comma 2 2 5 3 2 5" xfId="28836" xr:uid="{2B634A5C-63C6-4002-9B86-82338D469AE1}"/>
    <cellStyle name="Comma 2 2 5 3 2 6" xfId="43720" xr:uid="{F10DD4F8-2580-4702-A633-8B8F2F3BE93C}"/>
    <cellStyle name="Comma 2 2 5 3 3" xfId="10010" xr:uid="{FDD4BE14-6F51-4DED-98E7-9660C3AE3E49}"/>
    <cellStyle name="Comma 2 2 5 3 3 2" xfId="23700" xr:uid="{9548A153-262D-41CD-9E6C-0E8D959F8A50}"/>
    <cellStyle name="Comma 2 2 5 3 3 2 2" xfId="37392" xr:uid="{74399BE8-14E6-4190-9F51-87633DDE1E44}"/>
    <cellStyle name="Comma 2 2 5 3 3 2 3" xfId="52276" xr:uid="{4DC38C6B-E854-49AC-B935-B4F8F748CDB5}"/>
    <cellStyle name="Comma 2 2 5 3 3 3" xfId="16856" xr:uid="{8901527A-9681-4DC1-B9DC-272CD4EF6456}"/>
    <cellStyle name="Comma 2 2 5 3 3 4" xfId="30546" xr:uid="{46747689-4120-4282-AC3F-41E5B46BB7F9}"/>
    <cellStyle name="Comma 2 2 5 3 3 5" xfId="45430" xr:uid="{65F72002-CBAD-4525-870A-82260A8158BC}"/>
    <cellStyle name="Comma 2 2 5 3 4" xfId="20278" xr:uid="{89E992D1-65F3-4EFD-B600-82E5D26FFB55}"/>
    <cellStyle name="Comma 2 2 5 3 4 2" xfId="33970" xr:uid="{EFD02C18-F886-4C9E-BDEE-8419527A715C}"/>
    <cellStyle name="Comma 2 2 5 3 4 3" xfId="48854" xr:uid="{5AE1F874-8E75-4904-9E48-003BF493566A}"/>
    <cellStyle name="Comma 2 2 5 3 5" xfId="13434" xr:uid="{0B6ECEB0-6419-4AE6-B11D-CF132E46AD98}"/>
    <cellStyle name="Comma 2 2 5 3 6" xfId="27124" xr:uid="{009BEC50-C2CC-49B8-83A3-8FB70D2D8EB8}"/>
    <cellStyle name="Comma 2 2 5 3 7" xfId="42008" xr:uid="{CE90C0F8-F27F-4BF0-9BE7-BA9B42EEE882}"/>
    <cellStyle name="Comma 2 2 5 4" xfId="6587" xr:uid="{81C93D9F-072D-40C4-8FDE-CE994FB76C83}"/>
    <cellStyle name="Comma 2 2 5 4 2" xfId="8301" xr:uid="{0222144B-D0A0-42DF-8C1A-4EF3489CA2DB}"/>
    <cellStyle name="Comma 2 2 5 4 2 2" xfId="11723" xr:uid="{7FCDD260-0A13-40AA-A4F3-8ABB40D19E84}"/>
    <cellStyle name="Comma 2 2 5 4 2 2 2" xfId="25413" xr:uid="{CDD330D4-723E-4F45-BD0D-8C94BE357633}"/>
    <cellStyle name="Comma 2 2 5 4 2 2 2 2" xfId="39105" xr:uid="{702B3472-1DF4-409B-BE33-59B31F600472}"/>
    <cellStyle name="Comma 2 2 5 4 2 2 2 3" xfId="53989" xr:uid="{267A9814-D59F-4F26-A2EC-38B3866BEE8E}"/>
    <cellStyle name="Comma 2 2 5 4 2 2 3" xfId="18569" xr:uid="{4F9B52DD-4CAB-4B88-A9C8-E397946C66A7}"/>
    <cellStyle name="Comma 2 2 5 4 2 2 4" xfId="32259" xr:uid="{EA2C145F-9AC9-48D3-AAB6-A3A99A729AEC}"/>
    <cellStyle name="Comma 2 2 5 4 2 2 5" xfId="47143" xr:uid="{0BE11569-CED0-4734-863F-0FFA0A5B5E09}"/>
    <cellStyle name="Comma 2 2 5 4 2 3" xfId="21991" xr:uid="{DC2B1400-ABB4-4C74-897F-CAE36FCD666E}"/>
    <cellStyle name="Comma 2 2 5 4 2 3 2" xfId="35683" xr:uid="{7D8C8AF9-D0EC-4DB7-BD20-CD299AB80DEE}"/>
    <cellStyle name="Comma 2 2 5 4 2 3 3" xfId="50567" xr:uid="{1CD5E8FC-3CAD-4177-B87B-1579AA65214C}"/>
    <cellStyle name="Comma 2 2 5 4 2 4" xfId="15147" xr:uid="{5965741F-E5E7-46E7-9049-E788D6AB4E44}"/>
    <cellStyle name="Comma 2 2 5 4 2 5" xfId="28837" xr:uid="{5C7C59E9-2AD5-4279-A4DB-17AE3AF8252A}"/>
    <cellStyle name="Comma 2 2 5 4 2 6" xfId="43721" xr:uid="{ECA1C2FF-6E3B-4D6D-91BA-5203D5CED9D1}"/>
    <cellStyle name="Comma 2 2 5 4 3" xfId="10011" xr:uid="{C8D3AFEF-186F-4460-9E9D-1497322DAA65}"/>
    <cellStyle name="Comma 2 2 5 4 3 2" xfId="23701" xr:uid="{2E8EAA17-44F0-43E2-ABE6-994CB7766899}"/>
    <cellStyle name="Comma 2 2 5 4 3 2 2" xfId="37393" xr:uid="{C001D511-BF7A-4CDB-B77E-6549A7317A05}"/>
    <cellStyle name="Comma 2 2 5 4 3 2 3" xfId="52277" xr:uid="{30824E41-D591-4ED5-B4D4-281913617047}"/>
    <cellStyle name="Comma 2 2 5 4 3 3" xfId="16857" xr:uid="{1D152550-4017-40B4-B4BE-D5795774E2F2}"/>
    <cellStyle name="Comma 2 2 5 4 3 4" xfId="30547" xr:uid="{6E5CE324-8ABF-4E57-AE22-CB51071EE245}"/>
    <cellStyle name="Comma 2 2 5 4 3 5" xfId="45431" xr:uid="{CA4FE931-ADF9-480B-9DA2-9C6374E72391}"/>
    <cellStyle name="Comma 2 2 5 4 4" xfId="20279" xr:uid="{59ED1F7E-342D-4FFB-994F-CD62C0EA81AF}"/>
    <cellStyle name="Comma 2 2 5 4 4 2" xfId="33971" xr:uid="{7A275801-1EED-48EA-8BF2-CC5A82F5FF34}"/>
    <cellStyle name="Comma 2 2 5 4 4 3" xfId="48855" xr:uid="{F3D9A7EF-9726-4CD0-8169-18D93F69679A}"/>
    <cellStyle name="Comma 2 2 5 4 5" xfId="13435" xr:uid="{B0C3C9B2-5978-4753-9DB4-52B0B7A071CA}"/>
    <cellStyle name="Comma 2 2 5 4 6" xfId="27125" xr:uid="{B6C162FD-CAFD-4498-9DFD-53B39283D8D5}"/>
    <cellStyle name="Comma 2 2 5 4 7" xfId="42009" xr:uid="{15429FDD-CAA1-4777-93CA-C8A03051AF81}"/>
    <cellStyle name="Comma 2 2 5 5" xfId="8297" xr:uid="{9E43BB45-A939-499C-92ED-3E0A9B04EC43}"/>
    <cellStyle name="Comma 2 2 5 5 2" xfId="11719" xr:uid="{C0764A69-CA8B-41D9-8712-BBE5C5B38BB4}"/>
    <cellStyle name="Comma 2 2 5 5 2 2" xfId="25409" xr:uid="{684ADFA5-03D1-4B7C-932D-0A5F97E4206F}"/>
    <cellStyle name="Comma 2 2 5 5 2 2 2" xfId="39101" xr:uid="{5EFBC35E-5161-4602-B443-80BC255B28EA}"/>
    <cellStyle name="Comma 2 2 5 5 2 2 3" xfId="53985" xr:uid="{047F1006-C8EF-41B3-BD9C-A3A4858A3B25}"/>
    <cellStyle name="Comma 2 2 5 5 2 3" xfId="18565" xr:uid="{C7939416-2C31-4264-BE2F-7F30F93A7B02}"/>
    <cellStyle name="Comma 2 2 5 5 2 4" xfId="32255" xr:uid="{79FE54A5-9C3F-43A1-BB3B-1B244AD0EDD4}"/>
    <cellStyle name="Comma 2 2 5 5 2 5" xfId="47139" xr:uid="{571E9D01-04EC-4A0C-B71B-9841E418318F}"/>
    <cellStyle name="Comma 2 2 5 5 3" xfId="21987" xr:uid="{A471F66A-2650-4217-8254-1115BF06D365}"/>
    <cellStyle name="Comma 2 2 5 5 3 2" xfId="35679" xr:uid="{D9AE3CF1-4276-41B3-AD8E-7140CE660AF0}"/>
    <cellStyle name="Comma 2 2 5 5 3 3" xfId="50563" xr:uid="{423FF521-D776-458D-BC25-E8C07C799A4B}"/>
    <cellStyle name="Comma 2 2 5 5 4" xfId="15143" xr:uid="{5B19366A-6B03-4E69-9BF4-D044373B9BD4}"/>
    <cellStyle name="Comma 2 2 5 5 5" xfId="28833" xr:uid="{3AA21D78-4730-4E24-ADA1-CA35A1D0D527}"/>
    <cellStyle name="Comma 2 2 5 5 6" xfId="43717" xr:uid="{3CB9DB61-DF6E-4FA9-9195-C568A8FB95C2}"/>
    <cellStyle name="Comma 2 2 5 6" xfId="10007" xr:uid="{B31A7602-D4B2-4A0A-AD80-806A9993875C}"/>
    <cellStyle name="Comma 2 2 5 6 2" xfId="23697" xr:uid="{1FC30912-93C0-48FB-B154-1EFB16CCE925}"/>
    <cellStyle name="Comma 2 2 5 6 2 2" xfId="37389" xr:uid="{723E91F0-C3E8-4AE3-9A9F-D192DC2D6BAF}"/>
    <cellStyle name="Comma 2 2 5 6 2 3" xfId="52273" xr:uid="{77137E6A-A103-44B3-9D84-BBDF4110A038}"/>
    <cellStyle name="Comma 2 2 5 6 3" xfId="16853" xr:uid="{8D64B338-9851-472F-98D3-37FF4F560EA9}"/>
    <cellStyle name="Comma 2 2 5 6 4" xfId="30543" xr:uid="{FD03C93D-4265-40E6-A959-9B49CCC606EF}"/>
    <cellStyle name="Comma 2 2 5 6 5" xfId="45427" xr:uid="{316471B0-8187-4553-AEBC-EB01C7B4DE47}"/>
    <cellStyle name="Comma 2 2 5 7" xfId="20275" xr:uid="{0D7ADFBA-FDFD-4492-8AA0-9FFE27611823}"/>
    <cellStyle name="Comma 2 2 5 7 2" xfId="33967" xr:uid="{BA4FCA12-E2F3-4A11-A6EB-F0D8E4231075}"/>
    <cellStyle name="Comma 2 2 5 7 3" xfId="48851" xr:uid="{DCC9D837-9D38-4138-8DD5-18AF3DC1665F}"/>
    <cellStyle name="Comma 2 2 5 8" xfId="13431" xr:uid="{22862652-5CBB-4B13-9450-BEB58AE64000}"/>
    <cellStyle name="Comma 2 2 5 9" xfId="27121" xr:uid="{5ECDCD45-2088-4960-8697-DF768A4A98A8}"/>
    <cellStyle name="Comma 2 2 6" xfId="6588" xr:uid="{2546B98F-6003-4E77-BFE0-6C0EF502C489}"/>
    <cellStyle name="Comma 2 2 6 10" xfId="42010" xr:uid="{12C9FFA2-4216-493A-BBF8-68D5102A9C40}"/>
    <cellStyle name="Comma 2 2 6 2" xfId="6589" xr:uid="{452B993F-3501-4FE9-8A29-81988B50F2AD}"/>
    <cellStyle name="Comma 2 2 6 2 2" xfId="6590" xr:uid="{75E8B401-631C-40F6-9E04-6E746742B793}"/>
    <cellStyle name="Comma 2 2 6 2 2 2" xfId="8304" xr:uid="{97FC70A4-7D8D-40DE-9669-C26D6A99AA2B}"/>
    <cellStyle name="Comma 2 2 6 2 2 2 2" xfId="11726" xr:uid="{61DC6738-1A7B-4735-BC31-DFF8B8D8CC9F}"/>
    <cellStyle name="Comma 2 2 6 2 2 2 2 2" xfId="25416" xr:uid="{2E753AA4-24C6-4500-AA03-FDFFDA95ECF4}"/>
    <cellStyle name="Comma 2 2 6 2 2 2 2 2 2" xfId="39108" xr:uid="{FCCF9DD8-D6DA-470C-8F38-910D4C2A5434}"/>
    <cellStyle name="Comma 2 2 6 2 2 2 2 2 3" xfId="53992" xr:uid="{CC65054B-7E84-4C0F-A8A3-0E988574DB5A}"/>
    <cellStyle name="Comma 2 2 6 2 2 2 2 3" xfId="18572" xr:uid="{230D6A07-AE74-4078-B8E4-103FDE0489C9}"/>
    <cellStyle name="Comma 2 2 6 2 2 2 2 4" xfId="32262" xr:uid="{D2F08181-CCED-4E6A-B291-8ED4E210C217}"/>
    <cellStyle name="Comma 2 2 6 2 2 2 2 5" xfId="47146" xr:uid="{CE19B9BC-1A8A-43F9-9442-AEC94B065EC2}"/>
    <cellStyle name="Comma 2 2 6 2 2 2 3" xfId="21994" xr:uid="{B7B1E60B-2B84-40C0-A867-454DCAEAACFC}"/>
    <cellStyle name="Comma 2 2 6 2 2 2 3 2" xfId="35686" xr:uid="{13016655-BC96-460C-BE60-04F3B3681F91}"/>
    <cellStyle name="Comma 2 2 6 2 2 2 3 3" xfId="50570" xr:uid="{7D790190-78CD-4C1B-B497-9EBF5256E85A}"/>
    <cellStyle name="Comma 2 2 6 2 2 2 4" xfId="15150" xr:uid="{74D9138C-A70B-4106-9A59-9C4C1F6A762C}"/>
    <cellStyle name="Comma 2 2 6 2 2 2 5" xfId="28840" xr:uid="{488E115A-AB3B-4DD9-B8B2-2FE5BED9F3D1}"/>
    <cellStyle name="Comma 2 2 6 2 2 2 6" xfId="43724" xr:uid="{185CC1D6-68B2-44A2-BE25-D237E38713E1}"/>
    <cellStyle name="Comma 2 2 6 2 2 3" xfId="10014" xr:uid="{21BF4991-9D61-4A13-A865-84CD1CBAC871}"/>
    <cellStyle name="Comma 2 2 6 2 2 3 2" xfId="23704" xr:uid="{A30BC032-75E8-4F16-8EC8-6F8D1304B835}"/>
    <cellStyle name="Comma 2 2 6 2 2 3 2 2" xfId="37396" xr:uid="{D0A3B91A-05EF-4F5B-9685-4CDBFEE87A61}"/>
    <cellStyle name="Comma 2 2 6 2 2 3 2 3" xfId="52280" xr:uid="{19A8009D-EEB0-4BC3-8EE2-08CAC15D40D0}"/>
    <cellStyle name="Comma 2 2 6 2 2 3 3" xfId="16860" xr:uid="{C574B55F-9818-4EAC-85FE-754E322A0366}"/>
    <cellStyle name="Comma 2 2 6 2 2 3 4" xfId="30550" xr:uid="{C6BDB7CE-1A91-414F-9E01-A9EA1AFF8918}"/>
    <cellStyle name="Comma 2 2 6 2 2 3 5" xfId="45434" xr:uid="{76D47DAA-D541-4188-B786-7AB72B2E9AFC}"/>
    <cellStyle name="Comma 2 2 6 2 2 4" xfId="20282" xr:uid="{CFA1B3A6-8AA8-4A34-BBC8-58CF8E2578A6}"/>
    <cellStyle name="Comma 2 2 6 2 2 4 2" xfId="33974" xr:uid="{1161E6BD-0FE7-461B-8840-D232FE0956C9}"/>
    <cellStyle name="Comma 2 2 6 2 2 4 3" xfId="48858" xr:uid="{EC0319F7-EF96-4EE7-89B9-B322BDD49886}"/>
    <cellStyle name="Comma 2 2 6 2 2 5" xfId="13438" xr:uid="{203A4775-9F77-4DF5-AB2D-FF0BCBA42CA0}"/>
    <cellStyle name="Comma 2 2 6 2 2 6" xfId="27128" xr:uid="{523E9855-285F-4DE1-BCEC-80179F3DADBD}"/>
    <cellStyle name="Comma 2 2 6 2 2 7" xfId="42012" xr:uid="{5EAC21FB-32D3-4B15-9458-477C812F13D5}"/>
    <cellStyle name="Comma 2 2 6 2 3" xfId="8303" xr:uid="{925A339C-4F1E-43A2-BBB7-27B6B3D292BB}"/>
    <cellStyle name="Comma 2 2 6 2 3 2" xfId="11725" xr:uid="{97488EF9-096F-447F-8CAC-69154344AD26}"/>
    <cellStyle name="Comma 2 2 6 2 3 2 2" xfId="25415" xr:uid="{A92DAD28-F741-42A7-A476-F13CA2EF1E74}"/>
    <cellStyle name="Comma 2 2 6 2 3 2 2 2" xfId="39107" xr:uid="{1D67E1F5-7EDB-4315-A9EB-FFFACB31959E}"/>
    <cellStyle name="Comma 2 2 6 2 3 2 2 3" xfId="53991" xr:uid="{B4C51840-3A70-4432-840C-D2536655D859}"/>
    <cellStyle name="Comma 2 2 6 2 3 2 3" xfId="18571" xr:uid="{14700437-ED15-4C67-BC86-7A447A5923E8}"/>
    <cellStyle name="Comma 2 2 6 2 3 2 4" xfId="32261" xr:uid="{316400AF-72B4-4BFB-B308-04831264B74C}"/>
    <cellStyle name="Comma 2 2 6 2 3 2 5" xfId="47145" xr:uid="{BC13A79F-D71F-4102-8C64-EEFA75AB5F80}"/>
    <cellStyle name="Comma 2 2 6 2 3 3" xfId="21993" xr:uid="{5BCE1A0C-9CDD-411D-BF97-861A0583C01B}"/>
    <cellStyle name="Comma 2 2 6 2 3 3 2" xfId="35685" xr:uid="{988EDBFA-8B10-44FD-9810-F483A59BAE1A}"/>
    <cellStyle name="Comma 2 2 6 2 3 3 3" xfId="50569" xr:uid="{9BFB828C-54A3-4FA1-AF1F-047B34D0735E}"/>
    <cellStyle name="Comma 2 2 6 2 3 4" xfId="15149" xr:uid="{5C471486-4B1D-4976-9766-1293F2242A55}"/>
    <cellStyle name="Comma 2 2 6 2 3 5" xfId="28839" xr:uid="{E3AB2E16-65DA-4775-8186-89D57343FF59}"/>
    <cellStyle name="Comma 2 2 6 2 3 6" xfId="43723" xr:uid="{BCDB5712-0B15-4D8E-B245-FDB453985609}"/>
    <cellStyle name="Comma 2 2 6 2 4" xfId="10013" xr:uid="{53CA5C62-DFC2-4FB2-BF3F-E960EE13E68F}"/>
    <cellStyle name="Comma 2 2 6 2 4 2" xfId="23703" xr:uid="{F9B34114-AE7E-4328-9920-CF5DC598AB7D}"/>
    <cellStyle name="Comma 2 2 6 2 4 2 2" xfId="37395" xr:uid="{94FFD4FC-D236-4443-AB45-124EB7097D86}"/>
    <cellStyle name="Comma 2 2 6 2 4 2 3" xfId="52279" xr:uid="{22A24395-B6FE-49E8-9B17-9D607CBCF718}"/>
    <cellStyle name="Comma 2 2 6 2 4 3" xfId="16859" xr:uid="{F5430D3A-C8D1-42DF-BF34-4DFFEDFF7E44}"/>
    <cellStyle name="Comma 2 2 6 2 4 4" xfId="30549" xr:uid="{18D5C00A-7AE3-44E6-868A-3E875558D6DD}"/>
    <cellStyle name="Comma 2 2 6 2 4 5" xfId="45433" xr:uid="{D0FEE20B-0037-464C-88C8-FE15AD123A6E}"/>
    <cellStyle name="Comma 2 2 6 2 5" xfId="20281" xr:uid="{F960FC2F-557C-4DFF-876E-80A3D072A625}"/>
    <cellStyle name="Comma 2 2 6 2 5 2" xfId="33973" xr:uid="{EA409166-BA4E-4AA7-AF52-88950D4037E7}"/>
    <cellStyle name="Comma 2 2 6 2 5 3" xfId="48857" xr:uid="{A900DE38-A30E-4C3F-BCE9-36ACF0FB780A}"/>
    <cellStyle name="Comma 2 2 6 2 6" xfId="13437" xr:uid="{DD4C4D06-ACC4-4681-AE0E-573C1D6108A8}"/>
    <cellStyle name="Comma 2 2 6 2 7" xfId="27127" xr:uid="{C9A7F97E-7E85-4B01-80D9-D02A69DFA3CE}"/>
    <cellStyle name="Comma 2 2 6 2 8" xfId="42011" xr:uid="{B6E4A395-168C-463F-82B8-72AF31307D4A}"/>
    <cellStyle name="Comma 2 2 6 3" xfId="6591" xr:uid="{6D8065DD-0DDF-4F73-9691-A2F4FC16FC09}"/>
    <cellStyle name="Comma 2 2 6 3 2" xfId="8305" xr:uid="{C4AE6EA3-C7A1-4D4D-BB27-1B1A5C37C848}"/>
    <cellStyle name="Comma 2 2 6 3 2 2" xfId="11727" xr:uid="{E64A69F6-73F1-4573-A1DA-F1F79E45A13A}"/>
    <cellStyle name="Comma 2 2 6 3 2 2 2" xfId="25417" xr:uid="{BB9C6948-0DCC-4EB1-9415-5488B92F6DF0}"/>
    <cellStyle name="Comma 2 2 6 3 2 2 2 2" xfId="39109" xr:uid="{B35A6071-B419-4F31-B162-868900C63FCE}"/>
    <cellStyle name="Comma 2 2 6 3 2 2 2 3" xfId="53993" xr:uid="{8CAD8F8D-B0F6-4E4A-A0F7-D59284C28F51}"/>
    <cellStyle name="Comma 2 2 6 3 2 2 3" xfId="18573" xr:uid="{9AE3DA1C-AD77-463B-8DC0-8AC57C6E378A}"/>
    <cellStyle name="Comma 2 2 6 3 2 2 4" xfId="32263" xr:uid="{4B0C17C5-3BC1-4400-A65E-2A8F139D328C}"/>
    <cellStyle name="Comma 2 2 6 3 2 2 5" xfId="47147" xr:uid="{96DFF2A9-8F36-4550-A58D-7D7A580A3B73}"/>
    <cellStyle name="Comma 2 2 6 3 2 3" xfId="21995" xr:uid="{3102AE82-96DD-4B47-B6CD-77CDB2A9F091}"/>
    <cellStyle name="Comma 2 2 6 3 2 3 2" xfId="35687" xr:uid="{F2659F83-6ECC-43A0-8B78-A3A5D5265762}"/>
    <cellStyle name="Comma 2 2 6 3 2 3 3" xfId="50571" xr:uid="{91DFEB01-612A-4F15-9A49-13A4DA957C17}"/>
    <cellStyle name="Comma 2 2 6 3 2 4" xfId="15151" xr:uid="{8B9D8780-0074-4DE7-A86E-DD683B65005F}"/>
    <cellStyle name="Comma 2 2 6 3 2 5" xfId="28841" xr:uid="{0B023935-9D32-4AD8-82DF-BCDD3E33B902}"/>
    <cellStyle name="Comma 2 2 6 3 2 6" xfId="43725" xr:uid="{51AEC2C7-15E3-4EC5-A036-8ADA5D864D29}"/>
    <cellStyle name="Comma 2 2 6 3 3" xfId="10015" xr:uid="{F985F964-BAC8-43D3-A758-A26573F8F1BC}"/>
    <cellStyle name="Comma 2 2 6 3 3 2" xfId="23705" xr:uid="{CD8F530B-4355-4536-AF15-DD3E617681DF}"/>
    <cellStyle name="Comma 2 2 6 3 3 2 2" xfId="37397" xr:uid="{578D19DA-543F-42CC-877B-0B3A00140BBE}"/>
    <cellStyle name="Comma 2 2 6 3 3 2 3" xfId="52281" xr:uid="{82252D1F-A29B-413B-A093-C8F69B9C413B}"/>
    <cellStyle name="Comma 2 2 6 3 3 3" xfId="16861" xr:uid="{7CF5EEE0-5011-4734-A975-DC64D806BF31}"/>
    <cellStyle name="Comma 2 2 6 3 3 4" xfId="30551" xr:uid="{717099C8-A6F3-493D-AA97-14A29EBC72B2}"/>
    <cellStyle name="Comma 2 2 6 3 3 5" xfId="45435" xr:uid="{96016027-423B-40B0-B331-8A4D8D6A2AB1}"/>
    <cellStyle name="Comma 2 2 6 3 4" xfId="20283" xr:uid="{DCFBC5A8-22AE-46EE-A999-582457539A39}"/>
    <cellStyle name="Comma 2 2 6 3 4 2" xfId="33975" xr:uid="{83A67E0A-C4AF-454F-BEEC-4DF9A6866ED0}"/>
    <cellStyle name="Comma 2 2 6 3 4 3" xfId="48859" xr:uid="{4EC7079D-8EB9-411B-92D9-218DB9F20A98}"/>
    <cellStyle name="Comma 2 2 6 3 5" xfId="13439" xr:uid="{26FE2D75-61BC-4F5D-927C-952D3EA3845E}"/>
    <cellStyle name="Comma 2 2 6 3 6" xfId="27129" xr:uid="{13B49218-6084-4A97-8E04-E53DD96AF07F}"/>
    <cellStyle name="Comma 2 2 6 3 7" xfId="42013" xr:uid="{2F0AD2BB-6846-41D4-A0F4-477B9141C8D8}"/>
    <cellStyle name="Comma 2 2 6 4" xfId="6592" xr:uid="{9187D16E-FCF3-4C99-AACE-7E8FAC645BB3}"/>
    <cellStyle name="Comma 2 2 6 4 2" xfId="8306" xr:uid="{53AE11E7-258A-49DB-A3CC-76BDA3D55888}"/>
    <cellStyle name="Comma 2 2 6 4 2 2" xfId="11728" xr:uid="{7CF21283-470F-4862-B2D4-B880DFCCE992}"/>
    <cellStyle name="Comma 2 2 6 4 2 2 2" xfId="25418" xr:uid="{074C584B-8B2F-470D-8BF7-EA024A38AB85}"/>
    <cellStyle name="Comma 2 2 6 4 2 2 2 2" xfId="39110" xr:uid="{F1CB4B72-07BF-4833-A684-E7A334398836}"/>
    <cellStyle name="Comma 2 2 6 4 2 2 2 3" xfId="53994" xr:uid="{5445CA9C-A491-473F-9B58-D1E1F53739A4}"/>
    <cellStyle name="Comma 2 2 6 4 2 2 3" xfId="18574" xr:uid="{D7D34DD9-6D18-429F-83B5-FD11CED4A91A}"/>
    <cellStyle name="Comma 2 2 6 4 2 2 4" xfId="32264" xr:uid="{EC49F367-9E6B-4CAE-AB9D-E735706DC676}"/>
    <cellStyle name="Comma 2 2 6 4 2 2 5" xfId="47148" xr:uid="{DA4C7640-3EA4-4C66-8507-56973028B0B1}"/>
    <cellStyle name="Comma 2 2 6 4 2 3" xfId="21996" xr:uid="{DE03B962-836B-4073-9000-000F553FC47B}"/>
    <cellStyle name="Comma 2 2 6 4 2 3 2" xfId="35688" xr:uid="{64D7E7C0-E9DD-4EBD-B01C-7680906099EC}"/>
    <cellStyle name="Comma 2 2 6 4 2 3 3" xfId="50572" xr:uid="{EF121610-E78B-4566-87EB-2A58B1E396F7}"/>
    <cellStyle name="Comma 2 2 6 4 2 4" xfId="15152" xr:uid="{F43D4BB8-C920-49E1-B7D9-153DCB757930}"/>
    <cellStyle name="Comma 2 2 6 4 2 5" xfId="28842" xr:uid="{A7DD7435-BCC7-4C44-8246-6FBAF00F81A4}"/>
    <cellStyle name="Comma 2 2 6 4 2 6" xfId="43726" xr:uid="{4D7CB147-E4E7-45BE-9AB2-B7EDC740FFB1}"/>
    <cellStyle name="Comma 2 2 6 4 3" xfId="10016" xr:uid="{7A159877-4513-4210-97CE-7FCC799BA25E}"/>
    <cellStyle name="Comma 2 2 6 4 3 2" xfId="23706" xr:uid="{FA80EEAF-B625-4DFD-84C0-0C1409BA55F2}"/>
    <cellStyle name="Comma 2 2 6 4 3 2 2" xfId="37398" xr:uid="{E838A3C7-17FF-4DAC-80B9-C121B297FC6B}"/>
    <cellStyle name="Comma 2 2 6 4 3 2 3" xfId="52282" xr:uid="{FA02916D-DBD3-4064-A244-7FFAA0F12552}"/>
    <cellStyle name="Comma 2 2 6 4 3 3" xfId="16862" xr:uid="{481724B9-C659-4960-865A-DBFF95962EC4}"/>
    <cellStyle name="Comma 2 2 6 4 3 4" xfId="30552" xr:uid="{6698BC0A-BBA0-4CB0-AC04-1B4D00F22707}"/>
    <cellStyle name="Comma 2 2 6 4 3 5" xfId="45436" xr:uid="{76285A28-D4BF-43AD-994B-7F5CA9DC703B}"/>
    <cellStyle name="Comma 2 2 6 4 4" xfId="20284" xr:uid="{6C856A84-7B19-4469-A2B5-1F2602E047B2}"/>
    <cellStyle name="Comma 2 2 6 4 4 2" xfId="33976" xr:uid="{2C752CE5-8F59-4DE9-882B-D71AA3913955}"/>
    <cellStyle name="Comma 2 2 6 4 4 3" xfId="48860" xr:uid="{B1A2BD52-46CB-4AB8-ACA0-43AD14677B6A}"/>
    <cellStyle name="Comma 2 2 6 4 5" xfId="13440" xr:uid="{2CCC5947-BAC1-458D-AF2C-90E3C8BA8B47}"/>
    <cellStyle name="Comma 2 2 6 4 6" xfId="27130" xr:uid="{EC5FE07E-57A9-4771-AD7F-5C8DA99636A3}"/>
    <cellStyle name="Comma 2 2 6 4 7" xfId="42014" xr:uid="{4FA2091D-15AE-4BFD-ADE1-64015C3B2C0F}"/>
    <cellStyle name="Comma 2 2 6 5" xfId="8302" xr:uid="{B5FEEA63-F041-4792-9FF0-34AC637B2A22}"/>
    <cellStyle name="Comma 2 2 6 5 2" xfId="11724" xr:uid="{8970D41D-C2CC-4F62-9F9D-9D1359D1C1F6}"/>
    <cellStyle name="Comma 2 2 6 5 2 2" xfId="25414" xr:uid="{B5AC5D9A-FF69-4853-8232-3046239B282B}"/>
    <cellStyle name="Comma 2 2 6 5 2 2 2" xfId="39106" xr:uid="{2B6131B7-7DD4-475C-BD34-B905D0B014F0}"/>
    <cellStyle name="Comma 2 2 6 5 2 2 3" xfId="53990" xr:uid="{F1A308DD-73BF-4BC2-9B6E-56A489B1BB77}"/>
    <cellStyle name="Comma 2 2 6 5 2 3" xfId="18570" xr:uid="{8ADF0064-FFA2-410E-9A71-5897EB55C43D}"/>
    <cellStyle name="Comma 2 2 6 5 2 4" xfId="32260" xr:uid="{B2167BAE-2EF0-4741-BBA0-B1894C3DF380}"/>
    <cellStyle name="Comma 2 2 6 5 2 5" xfId="47144" xr:uid="{0CB8F4BC-3881-4587-B3B4-0D37224F59EA}"/>
    <cellStyle name="Comma 2 2 6 5 3" xfId="21992" xr:uid="{10A260EB-D507-4233-9B80-A1CB5BD56BB5}"/>
    <cellStyle name="Comma 2 2 6 5 3 2" xfId="35684" xr:uid="{7200A3AB-7922-4075-A86D-93E902FBA9EE}"/>
    <cellStyle name="Comma 2 2 6 5 3 3" xfId="50568" xr:uid="{329A898A-DAF9-4CBE-9E37-606A682C2536}"/>
    <cellStyle name="Comma 2 2 6 5 4" xfId="15148" xr:uid="{E347AA58-07C5-4C1B-8CF0-6FDF3D4F62D9}"/>
    <cellStyle name="Comma 2 2 6 5 5" xfId="28838" xr:uid="{758CB7A5-3BBA-461E-946D-1BA60F7EE2C0}"/>
    <cellStyle name="Comma 2 2 6 5 6" xfId="43722" xr:uid="{72456A62-CDCD-4FEA-97AD-239BDC63E54D}"/>
    <cellStyle name="Comma 2 2 6 6" xfId="10012" xr:uid="{8273BC38-BE32-4628-A7FD-26E6287BA0F7}"/>
    <cellStyle name="Comma 2 2 6 6 2" xfId="23702" xr:uid="{69998EC2-4F3B-48C5-B43A-2A26AC141E01}"/>
    <cellStyle name="Comma 2 2 6 6 2 2" xfId="37394" xr:uid="{AFFB08D6-2109-4CE2-AD93-84F40BE35059}"/>
    <cellStyle name="Comma 2 2 6 6 2 3" xfId="52278" xr:uid="{EA730538-A2E8-4F36-811E-72D4ECA457F7}"/>
    <cellStyle name="Comma 2 2 6 6 3" xfId="16858" xr:uid="{AA4D19FE-2121-4537-B91A-8BFEC4ADC116}"/>
    <cellStyle name="Comma 2 2 6 6 4" xfId="30548" xr:uid="{933C5EB8-A559-425D-93CE-C2332DBA9B93}"/>
    <cellStyle name="Comma 2 2 6 6 5" xfId="45432" xr:uid="{E7C46BAF-2128-42A9-B7DD-14B27735D8F0}"/>
    <cellStyle name="Comma 2 2 6 7" xfId="20280" xr:uid="{E4AC2068-D423-4EDB-AA1C-16F3833CA115}"/>
    <cellStyle name="Comma 2 2 6 7 2" xfId="33972" xr:uid="{2BFF7C2A-2C27-43DA-ADA7-EE0953661082}"/>
    <cellStyle name="Comma 2 2 6 7 3" xfId="48856" xr:uid="{38AECBA3-5DF8-4EFC-B390-AFAC95E8CA90}"/>
    <cellStyle name="Comma 2 2 6 8" xfId="13436" xr:uid="{AA47C2C8-2886-4507-8DA7-BEDA42AD773E}"/>
    <cellStyle name="Comma 2 2 6 9" xfId="27126" xr:uid="{96ECA14B-B562-48DF-B91B-E55023C6FF07}"/>
    <cellStyle name="Comma 2 2 7" xfId="6593" xr:uid="{939E0236-5868-482A-AB88-6C72E41F4A32}"/>
    <cellStyle name="Comma 2 2 7 2" xfId="6594" xr:uid="{B3F76B65-C505-4B49-8AD1-61071BE9C8A3}"/>
    <cellStyle name="Comma 2 2 7 2 2" xfId="8308" xr:uid="{E5336AF8-0840-4044-868F-12058502FD39}"/>
    <cellStyle name="Comma 2 2 7 2 2 2" xfId="11730" xr:uid="{0AAFC124-2D46-4B85-BBD7-A0581C074E05}"/>
    <cellStyle name="Comma 2 2 7 2 2 2 2" xfId="25420" xr:uid="{EC58ADAC-DFA0-4F91-8E1B-78CD936DC9AA}"/>
    <cellStyle name="Comma 2 2 7 2 2 2 2 2" xfId="39112" xr:uid="{3C58CED2-7063-4103-ADF5-8D5D9A025972}"/>
    <cellStyle name="Comma 2 2 7 2 2 2 2 3" xfId="53996" xr:uid="{63FF15F0-B152-4C49-A994-67538BB6628B}"/>
    <cellStyle name="Comma 2 2 7 2 2 2 3" xfId="18576" xr:uid="{B9117827-9946-41C8-8356-08BC58C9C93F}"/>
    <cellStyle name="Comma 2 2 7 2 2 2 4" xfId="32266" xr:uid="{F41CDCE7-2378-49CF-BBAC-704AAAC7CAF8}"/>
    <cellStyle name="Comma 2 2 7 2 2 2 5" xfId="47150" xr:uid="{0296D006-92C2-4382-AC8D-CEA623E86CC1}"/>
    <cellStyle name="Comma 2 2 7 2 2 3" xfId="21998" xr:uid="{54871470-2658-4B0D-9D38-FEF5B8428DAD}"/>
    <cellStyle name="Comma 2 2 7 2 2 3 2" xfId="35690" xr:uid="{6525BA88-AC47-418D-9B34-4802A49C7CB5}"/>
    <cellStyle name="Comma 2 2 7 2 2 3 3" xfId="50574" xr:uid="{1B8EFF37-78FC-471D-B6CA-824A28DA21B8}"/>
    <cellStyle name="Comma 2 2 7 2 2 4" xfId="15154" xr:uid="{1A227D4E-878F-4B9D-939B-DDB68397CABB}"/>
    <cellStyle name="Comma 2 2 7 2 2 5" xfId="28844" xr:uid="{4936F01E-BAF3-4996-B09F-DD2F336D49F2}"/>
    <cellStyle name="Comma 2 2 7 2 2 6" xfId="43728" xr:uid="{7B6C9F3C-FADB-413D-B4E5-4182858CDD8A}"/>
    <cellStyle name="Comma 2 2 7 2 3" xfId="10018" xr:uid="{01FBBD6B-42EC-4972-B99E-7338F0B65A98}"/>
    <cellStyle name="Comma 2 2 7 2 3 2" xfId="23708" xr:uid="{FBA55A99-A282-4FFF-87A2-C65CA3B02C85}"/>
    <cellStyle name="Comma 2 2 7 2 3 2 2" xfId="37400" xr:uid="{1E179DFF-26CA-4876-BA44-5D7CF2448764}"/>
    <cellStyle name="Comma 2 2 7 2 3 2 3" xfId="52284" xr:uid="{C31EDA09-255C-4452-879F-0F3A189EC1CD}"/>
    <cellStyle name="Comma 2 2 7 2 3 3" xfId="16864" xr:uid="{249C6686-A3B0-4BEF-B710-0108FDE16FA3}"/>
    <cellStyle name="Comma 2 2 7 2 3 4" xfId="30554" xr:uid="{9CBC1002-18EF-4C06-89E7-A17F048AAB34}"/>
    <cellStyle name="Comma 2 2 7 2 3 5" xfId="45438" xr:uid="{451520F2-0F5E-4C80-85D3-02F2BA1A0B5C}"/>
    <cellStyle name="Comma 2 2 7 2 4" xfId="20286" xr:uid="{C713E08C-401B-47D9-8CDF-CFB5B4BAAD64}"/>
    <cellStyle name="Comma 2 2 7 2 4 2" xfId="33978" xr:uid="{6C1D13C2-5067-4A5C-8C19-E1B33A54010A}"/>
    <cellStyle name="Comma 2 2 7 2 4 3" xfId="48862" xr:uid="{64D771B2-C878-4D58-BCE3-189B1FEBC2F4}"/>
    <cellStyle name="Comma 2 2 7 2 5" xfId="13442" xr:uid="{92B354B9-C62A-497A-87C8-1827EB20D700}"/>
    <cellStyle name="Comma 2 2 7 2 6" xfId="27132" xr:uid="{D7F2193E-8985-4CC5-A600-CFDF11FCF063}"/>
    <cellStyle name="Comma 2 2 7 2 7" xfId="42016" xr:uid="{15492483-4C87-4E5C-9230-30AB611FB15E}"/>
    <cellStyle name="Comma 2 2 7 3" xfId="8307" xr:uid="{FAE04268-0146-43C8-8D34-B546D7568217}"/>
    <cellStyle name="Comma 2 2 7 3 2" xfId="11729" xr:uid="{C4675731-AC8E-4473-8705-79A2A06E488A}"/>
    <cellStyle name="Comma 2 2 7 3 2 2" xfId="25419" xr:uid="{83D4757D-5DEB-4483-ABBA-BA8DCF5BC4F0}"/>
    <cellStyle name="Comma 2 2 7 3 2 2 2" xfId="39111" xr:uid="{85ECF101-9EFC-4AB2-A7F1-0EFDA766C2AC}"/>
    <cellStyle name="Comma 2 2 7 3 2 2 3" xfId="53995" xr:uid="{590200A5-154E-4A8D-839F-8383AFA8E401}"/>
    <cellStyle name="Comma 2 2 7 3 2 3" xfId="18575" xr:uid="{9E8E7B06-0B93-4BC1-82A3-68B320CF19C2}"/>
    <cellStyle name="Comma 2 2 7 3 2 4" xfId="32265" xr:uid="{7EFF3F42-9F55-4344-9082-EC8D8A7A8D3B}"/>
    <cellStyle name="Comma 2 2 7 3 2 5" xfId="47149" xr:uid="{B004AB1F-7DBC-424E-85E2-4276F74399EC}"/>
    <cellStyle name="Comma 2 2 7 3 3" xfId="21997" xr:uid="{6A28B04F-BEF5-4FAA-BD3C-ED3F31A2CF92}"/>
    <cellStyle name="Comma 2 2 7 3 3 2" xfId="35689" xr:uid="{89D508B8-FDB2-48B9-853F-C588D6B49306}"/>
    <cellStyle name="Comma 2 2 7 3 3 3" xfId="50573" xr:uid="{F6DA86AB-F350-4B8A-B2AC-0ECAE4E79562}"/>
    <cellStyle name="Comma 2 2 7 3 4" xfId="15153" xr:uid="{97D207DD-337E-4AAA-9D56-09E2CD18D99D}"/>
    <cellStyle name="Comma 2 2 7 3 5" xfId="28843" xr:uid="{85239681-B1F1-4DC3-A1F0-3A6F498797D8}"/>
    <cellStyle name="Comma 2 2 7 3 6" xfId="43727" xr:uid="{CB7B69B5-A2A9-4085-A4A7-6863A2B84B8D}"/>
    <cellStyle name="Comma 2 2 7 4" xfId="10017" xr:uid="{929F10A7-96BE-46C9-B75E-2F293C1ED1AD}"/>
    <cellStyle name="Comma 2 2 7 4 2" xfId="23707" xr:uid="{3ECF1E2C-5654-4A88-BBD8-763EF05173CD}"/>
    <cellStyle name="Comma 2 2 7 4 2 2" xfId="37399" xr:uid="{DC1D3407-3311-46BA-9661-F04C4CE5CA1D}"/>
    <cellStyle name="Comma 2 2 7 4 2 3" xfId="52283" xr:uid="{056CAFC6-3442-4B41-9CBB-C248B0D7C0A1}"/>
    <cellStyle name="Comma 2 2 7 4 3" xfId="16863" xr:uid="{027AF5B8-507B-4516-A713-C941FB0E2D8F}"/>
    <cellStyle name="Comma 2 2 7 4 4" xfId="30553" xr:uid="{54651DEF-32B2-42F4-95F8-232C0F0B5DA8}"/>
    <cellStyle name="Comma 2 2 7 4 5" xfId="45437" xr:uid="{C2518AD0-B3CE-49DB-9414-01FD14770C85}"/>
    <cellStyle name="Comma 2 2 7 5" xfId="20285" xr:uid="{22AB48C9-DB7F-4E42-9964-13F653083B0A}"/>
    <cellStyle name="Comma 2 2 7 5 2" xfId="33977" xr:uid="{EDC62144-1424-46A7-9373-0112978304BA}"/>
    <cellStyle name="Comma 2 2 7 5 3" xfId="48861" xr:uid="{4824C7D9-AF05-4EC5-AAE2-42AE2563C5E6}"/>
    <cellStyle name="Comma 2 2 7 6" xfId="13441" xr:uid="{45C9F9DE-B5D3-4DC4-BA79-970A2A6795FA}"/>
    <cellStyle name="Comma 2 2 7 7" xfId="27131" xr:uid="{5A5D4A7A-9648-4C12-B2AC-C7EABF9D4CE4}"/>
    <cellStyle name="Comma 2 2 7 8" xfId="42015" xr:uid="{5557CC12-8624-4221-BFF4-6056637193BE}"/>
    <cellStyle name="Comma 2 2 8" xfId="6595" xr:uid="{AABBD97C-C9A0-4CC1-B507-A59B4DCF0E25}"/>
    <cellStyle name="Comma 2 2 8 2" xfId="8309" xr:uid="{D6B6FF6E-7C3B-4B3D-A9F1-5DA62E8E743D}"/>
    <cellStyle name="Comma 2 2 8 2 2" xfId="11731" xr:uid="{4A6DACFF-815A-4AB3-8FDA-C30E6A3DCAFA}"/>
    <cellStyle name="Comma 2 2 8 2 2 2" xfId="25421" xr:uid="{84D77380-6F50-4117-B98D-0BA9711AD50D}"/>
    <cellStyle name="Comma 2 2 8 2 2 2 2" xfId="39113" xr:uid="{EDBD4B14-4861-4D56-AC5E-4BC3FD9640C6}"/>
    <cellStyle name="Comma 2 2 8 2 2 2 3" xfId="53997" xr:uid="{132009BF-F2EA-452F-AB14-5E91D923BB35}"/>
    <cellStyle name="Comma 2 2 8 2 2 3" xfId="18577" xr:uid="{1BA2DF1A-F393-448E-B3F4-E55B5914F4FA}"/>
    <cellStyle name="Comma 2 2 8 2 2 4" xfId="32267" xr:uid="{D3C9D4DF-B825-47E5-A083-C70A7CFC81B4}"/>
    <cellStyle name="Comma 2 2 8 2 2 5" xfId="47151" xr:uid="{384E3E02-1B52-49C2-A206-688C000C9183}"/>
    <cellStyle name="Comma 2 2 8 2 3" xfId="21999" xr:uid="{11136797-581F-428D-8DBC-1F6AA501C169}"/>
    <cellStyle name="Comma 2 2 8 2 3 2" xfId="35691" xr:uid="{2E938953-AF1E-490F-BC8E-4901186294B4}"/>
    <cellStyle name="Comma 2 2 8 2 3 3" xfId="50575" xr:uid="{621DDC0C-AAB1-4393-9222-6F4C907DCAA5}"/>
    <cellStyle name="Comma 2 2 8 2 4" xfId="15155" xr:uid="{3FF468F9-3F7D-4327-94EE-D70D76A703B5}"/>
    <cellStyle name="Comma 2 2 8 2 5" xfId="28845" xr:uid="{CF591971-731A-4CD2-AB17-0418B67DB7E7}"/>
    <cellStyle name="Comma 2 2 8 2 6" xfId="43729" xr:uid="{09C520C7-930C-4060-8987-7E83BDD17F09}"/>
    <cellStyle name="Comma 2 2 8 3" xfId="10019" xr:uid="{4DB2BDE4-ADCE-44DB-BA1C-95B9BA830CFE}"/>
    <cellStyle name="Comma 2 2 8 3 2" xfId="23709" xr:uid="{46668516-8EDD-4C86-AD47-5BE5FCB25DC4}"/>
    <cellStyle name="Comma 2 2 8 3 2 2" xfId="37401" xr:uid="{0BD527E2-C427-47A9-8672-512030B025B3}"/>
    <cellStyle name="Comma 2 2 8 3 2 3" xfId="52285" xr:uid="{62963117-6F24-486C-B111-E89D462A3826}"/>
    <cellStyle name="Comma 2 2 8 3 3" xfId="16865" xr:uid="{B31FE708-688C-49D7-8563-CCE8C3AFCE9C}"/>
    <cellStyle name="Comma 2 2 8 3 4" xfId="30555" xr:uid="{56493E26-8147-421D-BBA2-A2BA8E3A734C}"/>
    <cellStyle name="Comma 2 2 8 3 5" xfId="45439" xr:uid="{F7472C51-0045-49B1-BDA1-6D1D63F889B9}"/>
    <cellStyle name="Comma 2 2 8 4" xfId="20287" xr:uid="{FE01A47C-1AA9-4A9F-9CB1-4A9D4DC4A90B}"/>
    <cellStyle name="Comma 2 2 8 4 2" xfId="33979" xr:uid="{64D7A298-FCF6-40A2-8969-F4B6250BEBC5}"/>
    <cellStyle name="Comma 2 2 8 4 3" xfId="48863" xr:uid="{6E3E7073-D2C4-46C5-9006-CCA7AF9C3ED5}"/>
    <cellStyle name="Comma 2 2 8 5" xfId="13443" xr:uid="{A6409BD4-1A2A-49CA-83EB-872F6C6F82C8}"/>
    <cellStyle name="Comma 2 2 8 6" xfId="27133" xr:uid="{F06910C4-4F1E-42BE-89D2-3684D6609B3B}"/>
    <cellStyle name="Comma 2 2 8 7" xfId="42017" xr:uid="{C3CD7688-F1F4-4895-BB1F-54A82B318981}"/>
    <cellStyle name="Comma 2 2 9" xfId="6596" xr:uid="{7D952D09-C5A6-476B-93DC-A88EF98963EA}"/>
    <cellStyle name="Comma 2 2 9 2" xfId="8310" xr:uid="{83AE8500-60A0-4307-B352-1CB5E38E9D11}"/>
    <cellStyle name="Comma 2 2 9 2 2" xfId="11732" xr:uid="{70EA9B23-5FA7-4C54-B0E4-6C18DAE5DB38}"/>
    <cellStyle name="Comma 2 2 9 2 2 2" xfId="25422" xr:uid="{27968781-3B22-4ED4-81B8-CC44564975B2}"/>
    <cellStyle name="Comma 2 2 9 2 2 2 2" xfId="39114" xr:uid="{A0090894-40F5-4AF4-83FF-16DF9576C017}"/>
    <cellStyle name="Comma 2 2 9 2 2 2 3" xfId="53998" xr:uid="{500204DF-ED57-49A4-A9A4-6E65747D14E9}"/>
    <cellStyle name="Comma 2 2 9 2 2 3" xfId="18578" xr:uid="{E9419CCC-948A-487D-B3DC-49BD746A31A5}"/>
    <cellStyle name="Comma 2 2 9 2 2 4" xfId="32268" xr:uid="{A1116B28-ECE8-4AE1-8C75-0EF1B1C7A44C}"/>
    <cellStyle name="Comma 2 2 9 2 2 5" xfId="47152" xr:uid="{EF465DD4-9217-498A-8EB3-4DCA6BEC9DD5}"/>
    <cellStyle name="Comma 2 2 9 2 3" xfId="22000" xr:uid="{696DD681-BE85-4724-9DF3-00FE001B4564}"/>
    <cellStyle name="Comma 2 2 9 2 3 2" xfId="35692" xr:uid="{FDCA97C3-4E26-4476-ACC1-C66A6D97E3F5}"/>
    <cellStyle name="Comma 2 2 9 2 3 3" xfId="50576" xr:uid="{078EBC64-B077-432D-887B-6903BD5DB0DA}"/>
    <cellStyle name="Comma 2 2 9 2 4" xfId="15156" xr:uid="{BFEF9FCD-E2F0-4CC5-906A-ED57751CE9C7}"/>
    <cellStyle name="Comma 2 2 9 2 5" xfId="28846" xr:uid="{8E5D5EEC-BEE3-49DD-B19B-185AF523F83C}"/>
    <cellStyle name="Comma 2 2 9 2 6" xfId="43730" xr:uid="{A00864BC-5B9C-44D9-8707-BA8B2F9B9A15}"/>
    <cellStyle name="Comma 2 2 9 3" xfId="10020" xr:uid="{37234FFE-30FD-489E-9EBE-910A1CFAE46E}"/>
    <cellStyle name="Comma 2 2 9 3 2" xfId="23710" xr:uid="{9AA018C6-53C9-4B52-BA33-6A8F005CB42E}"/>
    <cellStyle name="Comma 2 2 9 3 2 2" xfId="37402" xr:uid="{8124DE72-FF8A-42AE-BE1C-6C4868337699}"/>
    <cellStyle name="Comma 2 2 9 3 2 3" xfId="52286" xr:uid="{21D9DD4E-AD30-459A-B78D-F19AB9383B5C}"/>
    <cellStyle name="Comma 2 2 9 3 3" xfId="16866" xr:uid="{13C90FE4-531C-4109-83A0-0396FECD717A}"/>
    <cellStyle name="Comma 2 2 9 3 4" xfId="30556" xr:uid="{FB96C0BA-AEE8-4C68-8FB4-32CBEAE69163}"/>
    <cellStyle name="Comma 2 2 9 3 5" xfId="45440" xr:uid="{6AA07D7A-2F03-495F-BC4A-76376CB38F4E}"/>
    <cellStyle name="Comma 2 2 9 4" xfId="20288" xr:uid="{1992077B-61A7-40F9-96BC-A87FDA5E162C}"/>
    <cellStyle name="Comma 2 2 9 4 2" xfId="33980" xr:uid="{27FDD0FE-3BCE-4EDF-8E91-17574F7BC7F1}"/>
    <cellStyle name="Comma 2 2 9 4 3" xfId="48864" xr:uid="{A621C2C3-CDBE-49A5-838A-5F87B77D89A1}"/>
    <cellStyle name="Comma 2 2 9 5" xfId="13444" xr:uid="{8408A33E-491A-4614-86E2-5DA2FF764F12}"/>
    <cellStyle name="Comma 2 2 9 6" xfId="27134" xr:uid="{A7ED2EF2-5C90-467F-9060-E416797A44D7}"/>
    <cellStyle name="Comma 2 2 9 7" xfId="42018" xr:uid="{D9DA1A36-F458-4DA6-A530-BC98E5D48ABB}"/>
    <cellStyle name="Comma 2 3" xfId="6597" xr:uid="{FA9CC865-2BE7-430B-BA20-6EAD1755DFF5}"/>
    <cellStyle name="Comma 2 3 10" xfId="20289" xr:uid="{ACE9E89B-E4EB-4CEB-AC16-77352100C390}"/>
    <cellStyle name="Comma 2 3 10 2" xfId="33981" xr:uid="{4D8FBFBA-3705-48F7-8F44-686CEC43DEA0}"/>
    <cellStyle name="Comma 2 3 10 3" xfId="48865" xr:uid="{0025B9D4-77D5-40C9-90E5-C2154E75F75C}"/>
    <cellStyle name="Comma 2 3 11" xfId="13445" xr:uid="{0BE99924-13EB-4D44-88F7-A9E0B8183EE0}"/>
    <cellStyle name="Comma 2 3 12" xfId="27135" xr:uid="{852B60A4-5D96-413A-AF81-74A1044C8B4A}"/>
    <cellStyle name="Comma 2 3 13" xfId="42019" xr:uid="{F835BF20-7E41-402D-9A5E-9FC1037A0B3A}"/>
    <cellStyle name="Comma 2 3 2" xfId="6598" xr:uid="{7C4984F6-FB4E-4978-9A4D-71419A871C4F}"/>
    <cellStyle name="Comma 2 3 2 10" xfId="13446" xr:uid="{38FF9A17-B0FB-4724-A7F4-E345E5644526}"/>
    <cellStyle name="Comma 2 3 2 11" xfId="27136" xr:uid="{75B1CFC0-B9D9-4CF6-BB32-CE7F1C5CBDDE}"/>
    <cellStyle name="Comma 2 3 2 12" xfId="42020" xr:uid="{6FE7ED65-52E6-4F61-A29E-6315E6A12BF8}"/>
    <cellStyle name="Comma 2 3 2 2" xfId="6599" xr:uid="{59A79263-ABAA-4B89-9637-16ADD00BB100}"/>
    <cellStyle name="Comma 2 3 2 2 10" xfId="42021" xr:uid="{48401F69-4D38-4B92-BD37-BD97E8EB14B0}"/>
    <cellStyle name="Comma 2 3 2 2 2" xfId="6600" xr:uid="{8E71C624-5853-4443-844F-86101DBBDC58}"/>
    <cellStyle name="Comma 2 3 2 2 2 2" xfId="6601" xr:uid="{03B0266B-88E6-4941-8D30-5EE86D596339}"/>
    <cellStyle name="Comma 2 3 2 2 2 2 2" xfId="8315" xr:uid="{C0DDF574-F71D-44B5-8DBC-8A0E84E2821D}"/>
    <cellStyle name="Comma 2 3 2 2 2 2 2 2" xfId="11737" xr:uid="{50049EE1-290E-41F3-9B9D-EB131D5623D3}"/>
    <cellStyle name="Comma 2 3 2 2 2 2 2 2 2" xfId="25427" xr:uid="{3A15CC46-E605-43BF-B643-C7E4DD6523D5}"/>
    <cellStyle name="Comma 2 3 2 2 2 2 2 2 2 2" xfId="39119" xr:uid="{EB63F1B1-2920-4F9D-A2D9-E3032793EA45}"/>
    <cellStyle name="Comma 2 3 2 2 2 2 2 2 2 3" xfId="54003" xr:uid="{6A6AA932-DB21-47AD-B65A-E1216AB1F9E0}"/>
    <cellStyle name="Comma 2 3 2 2 2 2 2 2 3" xfId="18583" xr:uid="{FEE62CB7-DB0C-418B-B743-7FF7A138F238}"/>
    <cellStyle name="Comma 2 3 2 2 2 2 2 2 4" xfId="32273" xr:uid="{2E3E9993-494F-4C10-94B0-A0179A8F4373}"/>
    <cellStyle name="Comma 2 3 2 2 2 2 2 2 5" xfId="47157" xr:uid="{95B30F78-ECB9-4106-8580-1EA84E16DE09}"/>
    <cellStyle name="Comma 2 3 2 2 2 2 2 3" xfId="22005" xr:uid="{F5557DA8-9AC7-4BE2-B140-1945E33AFDEE}"/>
    <cellStyle name="Comma 2 3 2 2 2 2 2 3 2" xfId="35697" xr:uid="{2A7DC82E-895E-4C0F-B4B9-21EABFD070D9}"/>
    <cellStyle name="Comma 2 3 2 2 2 2 2 3 3" xfId="50581" xr:uid="{8BB6ED7D-B42B-4272-B765-08CA9956CAE2}"/>
    <cellStyle name="Comma 2 3 2 2 2 2 2 4" xfId="15161" xr:uid="{4436D52B-BAEB-4DF1-8E71-4F6F67FC14CA}"/>
    <cellStyle name="Comma 2 3 2 2 2 2 2 5" xfId="28851" xr:uid="{7BC85607-4704-43D3-A602-0BC8A30E62F6}"/>
    <cellStyle name="Comma 2 3 2 2 2 2 2 6" xfId="43735" xr:uid="{FDFD21ED-9F3A-44C3-82F5-3B0CC67C9689}"/>
    <cellStyle name="Comma 2 3 2 2 2 2 3" xfId="10025" xr:uid="{3B5A736A-24EC-458F-8DDA-A47EA5440E6C}"/>
    <cellStyle name="Comma 2 3 2 2 2 2 3 2" xfId="23715" xr:uid="{9EADF912-1F77-480B-92BE-C5AB6E0D7C6B}"/>
    <cellStyle name="Comma 2 3 2 2 2 2 3 2 2" xfId="37407" xr:uid="{9D87B251-1CFA-443B-BC58-7DB927A6A673}"/>
    <cellStyle name="Comma 2 3 2 2 2 2 3 2 3" xfId="52291" xr:uid="{EA5CB463-7929-47CF-9AF7-1E8FD2A2C3E0}"/>
    <cellStyle name="Comma 2 3 2 2 2 2 3 3" xfId="16871" xr:uid="{BA4D5A1B-04CC-4698-ABAC-1F01FCE4C015}"/>
    <cellStyle name="Comma 2 3 2 2 2 2 3 4" xfId="30561" xr:uid="{A3A2E45F-C260-4844-BB93-F4A26934C8B5}"/>
    <cellStyle name="Comma 2 3 2 2 2 2 3 5" xfId="45445" xr:uid="{AA9C0131-4FE7-452B-9273-92AE4A3BA726}"/>
    <cellStyle name="Comma 2 3 2 2 2 2 4" xfId="20293" xr:uid="{D8A9B9C8-BC69-4D8D-933F-5B209065282A}"/>
    <cellStyle name="Comma 2 3 2 2 2 2 4 2" xfId="33985" xr:uid="{7E018506-0E31-42EA-807C-50A241A8992D}"/>
    <cellStyle name="Comma 2 3 2 2 2 2 4 3" xfId="48869" xr:uid="{0FFBBEB3-B861-4FBE-9AF7-44026584B78D}"/>
    <cellStyle name="Comma 2 3 2 2 2 2 5" xfId="13449" xr:uid="{8074CDDE-F820-4824-946D-91270AFE7543}"/>
    <cellStyle name="Comma 2 3 2 2 2 2 6" xfId="27139" xr:uid="{9AEA0941-7870-4EFE-ACFB-A4B25A84895F}"/>
    <cellStyle name="Comma 2 3 2 2 2 2 7" xfId="42023" xr:uid="{1B73C21B-E2FF-4F51-9D2E-4F27C224BF7E}"/>
    <cellStyle name="Comma 2 3 2 2 2 3" xfId="8314" xr:uid="{B4B5B8B0-9079-4432-9918-36B96E07D542}"/>
    <cellStyle name="Comma 2 3 2 2 2 3 2" xfId="11736" xr:uid="{B7F9CC5A-31CF-45DC-9B54-AF83A3A244C9}"/>
    <cellStyle name="Comma 2 3 2 2 2 3 2 2" xfId="25426" xr:uid="{CFBA419D-0EF4-41C4-AC25-F581000D466E}"/>
    <cellStyle name="Comma 2 3 2 2 2 3 2 2 2" xfId="39118" xr:uid="{42224778-0E50-4367-AA51-1231B27D5DD1}"/>
    <cellStyle name="Comma 2 3 2 2 2 3 2 2 3" xfId="54002" xr:uid="{01AA18FD-69C8-4891-BEE2-3C22E7A0D100}"/>
    <cellStyle name="Comma 2 3 2 2 2 3 2 3" xfId="18582" xr:uid="{BF9D7643-0F5E-4B9A-9DC0-04DAE007D534}"/>
    <cellStyle name="Comma 2 3 2 2 2 3 2 4" xfId="32272" xr:uid="{36C82604-D83C-4FC9-B208-BD8275D3CDD7}"/>
    <cellStyle name="Comma 2 3 2 2 2 3 2 5" xfId="47156" xr:uid="{92630505-4499-43AF-BE17-8112AAB5E59A}"/>
    <cellStyle name="Comma 2 3 2 2 2 3 3" xfId="22004" xr:uid="{F4ABE7AD-E597-4268-AE50-9D8AAF0C5752}"/>
    <cellStyle name="Comma 2 3 2 2 2 3 3 2" xfId="35696" xr:uid="{E84F1896-4F6C-446C-ACA9-4D284CF2A388}"/>
    <cellStyle name="Comma 2 3 2 2 2 3 3 3" xfId="50580" xr:uid="{775165BC-8AF0-4F9E-B702-9B7867D7EFD9}"/>
    <cellStyle name="Comma 2 3 2 2 2 3 4" xfId="15160" xr:uid="{8E2FC8B6-B0CE-4DAF-905C-08845BCA2AF3}"/>
    <cellStyle name="Comma 2 3 2 2 2 3 5" xfId="28850" xr:uid="{1F24CF65-793A-4DA5-8BD5-F9353945DB7E}"/>
    <cellStyle name="Comma 2 3 2 2 2 3 6" xfId="43734" xr:uid="{4C01DC69-EDBC-4861-9167-F731B3B86D67}"/>
    <cellStyle name="Comma 2 3 2 2 2 4" xfId="10024" xr:uid="{5B8B6033-8FC1-498A-B828-8F736052D8E1}"/>
    <cellStyle name="Comma 2 3 2 2 2 4 2" xfId="23714" xr:uid="{E966B5E2-0FEC-4E62-B6AC-6ABE98F6972A}"/>
    <cellStyle name="Comma 2 3 2 2 2 4 2 2" xfId="37406" xr:uid="{A063FB6B-EE28-4904-8BCA-F36ED6834088}"/>
    <cellStyle name="Comma 2 3 2 2 2 4 2 3" xfId="52290" xr:uid="{C3028B65-54F5-4D22-9D56-95D79FA6CA96}"/>
    <cellStyle name="Comma 2 3 2 2 2 4 3" xfId="16870" xr:uid="{BED03117-E399-41D5-9F82-AC485F8C208B}"/>
    <cellStyle name="Comma 2 3 2 2 2 4 4" xfId="30560" xr:uid="{434DB6D7-C9DE-43E3-9006-AEE7F2FBC8B9}"/>
    <cellStyle name="Comma 2 3 2 2 2 4 5" xfId="45444" xr:uid="{1B1DA43F-5ECB-4AE3-BA1F-4B22A81CC52A}"/>
    <cellStyle name="Comma 2 3 2 2 2 5" xfId="20292" xr:uid="{864E4B77-1BAA-46E8-B8A0-83E5C21D777B}"/>
    <cellStyle name="Comma 2 3 2 2 2 5 2" xfId="33984" xr:uid="{718CC2B4-5622-4A05-9F82-F2D0745B5B63}"/>
    <cellStyle name="Comma 2 3 2 2 2 5 3" xfId="48868" xr:uid="{704F04C4-00D0-4F5E-B7C3-6DFBBD9F1E13}"/>
    <cellStyle name="Comma 2 3 2 2 2 6" xfId="13448" xr:uid="{69C0853C-9C13-457F-B4FF-EA4E83B16BF7}"/>
    <cellStyle name="Comma 2 3 2 2 2 7" xfId="27138" xr:uid="{E027A7C9-9A01-4F7F-8721-A927FCE8A3EB}"/>
    <cellStyle name="Comma 2 3 2 2 2 8" xfId="42022" xr:uid="{F413A502-426B-41F4-8736-3D244B2E0F7E}"/>
    <cellStyle name="Comma 2 3 2 2 3" xfId="6602" xr:uid="{BA5D50FB-B69C-4F9C-BB3D-50FC140A9153}"/>
    <cellStyle name="Comma 2 3 2 2 3 2" xfId="8316" xr:uid="{D3AFFB7F-3D86-433D-9AF0-17157EC46A11}"/>
    <cellStyle name="Comma 2 3 2 2 3 2 2" xfId="11738" xr:uid="{1021351D-8551-4AA4-9BB9-0CC8EF622FA3}"/>
    <cellStyle name="Comma 2 3 2 2 3 2 2 2" xfId="25428" xr:uid="{D8938CB2-EB87-4834-8DA2-E1B98A3D5FF5}"/>
    <cellStyle name="Comma 2 3 2 2 3 2 2 2 2" xfId="39120" xr:uid="{8E5DF56F-9BAD-488C-B182-EF32C2EC4514}"/>
    <cellStyle name="Comma 2 3 2 2 3 2 2 2 3" xfId="54004" xr:uid="{488CEDFF-FBC8-4A74-99E7-6C0E5D416809}"/>
    <cellStyle name="Comma 2 3 2 2 3 2 2 3" xfId="18584" xr:uid="{7DAAFA0B-360E-4070-9189-81115E49F412}"/>
    <cellStyle name="Comma 2 3 2 2 3 2 2 4" xfId="32274" xr:uid="{1602EE97-7841-4872-B071-D611D445DCD4}"/>
    <cellStyle name="Comma 2 3 2 2 3 2 2 5" xfId="47158" xr:uid="{96D298D8-FC9B-4350-9F62-F6AAFCEBF9B6}"/>
    <cellStyle name="Comma 2 3 2 2 3 2 3" xfId="22006" xr:uid="{676384B0-C6C1-4C26-93F7-F47A73987795}"/>
    <cellStyle name="Comma 2 3 2 2 3 2 3 2" xfId="35698" xr:uid="{C5162A05-75BE-4F61-808C-5194BBBCA173}"/>
    <cellStyle name="Comma 2 3 2 2 3 2 3 3" xfId="50582" xr:uid="{81C53855-3B0C-4510-9AF4-823D5DA61DEE}"/>
    <cellStyle name="Comma 2 3 2 2 3 2 4" xfId="15162" xr:uid="{E765A519-6A07-464C-9192-9F767EBB6BF8}"/>
    <cellStyle name="Comma 2 3 2 2 3 2 5" xfId="28852" xr:uid="{6C739551-4F49-4A80-9906-4E64F3D91218}"/>
    <cellStyle name="Comma 2 3 2 2 3 2 6" xfId="43736" xr:uid="{0277EC7E-B483-40B5-A1BF-7131A459E975}"/>
    <cellStyle name="Comma 2 3 2 2 3 3" xfId="10026" xr:uid="{4F8B1443-2276-4A0F-A90D-46ED93161707}"/>
    <cellStyle name="Comma 2 3 2 2 3 3 2" xfId="23716" xr:uid="{03E6A427-D687-4A8B-9B87-6DB949B604F1}"/>
    <cellStyle name="Comma 2 3 2 2 3 3 2 2" xfId="37408" xr:uid="{C1D31D46-EB5F-4DE1-B26E-01190BC23400}"/>
    <cellStyle name="Comma 2 3 2 2 3 3 2 3" xfId="52292" xr:uid="{15510AB7-3357-4698-B6E3-2950A397A730}"/>
    <cellStyle name="Comma 2 3 2 2 3 3 3" xfId="16872" xr:uid="{82030F38-B8F7-45B4-A6E2-11E09530784C}"/>
    <cellStyle name="Comma 2 3 2 2 3 3 4" xfId="30562" xr:uid="{84AC66B6-DA0D-4A43-A574-435B1667F9C6}"/>
    <cellStyle name="Comma 2 3 2 2 3 3 5" xfId="45446" xr:uid="{C1C857E9-5935-4C66-B1FD-B7780BDBB36D}"/>
    <cellStyle name="Comma 2 3 2 2 3 4" xfId="20294" xr:uid="{3D8EC79A-E4BE-4581-BC4F-E4770C997650}"/>
    <cellStyle name="Comma 2 3 2 2 3 4 2" xfId="33986" xr:uid="{DC04683B-065A-418F-A03F-B3C685939B5E}"/>
    <cellStyle name="Comma 2 3 2 2 3 4 3" xfId="48870" xr:uid="{43D99B20-3986-4398-AA7D-B59AFD73F1B9}"/>
    <cellStyle name="Comma 2 3 2 2 3 5" xfId="13450" xr:uid="{635AF49B-5223-4555-904F-CCC0AE412686}"/>
    <cellStyle name="Comma 2 3 2 2 3 6" xfId="27140" xr:uid="{A96210C0-DC1B-4F57-878C-71ADB5388360}"/>
    <cellStyle name="Comma 2 3 2 2 3 7" xfId="42024" xr:uid="{60B6B734-0C6A-4778-A595-1A0E8267410A}"/>
    <cellStyle name="Comma 2 3 2 2 4" xfId="6603" xr:uid="{7D81AEF8-57A4-4B95-853C-27CD2DEF5F0A}"/>
    <cellStyle name="Comma 2 3 2 2 4 2" xfId="8317" xr:uid="{F26BDF11-CD2A-4755-A52A-78D0F97DC179}"/>
    <cellStyle name="Comma 2 3 2 2 4 2 2" xfId="11739" xr:uid="{E4213145-D6A6-4F0A-BEDD-CE1FD5753E07}"/>
    <cellStyle name="Comma 2 3 2 2 4 2 2 2" xfId="25429" xr:uid="{FDE4529A-0221-43D8-A2D8-21E48D37EA59}"/>
    <cellStyle name="Comma 2 3 2 2 4 2 2 2 2" xfId="39121" xr:uid="{A37F9887-8468-4471-86E3-4B8F73186FB0}"/>
    <cellStyle name="Comma 2 3 2 2 4 2 2 2 3" xfId="54005" xr:uid="{AD93E1E9-DE3A-4B7B-9726-35AC9796580F}"/>
    <cellStyle name="Comma 2 3 2 2 4 2 2 3" xfId="18585" xr:uid="{A6B55C51-E115-4A53-B672-E51763C332CD}"/>
    <cellStyle name="Comma 2 3 2 2 4 2 2 4" xfId="32275" xr:uid="{8CA6286F-7626-4769-A9FE-79CCE5547411}"/>
    <cellStyle name="Comma 2 3 2 2 4 2 2 5" xfId="47159" xr:uid="{3755F120-037A-4FA1-9131-2D53FD467233}"/>
    <cellStyle name="Comma 2 3 2 2 4 2 3" xfId="22007" xr:uid="{AD5942C6-65EA-4D9F-9D0A-496B764CBFDD}"/>
    <cellStyle name="Comma 2 3 2 2 4 2 3 2" xfId="35699" xr:uid="{6D77C06A-67A8-4134-A193-3B89AF1289CF}"/>
    <cellStyle name="Comma 2 3 2 2 4 2 3 3" xfId="50583" xr:uid="{E30C057A-33D1-4591-85FD-93761E551EB7}"/>
    <cellStyle name="Comma 2 3 2 2 4 2 4" xfId="15163" xr:uid="{718F7DE6-2B14-4F8A-958B-6600A79D5415}"/>
    <cellStyle name="Comma 2 3 2 2 4 2 5" xfId="28853" xr:uid="{8F690983-F67C-4436-95B0-B77E5294C799}"/>
    <cellStyle name="Comma 2 3 2 2 4 2 6" xfId="43737" xr:uid="{95426F48-3E17-4DE6-A265-740C7930289B}"/>
    <cellStyle name="Comma 2 3 2 2 4 3" xfId="10027" xr:uid="{FCB0719A-5D7E-4201-9EB8-D0EA8012BC1C}"/>
    <cellStyle name="Comma 2 3 2 2 4 3 2" xfId="23717" xr:uid="{9FBCDDE7-7930-4332-BFAA-0BB7869806B9}"/>
    <cellStyle name="Comma 2 3 2 2 4 3 2 2" xfId="37409" xr:uid="{ECDA8629-73EB-4954-8A80-429ADC497935}"/>
    <cellStyle name="Comma 2 3 2 2 4 3 2 3" xfId="52293" xr:uid="{517230FA-F023-4FBA-8BB2-4B5449D26224}"/>
    <cellStyle name="Comma 2 3 2 2 4 3 3" xfId="16873" xr:uid="{9D4DFC27-2FFB-443D-91F3-002912F9C4FD}"/>
    <cellStyle name="Comma 2 3 2 2 4 3 4" xfId="30563" xr:uid="{B431B767-F5C4-4BB8-8DDD-A971042D3004}"/>
    <cellStyle name="Comma 2 3 2 2 4 3 5" xfId="45447" xr:uid="{82BAD53D-CA1B-4094-ABF9-3ADDB1E0569D}"/>
    <cellStyle name="Comma 2 3 2 2 4 4" xfId="20295" xr:uid="{0565E770-1203-4DF4-8A26-423817937A16}"/>
    <cellStyle name="Comma 2 3 2 2 4 4 2" xfId="33987" xr:uid="{7758949E-BB92-49CC-B508-91DD6ACDBC0C}"/>
    <cellStyle name="Comma 2 3 2 2 4 4 3" xfId="48871" xr:uid="{8F17B517-B861-4579-AA87-956B3BF5F2DB}"/>
    <cellStyle name="Comma 2 3 2 2 4 5" xfId="13451" xr:uid="{BA72CA50-9C43-4F94-905A-4FCDEBB1C21F}"/>
    <cellStyle name="Comma 2 3 2 2 4 6" xfId="27141" xr:uid="{FF9364B9-1B08-4FC1-A82C-17BD8CA5A0EE}"/>
    <cellStyle name="Comma 2 3 2 2 4 7" xfId="42025" xr:uid="{15A3B847-66E6-404D-8D3B-B1603BAB2D4C}"/>
    <cellStyle name="Comma 2 3 2 2 5" xfId="8313" xr:uid="{2EB3EC76-561F-4452-BFCC-B1797935CF01}"/>
    <cellStyle name="Comma 2 3 2 2 5 2" xfId="11735" xr:uid="{3BD00ED1-ED2C-4EE0-B510-608D103CE617}"/>
    <cellStyle name="Comma 2 3 2 2 5 2 2" xfId="25425" xr:uid="{D3C1B424-155A-425B-984C-EDA0FF9E49B1}"/>
    <cellStyle name="Comma 2 3 2 2 5 2 2 2" xfId="39117" xr:uid="{99999703-1F69-406D-8CB1-0D1A89B1C75B}"/>
    <cellStyle name="Comma 2 3 2 2 5 2 2 3" xfId="54001" xr:uid="{44CD942F-C290-4328-9A3E-2D5B7ACAF547}"/>
    <cellStyle name="Comma 2 3 2 2 5 2 3" xfId="18581" xr:uid="{E9B3A464-33D4-432E-910C-F744CA2280D4}"/>
    <cellStyle name="Comma 2 3 2 2 5 2 4" xfId="32271" xr:uid="{9A432530-6AB8-4E56-9905-7DFD0C79BBF9}"/>
    <cellStyle name="Comma 2 3 2 2 5 2 5" xfId="47155" xr:uid="{103D2363-38F9-495B-84FE-C749A715608E}"/>
    <cellStyle name="Comma 2 3 2 2 5 3" xfId="22003" xr:uid="{C116680C-2311-43F0-AC66-A180AE91D9DB}"/>
    <cellStyle name="Comma 2 3 2 2 5 3 2" xfId="35695" xr:uid="{3428CBA8-34F1-4A35-8D49-A394EAB960EF}"/>
    <cellStyle name="Comma 2 3 2 2 5 3 3" xfId="50579" xr:uid="{8CF1BAC5-6A00-4B32-8C61-7E7E5D104D28}"/>
    <cellStyle name="Comma 2 3 2 2 5 4" xfId="15159" xr:uid="{C9158B8E-C814-45BB-A962-B02B0A16BB88}"/>
    <cellStyle name="Comma 2 3 2 2 5 5" xfId="28849" xr:uid="{FDA133A5-E10C-41D4-AD7E-DFE3365938E0}"/>
    <cellStyle name="Comma 2 3 2 2 5 6" xfId="43733" xr:uid="{BDBF4E7F-01B0-4CC6-BB97-BE31DDA267CD}"/>
    <cellStyle name="Comma 2 3 2 2 6" xfId="10023" xr:uid="{7FC8E62A-BECF-4BB3-8C25-C67803392BC5}"/>
    <cellStyle name="Comma 2 3 2 2 6 2" xfId="23713" xr:uid="{5516845D-3C1E-4AC1-BB96-938D4D38C5F6}"/>
    <cellStyle name="Comma 2 3 2 2 6 2 2" xfId="37405" xr:uid="{5CADED49-73CB-4A3C-BEB2-FDC7C5FA959F}"/>
    <cellStyle name="Comma 2 3 2 2 6 2 3" xfId="52289" xr:uid="{317EAD35-FCF0-4A1C-91AB-DA392C1242C7}"/>
    <cellStyle name="Comma 2 3 2 2 6 3" xfId="16869" xr:uid="{F363552A-4A32-4F13-B920-D04E032A9EF8}"/>
    <cellStyle name="Comma 2 3 2 2 6 4" xfId="30559" xr:uid="{3F5F3B3D-B8C8-4C2B-BECE-A05B12239AC6}"/>
    <cellStyle name="Comma 2 3 2 2 6 5" xfId="45443" xr:uid="{4CE1505B-3232-4287-87A4-D94CB72C9B4E}"/>
    <cellStyle name="Comma 2 3 2 2 7" xfId="20291" xr:uid="{89959784-1E6E-4FD8-951B-06BF22C742A7}"/>
    <cellStyle name="Comma 2 3 2 2 7 2" xfId="33983" xr:uid="{862216B8-A35B-49FB-8DF3-38AA25647378}"/>
    <cellStyle name="Comma 2 3 2 2 7 3" xfId="48867" xr:uid="{368DA8F3-C80A-4111-A633-0DF551500F38}"/>
    <cellStyle name="Comma 2 3 2 2 8" xfId="13447" xr:uid="{391D4CB2-5F4E-4ABF-9923-8E656F9BF60C}"/>
    <cellStyle name="Comma 2 3 2 2 9" xfId="27137" xr:uid="{22217D9A-CE7E-41FF-9FC1-B9079326B74A}"/>
    <cellStyle name="Comma 2 3 2 3" xfId="6604" xr:uid="{3014C078-15E0-40E9-8C6B-F512C3B95DD6}"/>
    <cellStyle name="Comma 2 3 2 3 10" xfId="42026" xr:uid="{DB600030-909B-45E0-8410-21F510DEC5BD}"/>
    <cellStyle name="Comma 2 3 2 3 2" xfId="6605" xr:uid="{0D29315E-13A4-4C3C-BBB4-336415AE23B9}"/>
    <cellStyle name="Comma 2 3 2 3 2 2" xfId="6606" xr:uid="{B7DF04FD-C812-42CC-B137-C86C5E3338CE}"/>
    <cellStyle name="Comma 2 3 2 3 2 2 2" xfId="8320" xr:uid="{F2FDDB4A-2A95-4AE9-A78F-B5ACD9540E5C}"/>
    <cellStyle name="Comma 2 3 2 3 2 2 2 2" xfId="11742" xr:uid="{7DB2D25B-9A64-4B64-A70D-96FD6A9A359F}"/>
    <cellStyle name="Comma 2 3 2 3 2 2 2 2 2" xfId="25432" xr:uid="{C3695D1E-3C2C-4E61-83D9-DE492589A4EA}"/>
    <cellStyle name="Comma 2 3 2 3 2 2 2 2 2 2" xfId="39124" xr:uid="{1A064255-A317-4878-8160-CB69300C00A0}"/>
    <cellStyle name="Comma 2 3 2 3 2 2 2 2 2 3" xfId="54008" xr:uid="{33E4E7FA-0915-4E13-BE4E-A053B4B1D09A}"/>
    <cellStyle name="Comma 2 3 2 3 2 2 2 2 3" xfId="18588" xr:uid="{5DACBCA0-4F89-42D3-8CA8-26F58A5F500A}"/>
    <cellStyle name="Comma 2 3 2 3 2 2 2 2 4" xfId="32278" xr:uid="{A32DAE6D-2C32-4B66-9194-34274668D576}"/>
    <cellStyle name="Comma 2 3 2 3 2 2 2 2 5" xfId="47162" xr:uid="{BCE5969B-C73F-4AA9-9E70-531C4D17D250}"/>
    <cellStyle name="Comma 2 3 2 3 2 2 2 3" xfId="22010" xr:uid="{51D33683-ADD5-4E6A-B9ED-3B590FFF9F5F}"/>
    <cellStyle name="Comma 2 3 2 3 2 2 2 3 2" xfId="35702" xr:uid="{9DEF2C59-3C20-4DED-B941-397510851599}"/>
    <cellStyle name="Comma 2 3 2 3 2 2 2 3 3" xfId="50586" xr:uid="{4D253B89-F98E-4489-B345-6D05D851A669}"/>
    <cellStyle name="Comma 2 3 2 3 2 2 2 4" xfId="15166" xr:uid="{7A1DE685-400E-4F21-BBD0-7D569DD3E7D7}"/>
    <cellStyle name="Comma 2 3 2 3 2 2 2 5" xfId="28856" xr:uid="{9245CAD6-28AC-401E-8ABF-9EC0A5BF9674}"/>
    <cellStyle name="Comma 2 3 2 3 2 2 2 6" xfId="43740" xr:uid="{3DC71A9C-3C95-41C9-93F7-10911CBB23C3}"/>
    <cellStyle name="Comma 2 3 2 3 2 2 3" xfId="10030" xr:uid="{8664EA45-55C3-458A-B2E3-1F35D6B13220}"/>
    <cellStyle name="Comma 2 3 2 3 2 2 3 2" xfId="23720" xr:uid="{E88DD5BE-0089-4C74-B309-53C1B418701A}"/>
    <cellStyle name="Comma 2 3 2 3 2 2 3 2 2" xfId="37412" xr:uid="{96A3081A-5B3B-4611-AA83-CDCFCB5DECBD}"/>
    <cellStyle name="Comma 2 3 2 3 2 2 3 2 3" xfId="52296" xr:uid="{E69970E0-88E4-4FCD-831E-7C14C8ED03B9}"/>
    <cellStyle name="Comma 2 3 2 3 2 2 3 3" xfId="16876" xr:uid="{F98674F7-D527-464E-AF6E-079D41847425}"/>
    <cellStyle name="Comma 2 3 2 3 2 2 3 4" xfId="30566" xr:uid="{23AC0B15-7A46-4FA8-98D3-D2D88C0ED81E}"/>
    <cellStyle name="Comma 2 3 2 3 2 2 3 5" xfId="45450" xr:uid="{10AD3533-5689-4A05-A2DE-269B51C63035}"/>
    <cellStyle name="Comma 2 3 2 3 2 2 4" xfId="20298" xr:uid="{C8FFB3D6-8848-4597-B03E-4EEA665DC785}"/>
    <cellStyle name="Comma 2 3 2 3 2 2 4 2" xfId="33990" xr:uid="{A7E89F34-FE9A-4136-8E6D-55F1F2ED64B9}"/>
    <cellStyle name="Comma 2 3 2 3 2 2 4 3" xfId="48874" xr:uid="{9AC81D09-F097-4809-BAEF-E63A712996B9}"/>
    <cellStyle name="Comma 2 3 2 3 2 2 5" xfId="13454" xr:uid="{DF484E84-E68E-46D3-949D-AC1E85618D39}"/>
    <cellStyle name="Comma 2 3 2 3 2 2 6" xfId="27144" xr:uid="{6DB22B86-E3E8-4A38-A6D1-4084CEBCEE29}"/>
    <cellStyle name="Comma 2 3 2 3 2 2 7" xfId="42028" xr:uid="{6A1F2DDF-45C2-4C13-B327-F906B22C1483}"/>
    <cellStyle name="Comma 2 3 2 3 2 3" xfId="8319" xr:uid="{8CB1B5C5-87B1-4C77-BE9B-E79225B8822C}"/>
    <cellStyle name="Comma 2 3 2 3 2 3 2" xfId="11741" xr:uid="{F62FED14-FA93-408F-9BCB-E5E5BCB265E5}"/>
    <cellStyle name="Comma 2 3 2 3 2 3 2 2" xfId="25431" xr:uid="{83A5CD1B-7647-4DE4-BC83-5711F6859337}"/>
    <cellStyle name="Comma 2 3 2 3 2 3 2 2 2" xfId="39123" xr:uid="{60420162-8105-451D-9B47-28E7A691B37D}"/>
    <cellStyle name="Comma 2 3 2 3 2 3 2 2 3" xfId="54007" xr:uid="{6D39E999-D826-4B76-B609-81DC13FD609A}"/>
    <cellStyle name="Comma 2 3 2 3 2 3 2 3" xfId="18587" xr:uid="{F8A163DF-CEEC-4928-828A-9E8EB0FF74A0}"/>
    <cellStyle name="Comma 2 3 2 3 2 3 2 4" xfId="32277" xr:uid="{5FEC65C8-1026-4FFB-B2AC-176546DD7036}"/>
    <cellStyle name="Comma 2 3 2 3 2 3 2 5" xfId="47161" xr:uid="{63B77654-4BCE-4968-AAED-3017EF5C99E8}"/>
    <cellStyle name="Comma 2 3 2 3 2 3 3" xfId="22009" xr:uid="{18EAFFB7-E715-4EA2-9591-CA873689A88A}"/>
    <cellStyle name="Comma 2 3 2 3 2 3 3 2" xfId="35701" xr:uid="{B712CE4B-2163-4088-BC86-596009CD6816}"/>
    <cellStyle name="Comma 2 3 2 3 2 3 3 3" xfId="50585" xr:uid="{7CC0B9A7-4241-4799-8732-DC1B7555A988}"/>
    <cellStyle name="Comma 2 3 2 3 2 3 4" xfId="15165" xr:uid="{13FEC81C-A179-4AAA-9164-33317BBCCE3B}"/>
    <cellStyle name="Comma 2 3 2 3 2 3 5" xfId="28855" xr:uid="{F377A353-75AB-451F-A2A0-A94F14A92A19}"/>
    <cellStyle name="Comma 2 3 2 3 2 3 6" xfId="43739" xr:uid="{1A7BF35B-00A5-41D1-B050-CD998EE4362D}"/>
    <cellStyle name="Comma 2 3 2 3 2 4" xfId="10029" xr:uid="{ED17A395-538D-4920-AA9E-9EE4DA7B4F8B}"/>
    <cellStyle name="Comma 2 3 2 3 2 4 2" xfId="23719" xr:uid="{B360B8F9-038D-4C0B-93EA-A3FA97B09169}"/>
    <cellStyle name="Comma 2 3 2 3 2 4 2 2" xfId="37411" xr:uid="{E0D3310D-C7AC-4414-A20A-E6EE6FFE126F}"/>
    <cellStyle name="Comma 2 3 2 3 2 4 2 3" xfId="52295" xr:uid="{B1508782-F80D-4B6C-9C76-4414DB429426}"/>
    <cellStyle name="Comma 2 3 2 3 2 4 3" xfId="16875" xr:uid="{98F83B6C-C121-4D6D-836E-B843C27A0253}"/>
    <cellStyle name="Comma 2 3 2 3 2 4 4" xfId="30565" xr:uid="{7FCF8015-90EC-4C9C-882C-D39AA2C54E37}"/>
    <cellStyle name="Comma 2 3 2 3 2 4 5" xfId="45449" xr:uid="{91A037E2-DC3C-49C4-B81D-62C47FF068F5}"/>
    <cellStyle name="Comma 2 3 2 3 2 5" xfId="20297" xr:uid="{38A8E182-1406-4330-971A-9B8A7456A677}"/>
    <cellStyle name="Comma 2 3 2 3 2 5 2" xfId="33989" xr:uid="{FDF82F1E-3F50-40B1-A21E-C12E41FACC96}"/>
    <cellStyle name="Comma 2 3 2 3 2 5 3" xfId="48873" xr:uid="{5CE7244D-6D32-4C06-9D9C-8679DF011E43}"/>
    <cellStyle name="Comma 2 3 2 3 2 6" xfId="13453" xr:uid="{814F37E9-4DE9-44A3-8ACB-9FC12156AA23}"/>
    <cellStyle name="Comma 2 3 2 3 2 7" xfId="27143" xr:uid="{43159C4A-F27A-4A16-947D-7FB9DB4916BF}"/>
    <cellStyle name="Comma 2 3 2 3 2 8" xfId="42027" xr:uid="{C37B955B-A66F-470D-BB18-D5611622A116}"/>
    <cellStyle name="Comma 2 3 2 3 3" xfId="6607" xr:uid="{B0B087DB-3FF7-423B-A8E6-A882C363894A}"/>
    <cellStyle name="Comma 2 3 2 3 3 2" xfId="8321" xr:uid="{56172094-8FA0-4567-B029-5B95A042B64E}"/>
    <cellStyle name="Comma 2 3 2 3 3 2 2" xfId="11743" xr:uid="{BF2F5367-B3F5-4425-A70B-EB72D4393450}"/>
    <cellStyle name="Comma 2 3 2 3 3 2 2 2" xfId="25433" xr:uid="{46635EA0-8972-44C1-BDAD-F07EE3C9BB9B}"/>
    <cellStyle name="Comma 2 3 2 3 3 2 2 2 2" xfId="39125" xr:uid="{E5548D0B-2DA9-4442-96A6-E7EAD36B558E}"/>
    <cellStyle name="Comma 2 3 2 3 3 2 2 2 3" xfId="54009" xr:uid="{77AFC1C7-6356-4230-9790-0AC56082299B}"/>
    <cellStyle name="Comma 2 3 2 3 3 2 2 3" xfId="18589" xr:uid="{BBD3517C-5554-49AA-88AD-B35F0C59AE43}"/>
    <cellStyle name="Comma 2 3 2 3 3 2 2 4" xfId="32279" xr:uid="{D0852D0A-97AD-4A0F-BCA6-8ABECBB4B622}"/>
    <cellStyle name="Comma 2 3 2 3 3 2 2 5" xfId="47163" xr:uid="{A131F7AA-7ED3-443C-8D66-3611CF740B05}"/>
    <cellStyle name="Comma 2 3 2 3 3 2 3" xfId="22011" xr:uid="{AA5BB308-0539-4F5E-8BEE-3857112CF93C}"/>
    <cellStyle name="Comma 2 3 2 3 3 2 3 2" xfId="35703" xr:uid="{F6595AA6-BB69-48E1-96CC-DE760EA5F5A8}"/>
    <cellStyle name="Comma 2 3 2 3 3 2 3 3" xfId="50587" xr:uid="{FB0DF9A9-EF4A-49E4-BDF9-C8F02C9259B0}"/>
    <cellStyle name="Comma 2 3 2 3 3 2 4" xfId="15167" xr:uid="{A5E721A7-8682-490C-8916-FD0F76ED60C6}"/>
    <cellStyle name="Comma 2 3 2 3 3 2 5" xfId="28857" xr:uid="{B8BD29F6-F054-446D-893A-9B3F1137F476}"/>
    <cellStyle name="Comma 2 3 2 3 3 2 6" xfId="43741" xr:uid="{788684A3-8E0B-4580-928B-CB897A72481B}"/>
    <cellStyle name="Comma 2 3 2 3 3 3" xfId="10031" xr:uid="{17F31176-FB00-429D-B807-E2A483232D33}"/>
    <cellStyle name="Comma 2 3 2 3 3 3 2" xfId="23721" xr:uid="{FBED609A-0AD9-4A2A-A84D-692E2C1CE734}"/>
    <cellStyle name="Comma 2 3 2 3 3 3 2 2" xfId="37413" xr:uid="{F6E8129E-7B74-4028-AD73-F440E36380D8}"/>
    <cellStyle name="Comma 2 3 2 3 3 3 2 3" xfId="52297" xr:uid="{EB9F8846-78C4-4A3C-8160-33A12C8E81CA}"/>
    <cellStyle name="Comma 2 3 2 3 3 3 3" xfId="16877" xr:uid="{FC25F6C8-BE3D-4F09-9377-313CDACAB2DE}"/>
    <cellStyle name="Comma 2 3 2 3 3 3 4" xfId="30567" xr:uid="{CDF5D6AF-420F-4DC4-802B-9E0E66CF1011}"/>
    <cellStyle name="Comma 2 3 2 3 3 3 5" xfId="45451" xr:uid="{4CE42530-386D-47BC-8177-D77EC3518D74}"/>
    <cellStyle name="Comma 2 3 2 3 3 4" xfId="20299" xr:uid="{DFBD3AAC-2709-4D4F-9111-1CD00DC1218B}"/>
    <cellStyle name="Comma 2 3 2 3 3 4 2" xfId="33991" xr:uid="{280FB250-B62F-4C58-B62D-7BC5967882C9}"/>
    <cellStyle name="Comma 2 3 2 3 3 4 3" xfId="48875" xr:uid="{A9D2DE50-070E-4EE8-BCF1-8FCFDB2537D3}"/>
    <cellStyle name="Comma 2 3 2 3 3 5" xfId="13455" xr:uid="{EFE70913-DF36-4865-A19D-74E3ABA6EA56}"/>
    <cellStyle name="Comma 2 3 2 3 3 6" xfId="27145" xr:uid="{E9A4C11C-A61D-49F9-AECC-9BAC07C2675B}"/>
    <cellStyle name="Comma 2 3 2 3 3 7" xfId="42029" xr:uid="{4EB979E9-F8E5-4E92-913B-9EEA4EC460DB}"/>
    <cellStyle name="Comma 2 3 2 3 4" xfId="6608" xr:uid="{CAAE588C-F33D-4C5E-9D8A-EE29D0CA562B}"/>
    <cellStyle name="Comma 2 3 2 3 4 2" xfId="8322" xr:uid="{84133462-EE1F-4C93-9597-FA07BC05AC46}"/>
    <cellStyle name="Comma 2 3 2 3 4 2 2" xfId="11744" xr:uid="{1560E5E9-CBCB-40A7-A29B-6C9CC88CDC1E}"/>
    <cellStyle name="Comma 2 3 2 3 4 2 2 2" xfId="25434" xr:uid="{4DD42B6C-CC0B-4B44-A2FD-ACD97FCAA13E}"/>
    <cellStyle name="Comma 2 3 2 3 4 2 2 2 2" xfId="39126" xr:uid="{C5665603-F9ED-4171-B77D-EBEFE167B0E1}"/>
    <cellStyle name="Comma 2 3 2 3 4 2 2 2 3" xfId="54010" xr:uid="{9F988A48-5904-4ABB-AAE9-15F8C7C77C80}"/>
    <cellStyle name="Comma 2 3 2 3 4 2 2 3" xfId="18590" xr:uid="{22D45E7C-4E9C-4956-BC85-4C650CE4419B}"/>
    <cellStyle name="Comma 2 3 2 3 4 2 2 4" xfId="32280" xr:uid="{90AA5834-35A9-48AE-8E60-1AD69EC11A24}"/>
    <cellStyle name="Comma 2 3 2 3 4 2 2 5" xfId="47164" xr:uid="{37273E9E-5B5B-4D13-9066-CECE2FA06CAB}"/>
    <cellStyle name="Comma 2 3 2 3 4 2 3" xfId="22012" xr:uid="{6904150D-B8D5-451A-90E4-4469647895F6}"/>
    <cellStyle name="Comma 2 3 2 3 4 2 3 2" xfId="35704" xr:uid="{385F0EF6-0768-48C5-897D-65F09EACC134}"/>
    <cellStyle name="Comma 2 3 2 3 4 2 3 3" xfId="50588" xr:uid="{4F325CC5-72FA-4620-B42A-8CBDB77F6B88}"/>
    <cellStyle name="Comma 2 3 2 3 4 2 4" xfId="15168" xr:uid="{47C90F8F-E5E0-4A28-B9E7-1D8A865E2DA1}"/>
    <cellStyle name="Comma 2 3 2 3 4 2 5" xfId="28858" xr:uid="{72483E0E-8008-4B64-977F-A2B28FA68714}"/>
    <cellStyle name="Comma 2 3 2 3 4 2 6" xfId="43742" xr:uid="{8EE86CDC-8CC4-4D09-B1FA-EE66DEABA09D}"/>
    <cellStyle name="Comma 2 3 2 3 4 3" xfId="10032" xr:uid="{9FA87EDA-EDF6-4E28-88CD-E3D0D18BA0CC}"/>
    <cellStyle name="Comma 2 3 2 3 4 3 2" xfId="23722" xr:uid="{25323B67-72C4-405E-B86B-A4C32141C151}"/>
    <cellStyle name="Comma 2 3 2 3 4 3 2 2" xfId="37414" xr:uid="{A0537497-608B-4AFF-AF45-6751BDEA3EE8}"/>
    <cellStyle name="Comma 2 3 2 3 4 3 2 3" xfId="52298" xr:uid="{0CEDCB82-1A35-4F4A-927C-D6CB1D1E6E9B}"/>
    <cellStyle name="Comma 2 3 2 3 4 3 3" xfId="16878" xr:uid="{BD2A449E-6BF4-4ADA-B030-99A7348AF9FE}"/>
    <cellStyle name="Comma 2 3 2 3 4 3 4" xfId="30568" xr:uid="{9DE72B24-7989-4DD3-A7FF-354B8397C15F}"/>
    <cellStyle name="Comma 2 3 2 3 4 3 5" xfId="45452" xr:uid="{91A83D22-018A-4CA6-89A8-471A54ED1320}"/>
    <cellStyle name="Comma 2 3 2 3 4 4" xfId="20300" xr:uid="{FBF02DBB-D125-438A-8C85-74A27ADF9E65}"/>
    <cellStyle name="Comma 2 3 2 3 4 4 2" xfId="33992" xr:uid="{820DDA09-FA8E-44A9-84CB-6B396E86ABA3}"/>
    <cellStyle name="Comma 2 3 2 3 4 4 3" xfId="48876" xr:uid="{79D755D3-3058-4BCF-99D7-D8D652051C37}"/>
    <cellStyle name="Comma 2 3 2 3 4 5" xfId="13456" xr:uid="{7353A65B-1FAB-4C61-81B1-899634E7C65C}"/>
    <cellStyle name="Comma 2 3 2 3 4 6" xfId="27146" xr:uid="{8F51AA98-F899-45E8-9D8A-627BBED43E2C}"/>
    <cellStyle name="Comma 2 3 2 3 4 7" xfId="42030" xr:uid="{BE466235-5A18-41FD-8BA5-2DFA2725C67E}"/>
    <cellStyle name="Comma 2 3 2 3 5" xfId="8318" xr:uid="{23785C03-B97A-4D2B-8398-2F494D5AF79A}"/>
    <cellStyle name="Comma 2 3 2 3 5 2" xfId="11740" xr:uid="{10C7CDC0-8F17-4B48-8533-4FE0B6DB6DF1}"/>
    <cellStyle name="Comma 2 3 2 3 5 2 2" xfId="25430" xr:uid="{B0E82303-704B-4CB4-B70D-23059161911F}"/>
    <cellStyle name="Comma 2 3 2 3 5 2 2 2" xfId="39122" xr:uid="{8DBB4396-AB61-4AC6-B491-08EE0ED20A99}"/>
    <cellStyle name="Comma 2 3 2 3 5 2 2 3" xfId="54006" xr:uid="{E0FF19D2-4A79-4C21-BD98-C12175FFC4AE}"/>
    <cellStyle name="Comma 2 3 2 3 5 2 3" xfId="18586" xr:uid="{FDA319D0-7152-44FB-A1EA-6DBC0ACB7A41}"/>
    <cellStyle name="Comma 2 3 2 3 5 2 4" xfId="32276" xr:uid="{065D3394-E858-48DE-B509-6F0567E9851E}"/>
    <cellStyle name="Comma 2 3 2 3 5 2 5" xfId="47160" xr:uid="{1F6D7F3D-34EA-4C70-BF03-AB84D0EE5134}"/>
    <cellStyle name="Comma 2 3 2 3 5 3" xfId="22008" xr:uid="{E72B85E0-B549-4E5B-865C-2C6091EDCE84}"/>
    <cellStyle name="Comma 2 3 2 3 5 3 2" xfId="35700" xr:uid="{7B9BF9B8-79EF-4587-8C06-075E9DE5FB56}"/>
    <cellStyle name="Comma 2 3 2 3 5 3 3" xfId="50584" xr:uid="{7E41A069-0AB2-40E3-A82F-9F680829B0D9}"/>
    <cellStyle name="Comma 2 3 2 3 5 4" xfId="15164" xr:uid="{5847CFEE-A836-4867-85EB-737719C266F9}"/>
    <cellStyle name="Comma 2 3 2 3 5 5" xfId="28854" xr:uid="{E25F7FE3-5786-4D71-B8D6-E7EA237BCE5B}"/>
    <cellStyle name="Comma 2 3 2 3 5 6" xfId="43738" xr:uid="{18DE9776-14D2-4304-BB4D-C6C962F889B6}"/>
    <cellStyle name="Comma 2 3 2 3 6" xfId="10028" xr:uid="{8881FF65-B97C-4478-B52F-8BA9A9D8842A}"/>
    <cellStyle name="Comma 2 3 2 3 6 2" xfId="23718" xr:uid="{3FE6A304-EF3A-4D99-A6EF-15F0DCC83F6A}"/>
    <cellStyle name="Comma 2 3 2 3 6 2 2" xfId="37410" xr:uid="{E32B2A9F-7FE8-4210-91A8-0E260FF55898}"/>
    <cellStyle name="Comma 2 3 2 3 6 2 3" xfId="52294" xr:uid="{4822C653-5E9B-4063-9BA3-86DE539F6577}"/>
    <cellStyle name="Comma 2 3 2 3 6 3" xfId="16874" xr:uid="{1DCD2668-0CD3-4FE9-9FA6-1D0BD5C49659}"/>
    <cellStyle name="Comma 2 3 2 3 6 4" xfId="30564" xr:uid="{D4102124-CACE-44E6-82D8-1E22C71B2863}"/>
    <cellStyle name="Comma 2 3 2 3 6 5" xfId="45448" xr:uid="{ECD9D73E-4968-4CD9-A4CF-B4AAD811D118}"/>
    <cellStyle name="Comma 2 3 2 3 7" xfId="20296" xr:uid="{B06CCC0A-F9F9-46E6-BB37-862503D25CFE}"/>
    <cellStyle name="Comma 2 3 2 3 7 2" xfId="33988" xr:uid="{6F07B8D3-454E-47A9-A975-0094FD426CBD}"/>
    <cellStyle name="Comma 2 3 2 3 7 3" xfId="48872" xr:uid="{D6090410-B619-4671-A328-82A908227231}"/>
    <cellStyle name="Comma 2 3 2 3 8" xfId="13452" xr:uid="{B8C9CF0C-1A4B-415E-B102-0A7F93F9E30F}"/>
    <cellStyle name="Comma 2 3 2 3 9" xfId="27142" xr:uid="{C8D24621-FBE1-4CD1-B12B-EA31576B0300}"/>
    <cellStyle name="Comma 2 3 2 4" xfId="6609" xr:uid="{B288DED5-5000-4A05-A30B-036AD7BFC498}"/>
    <cellStyle name="Comma 2 3 2 4 2" xfId="6610" xr:uid="{D2F4CD40-7D26-4CE0-AD14-A0447D480BDF}"/>
    <cellStyle name="Comma 2 3 2 4 2 2" xfId="8324" xr:uid="{E79B0A2E-9A57-4FA7-8724-26C351CC5B56}"/>
    <cellStyle name="Comma 2 3 2 4 2 2 2" xfId="11746" xr:uid="{669B54DC-9C8A-45CA-90B5-FCDA66E5517A}"/>
    <cellStyle name="Comma 2 3 2 4 2 2 2 2" xfId="25436" xr:uid="{4620B14F-817E-4DE3-9EC6-034D22E4F56D}"/>
    <cellStyle name="Comma 2 3 2 4 2 2 2 2 2" xfId="39128" xr:uid="{FE23B71B-1284-41B4-B0A5-38150F03E3DC}"/>
    <cellStyle name="Comma 2 3 2 4 2 2 2 2 3" xfId="54012" xr:uid="{7D5C4AE8-A608-41F6-A2D9-8B2F237B7EBD}"/>
    <cellStyle name="Comma 2 3 2 4 2 2 2 3" xfId="18592" xr:uid="{775C28D0-3773-47AD-A3F0-E9E8F8B22F18}"/>
    <cellStyle name="Comma 2 3 2 4 2 2 2 4" xfId="32282" xr:uid="{97F72304-CD42-4FD3-B411-CCD1D4742663}"/>
    <cellStyle name="Comma 2 3 2 4 2 2 2 5" xfId="47166" xr:uid="{28CF9C4A-5017-4062-B30B-C2994D2388B4}"/>
    <cellStyle name="Comma 2 3 2 4 2 2 3" xfId="22014" xr:uid="{5D5C4B76-7ED1-4DE7-8CDC-BB8EC03A419C}"/>
    <cellStyle name="Comma 2 3 2 4 2 2 3 2" xfId="35706" xr:uid="{CF788B8D-9F95-4C91-8914-EDC8E9C1DA0E}"/>
    <cellStyle name="Comma 2 3 2 4 2 2 3 3" xfId="50590" xr:uid="{468BC696-F1E0-4CF4-A2A2-F9D97ACD62BF}"/>
    <cellStyle name="Comma 2 3 2 4 2 2 4" xfId="15170" xr:uid="{A41D6A42-2B82-482F-9C0F-56DF716E53E4}"/>
    <cellStyle name="Comma 2 3 2 4 2 2 5" xfId="28860" xr:uid="{002E5494-F707-4ADA-A227-427CBFB16985}"/>
    <cellStyle name="Comma 2 3 2 4 2 2 6" xfId="43744" xr:uid="{7B3F32EA-A671-4D66-B7E8-A956EB1FE8AD}"/>
    <cellStyle name="Comma 2 3 2 4 2 3" xfId="10034" xr:uid="{ACC67E15-7236-4089-980B-AB7BC81BD964}"/>
    <cellStyle name="Comma 2 3 2 4 2 3 2" xfId="23724" xr:uid="{6C49B4F0-1F81-4A93-AAD1-BD7F5D4B115C}"/>
    <cellStyle name="Comma 2 3 2 4 2 3 2 2" xfId="37416" xr:uid="{B106EF70-28C1-40E0-A8B3-074C81B2A3B9}"/>
    <cellStyle name="Comma 2 3 2 4 2 3 2 3" xfId="52300" xr:uid="{5024169F-1B5D-44E4-9AF4-53C3B17B590B}"/>
    <cellStyle name="Comma 2 3 2 4 2 3 3" xfId="16880" xr:uid="{E2465008-959F-4C41-B537-2FE11B09AE58}"/>
    <cellStyle name="Comma 2 3 2 4 2 3 4" xfId="30570" xr:uid="{7E7BB5C1-95C7-4536-8C57-AB8AFC5510F8}"/>
    <cellStyle name="Comma 2 3 2 4 2 3 5" xfId="45454" xr:uid="{24C896D2-F81B-4E3A-9760-B02096906934}"/>
    <cellStyle name="Comma 2 3 2 4 2 4" xfId="20302" xr:uid="{4715BD5E-92F5-41FD-A793-8F3EFD8A8DC9}"/>
    <cellStyle name="Comma 2 3 2 4 2 4 2" xfId="33994" xr:uid="{D53707C8-6527-4540-99E1-5B9774CE06EB}"/>
    <cellStyle name="Comma 2 3 2 4 2 4 3" xfId="48878" xr:uid="{EEBD6430-514B-4E1E-B95A-81D0E37A0DE6}"/>
    <cellStyle name="Comma 2 3 2 4 2 5" xfId="13458" xr:uid="{2BE4C76D-A38B-4FF9-8453-8F770D4DA206}"/>
    <cellStyle name="Comma 2 3 2 4 2 6" xfId="27148" xr:uid="{D70DE3BC-9391-4407-AAEA-41B13D79F51E}"/>
    <cellStyle name="Comma 2 3 2 4 2 7" xfId="42032" xr:uid="{5F400325-8BE2-4401-831D-94F8E27191EA}"/>
    <cellStyle name="Comma 2 3 2 4 3" xfId="8323" xr:uid="{78632F09-1BC1-4E11-9D4C-18A65793ADA7}"/>
    <cellStyle name="Comma 2 3 2 4 3 2" xfId="11745" xr:uid="{47366C0F-88B1-4D19-A62F-4435738277BB}"/>
    <cellStyle name="Comma 2 3 2 4 3 2 2" xfId="25435" xr:uid="{4C1F8B05-233F-4BBC-90FB-60F944523104}"/>
    <cellStyle name="Comma 2 3 2 4 3 2 2 2" xfId="39127" xr:uid="{1D04FEB3-7EE2-4833-920E-40E82B71B7C2}"/>
    <cellStyle name="Comma 2 3 2 4 3 2 2 3" xfId="54011" xr:uid="{CBAB8BEE-693A-4153-A791-EF78800ABA0B}"/>
    <cellStyle name="Comma 2 3 2 4 3 2 3" xfId="18591" xr:uid="{8396E46E-0A6B-4730-844D-28C07B7A24B3}"/>
    <cellStyle name="Comma 2 3 2 4 3 2 4" xfId="32281" xr:uid="{75D48F08-868C-4DA7-8B03-8922B073E1B7}"/>
    <cellStyle name="Comma 2 3 2 4 3 2 5" xfId="47165" xr:uid="{57619DC6-5B3D-4381-B3E7-16B40DE86D84}"/>
    <cellStyle name="Comma 2 3 2 4 3 3" xfId="22013" xr:uid="{95FC9F96-EDE1-460B-A2E2-3368201C5DF9}"/>
    <cellStyle name="Comma 2 3 2 4 3 3 2" xfId="35705" xr:uid="{36B20DDE-071D-4195-A5D5-126AE522DB90}"/>
    <cellStyle name="Comma 2 3 2 4 3 3 3" xfId="50589" xr:uid="{FB3362B8-4B77-4B0A-ACBB-46A9DAED5ED1}"/>
    <cellStyle name="Comma 2 3 2 4 3 4" xfId="15169" xr:uid="{A98129DB-F139-4CAA-B448-B1A0D7D59BEE}"/>
    <cellStyle name="Comma 2 3 2 4 3 5" xfId="28859" xr:uid="{B7AEA501-68B1-41CE-A367-F7AC48FADB59}"/>
    <cellStyle name="Comma 2 3 2 4 3 6" xfId="43743" xr:uid="{79FE86E2-492B-42CC-9C4E-11B548CC7D3C}"/>
    <cellStyle name="Comma 2 3 2 4 4" xfId="10033" xr:uid="{359D6F68-AF48-471C-B831-195796A52EBA}"/>
    <cellStyle name="Comma 2 3 2 4 4 2" xfId="23723" xr:uid="{90D415D9-B6E9-43D9-A813-2CD548EC59C5}"/>
    <cellStyle name="Comma 2 3 2 4 4 2 2" xfId="37415" xr:uid="{1AB7C760-2D2D-4E17-BD98-0CB4C2386C3F}"/>
    <cellStyle name="Comma 2 3 2 4 4 2 3" xfId="52299" xr:uid="{B80BE74E-102E-4AAC-80C7-1ADDE50A0A06}"/>
    <cellStyle name="Comma 2 3 2 4 4 3" xfId="16879" xr:uid="{5F3FED6D-6D89-411D-B8C0-1CAC29A00D8D}"/>
    <cellStyle name="Comma 2 3 2 4 4 4" xfId="30569" xr:uid="{BABA209C-0E56-43DD-BEAA-BE7C29B1ABB9}"/>
    <cellStyle name="Comma 2 3 2 4 4 5" xfId="45453" xr:uid="{E56B7261-5ECA-4BF7-8C34-B46B7D588B3E}"/>
    <cellStyle name="Comma 2 3 2 4 5" xfId="20301" xr:uid="{E90802C9-0ACC-4214-ABCD-D04ACBADEA0A}"/>
    <cellStyle name="Comma 2 3 2 4 5 2" xfId="33993" xr:uid="{018C87DA-414B-4547-A074-0BCC7C00BE1B}"/>
    <cellStyle name="Comma 2 3 2 4 5 3" xfId="48877" xr:uid="{8E80E3DD-8FC2-4EE2-8B10-CB335F0FD744}"/>
    <cellStyle name="Comma 2 3 2 4 6" xfId="13457" xr:uid="{97499DC3-27AA-4838-AF25-49665A554DBE}"/>
    <cellStyle name="Comma 2 3 2 4 7" xfId="27147" xr:uid="{7CD0FAD9-F580-469D-AB06-26F71D024CD7}"/>
    <cellStyle name="Comma 2 3 2 4 8" xfId="42031" xr:uid="{93F8D730-466A-43FC-828E-317BC18FA016}"/>
    <cellStyle name="Comma 2 3 2 5" xfId="6611" xr:uid="{70E2DBA1-1CE0-41CB-9CD3-2230C9F6D418}"/>
    <cellStyle name="Comma 2 3 2 5 2" xfId="8325" xr:uid="{CFE3E517-1D25-4DE8-8D78-8C85003F1F15}"/>
    <cellStyle name="Comma 2 3 2 5 2 2" xfId="11747" xr:uid="{14275CB3-1D7C-4928-BEDF-DA60F433C7C0}"/>
    <cellStyle name="Comma 2 3 2 5 2 2 2" xfId="25437" xr:uid="{4F6C8B80-055E-4719-AA0C-23CE8F60263D}"/>
    <cellStyle name="Comma 2 3 2 5 2 2 2 2" xfId="39129" xr:uid="{FE6B259D-1CC5-4D52-B52F-020C3371AF55}"/>
    <cellStyle name="Comma 2 3 2 5 2 2 2 3" xfId="54013" xr:uid="{D3648D0A-D3F4-4531-BB79-3D66F0FDFA7A}"/>
    <cellStyle name="Comma 2 3 2 5 2 2 3" xfId="18593" xr:uid="{C6553B25-C9F5-487E-93A9-DBA8E010D1AD}"/>
    <cellStyle name="Comma 2 3 2 5 2 2 4" xfId="32283" xr:uid="{339D0319-DDA7-4C60-9EE7-CE5F7DD6DABD}"/>
    <cellStyle name="Comma 2 3 2 5 2 2 5" xfId="47167" xr:uid="{A2414E20-4074-4A84-B068-0F204C7B3A1B}"/>
    <cellStyle name="Comma 2 3 2 5 2 3" xfId="22015" xr:uid="{3BAABE44-956B-4CA2-900A-0F8033C5ADF1}"/>
    <cellStyle name="Comma 2 3 2 5 2 3 2" xfId="35707" xr:uid="{48AF7ACD-07D1-40F6-B222-241E9B2A2F36}"/>
    <cellStyle name="Comma 2 3 2 5 2 3 3" xfId="50591" xr:uid="{A6AD3355-6818-479F-BF66-05E78989265E}"/>
    <cellStyle name="Comma 2 3 2 5 2 4" xfId="15171" xr:uid="{BB11AFD1-1D00-4A19-BC06-FC70D318D514}"/>
    <cellStyle name="Comma 2 3 2 5 2 5" xfId="28861" xr:uid="{2191D4FC-27C7-4645-8355-5BBECDBBF812}"/>
    <cellStyle name="Comma 2 3 2 5 2 6" xfId="43745" xr:uid="{4A57D257-D078-4484-9E2A-2A551B3AC230}"/>
    <cellStyle name="Comma 2 3 2 5 3" xfId="10035" xr:uid="{51A8E44F-539C-4176-90E7-791BBD261C67}"/>
    <cellStyle name="Comma 2 3 2 5 3 2" xfId="23725" xr:uid="{EA8626F1-9704-4766-ABA5-3E8609DCC990}"/>
    <cellStyle name="Comma 2 3 2 5 3 2 2" xfId="37417" xr:uid="{4A9C4E59-7EEF-43DE-86C0-21BC3A113D6A}"/>
    <cellStyle name="Comma 2 3 2 5 3 2 3" xfId="52301" xr:uid="{19069F68-8855-457E-B9F4-1D9A38F7E9C4}"/>
    <cellStyle name="Comma 2 3 2 5 3 3" xfId="16881" xr:uid="{7788AFFB-7373-4F50-AD42-C67F9D9B39C0}"/>
    <cellStyle name="Comma 2 3 2 5 3 4" xfId="30571" xr:uid="{12B967E1-7516-4FBA-81B8-49A6161C502D}"/>
    <cellStyle name="Comma 2 3 2 5 3 5" xfId="45455" xr:uid="{AE89BFD2-78F5-4A43-AB18-6717D6ED7570}"/>
    <cellStyle name="Comma 2 3 2 5 4" xfId="20303" xr:uid="{8C331B46-DD51-4960-B1DF-EF7EA3028769}"/>
    <cellStyle name="Comma 2 3 2 5 4 2" xfId="33995" xr:uid="{980BBBF3-1C72-4766-80D8-AA4347CA02D5}"/>
    <cellStyle name="Comma 2 3 2 5 4 3" xfId="48879" xr:uid="{2EBF3A0B-15D7-40C0-A5F6-0CDAB08D017B}"/>
    <cellStyle name="Comma 2 3 2 5 5" xfId="13459" xr:uid="{93DB5E9A-A45E-496D-B4CD-C19E3DF7ED4E}"/>
    <cellStyle name="Comma 2 3 2 5 6" xfId="27149" xr:uid="{5AD16FD5-7AB3-4D0B-967B-90E78E05EAA6}"/>
    <cellStyle name="Comma 2 3 2 5 7" xfId="42033" xr:uid="{46B6C044-6E1B-4D86-9F14-464B07A251C1}"/>
    <cellStyle name="Comma 2 3 2 6" xfId="6612" xr:uid="{17ED9A63-A03F-4409-8DB4-716A90455E4D}"/>
    <cellStyle name="Comma 2 3 2 6 2" xfId="8326" xr:uid="{926537EA-B568-4123-9ED4-0D4B219B4709}"/>
    <cellStyle name="Comma 2 3 2 6 2 2" xfId="11748" xr:uid="{21F06611-A014-4109-8E3F-AF39A2F66492}"/>
    <cellStyle name="Comma 2 3 2 6 2 2 2" xfId="25438" xr:uid="{104A312E-0F84-4045-9089-AD2D1D35C6DC}"/>
    <cellStyle name="Comma 2 3 2 6 2 2 2 2" xfId="39130" xr:uid="{881CAE04-9F8E-4ABB-B071-DF81FF1CE4D2}"/>
    <cellStyle name="Comma 2 3 2 6 2 2 2 3" xfId="54014" xr:uid="{2E3DCADF-6779-4F7D-A645-AD8ADF493B68}"/>
    <cellStyle name="Comma 2 3 2 6 2 2 3" xfId="18594" xr:uid="{D414B440-D0C6-4FA8-B1D6-9B608778BB35}"/>
    <cellStyle name="Comma 2 3 2 6 2 2 4" xfId="32284" xr:uid="{CA9D8F9D-0DA4-4BE6-98C5-9CBA6D074CE3}"/>
    <cellStyle name="Comma 2 3 2 6 2 2 5" xfId="47168" xr:uid="{DA117DB8-35C3-4E4C-A4B2-09F2CAD14F8D}"/>
    <cellStyle name="Comma 2 3 2 6 2 3" xfId="22016" xr:uid="{C527FFC0-DBDA-4F60-85F1-857A14A48659}"/>
    <cellStyle name="Comma 2 3 2 6 2 3 2" xfId="35708" xr:uid="{CE3D6D30-B102-4B95-99B6-D6B71E956983}"/>
    <cellStyle name="Comma 2 3 2 6 2 3 3" xfId="50592" xr:uid="{AF742621-BCF5-4F54-A24C-B1AF07BC02EC}"/>
    <cellStyle name="Comma 2 3 2 6 2 4" xfId="15172" xr:uid="{8F0C2F3A-7096-41B3-8457-93BCD5B51C90}"/>
    <cellStyle name="Comma 2 3 2 6 2 5" xfId="28862" xr:uid="{258186A2-E298-4B07-A41D-9D0DBE7FF97E}"/>
    <cellStyle name="Comma 2 3 2 6 2 6" xfId="43746" xr:uid="{9921450D-4636-4B08-8665-C10E5FD09AEC}"/>
    <cellStyle name="Comma 2 3 2 6 3" xfId="10036" xr:uid="{BCF8D437-08C1-45E2-921B-E820992EADFA}"/>
    <cellStyle name="Comma 2 3 2 6 3 2" xfId="23726" xr:uid="{2A78EA26-5F44-4196-AE61-EEA97083DE2E}"/>
    <cellStyle name="Comma 2 3 2 6 3 2 2" xfId="37418" xr:uid="{B3577C04-6D96-4669-A9AA-FF9EC7CABE98}"/>
    <cellStyle name="Comma 2 3 2 6 3 2 3" xfId="52302" xr:uid="{00C363E1-31BE-4ACE-BFC4-BF67DCFD6CDD}"/>
    <cellStyle name="Comma 2 3 2 6 3 3" xfId="16882" xr:uid="{A2B326A3-54D3-4F3D-804E-1FCAD4B01D2F}"/>
    <cellStyle name="Comma 2 3 2 6 3 4" xfId="30572" xr:uid="{3D140CF9-61D1-4D9B-9802-E3C2D0D58086}"/>
    <cellStyle name="Comma 2 3 2 6 3 5" xfId="45456" xr:uid="{2CB09BE2-77C0-4D93-B2A0-1DD47A2D086A}"/>
    <cellStyle name="Comma 2 3 2 6 4" xfId="20304" xr:uid="{66ED44D9-6929-4A83-A408-705A41CF09D6}"/>
    <cellStyle name="Comma 2 3 2 6 4 2" xfId="33996" xr:uid="{C9A2010F-31E8-464F-9FF9-DC1C484C6726}"/>
    <cellStyle name="Comma 2 3 2 6 4 3" xfId="48880" xr:uid="{17BD87DE-A6A1-4149-B057-2DBB98934C8F}"/>
    <cellStyle name="Comma 2 3 2 6 5" xfId="13460" xr:uid="{BBA8AC76-4740-4FBF-8844-C54211D4A3A7}"/>
    <cellStyle name="Comma 2 3 2 6 6" xfId="27150" xr:uid="{EAEFC863-CB50-47B2-B2C3-BDE05BC047DD}"/>
    <cellStyle name="Comma 2 3 2 6 7" xfId="42034" xr:uid="{0255C245-EF12-4497-8436-F211BF0A9D42}"/>
    <cellStyle name="Comma 2 3 2 7" xfId="8312" xr:uid="{F4C56686-89D6-49B8-9872-D11A98360264}"/>
    <cellStyle name="Comma 2 3 2 7 2" xfId="11734" xr:uid="{2FE4E20F-C176-4994-BB12-09C99FED5B68}"/>
    <cellStyle name="Comma 2 3 2 7 2 2" xfId="25424" xr:uid="{AC1F0FB2-75E0-48D6-B5B8-6F6797A02344}"/>
    <cellStyle name="Comma 2 3 2 7 2 2 2" xfId="39116" xr:uid="{5EAA114C-283A-4F44-8359-4D94B76DD5D9}"/>
    <cellStyle name="Comma 2 3 2 7 2 2 3" xfId="54000" xr:uid="{078AFCE7-66B4-4F65-A3BC-C0405549B17D}"/>
    <cellStyle name="Comma 2 3 2 7 2 3" xfId="18580" xr:uid="{68A95CA7-7D16-48E6-B297-84F8F4B118B2}"/>
    <cellStyle name="Comma 2 3 2 7 2 4" xfId="32270" xr:uid="{FE75583A-22CE-4293-BDB3-E1234183AF4A}"/>
    <cellStyle name="Comma 2 3 2 7 2 5" xfId="47154" xr:uid="{CC937BF7-44F9-469B-BB39-FEBF1F3DB961}"/>
    <cellStyle name="Comma 2 3 2 7 3" xfId="22002" xr:uid="{F00697E4-E44F-440F-A42E-B40431F05DD5}"/>
    <cellStyle name="Comma 2 3 2 7 3 2" xfId="35694" xr:uid="{96A401A7-7D21-4AE6-8704-20067C99FAF1}"/>
    <cellStyle name="Comma 2 3 2 7 3 3" xfId="50578" xr:uid="{89BF0776-60BB-4278-BAA7-3807A26E6E94}"/>
    <cellStyle name="Comma 2 3 2 7 4" xfId="15158" xr:uid="{D3A4289F-0BC2-4F64-80FE-8BD69D9969CC}"/>
    <cellStyle name="Comma 2 3 2 7 5" xfId="28848" xr:uid="{0307B66C-AB36-44C8-9FCD-D0E6FB2B00F8}"/>
    <cellStyle name="Comma 2 3 2 7 6" xfId="43732" xr:uid="{7B08EAAA-4950-4573-9F7E-0278E267021C}"/>
    <cellStyle name="Comma 2 3 2 8" xfId="10022" xr:uid="{547D7204-6140-436B-8BD1-FD9899987704}"/>
    <cellStyle name="Comma 2 3 2 8 2" xfId="23712" xr:uid="{2F8CFAC2-1046-4E19-9AC8-F849D1008297}"/>
    <cellStyle name="Comma 2 3 2 8 2 2" xfId="37404" xr:uid="{DEA0D78A-4E6A-44A0-AE60-DA8182D0408E}"/>
    <cellStyle name="Comma 2 3 2 8 2 3" xfId="52288" xr:uid="{57411B80-8F62-4279-B6C6-9CD1215B02C3}"/>
    <cellStyle name="Comma 2 3 2 8 3" xfId="16868" xr:uid="{966B8D7E-AA3F-4203-8A20-7EE40217D081}"/>
    <cellStyle name="Comma 2 3 2 8 4" xfId="30558" xr:uid="{A76B55AE-32E3-488A-83BC-A55E73904907}"/>
    <cellStyle name="Comma 2 3 2 8 5" xfId="45442" xr:uid="{AE74517B-5208-4808-A5A5-2CC73E3CA404}"/>
    <cellStyle name="Comma 2 3 2 9" xfId="20290" xr:uid="{24EB95A4-65BF-4560-93B6-71FE61469627}"/>
    <cellStyle name="Comma 2 3 2 9 2" xfId="33982" xr:uid="{06724F90-6C8A-4C98-89D9-22426F727CC9}"/>
    <cellStyle name="Comma 2 3 2 9 3" xfId="48866" xr:uid="{8A3FA2FE-07D5-44F1-8C3E-8F0BAD1B99BE}"/>
    <cellStyle name="Comma 2 3 3" xfId="6613" xr:uid="{BBA961CC-7EEA-4801-9D0D-1F683A24FF32}"/>
    <cellStyle name="Comma 2 3 3 10" xfId="42035" xr:uid="{71CBFBF3-7C20-469E-A1CE-2B9660B1CE98}"/>
    <cellStyle name="Comma 2 3 3 2" xfId="6614" xr:uid="{AE153B49-FA29-4348-896F-1BC4393A4C33}"/>
    <cellStyle name="Comma 2 3 3 2 2" xfId="6615" xr:uid="{AB91D12E-3479-4424-8F84-AAB4DF882832}"/>
    <cellStyle name="Comma 2 3 3 2 2 2" xfId="8329" xr:uid="{D8E4EF4E-E7CB-47C8-BBD4-C10BEEF4919D}"/>
    <cellStyle name="Comma 2 3 3 2 2 2 2" xfId="11751" xr:uid="{0A63F851-1861-4858-9B47-48E7205CF036}"/>
    <cellStyle name="Comma 2 3 3 2 2 2 2 2" xfId="25441" xr:uid="{7AB1B48D-59CD-4A45-ABCC-2A2E94734780}"/>
    <cellStyle name="Comma 2 3 3 2 2 2 2 2 2" xfId="39133" xr:uid="{71281460-9912-4038-829F-C3B45DCD6548}"/>
    <cellStyle name="Comma 2 3 3 2 2 2 2 2 3" xfId="54017" xr:uid="{866C73FB-12E3-4F4E-86DA-674DF5ECC2B1}"/>
    <cellStyle name="Comma 2 3 3 2 2 2 2 3" xfId="18597" xr:uid="{97D9F91D-8342-48C5-AF38-1C863D2D699F}"/>
    <cellStyle name="Comma 2 3 3 2 2 2 2 4" xfId="32287" xr:uid="{A8AA383C-B574-498C-9C7C-628DE637E411}"/>
    <cellStyle name="Comma 2 3 3 2 2 2 2 5" xfId="47171" xr:uid="{E0EABA4F-D3F2-4984-9B05-56C4E96DB386}"/>
    <cellStyle name="Comma 2 3 3 2 2 2 3" xfId="22019" xr:uid="{D9ABBC92-B9ED-47C4-8A31-9AC2BFA28AB7}"/>
    <cellStyle name="Comma 2 3 3 2 2 2 3 2" xfId="35711" xr:uid="{09702955-28D8-4E3C-891C-ACD2E5F7863A}"/>
    <cellStyle name="Comma 2 3 3 2 2 2 3 3" xfId="50595" xr:uid="{206060D2-14DD-4562-809F-6D09B5FACC41}"/>
    <cellStyle name="Comma 2 3 3 2 2 2 4" xfId="15175" xr:uid="{094B92D2-98B9-4C31-B14C-97386B298DC8}"/>
    <cellStyle name="Comma 2 3 3 2 2 2 5" xfId="28865" xr:uid="{83A57D03-E5A7-4F0A-A168-D5BCCBDDFF57}"/>
    <cellStyle name="Comma 2 3 3 2 2 2 6" xfId="43749" xr:uid="{7F54801E-022F-4487-95FB-79187C7F7449}"/>
    <cellStyle name="Comma 2 3 3 2 2 3" xfId="10039" xr:uid="{2F58736B-0524-45A8-A3B7-2E6D11BC5CC5}"/>
    <cellStyle name="Comma 2 3 3 2 2 3 2" xfId="23729" xr:uid="{FF885DD4-FC52-43D5-9460-886B3FE8C30F}"/>
    <cellStyle name="Comma 2 3 3 2 2 3 2 2" xfId="37421" xr:uid="{750E3A97-F279-40E0-AD53-328909C66850}"/>
    <cellStyle name="Comma 2 3 3 2 2 3 2 3" xfId="52305" xr:uid="{AD99FB5F-04BC-4942-925A-314040ADD2F0}"/>
    <cellStyle name="Comma 2 3 3 2 2 3 3" xfId="16885" xr:uid="{49A5C567-CE1B-4A19-8A51-BC64E8554FBC}"/>
    <cellStyle name="Comma 2 3 3 2 2 3 4" xfId="30575" xr:uid="{06C6EF86-7805-41B8-84E4-5090C7F9BD0F}"/>
    <cellStyle name="Comma 2 3 3 2 2 3 5" xfId="45459" xr:uid="{B0B887FF-2369-471D-9662-556C1EECA083}"/>
    <cellStyle name="Comma 2 3 3 2 2 4" xfId="20307" xr:uid="{D943CEE0-E154-491A-A2B9-EC42E8B0305D}"/>
    <cellStyle name="Comma 2 3 3 2 2 4 2" xfId="33999" xr:uid="{8A718B74-0276-41F1-8996-898EE4C892C2}"/>
    <cellStyle name="Comma 2 3 3 2 2 4 3" xfId="48883" xr:uid="{37EE7DC7-3D06-4A0E-89D7-EEAF718A9B6D}"/>
    <cellStyle name="Comma 2 3 3 2 2 5" xfId="13463" xr:uid="{FB929AD5-427A-425D-9DBC-BF6EE9167B8D}"/>
    <cellStyle name="Comma 2 3 3 2 2 6" xfId="27153" xr:uid="{CA54A62F-9A8D-4CE4-8CC4-408E17F74A72}"/>
    <cellStyle name="Comma 2 3 3 2 2 7" xfId="42037" xr:uid="{7FB6149A-29E0-408E-BDAD-5D090CC8E8FE}"/>
    <cellStyle name="Comma 2 3 3 2 3" xfId="8328" xr:uid="{7B75CAD4-F9CA-4842-96FA-1D27BEAF1160}"/>
    <cellStyle name="Comma 2 3 3 2 3 2" xfId="11750" xr:uid="{5DDFDB48-1BFA-48E1-8B3B-8B93EC63A1BA}"/>
    <cellStyle name="Comma 2 3 3 2 3 2 2" xfId="25440" xr:uid="{DED16097-CAA3-408A-BCAF-1B3124408BEA}"/>
    <cellStyle name="Comma 2 3 3 2 3 2 2 2" xfId="39132" xr:uid="{431E4D10-92DF-409D-96A6-BEB0ED19AA5F}"/>
    <cellStyle name="Comma 2 3 3 2 3 2 2 3" xfId="54016" xr:uid="{4AD5EA5D-BF46-42E6-B056-727AF06AED9A}"/>
    <cellStyle name="Comma 2 3 3 2 3 2 3" xfId="18596" xr:uid="{1DAF4855-CF4B-4108-86A8-D0FF04F810DF}"/>
    <cellStyle name="Comma 2 3 3 2 3 2 4" xfId="32286" xr:uid="{3C8B5ACF-8F51-4B4A-B727-01AE3450ED79}"/>
    <cellStyle name="Comma 2 3 3 2 3 2 5" xfId="47170" xr:uid="{B99F2D8F-4B20-4F2C-ADE9-ADC2F1AC8066}"/>
    <cellStyle name="Comma 2 3 3 2 3 3" xfId="22018" xr:uid="{B59A4C36-6285-4F2D-9060-D00D8B5CF91C}"/>
    <cellStyle name="Comma 2 3 3 2 3 3 2" xfId="35710" xr:uid="{FAB72D80-B686-49C5-9F33-5946D0278577}"/>
    <cellStyle name="Comma 2 3 3 2 3 3 3" xfId="50594" xr:uid="{8C75E6A1-645A-413A-BE30-E8F08E3AE029}"/>
    <cellStyle name="Comma 2 3 3 2 3 4" xfId="15174" xr:uid="{80D784EE-93E7-4F6E-8C24-0AE6940540DC}"/>
    <cellStyle name="Comma 2 3 3 2 3 5" xfId="28864" xr:uid="{39FF6078-43BD-4611-9CD3-E9AE9BA01070}"/>
    <cellStyle name="Comma 2 3 3 2 3 6" xfId="43748" xr:uid="{57D8FCF7-55AC-4638-B82C-3241F7F93997}"/>
    <cellStyle name="Comma 2 3 3 2 4" xfId="10038" xr:uid="{9BAD085F-016C-4199-AC9C-A7023285A261}"/>
    <cellStyle name="Comma 2 3 3 2 4 2" xfId="23728" xr:uid="{978B3477-6F22-4AF4-938C-DFFDACEACB33}"/>
    <cellStyle name="Comma 2 3 3 2 4 2 2" xfId="37420" xr:uid="{6EAFA9C5-A670-4E44-8885-AB92A951B17A}"/>
    <cellStyle name="Comma 2 3 3 2 4 2 3" xfId="52304" xr:uid="{AAD89BCC-01C5-488A-867B-BAAEE5120239}"/>
    <cellStyle name="Comma 2 3 3 2 4 3" xfId="16884" xr:uid="{EAAD0871-9831-4D0A-87B5-94924EA22577}"/>
    <cellStyle name="Comma 2 3 3 2 4 4" xfId="30574" xr:uid="{05312CF3-C124-46FA-B2DC-3A0C515B8947}"/>
    <cellStyle name="Comma 2 3 3 2 4 5" xfId="45458" xr:uid="{6E0D09B1-262F-4F59-91F9-AB34E8C48E14}"/>
    <cellStyle name="Comma 2 3 3 2 5" xfId="20306" xr:uid="{6069AF70-F9CE-48E3-BE1E-939AB8084B04}"/>
    <cellStyle name="Comma 2 3 3 2 5 2" xfId="33998" xr:uid="{E29023F4-586A-4CE5-AF17-671388BBB8A2}"/>
    <cellStyle name="Comma 2 3 3 2 5 3" xfId="48882" xr:uid="{8BC391BC-2BFB-4779-8D6B-9645389A7BE0}"/>
    <cellStyle name="Comma 2 3 3 2 6" xfId="13462" xr:uid="{4B60B1D5-8FD5-4263-9FBE-DF71FF7976A3}"/>
    <cellStyle name="Comma 2 3 3 2 7" xfId="27152" xr:uid="{9049377F-17EE-4B01-9EB1-5D0A9817E0ED}"/>
    <cellStyle name="Comma 2 3 3 2 8" xfId="42036" xr:uid="{8E5F8F01-4A5B-4D95-872D-F07819B97E73}"/>
    <cellStyle name="Comma 2 3 3 3" xfId="6616" xr:uid="{096C618C-247F-448B-A913-767E29EAFACA}"/>
    <cellStyle name="Comma 2 3 3 3 2" xfId="8330" xr:uid="{07D2C9CA-0171-4A1D-9C33-A051C5414157}"/>
    <cellStyle name="Comma 2 3 3 3 2 2" xfId="11752" xr:uid="{C0A86880-0FD9-4E3B-A76F-D09828ABA0F5}"/>
    <cellStyle name="Comma 2 3 3 3 2 2 2" xfId="25442" xr:uid="{D1707F01-8921-47ED-B06D-A88EDA628667}"/>
    <cellStyle name="Comma 2 3 3 3 2 2 2 2" xfId="39134" xr:uid="{AF6C350A-8E54-47A0-BF35-CEFE3CB60AF8}"/>
    <cellStyle name="Comma 2 3 3 3 2 2 2 3" xfId="54018" xr:uid="{75B5784F-AE9F-4CC8-B2E3-81E352472A1F}"/>
    <cellStyle name="Comma 2 3 3 3 2 2 3" xfId="18598" xr:uid="{3E97BA5F-9817-417B-BED4-BF2AAD161605}"/>
    <cellStyle name="Comma 2 3 3 3 2 2 4" xfId="32288" xr:uid="{6BF0A313-7AB7-445A-84CF-46FA443EAF18}"/>
    <cellStyle name="Comma 2 3 3 3 2 2 5" xfId="47172" xr:uid="{E5E447A1-4E3A-4E38-8EDD-848A59834C71}"/>
    <cellStyle name="Comma 2 3 3 3 2 3" xfId="22020" xr:uid="{5F8B073C-26C7-4A03-A0DE-13810D460DE4}"/>
    <cellStyle name="Comma 2 3 3 3 2 3 2" xfId="35712" xr:uid="{C3580A01-61B7-436D-BBE3-B08BE741DA5A}"/>
    <cellStyle name="Comma 2 3 3 3 2 3 3" xfId="50596" xr:uid="{6AC94287-4FB8-4D7C-94C4-92630919641F}"/>
    <cellStyle name="Comma 2 3 3 3 2 4" xfId="15176" xr:uid="{323EF8E1-A486-4768-855B-EA4A92B4A982}"/>
    <cellStyle name="Comma 2 3 3 3 2 5" xfId="28866" xr:uid="{297690BC-DF28-436D-A9C7-0DB287486CFE}"/>
    <cellStyle name="Comma 2 3 3 3 2 6" xfId="43750" xr:uid="{FEAD9F45-D025-4A19-972F-6EFCE3222D70}"/>
    <cellStyle name="Comma 2 3 3 3 3" xfId="10040" xr:uid="{E5CF0F2E-EE48-49C3-8C38-A68EF574AB59}"/>
    <cellStyle name="Comma 2 3 3 3 3 2" xfId="23730" xr:uid="{6BC50995-CF81-4E1D-9317-C87624C52C07}"/>
    <cellStyle name="Comma 2 3 3 3 3 2 2" xfId="37422" xr:uid="{903D26F4-228F-48E4-8904-EDAD666231AB}"/>
    <cellStyle name="Comma 2 3 3 3 3 2 3" xfId="52306" xr:uid="{2701AC6C-FD00-45D1-B1EA-2B2CBBCF20D1}"/>
    <cellStyle name="Comma 2 3 3 3 3 3" xfId="16886" xr:uid="{82712B6B-950C-4961-9634-ECDAB1820CD6}"/>
    <cellStyle name="Comma 2 3 3 3 3 4" xfId="30576" xr:uid="{1DEC446B-7E4A-448A-8604-412A59F7CCFD}"/>
    <cellStyle name="Comma 2 3 3 3 3 5" xfId="45460" xr:uid="{828D5883-4FE7-4907-958E-6361825C503D}"/>
    <cellStyle name="Comma 2 3 3 3 4" xfId="20308" xr:uid="{127143D1-4D17-4A93-9BBD-45942847F5F0}"/>
    <cellStyle name="Comma 2 3 3 3 4 2" xfId="34000" xr:uid="{D2D7619D-4DDD-4CBD-8D35-02B18833569E}"/>
    <cellStyle name="Comma 2 3 3 3 4 3" xfId="48884" xr:uid="{DBE83F06-F53F-4F6A-B985-7309D5222241}"/>
    <cellStyle name="Comma 2 3 3 3 5" xfId="13464" xr:uid="{D0E32999-4C0F-42B9-BB46-D48FBDEA80B0}"/>
    <cellStyle name="Comma 2 3 3 3 6" xfId="27154" xr:uid="{A5A3839F-D3B8-441B-B859-A6083267A2D0}"/>
    <cellStyle name="Comma 2 3 3 3 7" xfId="42038" xr:uid="{7A1B6BFF-BD14-4FD7-9F55-73CC2D986556}"/>
    <cellStyle name="Comma 2 3 3 4" xfId="6617" xr:uid="{8AD3FD85-5051-4CFF-8CBE-63BB018BE492}"/>
    <cellStyle name="Comma 2 3 3 4 2" xfId="8331" xr:uid="{EA6484B6-CF3B-4DC3-8DCA-B927ADF4D812}"/>
    <cellStyle name="Comma 2 3 3 4 2 2" xfId="11753" xr:uid="{04A6ADFF-88DA-43DF-B962-ABC8B6B64BB2}"/>
    <cellStyle name="Comma 2 3 3 4 2 2 2" xfId="25443" xr:uid="{CADFFA29-1348-4E4D-A78D-6258B789CB2C}"/>
    <cellStyle name="Comma 2 3 3 4 2 2 2 2" xfId="39135" xr:uid="{336CC2B6-B093-4A19-B5B2-8D3B1E02915D}"/>
    <cellStyle name="Comma 2 3 3 4 2 2 2 3" xfId="54019" xr:uid="{9CBBBB80-3ADE-4138-9018-E9CF30494035}"/>
    <cellStyle name="Comma 2 3 3 4 2 2 3" xfId="18599" xr:uid="{5AE1D2D5-5CE6-43CC-A8B1-C2C4B600EEE0}"/>
    <cellStyle name="Comma 2 3 3 4 2 2 4" xfId="32289" xr:uid="{3FED4357-9AEB-4D18-B16C-3040E3D93F3E}"/>
    <cellStyle name="Comma 2 3 3 4 2 2 5" xfId="47173" xr:uid="{F38122AE-D055-46DD-8969-0206CB927549}"/>
    <cellStyle name="Comma 2 3 3 4 2 3" xfId="22021" xr:uid="{81177F5B-E323-4A1B-AB3C-4A732B03C973}"/>
    <cellStyle name="Comma 2 3 3 4 2 3 2" xfId="35713" xr:uid="{62ACDAC9-FC59-4EC7-B467-F2BA86F5DEEA}"/>
    <cellStyle name="Comma 2 3 3 4 2 3 3" xfId="50597" xr:uid="{DAE61F68-26C7-4AA4-B9A0-A061864D9295}"/>
    <cellStyle name="Comma 2 3 3 4 2 4" xfId="15177" xr:uid="{61A3F4F8-13FE-4D2E-AEA5-C63FAA9C2B53}"/>
    <cellStyle name="Comma 2 3 3 4 2 5" xfId="28867" xr:uid="{80BCD691-7D2F-4080-A2DF-D497DED79CA7}"/>
    <cellStyle name="Comma 2 3 3 4 2 6" xfId="43751" xr:uid="{1A46D971-7F87-4A27-980C-E438AE161C79}"/>
    <cellStyle name="Comma 2 3 3 4 3" xfId="10041" xr:uid="{BD6A8782-848A-42F4-B679-85F9001BF3BC}"/>
    <cellStyle name="Comma 2 3 3 4 3 2" xfId="23731" xr:uid="{F092A4A0-8023-4E9F-A407-C38233D392CA}"/>
    <cellStyle name="Comma 2 3 3 4 3 2 2" xfId="37423" xr:uid="{F4679C8B-CADA-417D-A0BA-959C603EA792}"/>
    <cellStyle name="Comma 2 3 3 4 3 2 3" xfId="52307" xr:uid="{AE179EB1-2A85-4937-BF78-4958DF098ED6}"/>
    <cellStyle name="Comma 2 3 3 4 3 3" xfId="16887" xr:uid="{717B72DB-574B-4393-BEA0-EFEF1D956943}"/>
    <cellStyle name="Comma 2 3 3 4 3 4" xfId="30577" xr:uid="{1FE839CE-F9A8-427A-AB33-8ECBD81DBAB6}"/>
    <cellStyle name="Comma 2 3 3 4 3 5" xfId="45461" xr:uid="{FD21E0A7-D76E-4CD7-8249-6FD034E4BF2B}"/>
    <cellStyle name="Comma 2 3 3 4 4" xfId="20309" xr:uid="{C9A3BEF9-AC7E-4302-9EEF-B1DD97F58756}"/>
    <cellStyle name="Comma 2 3 3 4 4 2" xfId="34001" xr:uid="{6278B904-4C5B-4F14-BAAE-10D986D49B48}"/>
    <cellStyle name="Comma 2 3 3 4 4 3" xfId="48885" xr:uid="{B00201C2-D4A1-4F69-AA63-DF1451DD0A8A}"/>
    <cellStyle name="Comma 2 3 3 4 5" xfId="13465" xr:uid="{EB64EF30-DA75-492B-8CE8-3BA5C2916656}"/>
    <cellStyle name="Comma 2 3 3 4 6" xfId="27155" xr:uid="{1EED27D6-C2C2-48FD-B36A-E95AAA675FA1}"/>
    <cellStyle name="Comma 2 3 3 4 7" xfId="42039" xr:uid="{052CA904-65A7-487A-82D8-AE768F1441BF}"/>
    <cellStyle name="Comma 2 3 3 5" xfId="8327" xr:uid="{168C3326-204C-482D-BAD9-577114F212CF}"/>
    <cellStyle name="Comma 2 3 3 5 2" xfId="11749" xr:uid="{DFA6B854-686A-4527-8684-0DD584B4490F}"/>
    <cellStyle name="Comma 2 3 3 5 2 2" xfId="25439" xr:uid="{EE4DCD6A-5962-4300-AD71-CDDEAB97BF87}"/>
    <cellStyle name="Comma 2 3 3 5 2 2 2" xfId="39131" xr:uid="{1BD374BE-4850-4EE3-B85E-12C63E182179}"/>
    <cellStyle name="Comma 2 3 3 5 2 2 3" xfId="54015" xr:uid="{AFDCDAB6-9B37-489F-8314-705B6FD6E221}"/>
    <cellStyle name="Comma 2 3 3 5 2 3" xfId="18595" xr:uid="{9CCD88A5-E5CA-4C8B-B499-E69F4983CC3B}"/>
    <cellStyle name="Comma 2 3 3 5 2 4" xfId="32285" xr:uid="{2141CE32-B66A-4617-82A1-76DD914D42B6}"/>
    <cellStyle name="Comma 2 3 3 5 2 5" xfId="47169" xr:uid="{69520637-BD91-480C-98F9-89B4253A9A67}"/>
    <cellStyle name="Comma 2 3 3 5 3" xfId="22017" xr:uid="{A43859D0-BD30-418F-870A-1A8AFEAE76EF}"/>
    <cellStyle name="Comma 2 3 3 5 3 2" xfId="35709" xr:uid="{40B5175C-43FC-457E-AC7F-CCB65182AB55}"/>
    <cellStyle name="Comma 2 3 3 5 3 3" xfId="50593" xr:uid="{35A118A7-1FCC-49B4-BB76-4DA37F69572B}"/>
    <cellStyle name="Comma 2 3 3 5 4" xfId="15173" xr:uid="{ACB4EE3B-0686-4D3F-9C81-EF2F1F884A58}"/>
    <cellStyle name="Comma 2 3 3 5 5" xfId="28863" xr:uid="{EEC7082A-0E4E-4626-BC9F-390E52883719}"/>
    <cellStyle name="Comma 2 3 3 5 6" xfId="43747" xr:uid="{3E151E7D-B8B9-40B2-981F-9D556096E238}"/>
    <cellStyle name="Comma 2 3 3 6" xfId="10037" xr:uid="{4EE33DE1-3D14-452B-BE4B-EECB03E44433}"/>
    <cellStyle name="Comma 2 3 3 6 2" xfId="23727" xr:uid="{2AEFF0BD-CB44-4949-96ED-F39D19391EF4}"/>
    <cellStyle name="Comma 2 3 3 6 2 2" xfId="37419" xr:uid="{0FD285C3-0873-4DC9-8FE5-53C84B6A518F}"/>
    <cellStyle name="Comma 2 3 3 6 2 3" xfId="52303" xr:uid="{3FF0B4B4-F4E2-4EC2-BEB7-65114BE715BC}"/>
    <cellStyle name="Comma 2 3 3 6 3" xfId="16883" xr:uid="{4F49E152-8322-41F5-98B7-9956A67F82D7}"/>
    <cellStyle name="Comma 2 3 3 6 4" xfId="30573" xr:uid="{EB57C54D-DF56-4A42-AEE4-70084A12FDF6}"/>
    <cellStyle name="Comma 2 3 3 6 5" xfId="45457" xr:uid="{D5371374-A112-4333-A0E1-8EAEF75BE968}"/>
    <cellStyle name="Comma 2 3 3 7" xfId="20305" xr:uid="{DAA7449D-2E0E-4EBC-9950-D6BE11061A43}"/>
    <cellStyle name="Comma 2 3 3 7 2" xfId="33997" xr:uid="{52F001D2-7229-42CD-A5CE-45966CAC6AE2}"/>
    <cellStyle name="Comma 2 3 3 7 3" xfId="48881" xr:uid="{665D3041-A75E-49DD-9946-63D216C8B0CA}"/>
    <cellStyle name="Comma 2 3 3 8" xfId="13461" xr:uid="{E1A9F000-C837-469D-B2D3-7766F829BE61}"/>
    <cellStyle name="Comma 2 3 3 9" xfId="27151" xr:uid="{0C10060D-9ED5-4013-8294-357453C0B0CB}"/>
    <cellStyle name="Comma 2 3 4" xfId="6618" xr:uid="{ADAAB501-6600-4C44-8B37-6BC2B74FB568}"/>
    <cellStyle name="Comma 2 3 4 10" xfId="42040" xr:uid="{72E52891-3FA4-409B-B30C-87747F8C1648}"/>
    <cellStyle name="Comma 2 3 4 2" xfId="6619" xr:uid="{7FDC2911-FCFA-49E4-88C9-7086F2FFD34F}"/>
    <cellStyle name="Comma 2 3 4 2 2" xfId="6620" xr:uid="{6DDF7A2A-9345-4647-AA38-6EBBDAABEEB9}"/>
    <cellStyle name="Comma 2 3 4 2 2 2" xfId="8334" xr:uid="{AF17C01B-8C40-4DF0-83D3-942117F4DD77}"/>
    <cellStyle name="Comma 2 3 4 2 2 2 2" xfId="11756" xr:uid="{CA752674-8D6D-4E9F-A252-26D2A0063F45}"/>
    <cellStyle name="Comma 2 3 4 2 2 2 2 2" xfId="25446" xr:uid="{8D0EC917-2535-4D4D-8362-31241F55631E}"/>
    <cellStyle name="Comma 2 3 4 2 2 2 2 2 2" xfId="39138" xr:uid="{4B9BDBC1-E32C-4D2C-A50F-45AF35605489}"/>
    <cellStyle name="Comma 2 3 4 2 2 2 2 2 3" xfId="54022" xr:uid="{A6C8E2D5-9E80-4345-9C7B-F5991F4E60A1}"/>
    <cellStyle name="Comma 2 3 4 2 2 2 2 3" xfId="18602" xr:uid="{D51F524A-3200-409F-A7A3-2B2CC4AC87CF}"/>
    <cellStyle name="Comma 2 3 4 2 2 2 2 4" xfId="32292" xr:uid="{39F9E433-3E5E-40A4-8EFA-2957AF48CDE3}"/>
    <cellStyle name="Comma 2 3 4 2 2 2 2 5" xfId="47176" xr:uid="{4F1BDCA2-2139-44F8-BC18-73218F759061}"/>
    <cellStyle name="Comma 2 3 4 2 2 2 3" xfId="22024" xr:uid="{E8829B8B-50A3-4032-BC48-A3DC856F4FA5}"/>
    <cellStyle name="Comma 2 3 4 2 2 2 3 2" xfId="35716" xr:uid="{41D96F86-E75F-4A71-BD81-83C8AF85092D}"/>
    <cellStyle name="Comma 2 3 4 2 2 2 3 3" xfId="50600" xr:uid="{A143DBE9-9C4F-4E57-92D0-200E73032C3E}"/>
    <cellStyle name="Comma 2 3 4 2 2 2 4" xfId="15180" xr:uid="{E5377379-203C-4194-8C0C-8716A2CF7B33}"/>
    <cellStyle name="Comma 2 3 4 2 2 2 5" xfId="28870" xr:uid="{66C333CF-6EB4-4BAA-A07F-80E51D15F5C2}"/>
    <cellStyle name="Comma 2 3 4 2 2 2 6" xfId="43754" xr:uid="{EB5E5C30-7962-4973-9F03-5F9B1890AAAD}"/>
    <cellStyle name="Comma 2 3 4 2 2 3" xfId="10044" xr:uid="{7B890C59-5E7C-485E-B9D7-C380FA201937}"/>
    <cellStyle name="Comma 2 3 4 2 2 3 2" xfId="23734" xr:uid="{F994B655-B253-496B-859C-D78E599F3935}"/>
    <cellStyle name="Comma 2 3 4 2 2 3 2 2" xfId="37426" xr:uid="{C4C59DFC-D639-4C9A-8D5B-A8755D089828}"/>
    <cellStyle name="Comma 2 3 4 2 2 3 2 3" xfId="52310" xr:uid="{87D56451-A43A-4C48-B9CC-B6FA9C8D803C}"/>
    <cellStyle name="Comma 2 3 4 2 2 3 3" xfId="16890" xr:uid="{4156372F-A635-4BAA-AA33-56D718CF3694}"/>
    <cellStyle name="Comma 2 3 4 2 2 3 4" xfId="30580" xr:uid="{B7877B2C-F9A5-4FD6-9ADC-E3927B0D177D}"/>
    <cellStyle name="Comma 2 3 4 2 2 3 5" xfId="45464" xr:uid="{86D33268-D93D-4654-9D61-C499DF726653}"/>
    <cellStyle name="Comma 2 3 4 2 2 4" xfId="20312" xr:uid="{8589760B-74E7-4F73-9845-4A2AD39BAE3C}"/>
    <cellStyle name="Comma 2 3 4 2 2 4 2" xfId="34004" xr:uid="{F5F2C7F2-36EB-4202-8F75-153E2C4684B3}"/>
    <cellStyle name="Comma 2 3 4 2 2 4 3" xfId="48888" xr:uid="{FE11858F-B01D-44B1-9ECE-65952C1137A3}"/>
    <cellStyle name="Comma 2 3 4 2 2 5" xfId="13468" xr:uid="{31A2FBBD-92F5-4F8C-8C35-CA51C823C8C1}"/>
    <cellStyle name="Comma 2 3 4 2 2 6" xfId="27158" xr:uid="{07778C22-9A16-4887-AD44-23A79A0DA454}"/>
    <cellStyle name="Comma 2 3 4 2 2 7" xfId="42042" xr:uid="{6DED5AF7-1D29-4029-9D5F-247C8D9D03F8}"/>
    <cellStyle name="Comma 2 3 4 2 3" xfId="8333" xr:uid="{0CF82AC5-86D0-4967-8E14-069A17E3FB52}"/>
    <cellStyle name="Comma 2 3 4 2 3 2" xfId="11755" xr:uid="{75C5AEB5-FE3C-4592-A40A-C7B7F1A35A76}"/>
    <cellStyle name="Comma 2 3 4 2 3 2 2" xfId="25445" xr:uid="{55D6D168-736C-411E-A450-852B6C2F8871}"/>
    <cellStyle name="Comma 2 3 4 2 3 2 2 2" xfId="39137" xr:uid="{A1B2EFD9-E688-40AC-86AB-337A01173059}"/>
    <cellStyle name="Comma 2 3 4 2 3 2 2 3" xfId="54021" xr:uid="{E860ABE3-408B-423D-9E35-9D834D43EB95}"/>
    <cellStyle name="Comma 2 3 4 2 3 2 3" xfId="18601" xr:uid="{3BC001E9-2ECF-42A8-A02B-2E3347E32822}"/>
    <cellStyle name="Comma 2 3 4 2 3 2 4" xfId="32291" xr:uid="{9B854170-C0DB-4C3F-BD46-46CE0A3EBA4B}"/>
    <cellStyle name="Comma 2 3 4 2 3 2 5" xfId="47175" xr:uid="{27963F15-02DC-4AF9-B4E5-D0858605C82A}"/>
    <cellStyle name="Comma 2 3 4 2 3 3" xfId="22023" xr:uid="{9AD86A0E-75E5-4220-914C-D26B2147E496}"/>
    <cellStyle name="Comma 2 3 4 2 3 3 2" xfId="35715" xr:uid="{4FBD2ACF-E2D6-4DE5-8410-9E4F3D6C274A}"/>
    <cellStyle name="Comma 2 3 4 2 3 3 3" xfId="50599" xr:uid="{BBDF716A-BA3A-42F2-B29C-C2F7F41344C7}"/>
    <cellStyle name="Comma 2 3 4 2 3 4" xfId="15179" xr:uid="{6243095B-A746-44B6-9A3B-E8382E26ECC1}"/>
    <cellStyle name="Comma 2 3 4 2 3 5" xfId="28869" xr:uid="{F5F34A99-8458-4A4C-B19E-74BF584B0DF4}"/>
    <cellStyle name="Comma 2 3 4 2 3 6" xfId="43753" xr:uid="{B3EABAD5-CF5B-4168-AB9D-8DAFCAD01E82}"/>
    <cellStyle name="Comma 2 3 4 2 4" xfId="10043" xr:uid="{FB9FC09C-92AD-4ACB-BA67-5738C0EB1742}"/>
    <cellStyle name="Comma 2 3 4 2 4 2" xfId="23733" xr:uid="{1831D74C-BFB9-4EB0-A924-08B6B14E548E}"/>
    <cellStyle name="Comma 2 3 4 2 4 2 2" xfId="37425" xr:uid="{7E61A983-B054-479B-BF20-F5E59B09C9AD}"/>
    <cellStyle name="Comma 2 3 4 2 4 2 3" xfId="52309" xr:uid="{2D922FA9-2604-444A-8DE9-62C92C5868B1}"/>
    <cellStyle name="Comma 2 3 4 2 4 3" xfId="16889" xr:uid="{5B124C12-2424-4F66-8A32-F784FD93F848}"/>
    <cellStyle name="Comma 2 3 4 2 4 4" xfId="30579" xr:uid="{7D2F4C9C-DF51-4273-A0E7-C41334D4DBAA}"/>
    <cellStyle name="Comma 2 3 4 2 4 5" xfId="45463" xr:uid="{594CFF50-EB8C-4BDA-B87E-902FFFBCC596}"/>
    <cellStyle name="Comma 2 3 4 2 5" xfId="20311" xr:uid="{9A65B6E8-1002-4915-9CAB-AA1C12BB7F0D}"/>
    <cellStyle name="Comma 2 3 4 2 5 2" xfId="34003" xr:uid="{8EC7AEC4-F5C2-430B-89C5-C148ADB25A03}"/>
    <cellStyle name="Comma 2 3 4 2 5 3" xfId="48887" xr:uid="{6936F896-5BF4-47D9-90F6-DA56EA7AC9C5}"/>
    <cellStyle name="Comma 2 3 4 2 6" xfId="13467" xr:uid="{DC6C7B3D-4B95-4B70-A8FC-56C454D8AA3A}"/>
    <cellStyle name="Comma 2 3 4 2 7" xfId="27157" xr:uid="{B49A6400-76C4-4D1C-97F3-FD7034DF918A}"/>
    <cellStyle name="Comma 2 3 4 2 8" xfId="42041" xr:uid="{367BBAAB-06CE-4077-8A02-FE139719470C}"/>
    <cellStyle name="Comma 2 3 4 3" xfId="6621" xr:uid="{54F414A4-173E-43C7-B61C-7528DF83CC71}"/>
    <cellStyle name="Comma 2 3 4 3 2" xfId="8335" xr:uid="{E2E7BAE6-05BF-4D37-9E83-F609BC70C5FE}"/>
    <cellStyle name="Comma 2 3 4 3 2 2" xfId="11757" xr:uid="{C68B0C5C-971F-4970-B877-D225322168BB}"/>
    <cellStyle name="Comma 2 3 4 3 2 2 2" xfId="25447" xr:uid="{DF50DA19-325A-437D-B41A-21DCEF6B54D6}"/>
    <cellStyle name="Comma 2 3 4 3 2 2 2 2" xfId="39139" xr:uid="{87E21EB7-05F8-49F7-811A-03D5ADF38736}"/>
    <cellStyle name="Comma 2 3 4 3 2 2 2 3" xfId="54023" xr:uid="{D48605BF-10F9-4FBF-96C6-B453E749BA09}"/>
    <cellStyle name="Comma 2 3 4 3 2 2 3" xfId="18603" xr:uid="{9F78700E-8A02-4584-8608-10EDFFEE4882}"/>
    <cellStyle name="Comma 2 3 4 3 2 2 4" xfId="32293" xr:uid="{C7B101DD-5B7D-443D-A3A5-4ACC573130C7}"/>
    <cellStyle name="Comma 2 3 4 3 2 2 5" xfId="47177" xr:uid="{0AD95201-94BE-4884-BC36-DEDCAEB86AAE}"/>
    <cellStyle name="Comma 2 3 4 3 2 3" xfId="22025" xr:uid="{1958D924-CE59-47EC-87C4-9596490B91A3}"/>
    <cellStyle name="Comma 2 3 4 3 2 3 2" xfId="35717" xr:uid="{FC788676-F3B7-4FFF-A557-BB093CE8E26E}"/>
    <cellStyle name="Comma 2 3 4 3 2 3 3" xfId="50601" xr:uid="{32F9B326-77A9-4123-9E03-F91A5EF034D5}"/>
    <cellStyle name="Comma 2 3 4 3 2 4" xfId="15181" xr:uid="{DB20C5BF-15AA-45C4-B671-43068470095E}"/>
    <cellStyle name="Comma 2 3 4 3 2 5" xfId="28871" xr:uid="{96293CBA-FF96-4BDF-9EAA-B080DA871959}"/>
    <cellStyle name="Comma 2 3 4 3 2 6" xfId="43755" xr:uid="{881C630F-6986-477A-9A42-1A2D96DA3EA4}"/>
    <cellStyle name="Comma 2 3 4 3 3" xfId="10045" xr:uid="{A393EE41-FE3A-4EBA-9635-97C8453D3C06}"/>
    <cellStyle name="Comma 2 3 4 3 3 2" xfId="23735" xr:uid="{42D8FFF9-1BB2-47EC-B9CE-725A2E6BF449}"/>
    <cellStyle name="Comma 2 3 4 3 3 2 2" xfId="37427" xr:uid="{652469B5-823D-4BE0-8248-FDD2AE07A314}"/>
    <cellStyle name="Comma 2 3 4 3 3 2 3" xfId="52311" xr:uid="{1D9F6240-DC72-489B-95EB-88C35EC6A525}"/>
    <cellStyle name="Comma 2 3 4 3 3 3" xfId="16891" xr:uid="{94C21312-B269-425D-AD71-17667937B821}"/>
    <cellStyle name="Comma 2 3 4 3 3 4" xfId="30581" xr:uid="{E2A2D45D-A20D-4FC4-B13E-D188DF441239}"/>
    <cellStyle name="Comma 2 3 4 3 3 5" xfId="45465" xr:uid="{FFC8D009-CF7F-40A9-B131-C662A9600BBD}"/>
    <cellStyle name="Comma 2 3 4 3 4" xfId="20313" xr:uid="{EA62FD61-A7DD-44B9-910C-64DB87D15BE8}"/>
    <cellStyle name="Comma 2 3 4 3 4 2" xfId="34005" xr:uid="{1030E8C0-A4E7-4E28-B4FA-65FFBA6BDE40}"/>
    <cellStyle name="Comma 2 3 4 3 4 3" xfId="48889" xr:uid="{C269A1FE-194D-40AD-A7C8-F4DD429BD1BB}"/>
    <cellStyle name="Comma 2 3 4 3 5" xfId="13469" xr:uid="{31FF6BBA-12DB-4C0D-99AD-002B82B53E9A}"/>
    <cellStyle name="Comma 2 3 4 3 6" xfId="27159" xr:uid="{1C2B8773-6F64-4403-9016-9C9F2844821B}"/>
    <cellStyle name="Comma 2 3 4 3 7" xfId="42043" xr:uid="{F166F2C9-A037-4C92-B804-B30E1E4694E5}"/>
    <cellStyle name="Comma 2 3 4 4" xfId="6622" xr:uid="{A1E76FE6-C4D4-4D7A-8055-0F7BD4E8BCA1}"/>
    <cellStyle name="Comma 2 3 4 4 2" xfId="8336" xr:uid="{39FA20A3-403E-41B1-90F4-A3BA6E07F211}"/>
    <cellStyle name="Comma 2 3 4 4 2 2" xfId="11758" xr:uid="{DA6BF345-0613-448E-9FD8-8A4D83B9C319}"/>
    <cellStyle name="Comma 2 3 4 4 2 2 2" xfId="25448" xr:uid="{503F78F8-EC2B-42DF-BBE0-706EBCFA48D6}"/>
    <cellStyle name="Comma 2 3 4 4 2 2 2 2" xfId="39140" xr:uid="{03AD9D2E-5F11-44D5-8725-EA617E01A562}"/>
    <cellStyle name="Comma 2 3 4 4 2 2 2 3" xfId="54024" xr:uid="{0DA809AA-A475-47F1-9678-285C7353843A}"/>
    <cellStyle name="Comma 2 3 4 4 2 2 3" xfId="18604" xr:uid="{C4752804-0A40-44EC-8E43-33BC965AB961}"/>
    <cellStyle name="Comma 2 3 4 4 2 2 4" xfId="32294" xr:uid="{F5A48121-133A-4F64-921B-74BFF0DC2BAE}"/>
    <cellStyle name="Comma 2 3 4 4 2 2 5" xfId="47178" xr:uid="{1347E466-E03B-4FE6-986D-2D2518957CC7}"/>
    <cellStyle name="Comma 2 3 4 4 2 3" xfId="22026" xr:uid="{DFF66578-EDF3-43B5-9035-88B35E13312C}"/>
    <cellStyle name="Comma 2 3 4 4 2 3 2" xfId="35718" xr:uid="{C4EEE94F-EAA2-4564-9A65-4391575A64E1}"/>
    <cellStyle name="Comma 2 3 4 4 2 3 3" xfId="50602" xr:uid="{D8A84DEA-4ECA-440D-9F13-BCA738ED631C}"/>
    <cellStyle name="Comma 2 3 4 4 2 4" xfId="15182" xr:uid="{50C57D30-030D-4A09-B4EC-F3AC49CF92B2}"/>
    <cellStyle name="Comma 2 3 4 4 2 5" xfId="28872" xr:uid="{0E47122E-167D-4990-90D5-813125A7013A}"/>
    <cellStyle name="Comma 2 3 4 4 2 6" xfId="43756" xr:uid="{B4CD9810-1C33-421B-8BDC-A81449B24319}"/>
    <cellStyle name="Comma 2 3 4 4 3" xfId="10046" xr:uid="{6D5D286F-3C10-4E6A-9AEE-EFAAF4F05507}"/>
    <cellStyle name="Comma 2 3 4 4 3 2" xfId="23736" xr:uid="{05A915EE-A7F1-4541-A568-50F910C4977D}"/>
    <cellStyle name="Comma 2 3 4 4 3 2 2" xfId="37428" xr:uid="{B4F7B75D-CF43-4429-9E0D-5046535C5B54}"/>
    <cellStyle name="Comma 2 3 4 4 3 2 3" xfId="52312" xr:uid="{84A29608-094F-4D4B-A089-9EF37CB8115F}"/>
    <cellStyle name="Comma 2 3 4 4 3 3" xfId="16892" xr:uid="{F3F3CCB4-7D0C-4588-8C04-246CC68B4670}"/>
    <cellStyle name="Comma 2 3 4 4 3 4" xfId="30582" xr:uid="{91E5B7BD-0B90-4552-804C-324C68B9A4A6}"/>
    <cellStyle name="Comma 2 3 4 4 3 5" xfId="45466" xr:uid="{CA81931B-AA9D-4B55-B24F-EAF9C7C663BD}"/>
    <cellStyle name="Comma 2 3 4 4 4" xfId="20314" xr:uid="{F8B3B453-405B-4C70-A6E7-FA0094CD6027}"/>
    <cellStyle name="Comma 2 3 4 4 4 2" xfId="34006" xr:uid="{595ABD5E-CF14-4AD7-B43C-7B38C40A625C}"/>
    <cellStyle name="Comma 2 3 4 4 4 3" xfId="48890" xr:uid="{51F10FB4-50E7-4144-85ED-7B6A6FB90539}"/>
    <cellStyle name="Comma 2 3 4 4 5" xfId="13470" xr:uid="{6A41D2A9-5E35-4803-9B20-97CBB44B208E}"/>
    <cellStyle name="Comma 2 3 4 4 6" xfId="27160" xr:uid="{A31D314E-0E36-4548-B71C-D4948CFF3348}"/>
    <cellStyle name="Comma 2 3 4 4 7" xfId="42044" xr:uid="{31564F0F-AC9D-45C3-B4F0-8FF680A98A1B}"/>
    <cellStyle name="Comma 2 3 4 5" xfId="8332" xr:uid="{36A5A0BE-3070-4F8A-8DEB-4419D393B83F}"/>
    <cellStyle name="Comma 2 3 4 5 2" xfId="11754" xr:uid="{F099E5CD-6B28-4F17-8B77-9B13D366FEBE}"/>
    <cellStyle name="Comma 2 3 4 5 2 2" xfId="25444" xr:uid="{F9597915-4DB8-43D0-801D-CB817B4CC7F7}"/>
    <cellStyle name="Comma 2 3 4 5 2 2 2" xfId="39136" xr:uid="{2059FEBE-D939-4E91-8C14-D18290C0A8CE}"/>
    <cellStyle name="Comma 2 3 4 5 2 2 3" xfId="54020" xr:uid="{23B84A33-5B2B-4530-92F4-F4A37174E6FB}"/>
    <cellStyle name="Comma 2 3 4 5 2 3" xfId="18600" xr:uid="{346011B4-B144-4C7E-97B9-8CC82F43FABE}"/>
    <cellStyle name="Comma 2 3 4 5 2 4" xfId="32290" xr:uid="{CD82BE74-E4E3-4924-97A0-EF009EF4D670}"/>
    <cellStyle name="Comma 2 3 4 5 2 5" xfId="47174" xr:uid="{DD90FFD1-B95E-4945-A61E-7881EC0315E0}"/>
    <cellStyle name="Comma 2 3 4 5 3" xfId="22022" xr:uid="{BFD81BBB-3EC2-4BF0-81BD-945EE0A3B9C0}"/>
    <cellStyle name="Comma 2 3 4 5 3 2" xfId="35714" xr:uid="{806AF820-B9FF-40FB-9EAA-1048AAEC30B2}"/>
    <cellStyle name="Comma 2 3 4 5 3 3" xfId="50598" xr:uid="{35E111DB-3646-43B7-879C-AFA2EB53F718}"/>
    <cellStyle name="Comma 2 3 4 5 4" xfId="15178" xr:uid="{3171B542-BD2C-44FB-9EA0-7A6400324587}"/>
    <cellStyle name="Comma 2 3 4 5 5" xfId="28868" xr:uid="{114FEF48-265A-4AF9-B22B-94116CC1A350}"/>
    <cellStyle name="Comma 2 3 4 5 6" xfId="43752" xr:uid="{F69A9D20-51A3-4794-AA08-38EA23217F98}"/>
    <cellStyle name="Comma 2 3 4 6" xfId="10042" xr:uid="{DAF3E054-4DC2-4807-BBBA-FB7A56ECED8D}"/>
    <cellStyle name="Comma 2 3 4 6 2" xfId="23732" xr:uid="{4A6F196C-AF13-4892-83C8-1BA46CC67F66}"/>
    <cellStyle name="Comma 2 3 4 6 2 2" xfId="37424" xr:uid="{B275A2B1-6D68-49C5-BA52-CBE7D71F0A0F}"/>
    <cellStyle name="Comma 2 3 4 6 2 3" xfId="52308" xr:uid="{3EDCB469-BC36-43FC-8F9B-E698C21970C4}"/>
    <cellStyle name="Comma 2 3 4 6 3" xfId="16888" xr:uid="{52A424ED-6AEA-49D2-9764-C163A7ED1414}"/>
    <cellStyle name="Comma 2 3 4 6 4" xfId="30578" xr:uid="{973CEB41-568A-4B35-8E34-9DAE09497E5B}"/>
    <cellStyle name="Comma 2 3 4 6 5" xfId="45462" xr:uid="{540CAE2A-BE25-4BD2-90C1-F2D12FCBFA8F}"/>
    <cellStyle name="Comma 2 3 4 7" xfId="20310" xr:uid="{777763B2-40AB-4E53-895F-CDA30C235BCD}"/>
    <cellStyle name="Comma 2 3 4 7 2" xfId="34002" xr:uid="{B961C6A2-0D1E-472E-96FA-46A7DA4C55FB}"/>
    <cellStyle name="Comma 2 3 4 7 3" xfId="48886" xr:uid="{18373FF3-CE4E-487A-A2E5-88CF98281E26}"/>
    <cellStyle name="Comma 2 3 4 8" xfId="13466" xr:uid="{8FEFA3D8-DF13-4C99-882B-EB06BB992AA2}"/>
    <cellStyle name="Comma 2 3 4 9" xfId="27156" xr:uid="{3FD01D6B-FBBD-4ECC-860B-5CC5E3EB49AB}"/>
    <cellStyle name="Comma 2 3 5" xfId="6623" xr:uid="{627D494D-0CD9-4D8D-892C-A6CA19E963DC}"/>
    <cellStyle name="Comma 2 3 5 2" xfId="6624" xr:uid="{62A1896D-4A61-43EF-9359-69823C53C2FB}"/>
    <cellStyle name="Comma 2 3 5 2 2" xfId="8338" xr:uid="{0D7799F3-297F-49D5-8EF4-91CE1083EB0F}"/>
    <cellStyle name="Comma 2 3 5 2 2 2" xfId="11760" xr:uid="{9E23B6BD-8337-427E-BC36-86B2F7E964F0}"/>
    <cellStyle name="Comma 2 3 5 2 2 2 2" xfId="25450" xr:uid="{AA3132E5-F785-4525-B3E3-8168C1615E32}"/>
    <cellStyle name="Comma 2 3 5 2 2 2 2 2" xfId="39142" xr:uid="{E375A3BA-DE92-45FC-8EAE-2B26C7CA2CBE}"/>
    <cellStyle name="Comma 2 3 5 2 2 2 2 3" xfId="54026" xr:uid="{EEDFD1A0-99CC-48C4-82C6-63253AA20222}"/>
    <cellStyle name="Comma 2 3 5 2 2 2 3" xfId="18606" xr:uid="{D3CBEC78-D11A-4601-863E-633DA18F812F}"/>
    <cellStyle name="Comma 2 3 5 2 2 2 4" xfId="32296" xr:uid="{098EEEAD-65B2-4762-A3A5-BCB636821833}"/>
    <cellStyle name="Comma 2 3 5 2 2 2 5" xfId="47180" xr:uid="{2968AADF-5B82-4495-8787-74913DE608B2}"/>
    <cellStyle name="Comma 2 3 5 2 2 3" xfId="22028" xr:uid="{C6F271D2-CB3F-436A-950C-827FE1E9C39E}"/>
    <cellStyle name="Comma 2 3 5 2 2 3 2" xfId="35720" xr:uid="{C0B68847-3FE8-4F47-9781-3EB757FCB2E1}"/>
    <cellStyle name="Comma 2 3 5 2 2 3 3" xfId="50604" xr:uid="{774CA4F8-4347-4DE1-872B-FC64D31F7987}"/>
    <cellStyle name="Comma 2 3 5 2 2 4" xfId="15184" xr:uid="{1AB9CD69-8D55-4B32-A17C-0ADF4F69DC62}"/>
    <cellStyle name="Comma 2 3 5 2 2 5" xfId="28874" xr:uid="{BB9B7C55-05B2-4D87-9595-AC2E78DCA31A}"/>
    <cellStyle name="Comma 2 3 5 2 2 6" xfId="43758" xr:uid="{75882B9D-B38C-4F26-A72E-1E6180D6EA5B}"/>
    <cellStyle name="Comma 2 3 5 2 3" xfId="10048" xr:uid="{D266F712-542B-4F10-930E-055713A2D7BF}"/>
    <cellStyle name="Comma 2 3 5 2 3 2" xfId="23738" xr:uid="{A007CD62-2B00-4D9D-B1CF-AC71022191D6}"/>
    <cellStyle name="Comma 2 3 5 2 3 2 2" xfId="37430" xr:uid="{CD7003FC-ACC9-45AD-BF68-7D8D1674A3B7}"/>
    <cellStyle name="Comma 2 3 5 2 3 2 3" xfId="52314" xr:uid="{D05FC9CB-BF7B-4F14-BF20-10AAC8DC8A24}"/>
    <cellStyle name="Comma 2 3 5 2 3 3" xfId="16894" xr:uid="{4C936183-4632-415A-B24A-63C6AB57A7ED}"/>
    <cellStyle name="Comma 2 3 5 2 3 4" xfId="30584" xr:uid="{7DDDA262-7541-48AF-A833-27236B19A20F}"/>
    <cellStyle name="Comma 2 3 5 2 3 5" xfId="45468" xr:uid="{FB98B7EB-AC62-4329-B74C-F52F9938AAE8}"/>
    <cellStyle name="Comma 2 3 5 2 4" xfId="20316" xr:uid="{E80CFEDD-9548-49B4-A4C1-A4FFDD08A319}"/>
    <cellStyle name="Comma 2 3 5 2 4 2" xfId="34008" xr:uid="{AA6C9358-AD4D-4A30-BD74-3B1377B538C5}"/>
    <cellStyle name="Comma 2 3 5 2 4 3" xfId="48892" xr:uid="{65AC34F5-D43F-43A0-9881-CB4DE0596F08}"/>
    <cellStyle name="Comma 2 3 5 2 5" xfId="13472" xr:uid="{DD270418-74DD-486E-ABBA-47545EAE4902}"/>
    <cellStyle name="Comma 2 3 5 2 6" xfId="27162" xr:uid="{1DE27425-F8C8-445B-A858-97ECBF3270EC}"/>
    <cellStyle name="Comma 2 3 5 2 7" xfId="42046" xr:uid="{5024DAD0-92C8-47AE-AA65-F956C046D12E}"/>
    <cellStyle name="Comma 2 3 5 3" xfId="8337" xr:uid="{FC3F0C01-F992-460F-B86A-06D1A07833A7}"/>
    <cellStyle name="Comma 2 3 5 3 2" xfId="11759" xr:uid="{356CC58E-8539-4D9D-9A65-1263F69ADFA3}"/>
    <cellStyle name="Comma 2 3 5 3 2 2" xfId="25449" xr:uid="{1B39F0F2-83AD-4736-A602-53AEADCE2BE2}"/>
    <cellStyle name="Comma 2 3 5 3 2 2 2" xfId="39141" xr:uid="{C8C8F413-7F3C-4FF2-86FB-788741CBC8D1}"/>
    <cellStyle name="Comma 2 3 5 3 2 2 3" xfId="54025" xr:uid="{BE5DD0E6-FA1A-421C-9CA0-02F078AB53DC}"/>
    <cellStyle name="Comma 2 3 5 3 2 3" xfId="18605" xr:uid="{2CCD8CB4-7A6D-4955-882F-0A0FDA9F0EA4}"/>
    <cellStyle name="Comma 2 3 5 3 2 4" xfId="32295" xr:uid="{380DF7AE-01D7-43A9-85E8-ED371D100757}"/>
    <cellStyle name="Comma 2 3 5 3 2 5" xfId="47179" xr:uid="{EEA53564-BC2E-4BB8-8804-09AD1CC43B66}"/>
    <cellStyle name="Comma 2 3 5 3 3" xfId="22027" xr:uid="{A01D985C-FFDA-4C50-8924-7626194D6C42}"/>
    <cellStyle name="Comma 2 3 5 3 3 2" xfId="35719" xr:uid="{F480695B-E84D-4A72-9718-06326E2AE519}"/>
    <cellStyle name="Comma 2 3 5 3 3 3" xfId="50603" xr:uid="{A24A6D89-8A1F-4903-B6BA-7BEC8CE2FE4B}"/>
    <cellStyle name="Comma 2 3 5 3 4" xfId="15183" xr:uid="{65EBE871-B948-4BD4-A73A-C7F0F79F0FFA}"/>
    <cellStyle name="Comma 2 3 5 3 5" xfId="28873" xr:uid="{3040FE0F-6209-4E35-B95D-44F58B4A7A90}"/>
    <cellStyle name="Comma 2 3 5 3 6" xfId="43757" xr:uid="{4B65638B-CE10-48A4-8EB7-EB404402D2DA}"/>
    <cellStyle name="Comma 2 3 5 4" xfId="10047" xr:uid="{60D9DD7F-462B-4637-B0D7-CCFFC3C0A01A}"/>
    <cellStyle name="Comma 2 3 5 4 2" xfId="23737" xr:uid="{51AC1A0A-B432-4D71-8769-A70CA0CEAD98}"/>
    <cellStyle name="Comma 2 3 5 4 2 2" xfId="37429" xr:uid="{5DE36C46-4D5E-4262-AF72-5ED1799A4AFB}"/>
    <cellStyle name="Comma 2 3 5 4 2 3" xfId="52313" xr:uid="{8FB76891-7C87-4DDD-B831-4195C1F4B6C2}"/>
    <cellStyle name="Comma 2 3 5 4 3" xfId="16893" xr:uid="{9BA61833-73C1-4880-AF77-BD11D21885E2}"/>
    <cellStyle name="Comma 2 3 5 4 4" xfId="30583" xr:uid="{B8F72A6C-F0C9-4669-B526-155456526D23}"/>
    <cellStyle name="Comma 2 3 5 4 5" xfId="45467" xr:uid="{9005EF72-8F48-4F4A-B386-886EB0BEDE0F}"/>
    <cellStyle name="Comma 2 3 5 5" xfId="20315" xr:uid="{BF8A8050-2EFE-40B6-9941-193ACB56C767}"/>
    <cellStyle name="Comma 2 3 5 5 2" xfId="34007" xr:uid="{74F35502-065B-46CE-8262-0D85C958F715}"/>
    <cellStyle name="Comma 2 3 5 5 3" xfId="48891" xr:uid="{27CB2F0A-F5D1-4D82-9589-85881C74072D}"/>
    <cellStyle name="Comma 2 3 5 6" xfId="13471" xr:uid="{9C21635D-C32A-4F99-94C3-B99680C251AA}"/>
    <cellStyle name="Comma 2 3 5 7" xfId="27161" xr:uid="{98F94ED4-BA8F-4883-B512-5CE09B252B2A}"/>
    <cellStyle name="Comma 2 3 5 8" xfId="42045" xr:uid="{A92B55F3-284B-477B-8F9E-A312FC77C309}"/>
    <cellStyle name="Comma 2 3 6" xfId="6625" xr:uid="{2AE5773B-61B2-43CE-972E-B1B9726D64DC}"/>
    <cellStyle name="Comma 2 3 6 2" xfId="8339" xr:uid="{C690AFFE-7225-441B-96D5-502266D21A4E}"/>
    <cellStyle name="Comma 2 3 6 2 2" xfId="11761" xr:uid="{FC689FFE-2671-4903-8C42-CF707713418D}"/>
    <cellStyle name="Comma 2 3 6 2 2 2" xfId="25451" xr:uid="{CF062F48-ACA0-4E29-9903-9B1AC5E3A585}"/>
    <cellStyle name="Comma 2 3 6 2 2 2 2" xfId="39143" xr:uid="{D3B0A896-3A05-4F5A-8FDC-C2D0F8FBAF3D}"/>
    <cellStyle name="Comma 2 3 6 2 2 2 3" xfId="54027" xr:uid="{2DDC22DB-E63E-4BCE-9467-FC7B32FF8A83}"/>
    <cellStyle name="Comma 2 3 6 2 2 3" xfId="18607" xr:uid="{060686A7-364D-4B91-B7A1-DE376BD58BC4}"/>
    <cellStyle name="Comma 2 3 6 2 2 4" xfId="32297" xr:uid="{200B8F38-0484-410D-8C9E-340B80916299}"/>
    <cellStyle name="Comma 2 3 6 2 2 5" xfId="47181" xr:uid="{A56129DD-C4CA-414E-9105-90F35C5C7F37}"/>
    <cellStyle name="Comma 2 3 6 2 3" xfId="22029" xr:uid="{5B17D1FA-284A-47CD-8971-DCFD20E77576}"/>
    <cellStyle name="Comma 2 3 6 2 3 2" xfId="35721" xr:uid="{959A7D0D-8174-4510-BA7C-49F2D67E9370}"/>
    <cellStyle name="Comma 2 3 6 2 3 3" xfId="50605" xr:uid="{8BF4402A-3CC3-43C3-BA06-31C62C86FC7E}"/>
    <cellStyle name="Comma 2 3 6 2 4" xfId="15185" xr:uid="{984F3292-BAC0-4F6C-9810-DF5768B84180}"/>
    <cellStyle name="Comma 2 3 6 2 5" xfId="28875" xr:uid="{9908DF85-0962-42A3-97BB-6C1C8715D7A1}"/>
    <cellStyle name="Comma 2 3 6 2 6" xfId="43759" xr:uid="{A5E9A6EB-1B79-4215-86ED-EBB3F971A093}"/>
    <cellStyle name="Comma 2 3 6 3" xfId="10049" xr:uid="{4E85E734-8F78-40FD-A0B6-A00B46060B2B}"/>
    <cellStyle name="Comma 2 3 6 3 2" xfId="23739" xr:uid="{595C7456-92EC-4081-91D9-F349C8EBB7BC}"/>
    <cellStyle name="Comma 2 3 6 3 2 2" xfId="37431" xr:uid="{5CA90B4C-4730-4007-94D2-9F327732AFDD}"/>
    <cellStyle name="Comma 2 3 6 3 2 3" xfId="52315" xr:uid="{401BA51A-8842-4F24-AA14-BD28F56B14B3}"/>
    <cellStyle name="Comma 2 3 6 3 3" xfId="16895" xr:uid="{FAD47C1C-6ABB-4BEA-A99B-2660C80C5AE1}"/>
    <cellStyle name="Comma 2 3 6 3 4" xfId="30585" xr:uid="{9CEEBFBD-4374-467A-A654-DB1ACB69CD02}"/>
    <cellStyle name="Comma 2 3 6 3 5" xfId="45469" xr:uid="{A375AD85-85AD-41EE-9754-8EC3E1A660D4}"/>
    <cellStyle name="Comma 2 3 6 4" xfId="20317" xr:uid="{3151949D-AD05-4B30-9015-233F57E3F63D}"/>
    <cellStyle name="Comma 2 3 6 4 2" xfId="34009" xr:uid="{1ABE9A31-902C-4EDD-BA91-C61BC881BDA4}"/>
    <cellStyle name="Comma 2 3 6 4 3" xfId="48893" xr:uid="{C6A5DE51-5F28-45AB-9393-C10AADE525EA}"/>
    <cellStyle name="Comma 2 3 6 5" xfId="13473" xr:uid="{77C03243-8A89-4085-B163-4A3730C044B4}"/>
    <cellStyle name="Comma 2 3 6 6" xfId="27163" xr:uid="{8615A908-A8EE-4382-B7C4-FE06F50564F0}"/>
    <cellStyle name="Comma 2 3 6 7" xfId="42047" xr:uid="{812355E2-1F62-4252-B2B1-8BEC9E5BCC7D}"/>
    <cellStyle name="Comma 2 3 7" xfId="6626" xr:uid="{6CF29613-0C81-41F4-8BA2-24E9B3113C2F}"/>
    <cellStyle name="Comma 2 3 7 2" xfId="8340" xr:uid="{D35CC98A-58E5-4E21-B11B-CD829245DDB0}"/>
    <cellStyle name="Comma 2 3 7 2 2" xfId="11762" xr:uid="{BEE5D596-2CC9-428D-A2A7-0C8134F12B5B}"/>
    <cellStyle name="Comma 2 3 7 2 2 2" xfId="25452" xr:uid="{C5C9BD8C-4571-4818-BC71-CBD0F239F119}"/>
    <cellStyle name="Comma 2 3 7 2 2 2 2" xfId="39144" xr:uid="{BB076969-906D-4A07-9A2C-63C1013ED143}"/>
    <cellStyle name="Comma 2 3 7 2 2 2 3" xfId="54028" xr:uid="{198CE48B-7E65-47A8-A2A7-1801B5E24CD5}"/>
    <cellStyle name="Comma 2 3 7 2 2 3" xfId="18608" xr:uid="{96EC8DD1-7F4C-43EC-9640-86D0368E5BE3}"/>
    <cellStyle name="Comma 2 3 7 2 2 4" xfId="32298" xr:uid="{424FE703-A3C7-4670-B96D-B4B4B4E4A8DA}"/>
    <cellStyle name="Comma 2 3 7 2 2 5" xfId="47182" xr:uid="{B1324CA0-866E-48B9-8948-08D5F81F9692}"/>
    <cellStyle name="Comma 2 3 7 2 3" xfId="22030" xr:uid="{01AA9A4F-3D80-4977-BCF4-03802D572FEF}"/>
    <cellStyle name="Comma 2 3 7 2 3 2" xfId="35722" xr:uid="{1135E3F3-1BA7-4C49-9A6D-9BBA3D57B829}"/>
    <cellStyle name="Comma 2 3 7 2 3 3" xfId="50606" xr:uid="{776CC700-0F1B-48B0-86CD-27F6691BA70A}"/>
    <cellStyle name="Comma 2 3 7 2 4" xfId="15186" xr:uid="{D0966709-6FA5-498E-873C-3B56AC44AF0B}"/>
    <cellStyle name="Comma 2 3 7 2 5" xfId="28876" xr:uid="{3CE5C975-0ECA-4B18-B9B9-C3DFD2C9F04E}"/>
    <cellStyle name="Comma 2 3 7 2 6" xfId="43760" xr:uid="{04EF971F-2474-4779-ADD0-2472020DBAF7}"/>
    <cellStyle name="Comma 2 3 7 3" xfId="10050" xr:uid="{0A4ACA15-F1CE-49EE-9E44-AEFFB14C4FE1}"/>
    <cellStyle name="Comma 2 3 7 3 2" xfId="23740" xr:uid="{0381F665-DC8A-421B-AA84-1F2EB414358E}"/>
    <cellStyle name="Comma 2 3 7 3 2 2" xfId="37432" xr:uid="{1E5FB512-85B1-4284-8B91-53CEC59C33E0}"/>
    <cellStyle name="Comma 2 3 7 3 2 3" xfId="52316" xr:uid="{AECA492C-8E26-4741-8702-1A2CA357BEA0}"/>
    <cellStyle name="Comma 2 3 7 3 3" xfId="16896" xr:uid="{76042866-73F3-42BD-BC72-49C28C24C12A}"/>
    <cellStyle name="Comma 2 3 7 3 4" xfId="30586" xr:uid="{A38A41CE-A2B5-43B6-A48D-61EB5655B21E}"/>
    <cellStyle name="Comma 2 3 7 3 5" xfId="45470" xr:uid="{9D470AFA-53C9-490F-B8E4-D4D2FA10D1EC}"/>
    <cellStyle name="Comma 2 3 7 4" xfId="20318" xr:uid="{8E376630-1108-4754-A106-D7BA1F02A64F}"/>
    <cellStyle name="Comma 2 3 7 4 2" xfId="34010" xr:uid="{0BD669E7-316D-42AD-ABEA-0B1BF4895D60}"/>
    <cellStyle name="Comma 2 3 7 4 3" xfId="48894" xr:uid="{DB8942CE-BA36-43D9-B11A-D76AC7A21CBA}"/>
    <cellStyle name="Comma 2 3 7 5" xfId="13474" xr:uid="{0CC6674E-7151-43AE-996E-65453144F2D8}"/>
    <cellStyle name="Comma 2 3 7 6" xfId="27164" xr:uid="{3EADB9CF-79C0-4E3E-BA38-77A69A1E0921}"/>
    <cellStyle name="Comma 2 3 7 7" xfId="42048" xr:uid="{4F9E0FF0-23C9-466A-896C-C112BA8AC7F4}"/>
    <cellStyle name="Comma 2 3 8" xfId="8311" xr:uid="{294DA9B3-B890-444E-8FFF-A08878D9846D}"/>
    <cellStyle name="Comma 2 3 8 2" xfId="11733" xr:uid="{4326AE33-9062-4FE5-B6A9-D3B8E48B0978}"/>
    <cellStyle name="Comma 2 3 8 2 2" xfId="25423" xr:uid="{043F9EFD-B86A-454F-8618-009BD2D6C07A}"/>
    <cellStyle name="Comma 2 3 8 2 2 2" xfId="39115" xr:uid="{14B156B1-A9C7-4F89-9304-7667B474B04C}"/>
    <cellStyle name="Comma 2 3 8 2 2 3" xfId="53999" xr:uid="{CE9C647C-8470-4D50-BCA1-A4BF7425A1A1}"/>
    <cellStyle name="Comma 2 3 8 2 3" xfId="18579" xr:uid="{C60FDA6F-CC53-4239-9D92-BF8B9DB6B324}"/>
    <cellStyle name="Comma 2 3 8 2 4" xfId="32269" xr:uid="{51D556E3-BD03-4BDB-9491-F826C914A647}"/>
    <cellStyle name="Comma 2 3 8 2 5" xfId="47153" xr:uid="{6C99B9AF-E9D8-4206-B665-9AD00744B2FB}"/>
    <cellStyle name="Comma 2 3 8 3" xfId="22001" xr:uid="{213FDF13-6DA3-4B07-8364-F5C8B7FE82A8}"/>
    <cellStyle name="Comma 2 3 8 3 2" xfId="35693" xr:uid="{BAA519F1-D8EA-473B-963C-54D3D3EA09B5}"/>
    <cellStyle name="Comma 2 3 8 3 3" xfId="50577" xr:uid="{869E74CD-CB94-4ECC-BF75-EE283C70700B}"/>
    <cellStyle name="Comma 2 3 8 4" xfId="15157" xr:uid="{D20D67A0-9B05-4EB2-9035-C0508EF49E87}"/>
    <cellStyle name="Comma 2 3 8 5" xfId="28847" xr:uid="{F6C0DF76-170E-47E5-A14B-C3C832579249}"/>
    <cellStyle name="Comma 2 3 8 6" xfId="43731" xr:uid="{5564BE8B-A8C8-43E1-86A3-3F324A79057C}"/>
    <cellStyle name="Comma 2 3 9" xfId="10021" xr:uid="{750B1AAE-72F7-4B19-BB35-7D310481F8E7}"/>
    <cellStyle name="Comma 2 3 9 2" xfId="23711" xr:uid="{37323BCB-ACD2-484F-9A5D-D0BA890048A6}"/>
    <cellStyle name="Comma 2 3 9 2 2" xfId="37403" xr:uid="{4A942DF5-69C8-46B2-A547-847F8C99841A}"/>
    <cellStyle name="Comma 2 3 9 2 3" xfId="52287" xr:uid="{596BA432-13F7-41F9-BC2A-D1B112F5C947}"/>
    <cellStyle name="Comma 2 3 9 3" xfId="16867" xr:uid="{BBFEFA5A-9640-4DF1-8EE2-FAD4D26BB8D1}"/>
    <cellStyle name="Comma 2 3 9 4" xfId="30557" xr:uid="{1A63CD2E-DC8A-4169-A85A-F14F35B7892C}"/>
    <cellStyle name="Comma 2 3 9 5" xfId="45441" xr:uid="{C704561E-E83F-4A3C-A22B-7DCDBE950FC1}"/>
    <cellStyle name="Comma 2 4" xfId="6627" xr:uid="{4289B8A5-C135-47FB-8AEF-F8D3582E9A77}"/>
    <cellStyle name="Comma 2 4 10" xfId="13475" xr:uid="{31D72A05-708C-40EF-95C9-2EB807628229}"/>
    <cellStyle name="Comma 2 4 11" xfId="27165" xr:uid="{5CFE81D5-639A-49B1-A7A5-3D5A252D3049}"/>
    <cellStyle name="Comma 2 4 12" xfId="42049" xr:uid="{90D1614E-E076-4C3C-A1C8-38F35A1535CD}"/>
    <cellStyle name="Comma 2 4 2" xfId="6628" xr:uid="{737F7B63-140D-43D6-B136-65095065BB2F}"/>
    <cellStyle name="Comma 2 4 2 10" xfId="42050" xr:uid="{27382181-170D-4F4A-A642-EC15D03A959A}"/>
    <cellStyle name="Comma 2 4 2 2" xfId="6629" xr:uid="{F2CA90E1-1A8E-4B67-99A5-35E5FC2CF82C}"/>
    <cellStyle name="Comma 2 4 2 2 2" xfId="6630" xr:uid="{B9235DB9-1398-4D0E-B44A-E0138E62222D}"/>
    <cellStyle name="Comma 2 4 2 2 2 2" xfId="8344" xr:uid="{B8626CAE-6E3C-4281-A58E-993B77A61B9F}"/>
    <cellStyle name="Comma 2 4 2 2 2 2 2" xfId="11766" xr:uid="{BD10ABA4-3374-4995-804C-D5C7F1138CB0}"/>
    <cellStyle name="Comma 2 4 2 2 2 2 2 2" xfId="25456" xr:uid="{3DAFACB9-6EC7-49C9-AB60-AAB83393D118}"/>
    <cellStyle name="Comma 2 4 2 2 2 2 2 2 2" xfId="39148" xr:uid="{966435AC-D5F3-4422-80CB-3BC32F3962F8}"/>
    <cellStyle name="Comma 2 4 2 2 2 2 2 2 3" xfId="54032" xr:uid="{067916C0-2150-4634-9EA2-85BAC784ABB2}"/>
    <cellStyle name="Comma 2 4 2 2 2 2 2 3" xfId="18612" xr:uid="{A9F3EC56-1810-426F-A18D-D388B2DE1D60}"/>
    <cellStyle name="Comma 2 4 2 2 2 2 2 4" xfId="32302" xr:uid="{869E12CD-28E3-4A7E-B675-6C418A7C073B}"/>
    <cellStyle name="Comma 2 4 2 2 2 2 2 5" xfId="47186" xr:uid="{B92580ED-11E5-452B-9D1E-7EAD09DABE65}"/>
    <cellStyle name="Comma 2 4 2 2 2 2 3" xfId="22034" xr:uid="{59E0F332-556F-422E-8558-83A763048C2C}"/>
    <cellStyle name="Comma 2 4 2 2 2 2 3 2" xfId="35726" xr:uid="{FB27F0B2-F1C2-4B93-AAE9-A0394C49FBCE}"/>
    <cellStyle name="Comma 2 4 2 2 2 2 3 3" xfId="50610" xr:uid="{960B6699-B484-47A4-9BE6-7398D3B7F925}"/>
    <cellStyle name="Comma 2 4 2 2 2 2 4" xfId="15190" xr:uid="{1B1E2266-82E6-4EBB-BE7D-3E3D0CC2663B}"/>
    <cellStyle name="Comma 2 4 2 2 2 2 5" xfId="28880" xr:uid="{C0F45674-4684-41D8-A3B0-55076FE65F29}"/>
    <cellStyle name="Comma 2 4 2 2 2 2 6" xfId="43764" xr:uid="{25B23BAF-3D45-4F59-BE92-1B85B145CA1A}"/>
    <cellStyle name="Comma 2 4 2 2 2 3" xfId="10054" xr:uid="{DF2DBBA6-C2FC-4E84-A5BE-1B716D5DA937}"/>
    <cellStyle name="Comma 2 4 2 2 2 3 2" xfId="23744" xr:uid="{25196BC3-4875-469D-8504-095861D28AA3}"/>
    <cellStyle name="Comma 2 4 2 2 2 3 2 2" xfId="37436" xr:uid="{2C527E70-9F7A-439A-9ECE-51D2F633D5C5}"/>
    <cellStyle name="Comma 2 4 2 2 2 3 2 3" xfId="52320" xr:uid="{2B4FBE2B-CC11-4B98-AECF-166280691C64}"/>
    <cellStyle name="Comma 2 4 2 2 2 3 3" xfId="16900" xr:uid="{83B85921-9462-4817-B505-3F120E3E7F0F}"/>
    <cellStyle name="Comma 2 4 2 2 2 3 4" xfId="30590" xr:uid="{10CA1BA4-8B24-4238-989E-F74A43562E0D}"/>
    <cellStyle name="Comma 2 4 2 2 2 3 5" xfId="45474" xr:uid="{019299DB-F8B7-47F1-9598-54E5FC0A5081}"/>
    <cellStyle name="Comma 2 4 2 2 2 4" xfId="20322" xr:uid="{4A82D444-BE60-485E-99DB-22A8F53F3659}"/>
    <cellStyle name="Comma 2 4 2 2 2 4 2" xfId="34014" xr:uid="{4086EA63-E53C-4A44-B91B-C8AC81D5C8C0}"/>
    <cellStyle name="Comma 2 4 2 2 2 4 3" xfId="48898" xr:uid="{4AB04B6D-2795-4B22-8621-E3A68E40FBA8}"/>
    <cellStyle name="Comma 2 4 2 2 2 5" xfId="13478" xr:uid="{97D0A2CA-1D84-4F64-9B07-FA3AB9A355BD}"/>
    <cellStyle name="Comma 2 4 2 2 2 6" xfId="27168" xr:uid="{C98C105B-8489-4169-8B83-2C2ACC3205F0}"/>
    <cellStyle name="Comma 2 4 2 2 2 7" xfId="42052" xr:uid="{E7A466D8-9CE2-4BDA-A9C7-A832EBEBB28A}"/>
    <cellStyle name="Comma 2 4 2 2 3" xfId="8343" xr:uid="{E3F0A2FA-02BD-4878-9990-50DA09DC2E5D}"/>
    <cellStyle name="Comma 2 4 2 2 3 2" xfId="11765" xr:uid="{31CAB66D-F4AB-4EFE-B546-683AA7D68808}"/>
    <cellStyle name="Comma 2 4 2 2 3 2 2" xfId="25455" xr:uid="{55D7E061-868B-4580-B9A8-EDDEE5B62350}"/>
    <cellStyle name="Comma 2 4 2 2 3 2 2 2" xfId="39147" xr:uid="{F19E1120-C93C-4F58-8B0F-2E135C0F397E}"/>
    <cellStyle name="Comma 2 4 2 2 3 2 2 3" xfId="54031" xr:uid="{CF849B85-346B-4D7D-8DD0-45771D0A929D}"/>
    <cellStyle name="Comma 2 4 2 2 3 2 3" xfId="18611" xr:uid="{7C7F32C0-5FCF-4075-9E04-1621B1A64441}"/>
    <cellStyle name="Comma 2 4 2 2 3 2 4" xfId="32301" xr:uid="{16412317-729B-4CE8-AE96-E3ACF92E7E8C}"/>
    <cellStyle name="Comma 2 4 2 2 3 2 5" xfId="47185" xr:uid="{3844D0D6-0237-43AE-8507-2A2788419FBE}"/>
    <cellStyle name="Comma 2 4 2 2 3 3" xfId="22033" xr:uid="{66B38EB8-7C5E-40FF-B4D9-243B76E4A728}"/>
    <cellStyle name="Comma 2 4 2 2 3 3 2" xfId="35725" xr:uid="{65936646-6F8E-44B1-A981-BC845C9C6079}"/>
    <cellStyle name="Comma 2 4 2 2 3 3 3" xfId="50609" xr:uid="{FC6E079A-8F62-484C-A066-38A7C34ADC62}"/>
    <cellStyle name="Comma 2 4 2 2 3 4" xfId="15189" xr:uid="{C4AE9A8D-F997-4507-99A5-C539F7646560}"/>
    <cellStyle name="Comma 2 4 2 2 3 5" xfId="28879" xr:uid="{49A1073B-3DF3-43A4-9EF7-8BCF269A2AD2}"/>
    <cellStyle name="Comma 2 4 2 2 3 6" xfId="43763" xr:uid="{5AF9F9DF-7998-402C-991D-58FB99D5AB8B}"/>
    <cellStyle name="Comma 2 4 2 2 4" xfId="10053" xr:uid="{D0A30CBB-4C20-4626-90D7-821DCB9AD4BB}"/>
    <cellStyle name="Comma 2 4 2 2 4 2" xfId="23743" xr:uid="{92505A20-B835-451D-A004-AECA3368EA36}"/>
    <cellStyle name="Comma 2 4 2 2 4 2 2" xfId="37435" xr:uid="{13FED623-7446-400B-960F-2B0841D91802}"/>
    <cellStyle name="Comma 2 4 2 2 4 2 3" xfId="52319" xr:uid="{70205617-678D-4FDB-A332-435A0E54249C}"/>
    <cellStyle name="Comma 2 4 2 2 4 3" xfId="16899" xr:uid="{3A98EE76-A6DE-41A1-8F71-46AE3E4FF100}"/>
    <cellStyle name="Comma 2 4 2 2 4 4" xfId="30589" xr:uid="{4989FF12-8797-4950-B5EB-E84B8C29FE0B}"/>
    <cellStyle name="Comma 2 4 2 2 4 5" xfId="45473" xr:uid="{B7F43487-E976-4FC5-B1A9-50E4BD73AE46}"/>
    <cellStyle name="Comma 2 4 2 2 5" xfId="20321" xr:uid="{6B947D2B-FA68-4803-821B-DD6B18A69B82}"/>
    <cellStyle name="Comma 2 4 2 2 5 2" xfId="34013" xr:uid="{203F9222-72D0-4766-9700-F34CB384C367}"/>
    <cellStyle name="Comma 2 4 2 2 5 3" xfId="48897" xr:uid="{90F18530-B303-40C9-844B-EB96A1EF43A5}"/>
    <cellStyle name="Comma 2 4 2 2 6" xfId="13477" xr:uid="{B18B144B-7D5D-448A-BBC3-98473762413F}"/>
    <cellStyle name="Comma 2 4 2 2 7" xfId="27167" xr:uid="{96FF9720-045F-4F47-96B3-147A03F6082C}"/>
    <cellStyle name="Comma 2 4 2 2 8" xfId="42051" xr:uid="{3032563E-335F-412B-A088-19D61317A8AF}"/>
    <cellStyle name="Comma 2 4 2 3" xfId="6631" xr:uid="{C212C039-1CBB-4654-8280-7E785E6C4FD2}"/>
    <cellStyle name="Comma 2 4 2 3 2" xfId="8345" xr:uid="{C00FA626-740A-494A-A4B7-158E05696559}"/>
    <cellStyle name="Comma 2 4 2 3 2 2" xfId="11767" xr:uid="{AF043F5E-C431-47B4-876C-1D47DE732D3E}"/>
    <cellStyle name="Comma 2 4 2 3 2 2 2" xfId="25457" xr:uid="{6331C689-1371-4118-938F-380D91D484A1}"/>
    <cellStyle name="Comma 2 4 2 3 2 2 2 2" xfId="39149" xr:uid="{8BD94F64-DB08-4717-A2AB-C7F403344084}"/>
    <cellStyle name="Comma 2 4 2 3 2 2 2 3" xfId="54033" xr:uid="{99350FED-158B-4CFF-824A-4C7AAF006A40}"/>
    <cellStyle name="Comma 2 4 2 3 2 2 3" xfId="18613" xr:uid="{EB1F9022-587C-4F8F-BADE-12C6E9DB63E1}"/>
    <cellStyle name="Comma 2 4 2 3 2 2 4" xfId="32303" xr:uid="{E5DA192B-BBB2-4658-BD14-DACF70A71DAD}"/>
    <cellStyle name="Comma 2 4 2 3 2 2 5" xfId="47187" xr:uid="{152177C9-E79C-40C4-A6F0-F3661165B272}"/>
    <cellStyle name="Comma 2 4 2 3 2 3" xfId="22035" xr:uid="{BF403D2C-197E-4D87-B38A-24CAB1810AAC}"/>
    <cellStyle name="Comma 2 4 2 3 2 3 2" xfId="35727" xr:uid="{7B008734-6C32-44A7-8F75-868842C16313}"/>
    <cellStyle name="Comma 2 4 2 3 2 3 3" xfId="50611" xr:uid="{FEF79B6B-EF2C-462F-805C-8FE28F763BA4}"/>
    <cellStyle name="Comma 2 4 2 3 2 4" xfId="15191" xr:uid="{47068BF4-9E68-4CDE-9EAB-2BDF1A91E748}"/>
    <cellStyle name="Comma 2 4 2 3 2 5" xfId="28881" xr:uid="{B0A8866C-6703-4FC9-9EE8-AC3FB229551C}"/>
    <cellStyle name="Comma 2 4 2 3 2 6" xfId="43765" xr:uid="{D3C3CB4D-CB6A-4404-89D2-3F178907F2A2}"/>
    <cellStyle name="Comma 2 4 2 3 3" xfId="10055" xr:uid="{9FA7847B-B582-4E14-976D-4C6A5C14FA53}"/>
    <cellStyle name="Comma 2 4 2 3 3 2" xfId="23745" xr:uid="{517E1810-2163-4F61-B340-8F7610D0FBA8}"/>
    <cellStyle name="Comma 2 4 2 3 3 2 2" xfId="37437" xr:uid="{77D307C6-4B7D-4B5F-A59E-447523D3ACD1}"/>
    <cellStyle name="Comma 2 4 2 3 3 2 3" xfId="52321" xr:uid="{E9E04828-4BAD-4EDD-90F9-9D0E4F0BBC64}"/>
    <cellStyle name="Comma 2 4 2 3 3 3" xfId="16901" xr:uid="{2F1B3831-E04C-4410-AA05-30F19F86A0B7}"/>
    <cellStyle name="Comma 2 4 2 3 3 4" xfId="30591" xr:uid="{9C45730D-7AF1-4B5E-8274-EC90FE323CCF}"/>
    <cellStyle name="Comma 2 4 2 3 3 5" xfId="45475" xr:uid="{ED878809-362E-42A4-8BED-1DBE9294FD36}"/>
    <cellStyle name="Comma 2 4 2 3 4" xfId="20323" xr:uid="{0AE4A660-9BB9-4C6E-866C-471FA3AC4BB8}"/>
    <cellStyle name="Comma 2 4 2 3 4 2" xfId="34015" xr:uid="{A2C2BC7C-CC10-4544-B4DC-11D428F93239}"/>
    <cellStyle name="Comma 2 4 2 3 4 3" xfId="48899" xr:uid="{862DF22D-380C-4D4E-B366-F9CFDFE7982A}"/>
    <cellStyle name="Comma 2 4 2 3 5" xfId="13479" xr:uid="{484D20C1-94A4-4256-8717-91C12CF77DEB}"/>
    <cellStyle name="Comma 2 4 2 3 6" xfId="27169" xr:uid="{1A0FB0C4-927C-437A-B48B-4771FEA34701}"/>
    <cellStyle name="Comma 2 4 2 3 7" xfId="42053" xr:uid="{9F072F4B-A164-4BA5-9269-858C17459AD0}"/>
    <cellStyle name="Comma 2 4 2 4" xfId="6632" xr:uid="{5B403B2F-FA08-43B9-A4D6-29E211DE8995}"/>
    <cellStyle name="Comma 2 4 2 4 2" xfId="8346" xr:uid="{D96E7992-6718-41B2-8AE6-ABB02C26826C}"/>
    <cellStyle name="Comma 2 4 2 4 2 2" xfId="11768" xr:uid="{245B266D-95A2-4EFD-ABF2-E0AB69C1D95C}"/>
    <cellStyle name="Comma 2 4 2 4 2 2 2" xfId="25458" xr:uid="{188EA0AE-7EFC-4E7C-AFA9-E9AD02EC9EE4}"/>
    <cellStyle name="Comma 2 4 2 4 2 2 2 2" xfId="39150" xr:uid="{4AAC1678-A8B0-496A-AC19-F6C1B252CB71}"/>
    <cellStyle name="Comma 2 4 2 4 2 2 2 3" xfId="54034" xr:uid="{B550A07F-09DC-47E9-8B19-0F60611EE1F2}"/>
    <cellStyle name="Comma 2 4 2 4 2 2 3" xfId="18614" xr:uid="{A35B0F0F-E969-4D3F-BF63-67DCF862F839}"/>
    <cellStyle name="Comma 2 4 2 4 2 2 4" xfId="32304" xr:uid="{E1445B63-292F-473E-BDA9-FA86DF41DD6F}"/>
    <cellStyle name="Comma 2 4 2 4 2 2 5" xfId="47188" xr:uid="{1A84D437-8E3B-4FAA-BFBC-19FA574A9D4D}"/>
    <cellStyle name="Comma 2 4 2 4 2 3" xfId="22036" xr:uid="{00E985FC-ED35-44E2-B090-8A2F0E373C6F}"/>
    <cellStyle name="Comma 2 4 2 4 2 3 2" xfId="35728" xr:uid="{F2FF1E37-E49D-4523-A4F9-0466AF99B72A}"/>
    <cellStyle name="Comma 2 4 2 4 2 3 3" xfId="50612" xr:uid="{ADE6BF9D-9FA3-48B1-B518-D5BA0A1467EB}"/>
    <cellStyle name="Comma 2 4 2 4 2 4" xfId="15192" xr:uid="{FA99EDB4-6106-40E5-8263-2EAAC7B723FA}"/>
    <cellStyle name="Comma 2 4 2 4 2 5" xfId="28882" xr:uid="{4085B12F-36AC-426D-B843-447AF6FD765F}"/>
    <cellStyle name="Comma 2 4 2 4 2 6" xfId="43766" xr:uid="{D5BFDA72-229C-4789-9A8B-84F9274F9B63}"/>
    <cellStyle name="Comma 2 4 2 4 3" xfId="10056" xr:uid="{65212B05-FFED-45F7-BF96-325C1181A7E3}"/>
    <cellStyle name="Comma 2 4 2 4 3 2" xfId="23746" xr:uid="{9608EF72-1FE7-4291-99A1-591B049D9F88}"/>
    <cellStyle name="Comma 2 4 2 4 3 2 2" xfId="37438" xr:uid="{DADDEF56-82B8-4ACB-ABC8-D80CA06CC07E}"/>
    <cellStyle name="Comma 2 4 2 4 3 2 3" xfId="52322" xr:uid="{62ABB6CB-554C-4DA9-A630-B162D75E99E3}"/>
    <cellStyle name="Comma 2 4 2 4 3 3" xfId="16902" xr:uid="{0E2CE907-DAF8-4F93-84D1-9FFCC958687C}"/>
    <cellStyle name="Comma 2 4 2 4 3 4" xfId="30592" xr:uid="{AC476EFD-FD6A-4D39-8EE4-F0A95F87211F}"/>
    <cellStyle name="Comma 2 4 2 4 3 5" xfId="45476" xr:uid="{6CD8B396-E2FF-4ED4-9C59-07092969E298}"/>
    <cellStyle name="Comma 2 4 2 4 4" xfId="20324" xr:uid="{C633218B-C45C-41BA-AF06-AC19C0D423F7}"/>
    <cellStyle name="Comma 2 4 2 4 4 2" xfId="34016" xr:uid="{11EE95D0-05DD-43E6-918F-B482ABA04854}"/>
    <cellStyle name="Comma 2 4 2 4 4 3" xfId="48900" xr:uid="{5DA1A57A-C195-4014-A131-338C6CD7CC04}"/>
    <cellStyle name="Comma 2 4 2 4 5" xfId="13480" xr:uid="{C2A3A8AF-3CE3-45D8-9A75-495E41DA06E0}"/>
    <cellStyle name="Comma 2 4 2 4 6" xfId="27170" xr:uid="{86E64B4B-B0F3-4364-8C05-AED515AD7FC7}"/>
    <cellStyle name="Comma 2 4 2 4 7" xfId="42054" xr:uid="{657B7BFB-0246-411E-B508-BA130E2345D8}"/>
    <cellStyle name="Comma 2 4 2 5" xfId="8342" xr:uid="{AE88A06B-F274-4E1D-873E-7A943798BABC}"/>
    <cellStyle name="Comma 2 4 2 5 2" xfId="11764" xr:uid="{4EF8A8C7-4603-475B-86A6-767914F39F13}"/>
    <cellStyle name="Comma 2 4 2 5 2 2" xfId="25454" xr:uid="{E8A08C38-F30C-4EE1-A9B4-B0FBCCB76DEA}"/>
    <cellStyle name="Comma 2 4 2 5 2 2 2" xfId="39146" xr:uid="{46542C39-6752-421A-82FA-4AB78735C741}"/>
    <cellStyle name="Comma 2 4 2 5 2 2 3" xfId="54030" xr:uid="{8FF09A47-7C56-4BC6-BB17-ED07A29D372F}"/>
    <cellStyle name="Comma 2 4 2 5 2 3" xfId="18610" xr:uid="{84AA837F-178D-4700-84C9-5FB61CEB35F7}"/>
    <cellStyle name="Comma 2 4 2 5 2 4" xfId="32300" xr:uid="{A2825136-D5AD-4A18-9778-BBF76BA9160A}"/>
    <cellStyle name="Comma 2 4 2 5 2 5" xfId="47184" xr:uid="{BFC7284D-10C6-4138-B2EF-2A09B7BEFC9A}"/>
    <cellStyle name="Comma 2 4 2 5 3" xfId="22032" xr:uid="{F4C50BE9-3B2D-483E-876E-E35B316AA44E}"/>
    <cellStyle name="Comma 2 4 2 5 3 2" xfId="35724" xr:uid="{22A5B5DD-DAFC-429D-AA7A-8D0F9005E64E}"/>
    <cellStyle name="Comma 2 4 2 5 3 3" xfId="50608" xr:uid="{E25B2323-9EE7-42CD-AA7C-ABB5BA8E4EFF}"/>
    <cellStyle name="Comma 2 4 2 5 4" xfId="15188" xr:uid="{8F152998-F32E-4206-A99E-C388FF3A69DE}"/>
    <cellStyle name="Comma 2 4 2 5 5" xfId="28878" xr:uid="{780192A0-BA94-4063-B4C8-F0812B27DA57}"/>
    <cellStyle name="Comma 2 4 2 5 6" xfId="43762" xr:uid="{6533D680-5E88-4B01-9826-3AF057CA18CD}"/>
    <cellStyle name="Comma 2 4 2 6" xfId="10052" xr:uid="{313CEF8B-1AE1-4B0B-B248-A643464973E2}"/>
    <cellStyle name="Comma 2 4 2 6 2" xfId="23742" xr:uid="{DB6E4106-A3CC-4F71-B85D-FCC663066CBD}"/>
    <cellStyle name="Comma 2 4 2 6 2 2" xfId="37434" xr:uid="{953BBB07-60B5-4CEF-8639-3120B420EF81}"/>
    <cellStyle name="Comma 2 4 2 6 2 3" xfId="52318" xr:uid="{696A41FD-8BDC-4A5D-93E1-94C6A9C711E7}"/>
    <cellStyle name="Comma 2 4 2 6 3" xfId="16898" xr:uid="{B1867FE3-EDAE-4932-B4B6-9885B520050F}"/>
    <cellStyle name="Comma 2 4 2 6 4" xfId="30588" xr:uid="{4176B59D-745A-4B2A-9B64-D31232E6C5BA}"/>
    <cellStyle name="Comma 2 4 2 6 5" xfId="45472" xr:uid="{219143C6-FBB1-40C7-ABFE-0F5849F47599}"/>
    <cellStyle name="Comma 2 4 2 7" xfId="20320" xr:uid="{51299903-C005-4106-A802-8AA33D8DF920}"/>
    <cellStyle name="Comma 2 4 2 7 2" xfId="34012" xr:uid="{7E4AAE4F-E903-4C04-9512-C93DF3BBBBBB}"/>
    <cellStyle name="Comma 2 4 2 7 3" xfId="48896" xr:uid="{E147C1B4-6B63-4919-ABD0-32799E0091C7}"/>
    <cellStyle name="Comma 2 4 2 8" xfId="13476" xr:uid="{DE8DA0B4-2387-4D5D-BF29-D01FA9C5E254}"/>
    <cellStyle name="Comma 2 4 2 9" xfId="27166" xr:uid="{7EF57A43-3544-4B63-B0CD-AC602D1520BE}"/>
    <cellStyle name="Comma 2 4 3" xfId="6633" xr:uid="{BC42D350-919D-4B1F-91FD-D8206FFB7D79}"/>
    <cellStyle name="Comma 2 4 3 10" xfId="42055" xr:uid="{139ECB09-D793-4961-94BE-72FFE2C6FF1A}"/>
    <cellStyle name="Comma 2 4 3 2" xfId="6634" xr:uid="{205B33A4-6E11-49CC-A9E9-105E51D25EBC}"/>
    <cellStyle name="Comma 2 4 3 2 2" xfId="6635" xr:uid="{F6CEB2F9-1D98-46E6-82AC-2A4F023258C7}"/>
    <cellStyle name="Comma 2 4 3 2 2 2" xfId="8349" xr:uid="{C1970BE7-9C93-4499-B0F1-B1B7133AFA56}"/>
    <cellStyle name="Comma 2 4 3 2 2 2 2" xfId="11771" xr:uid="{1EA9FD0A-F90E-4ACC-A45D-7A930A97E32B}"/>
    <cellStyle name="Comma 2 4 3 2 2 2 2 2" xfId="25461" xr:uid="{23F3F38D-EA01-4BFA-94ED-9E72E000A680}"/>
    <cellStyle name="Comma 2 4 3 2 2 2 2 2 2" xfId="39153" xr:uid="{0B036387-62EF-4651-A87D-BF029B65C83C}"/>
    <cellStyle name="Comma 2 4 3 2 2 2 2 2 3" xfId="54037" xr:uid="{D7295F52-19D0-42E3-9A93-D21C6E89F83B}"/>
    <cellStyle name="Comma 2 4 3 2 2 2 2 3" xfId="18617" xr:uid="{CF9D0390-F4C6-4012-ABD5-7EBB5DBCD1CF}"/>
    <cellStyle name="Comma 2 4 3 2 2 2 2 4" xfId="32307" xr:uid="{5EE8AA15-2CFB-440B-9D9A-F183FB8FC4D9}"/>
    <cellStyle name="Comma 2 4 3 2 2 2 2 5" xfId="47191" xr:uid="{BE2DEB3D-80D8-4542-B703-C594058BDEA8}"/>
    <cellStyle name="Comma 2 4 3 2 2 2 3" xfId="22039" xr:uid="{FA014E63-00B1-4172-83B1-DC7BE89EC2AD}"/>
    <cellStyle name="Comma 2 4 3 2 2 2 3 2" xfId="35731" xr:uid="{BAB9CFD1-90A1-4707-A221-C43FDFBE7D31}"/>
    <cellStyle name="Comma 2 4 3 2 2 2 3 3" xfId="50615" xr:uid="{A8D3A2C9-5621-4762-8FF6-54BC1ADDB2D8}"/>
    <cellStyle name="Comma 2 4 3 2 2 2 4" xfId="15195" xr:uid="{CE35FAF2-B6F9-4119-900D-0DC5E5D2AEDC}"/>
    <cellStyle name="Comma 2 4 3 2 2 2 5" xfId="28885" xr:uid="{F181E2A6-7E0C-4161-8071-BDE31DDCB5AB}"/>
    <cellStyle name="Comma 2 4 3 2 2 2 6" xfId="43769" xr:uid="{349F7BF3-56FF-4333-8F9B-C0BEE856E3DE}"/>
    <cellStyle name="Comma 2 4 3 2 2 3" xfId="10059" xr:uid="{C140D438-5BA9-4E59-BE6E-D0E8C711EDBD}"/>
    <cellStyle name="Comma 2 4 3 2 2 3 2" xfId="23749" xr:uid="{11F4C935-4FA4-4C66-938E-9E73668F8AEA}"/>
    <cellStyle name="Comma 2 4 3 2 2 3 2 2" xfId="37441" xr:uid="{3EA2A7EB-6387-4A2C-9D85-7F0C2E00091F}"/>
    <cellStyle name="Comma 2 4 3 2 2 3 2 3" xfId="52325" xr:uid="{1EFEED74-4120-4D4D-B0E1-2CCE348ECDB6}"/>
    <cellStyle name="Comma 2 4 3 2 2 3 3" xfId="16905" xr:uid="{491182E5-E6E4-414C-8B30-94ACFAE21E3B}"/>
    <cellStyle name="Comma 2 4 3 2 2 3 4" xfId="30595" xr:uid="{95BA5B83-5E38-4E3B-8219-D082B47AF3D1}"/>
    <cellStyle name="Comma 2 4 3 2 2 3 5" xfId="45479" xr:uid="{83199F62-8D5B-4ED2-A3D9-52433FBC3EF8}"/>
    <cellStyle name="Comma 2 4 3 2 2 4" xfId="20327" xr:uid="{C459E5DB-C103-4807-AACD-7FF30228DAD8}"/>
    <cellStyle name="Comma 2 4 3 2 2 4 2" xfId="34019" xr:uid="{92F264E7-7D92-4393-AC2A-2931CD280F93}"/>
    <cellStyle name="Comma 2 4 3 2 2 4 3" xfId="48903" xr:uid="{AB643DE4-DC25-41F8-9570-788CC08568B9}"/>
    <cellStyle name="Comma 2 4 3 2 2 5" xfId="13483" xr:uid="{5A30EE5B-548F-4F76-AA1F-6CC4958B4DC0}"/>
    <cellStyle name="Comma 2 4 3 2 2 6" xfId="27173" xr:uid="{D8AC54A1-7A60-440A-97D6-23494A014F40}"/>
    <cellStyle name="Comma 2 4 3 2 2 7" xfId="42057" xr:uid="{95CAA584-747F-408E-B86E-F0D385B4B288}"/>
    <cellStyle name="Comma 2 4 3 2 3" xfId="8348" xr:uid="{FC1933F1-D7E3-4C37-80E5-075260BCC2AE}"/>
    <cellStyle name="Comma 2 4 3 2 3 2" xfId="11770" xr:uid="{487EB377-7870-4143-95CC-085CEB3045A2}"/>
    <cellStyle name="Comma 2 4 3 2 3 2 2" xfId="25460" xr:uid="{35BF9086-2433-479F-AE32-47C32F766998}"/>
    <cellStyle name="Comma 2 4 3 2 3 2 2 2" xfId="39152" xr:uid="{89871D8A-7127-43D6-BB56-17B90FC9C098}"/>
    <cellStyle name="Comma 2 4 3 2 3 2 2 3" xfId="54036" xr:uid="{1DBD2FAB-6F0A-4AA4-8259-EDE094CD8074}"/>
    <cellStyle name="Comma 2 4 3 2 3 2 3" xfId="18616" xr:uid="{91C5F04E-9893-420A-8467-2619575A2EAB}"/>
    <cellStyle name="Comma 2 4 3 2 3 2 4" xfId="32306" xr:uid="{528FD987-54B4-43E4-B8A5-033A98535BBF}"/>
    <cellStyle name="Comma 2 4 3 2 3 2 5" xfId="47190" xr:uid="{A9481F74-1726-4D3D-9D9F-6CBB7DB93536}"/>
    <cellStyle name="Comma 2 4 3 2 3 3" xfId="22038" xr:uid="{C139720A-58EF-40FC-9229-E63E1CB477C5}"/>
    <cellStyle name="Comma 2 4 3 2 3 3 2" xfId="35730" xr:uid="{AF7A0FD2-C904-437A-A504-FE84C4737C77}"/>
    <cellStyle name="Comma 2 4 3 2 3 3 3" xfId="50614" xr:uid="{366DB949-68BE-4136-A062-04B7198DE076}"/>
    <cellStyle name="Comma 2 4 3 2 3 4" xfId="15194" xr:uid="{D733AC70-FED0-42BC-9EF8-95F5AB83DADB}"/>
    <cellStyle name="Comma 2 4 3 2 3 5" xfId="28884" xr:uid="{85474009-1F1B-4866-9BC5-AB4D94F2BD12}"/>
    <cellStyle name="Comma 2 4 3 2 3 6" xfId="43768" xr:uid="{E14EEDE1-0D0F-4CC4-A5B8-04D8469633AF}"/>
    <cellStyle name="Comma 2 4 3 2 4" xfId="10058" xr:uid="{26390E67-22FA-4219-AE2D-B1A6491CED7B}"/>
    <cellStyle name="Comma 2 4 3 2 4 2" xfId="23748" xr:uid="{2E8D8614-7E86-43C9-924D-F740D3B8E6E1}"/>
    <cellStyle name="Comma 2 4 3 2 4 2 2" xfId="37440" xr:uid="{E93172DB-4ECE-40E7-B414-A79D605CD2F6}"/>
    <cellStyle name="Comma 2 4 3 2 4 2 3" xfId="52324" xr:uid="{AF25F786-8222-4216-B778-48BD9614E892}"/>
    <cellStyle name="Comma 2 4 3 2 4 3" xfId="16904" xr:uid="{D5A0688E-1475-49C8-B5C7-664D04F5D879}"/>
    <cellStyle name="Comma 2 4 3 2 4 4" xfId="30594" xr:uid="{719F2905-39CD-4ED4-81E9-C7EEE96B5876}"/>
    <cellStyle name="Comma 2 4 3 2 4 5" xfId="45478" xr:uid="{0FA3842D-3F79-469C-A44D-89ACC6F8DB30}"/>
    <cellStyle name="Comma 2 4 3 2 5" xfId="20326" xr:uid="{7FED6704-8899-4C13-AB10-900FEB56100A}"/>
    <cellStyle name="Comma 2 4 3 2 5 2" xfId="34018" xr:uid="{CCA438BD-0240-42F9-B248-D623D70A1BFA}"/>
    <cellStyle name="Comma 2 4 3 2 5 3" xfId="48902" xr:uid="{CAFD244D-5CA7-4FB5-9E7F-96273463A6E6}"/>
    <cellStyle name="Comma 2 4 3 2 6" xfId="13482" xr:uid="{3E068A7A-CC0D-4D3B-82DB-191152553DCC}"/>
    <cellStyle name="Comma 2 4 3 2 7" xfId="27172" xr:uid="{D39FE736-1184-4161-9085-D7EA5FFD8C67}"/>
    <cellStyle name="Comma 2 4 3 2 8" xfId="42056" xr:uid="{581DC832-A077-43B1-B01F-812E8729FE98}"/>
    <cellStyle name="Comma 2 4 3 3" xfId="6636" xr:uid="{212828B5-2B0C-49E4-BF75-145194995C01}"/>
    <cellStyle name="Comma 2 4 3 3 2" xfId="8350" xr:uid="{A581A504-FEAE-487C-A643-3937E6EACDA6}"/>
    <cellStyle name="Comma 2 4 3 3 2 2" xfId="11772" xr:uid="{F08AB15A-94B0-4F54-9925-746191EF286F}"/>
    <cellStyle name="Comma 2 4 3 3 2 2 2" xfId="25462" xr:uid="{48DB8D10-8156-464C-8617-48FA3ED0029E}"/>
    <cellStyle name="Comma 2 4 3 3 2 2 2 2" xfId="39154" xr:uid="{A444FAFA-F217-4AE0-A695-EB934A439571}"/>
    <cellStyle name="Comma 2 4 3 3 2 2 2 3" xfId="54038" xr:uid="{69417665-855D-48A5-A254-A271BB835E20}"/>
    <cellStyle name="Comma 2 4 3 3 2 2 3" xfId="18618" xr:uid="{3583E2A6-06B2-4B04-A269-15AC064176DC}"/>
    <cellStyle name="Comma 2 4 3 3 2 2 4" xfId="32308" xr:uid="{036312F9-4497-4D29-A75A-10BAF7022B07}"/>
    <cellStyle name="Comma 2 4 3 3 2 2 5" xfId="47192" xr:uid="{26380639-1F4B-4AE8-AEBE-6BA1204B9D01}"/>
    <cellStyle name="Comma 2 4 3 3 2 3" xfId="22040" xr:uid="{17C07363-8B4D-4DDF-BFE2-61AA1DD333F8}"/>
    <cellStyle name="Comma 2 4 3 3 2 3 2" xfId="35732" xr:uid="{F749CA4A-A762-41F2-950C-FE9A65382A1D}"/>
    <cellStyle name="Comma 2 4 3 3 2 3 3" xfId="50616" xr:uid="{C510D22C-65D8-418F-B6AA-C9E18FEE68B8}"/>
    <cellStyle name="Comma 2 4 3 3 2 4" xfId="15196" xr:uid="{F3792B22-9D89-444A-A1AA-60CF55DA3D15}"/>
    <cellStyle name="Comma 2 4 3 3 2 5" xfId="28886" xr:uid="{66FE7532-4420-4554-921A-CA3FF38DD551}"/>
    <cellStyle name="Comma 2 4 3 3 2 6" xfId="43770" xr:uid="{85A325D6-6854-4AC7-8B55-FDDFFF7354DA}"/>
    <cellStyle name="Comma 2 4 3 3 3" xfId="10060" xr:uid="{5D51B5B1-E313-428F-8200-66501EC9F02F}"/>
    <cellStyle name="Comma 2 4 3 3 3 2" xfId="23750" xr:uid="{E4EE7FFA-F40E-4B57-A629-A38304BE3380}"/>
    <cellStyle name="Comma 2 4 3 3 3 2 2" xfId="37442" xr:uid="{527281F0-A433-4259-A507-F2AA8C69570F}"/>
    <cellStyle name="Comma 2 4 3 3 3 2 3" xfId="52326" xr:uid="{6FD33895-BA10-4D39-A44E-1F32B056894E}"/>
    <cellStyle name="Comma 2 4 3 3 3 3" xfId="16906" xr:uid="{EAC077FB-82D0-4321-8171-44877B88A699}"/>
    <cellStyle name="Comma 2 4 3 3 3 4" xfId="30596" xr:uid="{4321755C-B8B5-475C-A088-3087C78697CA}"/>
    <cellStyle name="Comma 2 4 3 3 3 5" xfId="45480" xr:uid="{4B5B4069-2AFF-447B-85C2-5887A6A2C5F3}"/>
    <cellStyle name="Comma 2 4 3 3 4" xfId="20328" xr:uid="{FF4CFDC9-C6F3-4B08-B14D-38676E0A2033}"/>
    <cellStyle name="Comma 2 4 3 3 4 2" xfId="34020" xr:uid="{344818D7-BE2C-4F5D-88DD-AB5F138C19FA}"/>
    <cellStyle name="Comma 2 4 3 3 4 3" xfId="48904" xr:uid="{F127FDEF-B6F3-4E93-8E34-EBCEE057549A}"/>
    <cellStyle name="Comma 2 4 3 3 5" xfId="13484" xr:uid="{78AEE9AE-96C1-499B-96CB-55F3E6513026}"/>
    <cellStyle name="Comma 2 4 3 3 6" xfId="27174" xr:uid="{7AB7E36B-88A4-46FE-BF02-5F17DAA81A1B}"/>
    <cellStyle name="Comma 2 4 3 3 7" xfId="42058" xr:uid="{814AF9DA-F97E-4ECE-BD1E-3178AFB42DFC}"/>
    <cellStyle name="Comma 2 4 3 4" xfId="6637" xr:uid="{18E44D8B-1C9B-46EA-8D63-223AC8973499}"/>
    <cellStyle name="Comma 2 4 3 4 2" xfId="8351" xr:uid="{1FF63AE8-E2C7-4BC5-A787-7C0D2B52BDFF}"/>
    <cellStyle name="Comma 2 4 3 4 2 2" xfId="11773" xr:uid="{ED5AFEA1-2929-4A71-85FC-673F0DC92013}"/>
    <cellStyle name="Comma 2 4 3 4 2 2 2" xfId="25463" xr:uid="{F8F4DD80-51BD-4D3A-8949-9C5A6C31F4D7}"/>
    <cellStyle name="Comma 2 4 3 4 2 2 2 2" xfId="39155" xr:uid="{81DAB1E5-BC4A-4792-9CF9-13B570C3597B}"/>
    <cellStyle name="Comma 2 4 3 4 2 2 2 3" xfId="54039" xr:uid="{12486475-F38E-48A5-BBE7-79CB345B81B0}"/>
    <cellStyle name="Comma 2 4 3 4 2 2 3" xfId="18619" xr:uid="{90499339-D798-4E78-A8CD-6B6308DB5063}"/>
    <cellStyle name="Comma 2 4 3 4 2 2 4" xfId="32309" xr:uid="{CEB92E45-7BC2-4FB5-99E4-300FF568CFCA}"/>
    <cellStyle name="Comma 2 4 3 4 2 2 5" xfId="47193" xr:uid="{D0826B0B-5292-4A90-ACEA-DBE9065B67EE}"/>
    <cellStyle name="Comma 2 4 3 4 2 3" xfId="22041" xr:uid="{768037FC-4129-4B6D-AD73-FBDCEA8E2DEB}"/>
    <cellStyle name="Comma 2 4 3 4 2 3 2" xfId="35733" xr:uid="{F2C678F8-1444-4AEE-8FCF-A76D18028636}"/>
    <cellStyle name="Comma 2 4 3 4 2 3 3" xfId="50617" xr:uid="{E434FB81-6DFA-499E-8FB3-7CF03F14EA2B}"/>
    <cellStyle name="Comma 2 4 3 4 2 4" xfId="15197" xr:uid="{C5A04810-87E9-4070-811C-F03E36995A97}"/>
    <cellStyle name="Comma 2 4 3 4 2 5" xfId="28887" xr:uid="{B3DC0AE3-A64C-4BC8-9FD8-658ECF08E72D}"/>
    <cellStyle name="Comma 2 4 3 4 2 6" xfId="43771" xr:uid="{5EC6DE56-EF10-49F9-833C-F7E92E1AFB12}"/>
    <cellStyle name="Comma 2 4 3 4 3" xfId="10061" xr:uid="{F8869DDC-E2E1-452E-8348-80F622FA59E4}"/>
    <cellStyle name="Comma 2 4 3 4 3 2" xfId="23751" xr:uid="{7DE7208C-ACAC-47F2-9462-1C17E5D72011}"/>
    <cellStyle name="Comma 2 4 3 4 3 2 2" xfId="37443" xr:uid="{EF067D26-41CD-4492-AB49-1DF87D3DBF93}"/>
    <cellStyle name="Comma 2 4 3 4 3 2 3" xfId="52327" xr:uid="{4F74E4AE-8E6A-493E-BB9D-2EEC3D3AE757}"/>
    <cellStyle name="Comma 2 4 3 4 3 3" xfId="16907" xr:uid="{ABCE1AE5-8B52-4B10-B06E-2B14888807FA}"/>
    <cellStyle name="Comma 2 4 3 4 3 4" xfId="30597" xr:uid="{294FC791-4A4E-409E-92D3-AF749FC34F7A}"/>
    <cellStyle name="Comma 2 4 3 4 3 5" xfId="45481" xr:uid="{1737FC8D-D9FE-4905-B2A2-B018E5CE6784}"/>
    <cellStyle name="Comma 2 4 3 4 4" xfId="20329" xr:uid="{3346137E-DB6B-4C37-9408-8191E482FAED}"/>
    <cellStyle name="Comma 2 4 3 4 4 2" xfId="34021" xr:uid="{588C3FC8-9682-43C5-8F55-9EA212219EA0}"/>
    <cellStyle name="Comma 2 4 3 4 4 3" xfId="48905" xr:uid="{638693B1-4B06-4955-8D73-B84AEE0A7BEF}"/>
    <cellStyle name="Comma 2 4 3 4 5" xfId="13485" xr:uid="{8CAD18E5-CC86-4BCA-8D63-D608ADD07BF6}"/>
    <cellStyle name="Comma 2 4 3 4 6" xfId="27175" xr:uid="{C48A3D15-0007-4F45-85C0-484F541E5C16}"/>
    <cellStyle name="Comma 2 4 3 4 7" xfId="42059" xr:uid="{B9A4E56F-5DAD-4453-A597-2EB366116FDA}"/>
    <cellStyle name="Comma 2 4 3 5" xfId="8347" xr:uid="{4983FB3A-4B36-412B-A0EA-84DC77383826}"/>
    <cellStyle name="Comma 2 4 3 5 2" xfId="11769" xr:uid="{6EA2FB72-4A19-428D-9620-4EA92793A857}"/>
    <cellStyle name="Comma 2 4 3 5 2 2" xfId="25459" xr:uid="{ACDB1929-91A3-4DEE-A50E-698FBAB97C77}"/>
    <cellStyle name="Comma 2 4 3 5 2 2 2" xfId="39151" xr:uid="{D81600A0-188D-43C8-81B1-63F3E6DABB02}"/>
    <cellStyle name="Comma 2 4 3 5 2 2 3" xfId="54035" xr:uid="{6453EFB5-CB29-4332-B17C-900758CFEB9A}"/>
    <cellStyle name="Comma 2 4 3 5 2 3" xfId="18615" xr:uid="{D992ACF3-7CA5-488F-A2B5-58A2C3C88AC8}"/>
    <cellStyle name="Comma 2 4 3 5 2 4" xfId="32305" xr:uid="{98C905A2-A0A2-46FA-B290-501924581094}"/>
    <cellStyle name="Comma 2 4 3 5 2 5" xfId="47189" xr:uid="{7CF5A811-9E83-49B9-AA80-5E2EF4E00296}"/>
    <cellStyle name="Comma 2 4 3 5 3" xfId="22037" xr:uid="{A8316020-B80C-42D0-9EB8-9D2BAD5B6710}"/>
    <cellStyle name="Comma 2 4 3 5 3 2" xfId="35729" xr:uid="{6E450E0D-BC15-497B-8070-17CD45EF447A}"/>
    <cellStyle name="Comma 2 4 3 5 3 3" xfId="50613" xr:uid="{13A95163-F93A-4D74-A5A4-2DF73E792A48}"/>
    <cellStyle name="Comma 2 4 3 5 4" xfId="15193" xr:uid="{2F970287-C610-4060-8E56-ECBDF584E09F}"/>
    <cellStyle name="Comma 2 4 3 5 5" xfId="28883" xr:uid="{2C5928DD-F975-4F9E-8ED4-9A6C516323D1}"/>
    <cellStyle name="Comma 2 4 3 5 6" xfId="43767" xr:uid="{9AA708D1-756D-4F6A-AE5B-D202225FBB0B}"/>
    <cellStyle name="Comma 2 4 3 6" xfId="10057" xr:uid="{5D540A26-6538-4EF9-B502-7568A8F32906}"/>
    <cellStyle name="Comma 2 4 3 6 2" xfId="23747" xr:uid="{F55D6C3F-8B91-4900-B43C-42D59585271B}"/>
    <cellStyle name="Comma 2 4 3 6 2 2" xfId="37439" xr:uid="{502F38DE-9C3B-4D6B-8046-75AC1A88C894}"/>
    <cellStyle name="Comma 2 4 3 6 2 3" xfId="52323" xr:uid="{335D1BCE-3703-4E6E-BE8E-6AF29428229A}"/>
    <cellStyle name="Comma 2 4 3 6 3" xfId="16903" xr:uid="{ABD02497-A65A-418E-9816-867C387C0941}"/>
    <cellStyle name="Comma 2 4 3 6 4" xfId="30593" xr:uid="{FBDB083D-793A-498B-8C63-5F5085ED10B7}"/>
    <cellStyle name="Comma 2 4 3 6 5" xfId="45477" xr:uid="{89D66BD5-FCEF-42AF-8B8A-BB1E4BEC35A1}"/>
    <cellStyle name="Comma 2 4 3 7" xfId="20325" xr:uid="{9A51EC59-E07A-46ED-84FB-88698D6EC3E1}"/>
    <cellStyle name="Comma 2 4 3 7 2" xfId="34017" xr:uid="{C41E7AB6-CABD-4A5D-8BFA-464685FA06DF}"/>
    <cellStyle name="Comma 2 4 3 7 3" xfId="48901" xr:uid="{7CC69DA8-2B16-4F81-8BA9-B930848BF07A}"/>
    <cellStyle name="Comma 2 4 3 8" xfId="13481" xr:uid="{EA4E7783-54D0-4811-A7B8-FAB261584BC1}"/>
    <cellStyle name="Comma 2 4 3 9" xfId="27171" xr:uid="{4A62CB99-9130-4D0E-B0B5-6EA179B89EA9}"/>
    <cellStyle name="Comma 2 4 4" xfId="6638" xr:uid="{64BD04D4-5743-412A-B99D-EBD725939A84}"/>
    <cellStyle name="Comma 2 4 4 2" xfId="6639" xr:uid="{8A23C01F-5B31-44AE-AFDF-CAB8F76CFC23}"/>
    <cellStyle name="Comma 2 4 4 2 2" xfId="8353" xr:uid="{F59A353A-7737-43B1-8D72-AD0BA84D8B61}"/>
    <cellStyle name="Comma 2 4 4 2 2 2" xfId="11775" xr:uid="{C603DB33-4EAF-4C18-971B-2D892CC35683}"/>
    <cellStyle name="Comma 2 4 4 2 2 2 2" xfId="25465" xr:uid="{A52E9F24-05BF-4FD1-AD4F-F72A5697E821}"/>
    <cellStyle name="Comma 2 4 4 2 2 2 2 2" xfId="39157" xr:uid="{E9B1992E-7E7F-41F0-AF43-60027C1B8974}"/>
    <cellStyle name="Comma 2 4 4 2 2 2 2 3" xfId="54041" xr:uid="{AA71660A-E772-4636-BD02-31BF9CD940D5}"/>
    <cellStyle name="Comma 2 4 4 2 2 2 3" xfId="18621" xr:uid="{2FF4F1ED-938D-4EDE-ACC2-A70328A3FBDD}"/>
    <cellStyle name="Comma 2 4 4 2 2 2 4" xfId="32311" xr:uid="{63DEA492-A736-47C7-AD09-CE1E7DD55BEF}"/>
    <cellStyle name="Comma 2 4 4 2 2 2 5" xfId="47195" xr:uid="{BB952E7D-0C1E-42CB-9A61-3DE3A026EFBD}"/>
    <cellStyle name="Comma 2 4 4 2 2 3" xfId="22043" xr:uid="{600613BA-8DAA-4E7A-83EF-762CF9970FFC}"/>
    <cellStyle name="Comma 2 4 4 2 2 3 2" xfId="35735" xr:uid="{7390167A-3CD8-405D-9C0D-DFD1CE493A98}"/>
    <cellStyle name="Comma 2 4 4 2 2 3 3" xfId="50619" xr:uid="{07AD9FF1-4EDC-490C-B4B1-F81CBBF7015C}"/>
    <cellStyle name="Comma 2 4 4 2 2 4" xfId="15199" xr:uid="{B779F394-5568-4F0F-9541-EE4186F5815C}"/>
    <cellStyle name="Comma 2 4 4 2 2 5" xfId="28889" xr:uid="{4EBCEDFE-90D2-462E-AC30-A62F9E8E97CE}"/>
    <cellStyle name="Comma 2 4 4 2 2 6" xfId="43773" xr:uid="{77057DC2-8AB6-424A-9626-66330D5648BB}"/>
    <cellStyle name="Comma 2 4 4 2 3" xfId="10063" xr:uid="{AD7A29AD-7364-44AC-9B08-1236DAAF1E60}"/>
    <cellStyle name="Comma 2 4 4 2 3 2" xfId="23753" xr:uid="{2EE7D6DC-C396-41EE-A2EB-5FDCEB9D853A}"/>
    <cellStyle name="Comma 2 4 4 2 3 2 2" xfId="37445" xr:uid="{121DB067-60BF-40FF-92F0-E88CE1C18F0E}"/>
    <cellStyle name="Comma 2 4 4 2 3 2 3" xfId="52329" xr:uid="{EF97911B-8828-437E-A2B8-D48F52767879}"/>
    <cellStyle name="Comma 2 4 4 2 3 3" xfId="16909" xr:uid="{09FA8EB9-C7C2-465C-A291-422138428368}"/>
    <cellStyle name="Comma 2 4 4 2 3 4" xfId="30599" xr:uid="{167838B1-52AB-44AA-AD8A-065248C93132}"/>
    <cellStyle name="Comma 2 4 4 2 3 5" xfId="45483" xr:uid="{EF276353-2D6F-4E1D-9059-316CE4E44C77}"/>
    <cellStyle name="Comma 2 4 4 2 4" xfId="20331" xr:uid="{624BC052-6B8C-4A3A-8731-DF596785D9EC}"/>
    <cellStyle name="Comma 2 4 4 2 4 2" xfId="34023" xr:uid="{6DC6FFDF-A584-4A1E-93C9-DBCE70EED15F}"/>
    <cellStyle name="Comma 2 4 4 2 4 3" xfId="48907" xr:uid="{5A4F23DD-B93E-48E2-A650-C43AF6DBE443}"/>
    <cellStyle name="Comma 2 4 4 2 5" xfId="13487" xr:uid="{DF038CCA-3E86-471B-82A1-B1A3C7EF179D}"/>
    <cellStyle name="Comma 2 4 4 2 6" xfId="27177" xr:uid="{BBFA9ABD-D121-460C-B16B-270EFE859616}"/>
    <cellStyle name="Comma 2 4 4 2 7" xfId="42061" xr:uid="{AF34D14A-E0DB-4498-BC03-279461FCEC59}"/>
    <cellStyle name="Comma 2 4 4 3" xfId="8352" xr:uid="{9D13A5B5-45B8-44A6-96C8-D159EEA97B6A}"/>
    <cellStyle name="Comma 2 4 4 3 2" xfId="11774" xr:uid="{C2BAA021-E037-4738-8A4C-951E4AF34417}"/>
    <cellStyle name="Comma 2 4 4 3 2 2" xfId="25464" xr:uid="{227AF5DB-80BA-4257-9AFB-93EF04B6B445}"/>
    <cellStyle name="Comma 2 4 4 3 2 2 2" xfId="39156" xr:uid="{300BA4CF-3E2A-4ECE-90C3-017B22D7E4E1}"/>
    <cellStyle name="Comma 2 4 4 3 2 2 3" xfId="54040" xr:uid="{89A987CC-7E39-447C-AE92-8A441AC263CE}"/>
    <cellStyle name="Comma 2 4 4 3 2 3" xfId="18620" xr:uid="{A73D8D4E-7E90-4E46-81C4-B557E2822CB2}"/>
    <cellStyle name="Comma 2 4 4 3 2 4" xfId="32310" xr:uid="{FA372BC6-EAD4-4542-8589-EDED28CB1915}"/>
    <cellStyle name="Comma 2 4 4 3 2 5" xfId="47194" xr:uid="{18164467-EF0D-4A9D-8D4C-6B691B59EFD3}"/>
    <cellStyle name="Comma 2 4 4 3 3" xfId="22042" xr:uid="{2A924C28-3E91-4A07-B911-8A038E130C1F}"/>
    <cellStyle name="Comma 2 4 4 3 3 2" xfId="35734" xr:uid="{62B807A6-9546-4DF2-B67C-2E3510D56308}"/>
    <cellStyle name="Comma 2 4 4 3 3 3" xfId="50618" xr:uid="{62EE5BA0-B392-4024-99DB-74575B0FDCA3}"/>
    <cellStyle name="Comma 2 4 4 3 4" xfId="15198" xr:uid="{B5F272F5-E9D8-47CC-81F9-8234EE09EE2A}"/>
    <cellStyle name="Comma 2 4 4 3 5" xfId="28888" xr:uid="{AEF2CCDA-7722-4C3D-BBBB-72C22D68173C}"/>
    <cellStyle name="Comma 2 4 4 3 6" xfId="43772" xr:uid="{1F784610-CA50-474E-80D5-1315AF1D0B01}"/>
    <cellStyle name="Comma 2 4 4 4" xfId="10062" xr:uid="{C3859D50-828B-49B7-96B5-C4349DFD7615}"/>
    <cellStyle name="Comma 2 4 4 4 2" xfId="23752" xr:uid="{24B9DDC9-52F9-4A29-958B-24ED56CD6F2A}"/>
    <cellStyle name="Comma 2 4 4 4 2 2" xfId="37444" xr:uid="{09B643F7-FB1A-443B-9974-88C95607398A}"/>
    <cellStyle name="Comma 2 4 4 4 2 3" xfId="52328" xr:uid="{DEC736E2-5917-4CD7-92C0-0A626BBEFA06}"/>
    <cellStyle name="Comma 2 4 4 4 3" xfId="16908" xr:uid="{BB1F1C83-13A6-4578-841C-C7E6F91316C5}"/>
    <cellStyle name="Comma 2 4 4 4 4" xfId="30598" xr:uid="{8410D191-BABB-4FB5-B796-1AA0D8948611}"/>
    <cellStyle name="Comma 2 4 4 4 5" xfId="45482" xr:uid="{9BF972CE-5CCE-49CF-A221-4FB19484F42E}"/>
    <cellStyle name="Comma 2 4 4 5" xfId="20330" xr:uid="{DAED280C-4DE7-4ACE-B082-7F984D6DDBF0}"/>
    <cellStyle name="Comma 2 4 4 5 2" xfId="34022" xr:uid="{903BFA71-C64C-423F-ADDB-1A7EDABB3838}"/>
    <cellStyle name="Comma 2 4 4 5 3" xfId="48906" xr:uid="{E0F048A1-BAE7-4A5D-A360-B09DAD4F7FE2}"/>
    <cellStyle name="Comma 2 4 4 6" xfId="13486" xr:uid="{8CF26401-3817-4A9D-91A8-E101221164D2}"/>
    <cellStyle name="Comma 2 4 4 7" xfId="27176" xr:uid="{99A3DCE2-C255-4F4C-8E16-AF75EF30E1BD}"/>
    <cellStyle name="Comma 2 4 4 8" xfId="42060" xr:uid="{E9B83261-FADA-4408-8710-ADF11BCF6C2E}"/>
    <cellStyle name="Comma 2 4 5" xfId="6640" xr:uid="{DD48422F-9065-4269-B620-E3478D0BEAFB}"/>
    <cellStyle name="Comma 2 4 5 2" xfId="8354" xr:uid="{3115A411-8A9F-4B01-8546-81FA31F24A2D}"/>
    <cellStyle name="Comma 2 4 5 2 2" xfId="11776" xr:uid="{63E35B33-9C44-4363-A3A0-B88EAE520CA3}"/>
    <cellStyle name="Comma 2 4 5 2 2 2" xfId="25466" xr:uid="{349E6D94-A730-4551-8CCC-769FDBDDBD97}"/>
    <cellStyle name="Comma 2 4 5 2 2 2 2" xfId="39158" xr:uid="{0F105197-ED41-49BB-A106-6B202A2CED24}"/>
    <cellStyle name="Comma 2 4 5 2 2 2 3" xfId="54042" xr:uid="{3FAA261D-EC1D-47F6-9320-8AFDF16D212A}"/>
    <cellStyle name="Comma 2 4 5 2 2 3" xfId="18622" xr:uid="{6841BD08-E050-4CAC-8AF0-48BD151E158A}"/>
    <cellStyle name="Comma 2 4 5 2 2 4" xfId="32312" xr:uid="{9A3F82C4-AF73-4700-9164-8665A01B82ED}"/>
    <cellStyle name="Comma 2 4 5 2 2 5" xfId="47196" xr:uid="{9B65BE3E-6F70-4E76-AFB4-A8193A58AA17}"/>
    <cellStyle name="Comma 2 4 5 2 3" xfId="22044" xr:uid="{26862842-AE99-424E-B2C8-21A8527EAB7E}"/>
    <cellStyle name="Comma 2 4 5 2 3 2" xfId="35736" xr:uid="{7A6EB3A1-59EC-4194-9B4D-71D32933F8C4}"/>
    <cellStyle name="Comma 2 4 5 2 3 3" xfId="50620" xr:uid="{EF9CAC18-C444-43BC-99E5-9F0728372F75}"/>
    <cellStyle name="Comma 2 4 5 2 4" xfId="15200" xr:uid="{A114CCC1-92E7-4393-9D4B-77A2274FCFC7}"/>
    <cellStyle name="Comma 2 4 5 2 5" xfId="28890" xr:uid="{C4934E5D-4891-4BA5-AF1D-7C7580268804}"/>
    <cellStyle name="Comma 2 4 5 2 6" xfId="43774" xr:uid="{859C84AA-0DF9-4EDB-88C0-342F6F95E240}"/>
    <cellStyle name="Comma 2 4 5 3" xfId="10064" xr:uid="{B65670C5-B2DB-4306-B2F4-CB0BD261B4B0}"/>
    <cellStyle name="Comma 2 4 5 3 2" xfId="23754" xr:uid="{5540A396-1F47-4A4B-8614-9157FF5731E8}"/>
    <cellStyle name="Comma 2 4 5 3 2 2" xfId="37446" xr:uid="{0FB292AB-F0EA-4710-9B20-02CDC67AA330}"/>
    <cellStyle name="Comma 2 4 5 3 2 3" xfId="52330" xr:uid="{E6DF068D-062F-46C4-A3C8-DB84AA963B52}"/>
    <cellStyle name="Comma 2 4 5 3 3" xfId="16910" xr:uid="{84ADF766-72AA-4C0D-A897-326FDEA36F50}"/>
    <cellStyle name="Comma 2 4 5 3 4" xfId="30600" xr:uid="{0B80F6B4-CA4D-4341-A6D1-0DCEFB4FFF3C}"/>
    <cellStyle name="Comma 2 4 5 3 5" xfId="45484" xr:uid="{143427AC-D306-49EB-B8FC-488339F4EF7A}"/>
    <cellStyle name="Comma 2 4 5 4" xfId="20332" xr:uid="{3E55F83D-F1D0-484C-AECC-5A27C63594C2}"/>
    <cellStyle name="Comma 2 4 5 4 2" xfId="34024" xr:uid="{0962F572-2C4F-45D9-9D46-8C9C98659802}"/>
    <cellStyle name="Comma 2 4 5 4 3" xfId="48908" xr:uid="{DB55A32B-83D1-44E4-A041-763E2E80D22C}"/>
    <cellStyle name="Comma 2 4 5 5" xfId="13488" xr:uid="{339C39DF-ADDA-481F-84B7-E0E79CB04F94}"/>
    <cellStyle name="Comma 2 4 5 6" xfId="27178" xr:uid="{C71FA991-4574-433F-BA42-A3F343580EC2}"/>
    <cellStyle name="Comma 2 4 5 7" xfId="42062" xr:uid="{FD3A8649-EF8A-47ED-8781-CC52B11BC15A}"/>
    <cellStyle name="Comma 2 4 6" xfId="6641" xr:uid="{DAC2D666-7142-4065-A734-ADEB29D45B2D}"/>
    <cellStyle name="Comma 2 4 6 2" xfId="8355" xr:uid="{EED43F71-9D79-4BCC-9722-D0176F6444CF}"/>
    <cellStyle name="Comma 2 4 6 2 2" xfId="11777" xr:uid="{489B565B-99DB-49C0-BED5-DCE3A931577B}"/>
    <cellStyle name="Comma 2 4 6 2 2 2" xfId="25467" xr:uid="{8CCB95EA-FCE5-4A9D-854E-E91DCF7A499B}"/>
    <cellStyle name="Comma 2 4 6 2 2 2 2" xfId="39159" xr:uid="{600850E9-40F9-4D35-98EF-A0BE6118D4C8}"/>
    <cellStyle name="Comma 2 4 6 2 2 2 3" xfId="54043" xr:uid="{A0605314-217C-4337-A66D-733737431253}"/>
    <cellStyle name="Comma 2 4 6 2 2 3" xfId="18623" xr:uid="{5970F41F-E0C0-43E8-A6C5-625B1EC5BF34}"/>
    <cellStyle name="Comma 2 4 6 2 2 4" xfId="32313" xr:uid="{47FAF0B1-47A3-4455-B5E1-180294070337}"/>
    <cellStyle name="Comma 2 4 6 2 2 5" xfId="47197" xr:uid="{C56FB22D-4307-494A-8E6F-CF9E5D549683}"/>
    <cellStyle name="Comma 2 4 6 2 3" xfId="22045" xr:uid="{4C1FA4B7-3FDB-41AA-8148-7E9AE5505480}"/>
    <cellStyle name="Comma 2 4 6 2 3 2" xfId="35737" xr:uid="{E53504EB-9D6B-4CFB-9A07-B72FC7AF67BA}"/>
    <cellStyle name="Comma 2 4 6 2 3 3" xfId="50621" xr:uid="{16C7D5BD-7572-45C1-BAB1-2E955683B4BA}"/>
    <cellStyle name="Comma 2 4 6 2 4" xfId="15201" xr:uid="{795A7FB3-32AF-4325-898F-9243919BEDB7}"/>
    <cellStyle name="Comma 2 4 6 2 5" xfId="28891" xr:uid="{DF589BBA-38E8-4389-BDAC-A850005F0FFE}"/>
    <cellStyle name="Comma 2 4 6 2 6" xfId="43775" xr:uid="{93C5DF33-1E7A-42FF-9CC0-59FBD5732A01}"/>
    <cellStyle name="Comma 2 4 6 3" xfId="10065" xr:uid="{9A3FAFE5-B3AD-4D6F-8E1E-3818DC247376}"/>
    <cellStyle name="Comma 2 4 6 3 2" xfId="23755" xr:uid="{268D0E68-58C2-4298-BA7A-6546BEA16C2D}"/>
    <cellStyle name="Comma 2 4 6 3 2 2" xfId="37447" xr:uid="{0B3E3FF6-09DF-4805-B61B-62379683F1DB}"/>
    <cellStyle name="Comma 2 4 6 3 2 3" xfId="52331" xr:uid="{8CF5E92E-8845-4844-B280-39929145325E}"/>
    <cellStyle name="Comma 2 4 6 3 3" xfId="16911" xr:uid="{AD55C622-E6D3-4E67-8CE7-6A5BFE43DFD2}"/>
    <cellStyle name="Comma 2 4 6 3 4" xfId="30601" xr:uid="{E0D5CCA1-5998-4952-A14A-83E05F1FEF31}"/>
    <cellStyle name="Comma 2 4 6 3 5" xfId="45485" xr:uid="{E43C48FF-897B-4DAF-8161-F68B63767D24}"/>
    <cellStyle name="Comma 2 4 6 4" xfId="20333" xr:uid="{BF582F1D-25AA-4321-927D-7A4BF8847474}"/>
    <cellStyle name="Comma 2 4 6 4 2" xfId="34025" xr:uid="{5CB32214-543F-4D8D-9004-6AD5BFF2142C}"/>
    <cellStyle name="Comma 2 4 6 4 3" xfId="48909" xr:uid="{3504C592-BD14-4F99-83BD-6C99C297F0DC}"/>
    <cellStyle name="Comma 2 4 6 5" xfId="13489" xr:uid="{5C4B6688-B4DD-4999-B541-96D2F2000C15}"/>
    <cellStyle name="Comma 2 4 6 6" xfId="27179" xr:uid="{044BDD89-8832-4BC5-B371-382BC52FCCAA}"/>
    <cellStyle name="Comma 2 4 6 7" xfId="42063" xr:uid="{77A9C340-027C-429D-A6E0-CFD2BB3DA7AD}"/>
    <cellStyle name="Comma 2 4 7" xfId="8341" xr:uid="{654B2486-1C97-405F-BC0E-299135F1165A}"/>
    <cellStyle name="Comma 2 4 7 2" xfId="11763" xr:uid="{6174A4E2-D75C-47D2-82C6-E0E4B3AAB7E0}"/>
    <cellStyle name="Comma 2 4 7 2 2" xfId="25453" xr:uid="{2CD7424B-45F9-4163-8E8D-514728F62910}"/>
    <cellStyle name="Comma 2 4 7 2 2 2" xfId="39145" xr:uid="{2DED564E-8164-4A68-8DD0-37F447F3AAF2}"/>
    <cellStyle name="Comma 2 4 7 2 2 3" xfId="54029" xr:uid="{7B232D13-E39D-4204-A083-F0059246A0A9}"/>
    <cellStyle name="Comma 2 4 7 2 3" xfId="18609" xr:uid="{33AAD91D-3759-4D32-A40F-6A1EFB02E6ED}"/>
    <cellStyle name="Comma 2 4 7 2 4" xfId="32299" xr:uid="{4F7AEFB3-2ACB-4C4E-BA7C-446C93D2EE2D}"/>
    <cellStyle name="Comma 2 4 7 2 5" xfId="47183" xr:uid="{194B142C-43D1-45A6-9578-DD7470347CF7}"/>
    <cellStyle name="Comma 2 4 7 3" xfId="22031" xr:uid="{F1ADB671-8841-4270-B33E-4C03DFAB4E18}"/>
    <cellStyle name="Comma 2 4 7 3 2" xfId="35723" xr:uid="{AD9F3002-8389-42B4-B997-02E3A7FDEDAF}"/>
    <cellStyle name="Comma 2 4 7 3 3" xfId="50607" xr:uid="{157EA80E-985A-4D7D-8CF2-58A5388C1A6C}"/>
    <cellStyle name="Comma 2 4 7 4" xfId="15187" xr:uid="{352179B1-1A4D-43F2-B131-3F0BC9E17EB4}"/>
    <cellStyle name="Comma 2 4 7 5" xfId="28877" xr:uid="{10471E19-9611-4FA3-8591-46662F3647EC}"/>
    <cellStyle name="Comma 2 4 7 6" xfId="43761" xr:uid="{E7515E58-3DDF-42F5-8F32-2D8ADBD4AAAD}"/>
    <cellStyle name="Comma 2 4 8" xfId="10051" xr:uid="{A1145394-CB49-4E31-80E8-386C2158F962}"/>
    <cellStyle name="Comma 2 4 8 2" xfId="23741" xr:uid="{2C90EEA5-19BA-4F03-A3EC-DABDA15D15CA}"/>
    <cellStyle name="Comma 2 4 8 2 2" xfId="37433" xr:uid="{C2EAF8C4-14A7-4678-A279-AA2280CF1051}"/>
    <cellStyle name="Comma 2 4 8 2 3" xfId="52317" xr:uid="{F256ADE2-6C77-4884-AA59-46693F33EB18}"/>
    <cellStyle name="Comma 2 4 8 3" xfId="16897" xr:uid="{AA874714-BA7D-4E40-9B2A-FF912249E11A}"/>
    <cellStyle name="Comma 2 4 8 4" xfId="30587" xr:uid="{E53A5B42-1BE6-4E5D-B9FF-C3663798B6FF}"/>
    <cellStyle name="Comma 2 4 8 5" xfId="45471" xr:uid="{69968A60-FE94-45F9-8AB3-10A1B662D4F1}"/>
    <cellStyle name="Comma 2 4 9" xfId="20319" xr:uid="{4F7FD025-9A53-4357-B563-138A2B3B76F8}"/>
    <cellStyle name="Comma 2 4 9 2" xfId="34011" xr:uid="{AAA12989-E211-4773-8627-F6CB0414CC7F}"/>
    <cellStyle name="Comma 2 4 9 3" xfId="48895" xr:uid="{E675D89A-9442-4E60-B996-7B5962650D40}"/>
    <cellStyle name="Comma 2 5" xfId="6642" xr:uid="{D7054168-23C8-4539-A74D-CDEFA0B8E4DA}"/>
    <cellStyle name="Comma 2 5 10" xfId="13490" xr:uid="{D3062B9B-302F-4D7D-9F7A-DC19B9B8DFE0}"/>
    <cellStyle name="Comma 2 5 11" xfId="27180" xr:uid="{C40961A3-14A0-4B99-A805-FE0566E1F4B8}"/>
    <cellStyle name="Comma 2 5 12" xfId="42064" xr:uid="{9DF0EB2D-F3AC-445F-898E-71FAE5B8E252}"/>
    <cellStyle name="Comma 2 5 2" xfId="6643" xr:uid="{C60E0177-1CAC-4795-A723-07110CC4146F}"/>
    <cellStyle name="Comma 2 5 2 10" xfId="42065" xr:uid="{773348B5-FCF3-4F16-9CA4-7B1130C72B9B}"/>
    <cellStyle name="Comma 2 5 2 2" xfId="6644" xr:uid="{A9EE7579-5467-423D-85E2-BBB43FBD526B}"/>
    <cellStyle name="Comma 2 5 2 2 2" xfId="6645" xr:uid="{66A70229-53EE-4941-93F0-A4CE01EAF427}"/>
    <cellStyle name="Comma 2 5 2 2 2 2" xfId="8359" xr:uid="{F68BAC4A-3B52-4F4E-8082-032630D77767}"/>
    <cellStyle name="Comma 2 5 2 2 2 2 2" xfId="11781" xr:uid="{F59332BD-FA06-4153-B767-048301C01CDE}"/>
    <cellStyle name="Comma 2 5 2 2 2 2 2 2" xfId="25471" xr:uid="{0F4BE5A7-F38B-49A6-BC0B-FCBE813886AF}"/>
    <cellStyle name="Comma 2 5 2 2 2 2 2 2 2" xfId="39163" xr:uid="{42A31C96-85E3-4CC2-A539-C3C639B4ABB2}"/>
    <cellStyle name="Comma 2 5 2 2 2 2 2 2 3" xfId="54047" xr:uid="{8796F659-44A2-4FD2-8E76-F8D941423D0D}"/>
    <cellStyle name="Comma 2 5 2 2 2 2 2 3" xfId="18627" xr:uid="{F6F61B8F-7219-448C-90FA-DAE4869F9D65}"/>
    <cellStyle name="Comma 2 5 2 2 2 2 2 4" xfId="32317" xr:uid="{5E1B0C18-E653-4BA0-B2E0-7B2184C63BF2}"/>
    <cellStyle name="Comma 2 5 2 2 2 2 2 5" xfId="47201" xr:uid="{FA39D1A2-63D2-497B-9331-3415340D6233}"/>
    <cellStyle name="Comma 2 5 2 2 2 2 3" xfId="22049" xr:uid="{F901E0E4-05D5-4507-98DD-3CE35EABA38D}"/>
    <cellStyle name="Comma 2 5 2 2 2 2 3 2" xfId="35741" xr:uid="{F822A1E1-B5A2-48A6-B7FD-97D730DBDD3D}"/>
    <cellStyle name="Comma 2 5 2 2 2 2 3 3" xfId="50625" xr:uid="{8D2692B8-DC1F-4709-8D6B-33574ED75319}"/>
    <cellStyle name="Comma 2 5 2 2 2 2 4" xfId="15205" xr:uid="{B068FA48-9F8E-4357-B9DD-608507577D0C}"/>
    <cellStyle name="Comma 2 5 2 2 2 2 5" xfId="28895" xr:uid="{10654F8D-2B45-4AB9-924E-DB3FB3AFB87F}"/>
    <cellStyle name="Comma 2 5 2 2 2 2 6" xfId="43779" xr:uid="{AFA43D6C-DB82-4A38-81C1-F88A1370E389}"/>
    <cellStyle name="Comma 2 5 2 2 2 3" xfId="10069" xr:uid="{BBC1BF0A-E974-44A7-86C9-755E6BDEE385}"/>
    <cellStyle name="Comma 2 5 2 2 2 3 2" xfId="23759" xr:uid="{B47DFDC8-3CA5-4853-9174-17086E22599D}"/>
    <cellStyle name="Comma 2 5 2 2 2 3 2 2" xfId="37451" xr:uid="{B2473597-2E14-4105-BD71-66CC6944E339}"/>
    <cellStyle name="Comma 2 5 2 2 2 3 2 3" xfId="52335" xr:uid="{9C4D3EDE-F257-4FDA-9C57-9925B11E3537}"/>
    <cellStyle name="Comma 2 5 2 2 2 3 3" xfId="16915" xr:uid="{FBB6F30A-E965-4954-9A8F-33E9F2413BBC}"/>
    <cellStyle name="Comma 2 5 2 2 2 3 4" xfId="30605" xr:uid="{C097134E-8709-4DA6-B974-87719EB5B1E7}"/>
    <cellStyle name="Comma 2 5 2 2 2 3 5" xfId="45489" xr:uid="{0C117084-BEEC-4E4F-9DE1-39358FED8AC4}"/>
    <cellStyle name="Comma 2 5 2 2 2 4" xfId="20337" xr:uid="{231944C7-8123-4B57-AE2A-FBE9BD2B5321}"/>
    <cellStyle name="Comma 2 5 2 2 2 4 2" xfId="34029" xr:uid="{B8C1FBFC-BF7D-45B8-BC4D-36B6D1BBAF34}"/>
    <cellStyle name="Comma 2 5 2 2 2 4 3" xfId="48913" xr:uid="{B8830063-146B-4D03-A59E-C0B47049C610}"/>
    <cellStyle name="Comma 2 5 2 2 2 5" xfId="13493" xr:uid="{02F1AC21-86D2-4189-B6F6-1B2CDD3C8043}"/>
    <cellStyle name="Comma 2 5 2 2 2 6" xfId="27183" xr:uid="{090CBDD6-2B23-46F7-83D1-750ABA915073}"/>
    <cellStyle name="Comma 2 5 2 2 2 7" xfId="42067" xr:uid="{E6FEB014-7ABD-4444-BEE5-43BFA055DD75}"/>
    <cellStyle name="Comma 2 5 2 2 3" xfId="8358" xr:uid="{3662607E-C8C2-4B1C-B719-F5D5AA80D914}"/>
    <cellStyle name="Comma 2 5 2 2 3 2" xfId="11780" xr:uid="{54DAFB48-4133-47EA-99D3-31A9E6346421}"/>
    <cellStyle name="Comma 2 5 2 2 3 2 2" xfId="25470" xr:uid="{57AB46DE-AF70-463B-BC41-BCF17A77C217}"/>
    <cellStyle name="Comma 2 5 2 2 3 2 2 2" xfId="39162" xr:uid="{5D61D8F6-1288-4B7F-AB69-9037F3F5E5E4}"/>
    <cellStyle name="Comma 2 5 2 2 3 2 2 3" xfId="54046" xr:uid="{1A68BED3-A518-423B-A355-FBD3239A3FB5}"/>
    <cellStyle name="Comma 2 5 2 2 3 2 3" xfId="18626" xr:uid="{005FD985-3ABB-4AAD-9D84-F021F33F78FF}"/>
    <cellStyle name="Comma 2 5 2 2 3 2 4" xfId="32316" xr:uid="{10B6EFBB-D34E-484B-9EF7-8ACA1D3EB2C3}"/>
    <cellStyle name="Comma 2 5 2 2 3 2 5" xfId="47200" xr:uid="{3EFF0F9F-B5B2-4CA8-B6BF-D5BC4A3E0685}"/>
    <cellStyle name="Comma 2 5 2 2 3 3" xfId="22048" xr:uid="{FD05A037-EFC2-4AF4-974F-01E6CFB21143}"/>
    <cellStyle name="Comma 2 5 2 2 3 3 2" xfId="35740" xr:uid="{C2CA0D98-E33C-4FC7-ACB6-68012F486E20}"/>
    <cellStyle name="Comma 2 5 2 2 3 3 3" xfId="50624" xr:uid="{68F9F0F0-9192-4646-B4BC-534667C12807}"/>
    <cellStyle name="Comma 2 5 2 2 3 4" xfId="15204" xr:uid="{A6BFFD63-CE2A-4454-AC6F-C413B4A9E955}"/>
    <cellStyle name="Comma 2 5 2 2 3 5" xfId="28894" xr:uid="{BFDEB223-12AB-4475-8503-5797086E54B2}"/>
    <cellStyle name="Comma 2 5 2 2 3 6" xfId="43778" xr:uid="{FDA2D6CB-1B1D-4250-BD07-10673F6A9530}"/>
    <cellStyle name="Comma 2 5 2 2 4" xfId="10068" xr:uid="{E9C8A228-3DB9-4124-B9C6-4BC5DFD88CB9}"/>
    <cellStyle name="Comma 2 5 2 2 4 2" xfId="23758" xr:uid="{4091C08F-7519-4131-92C8-F1856DB6F6B2}"/>
    <cellStyle name="Comma 2 5 2 2 4 2 2" xfId="37450" xr:uid="{B9A2F39C-DCCE-4A7D-8596-E6A4AA4123B8}"/>
    <cellStyle name="Comma 2 5 2 2 4 2 3" xfId="52334" xr:uid="{54E69568-4025-43DF-A904-7FA6412E37C5}"/>
    <cellStyle name="Comma 2 5 2 2 4 3" xfId="16914" xr:uid="{F867E757-2FB7-49C4-8ACC-EC45F0527A4B}"/>
    <cellStyle name="Comma 2 5 2 2 4 4" xfId="30604" xr:uid="{31CC4ED4-614D-4E6E-81C3-9CE7B9D28BFC}"/>
    <cellStyle name="Comma 2 5 2 2 4 5" xfId="45488" xr:uid="{80BE3FE0-E85C-498A-8D09-03ACDB1A8C91}"/>
    <cellStyle name="Comma 2 5 2 2 5" xfId="20336" xr:uid="{4263C89F-127D-4DB9-9DEC-770E88402EA9}"/>
    <cellStyle name="Comma 2 5 2 2 5 2" xfId="34028" xr:uid="{067273F0-BDEB-40D8-A431-34D6FAA4C42F}"/>
    <cellStyle name="Comma 2 5 2 2 5 3" xfId="48912" xr:uid="{71BB0E15-25BB-4BA0-8735-6897659C4DFF}"/>
    <cellStyle name="Comma 2 5 2 2 6" xfId="13492" xr:uid="{00BA447C-80CF-414B-A252-D4B53BC2364E}"/>
    <cellStyle name="Comma 2 5 2 2 7" xfId="27182" xr:uid="{252AC9C4-A931-4213-B16D-48C726A33B98}"/>
    <cellStyle name="Comma 2 5 2 2 8" xfId="42066" xr:uid="{37FB03B3-BDFB-40AF-83C8-B45F713B5AFB}"/>
    <cellStyle name="Comma 2 5 2 3" xfId="6646" xr:uid="{C19F2919-36E4-4A2D-92F2-E15B7FF83420}"/>
    <cellStyle name="Comma 2 5 2 3 2" xfId="8360" xr:uid="{49E21F4F-E0B7-4C73-A34D-AD3F899F6EF9}"/>
    <cellStyle name="Comma 2 5 2 3 2 2" xfId="11782" xr:uid="{0E3AA2BB-8D10-489D-8670-A5F102444A3E}"/>
    <cellStyle name="Comma 2 5 2 3 2 2 2" xfId="25472" xr:uid="{6472BE97-B365-4A56-A8FD-2040772115EE}"/>
    <cellStyle name="Comma 2 5 2 3 2 2 2 2" xfId="39164" xr:uid="{7C190206-11F9-4C72-8D77-C5CBB586CA33}"/>
    <cellStyle name="Comma 2 5 2 3 2 2 2 3" xfId="54048" xr:uid="{C5150637-4F42-4C75-85C1-6892C7666291}"/>
    <cellStyle name="Comma 2 5 2 3 2 2 3" xfId="18628" xr:uid="{19072032-AC29-4BC3-95DD-BC931C629ECB}"/>
    <cellStyle name="Comma 2 5 2 3 2 2 4" xfId="32318" xr:uid="{03FE8531-DD20-456A-82A9-A002174F9C99}"/>
    <cellStyle name="Comma 2 5 2 3 2 2 5" xfId="47202" xr:uid="{DC642754-162D-4A2B-AE1F-A7C64BDFB17E}"/>
    <cellStyle name="Comma 2 5 2 3 2 3" xfId="22050" xr:uid="{173CE3F6-EF70-472B-9E23-76271A156AE5}"/>
    <cellStyle name="Comma 2 5 2 3 2 3 2" xfId="35742" xr:uid="{EE0B1E07-8010-4FAF-9755-E126D2982EF4}"/>
    <cellStyle name="Comma 2 5 2 3 2 3 3" xfId="50626" xr:uid="{462535C5-01B1-4B91-86A6-5A34954FD419}"/>
    <cellStyle name="Comma 2 5 2 3 2 4" xfId="15206" xr:uid="{DD9A2466-282D-43E6-B5FF-B7E1F5974C2B}"/>
    <cellStyle name="Comma 2 5 2 3 2 5" xfId="28896" xr:uid="{8BBAD192-C320-4CB0-81B0-3F2F304639B7}"/>
    <cellStyle name="Comma 2 5 2 3 2 6" xfId="43780" xr:uid="{877304C9-AC54-4059-8A6D-38543AA9C516}"/>
    <cellStyle name="Comma 2 5 2 3 3" xfId="10070" xr:uid="{2AE1A491-7C0F-4B32-9BFD-E656F96B4972}"/>
    <cellStyle name="Comma 2 5 2 3 3 2" xfId="23760" xr:uid="{B6DBCD22-1EED-4A0C-9AA9-59750E9ADC19}"/>
    <cellStyle name="Comma 2 5 2 3 3 2 2" xfId="37452" xr:uid="{62E0C650-12A7-410C-8D2D-32915E8B1405}"/>
    <cellStyle name="Comma 2 5 2 3 3 2 3" xfId="52336" xr:uid="{5471D22B-6519-4652-A808-EE021DDEF450}"/>
    <cellStyle name="Comma 2 5 2 3 3 3" xfId="16916" xr:uid="{26FE4D21-E225-4E64-AA51-70AD4811502B}"/>
    <cellStyle name="Comma 2 5 2 3 3 4" xfId="30606" xr:uid="{2771276F-ED91-4C20-B796-3CA082B29361}"/>
    <cellStyle name="Comma 2 5 2 3 3 5" xfId="45490" xr:uid="{E044BF6F-E561-4ADF-9596-4E3213209D7F}"/>
    <cellStyle name="Comma 2 5 2 3 4" xfId="20338" xr:uid="{05BCA10C-9028-4E1A-8497-181CE9B2DDF3}"/>
    <cellStyle name="Comma 2 5 2 3 4 2" xfId="34030" xr:uid="{5E767B90-D958-4694-AD3B-0B0C93746105}"/>
    <cellStyle name="Comma 2 5 2 3 4 3" xfId="48914" xr:uid="{1ED78A8E-2DF1-488A-B806-2E8DE0D8565F}"/>
    <cellStyle name="Comma 2 5 2 3 5" xfId="13494" xr:uid="{91510C50-4B35-4DE9-9B35-59B76AEF311E}"/>
    <cellStyle name="Comma 2 5 2 3 6" xfId="27184" xr:uid="{828C92F2-419D-4D1E-89CB-CFC5CC17458B}"/>
    <cellStyle name="Comma 2 5 2 3 7" xfId="42068" xr:uid="{90B10819-E185-4F65-BE75-0CA2F3DDD895}"/>
    <cellStyle name="Comma 2 5 2 4" xfId="6647" xr:uid="{EA9C8B0B-5C82-4207-8C2D-DCCD8CDCE930}"/>
    <cellStyle name="Comma 2 5 2 4 2" xfId="8361" xr:uid="{F686AFA4-6D5A-4D05-B32D-04DB82EEBEA8}"/>
    <cellStyle name="Comma 2 5 2 4 2 2" xfId="11783" xr:uid="{5840973B-C6AB-4E1B-8026-DD9D6507B188}"/>
    <cellStyle name="Comma 2 5 2 4 2 2 2" xfId="25473" xr:uid="{AEED511A-5138-46D8-972E-BDC4C0EB1712}"/>
    <cellStyle name="Comma 2 5 2 4 2 2 2 2" xfId="39165" xr:uid="{21E701C6-F3BD-4668-985F-330496B2C5F1}"/>
    <cellStyle name="Comma 2 5 2 4 2 2 2 3" xfId="54049" xr:uid="{26E8E81F-4CC4-4CE9-8860-334676C43BC5}"/>
    <cellStyle name="Comma 2 5 2 4 2 2 3" xfId="18629" xr:uid="{FD600F35-61D9-4BD7-9361-115F6D9E31C4}"/>
    <cellStyle name="Comma 2 5 2 4 2 2 4" xfId="32319" xr:uid="{6128EC26-A614-47C1-8788-FA63B65C4339}"/>
    <cellStyle name="Comma 2 5 2 4 2 2 5" xfId="47203" xr:uid="{1265B05D-1CC2-4E15-90B6-54C481862BF0}"/>
    <cellStyle name="Comma 2 5 2 4 2 3" xfId="22051" xr:uid="{6007DD21-9FD3-4B2E-A523-1EFAAF668449}"/>
    <cellStyle name="Comma 2 5 2 4 2 3 2" xfId="35743" xr:uid="{A3FACBAC-B825-4DD9-8C02-A3F8BB60673D}"/>
    <cellStyle name="Comma 2 5 2 4 2 3 3" xfId="50627" xr:uid="{1A57A1A2-4CEB-4106-80E2-0AC11A9B6BDF}"/>
    <cellStyle name="Comma 2 5 2 4 2 4" xfId="15207" xr:uid="{C9543C55-C63F-4A1F-ACCB-E237EE2CC148}"/>
    <cellStyle name="Comma 2 5 2 4 2 5" xfId="28897" xr:uid="{4A17874E-0411-4701-9F7D-30F3C4439D10}"/>
    <cellStyle name="Comma 2 5 2 4 2 6" xfId="43781" xr:uid="{5B53DFA0-4768-4231-98AA-EFF581E7BF2B}"/>
    <cellStyle name="Comma 2 5 2 4 3" xfId="10071" xr:uid="{8BC4B788-C32D-454E-B256-1762018120FB}"/>
    <cellStyle name="Comma 2 5 2 4 3 2" xfId="23761" xr:uid="{68EC9891-66B2-498C-BE95-671E38830B17}"/>
    <cellStyle name="Comma 2 5 2 4 3 2 2" xfId="37453" xr:uid="{117F5B17-BBD4-462D-B507-196A267A408C}"/>
    <cellStyle name="Comma 2 5 2 4 3 2 3" xfId="52337" xr:uid="{65C25DB2-4FF2-45F3-8384-34BEF98C566B}"/>
    <cellStyle name="Comma 2 5 2 4 3 3" xfId="16917" xr:uid="{DBCD8820-2A8C-4C1D-B8CB-04A844D55A01}"/>
    <cellStyle name="Comma 2 5 2 4 3 4" xfId="30607" xr:uid="{67FBB574-4E18-4BDE-8D28-8C8BC0E3082A}"/>
    <cellStyle name="Comma 2 5 2 4 3 5" xfId="45491" xr:uid="{642A1BE4-71CF-41BA-84ED-39A9E1A21285}"/>
    <cellStyle name="Comma 2 5 2 4 4" xfId="20339" xr:uid="{E363241E-B8EB-428B-B515-AA1CBE148F3D}"/>
    <cellStyle name="Comma 2 5 2 4 4 2" xfId="34031" xr:uid="{99AFF7E8-E6DD-4C21-8E8D-965B1A9859FC}"/>
    <cellStyle name="Comma 2 5 2 4 4 3" xfId="48915" xr:uid="{44415962-C975-4684-B34A-E81F509B8E80}"/>
    <cellStyle name="Comma 2 5 2 4 5" xfId="13495" xr:uid="{4FC918BD-9150-47E9-A1FF-101BB359EE08}"/>
    <cellStyle name="Comma 2 5 2 4 6" xfId="27185" xr:uid="{E479F83A-CF5D-4537-8453-DC6CCFC3B78F}"/>
    <cellStyle name="Comma 2 5 2 4 7" xfId="42069" xr:uid="{14813EE6-D755-4284-88E8-3BF2D0B22C59}"/>
    <cellStyle name="Comma 2 5 2 5" xfId="8357" xr:uid="{44F6B5B6-7B2C-40B4-AFF6-1A75F22579C2}"/>
    <cellStyle name="Comma 2 5 2 5 2" xfId="11779" xr:uid="{B6AF354B-E7E7-4623-854C-4FC77797881E}"/>
    <cellStyle name="Comma 2 5 2 5 2 2" xfId="25469" xr:uid="{91393644-B0F0-4360-B017-D21D574C0FFA}"/>
    <cellStyle name="Comma 2 5 2 5 2 2 2" xfId="39161" xr:uid="{BDA4EF38-CB5B-4D16-A6AC-204C1B268594}"/>
    <cellStyle name="Comma 2 5 2 5 2 2 3" xfId="54045" xr:uid="{59D722AF-0E2D-4EB2-B9DB-ABF4A0E985C3}"/>
    <cellStyle name="Comma 2 5 2 5 2 3" xfId="18625" xr:uid="{C82BF8A9-38F6-4ED1-B408-8948510A5AAA}"/>
    <cellStyle name="Comma 2 5 2 5 2 4" xfId="32315" xr:uid="{4A5EE8DC-427E-40D7-94D4-8E1D923CBEBE}"/>
    <cellStyle name="Comma 2 5 2 5 2 5" xfId="47199" xr:uid="{67C449F1-98DD-4AEC-B76A-C47F78C48EBD}"/>
    <cellStyle name="Comma 2 5 2 5 3" xfId="22047" xr:uid="{B9E198D8-E35B-4A8E-BD54-E2DB5500DE29}"/>
    <cellStyle name="Comma 2 5 2 5 3 2" xfId="35739" xr:uid="{756CCC20-EBD1-4B3E-BA53-7BA3C85E0EE2}"/>
    <cellStyle name="Comma 2 5 2 5 3 3" xfId="50623" xr:uid="{23E4378A-0F21-470A-B303-768449A50B9E}"/>
    <cellStyle name="Comma 2 5 2 5 4" xfId="15203" xr:uid="{36AD34BA-571D-4D64-8FD3-5696341391DC}"/>
    <cellStyle name="Comma 2 5 2 5 5" xfId="28893" xr:uid="{C37D5B07-445D-40BE-80F6-D883575897B3}"/>
    <cellStyle name="Comma 2 5 2 5 6" xfId="43777" xr:uid="{7DEED78B-CB9E-463C-9633-718B68DB0904}"/>
    <cellStyle name="Comma 2 5 2 6" xfId="10067" xr:uid="{35B0561E-591E-48F7-ADE3-AEF29F8FE73B}"/>
    <cellStyle name="Comma 2 5 2 6 2" xfId="23757" xr:uid="{168B217B-AD82-4251-A811-9B36C34DBAD1}"/>
    <cellStyle name="Comma 2 5 2 6 2 2" xfId="37449" xr:uid="{C922F2FA-78E6-4E9F-AF0A-FDDCF5C9FF9D}"/>
    <cellStyle name="Comma 2 5 2 6 2 3" xfId="52333" xr:uid="{43FE0D3B-8243-454E-AEC5-7BD68AD17B8B}"/>
    <cellStyle name="Comma 2 5 2 6 3" xfId="16913" xr:uid="{6BA6E9B4-0B22-466F-A23E-B90796DA125F}"/>
    <cellStyle name="Comma 2 5 2 6 4" xfId="30603" xr:uid="{F3689DB6-1C1D-48C0-BFAF-BA5E7CA9870B}"/>
    <cellStyle name="Comma 2 5 2 6 5" xfId="45487" xr:uid="{823E2A41-5227-4ADC-8495-998A59787209}"/>
    <cellStyle name="Comma 2 5 2 7" xfId="20335" xr:uid="{B621BDDC-AD9E-4CE9-8154-97E78EC9E702}"/>
    <cellStyle name="Comma 2 5 2 7 2" xfId="34027" xr:uid="{5DA4FD3B-40A7-4251-B3C3-FF46F07884A7}"/>
    <cellStyle name="Comma 2 5 2 7 3" xfId="48911" xr:uid="{0445D7EE-57BE-4D14-A3B5-B66DA9AFA8E4}"/>
    <cellStyle name="Comma 2 5 2 8" xfId="13491" xr:uid="{B72004CF-B3C2-4A6D-BBB4-C639D8BD5683}"/>
    <cellStyle name="Comma 2 5 2 9" xfId="27181" xr:uid="{DA8062FF-5B1D-41D8-981E-CA2209D80714}"/>
    <cellStyle name="Comma 2 5 3" xfId="6648" xr:uid="{A7EAC53B-28BB-48FF-B4BC-45758193EBB5}"/>
    <cellStyle name="Comma 2 5 3 10" xfId="42070" xr:uid="{165C0AB2-5F4E-4457-879D-61DDF870D002}"/>
    <cellStyle name="Comma 2 5 3 2" xfId="6649" xr:uid="{454C5DEB-470E-4C5B-98ED-E2158EBAB5B8}"/>
    <cellStyle name="Comma 2 5 3 2 2" xfId="6650" xr:uid="{8B08BFF9-B65F-47A7-A07D-9E1496609F79}"/>
    <cellStyle name="Comma 2 5 3 2 2 2" xfId="8364" xr:uid="{74C694A0-9692-446E-86F4-1AAB88848998}"/>
    <cellStyle name="Comma 2 5 3 2 2 2 2" xfId="11786" xr:uid="{920E833D-935E-4960-9D24-8BC243447002}"/>
    <cellStyle name="Comma 2 5 3 2 2 2 2 2" xfId="25476" xr:uid="{18AF0DDA-7A1D-4ABD-BB81-C34F407A1BE8}"/>
    <cellStyle name="Comma 2 5 3 2 2 2 2 2 2" xfId="39168" xr:uid="{06C67618-17D0-46F8-9BD8-608623550CDD}"/>
    <cellStyle name="Comma 2 5 3 2 2 2 2 2 3" xfId="54052" xr:uid="{50A12B63-7F89-44AB-98F5-E209ACCD3F36}"/>
    <cellStyle name="Comma 2 5 3 2 2 2 2 3" xfId="18632" xr:uid="{7F07AB82-2BD3-4CFD-9F69-C666D942D009}"/>
    <cellStyle name="Comma 2 5 3 2 2 2 2 4" xfId="32322" xr:uid="{738A8027-2AA3-4EC7-8648-916E959DD34A}"/>
    <cellStyle name="Comma 2 5 3 2 2 2 2 5" xfId="47206" xr:uid="{FB7EEB64-D9CA-4DC7-B1D7-6DFC5B6E88CB}"/>
    <cellStyle name="Comma 2 5 3 2 2 2 3" xfId="22054" xr:uid="{72C3C475-4E7D-45DE-82FB-B7E0D28F02FC}"/>
    <cellStyle name="Comma 2 5 3 2 2 2 3 2" xfId="35746" xr:uid="{9E3EAEBF-15C4-48D5-97F8-09124E8F3341}"/>
    <cellStyle name="Comma 2 5 3 2 2 2 3 3" xfId="50630" xr:uid="{25B100B0-62D8-49A9-9AAF-B86F9769EE8E}"/>
    <cellStyle name="Comma 2 5 3 2 2 2 4" xfId="15210" xr:uid="{7CE5A5E6-553B-4D65-82B6-DD0F899FF8BA}"/>
    <cellStyle name="Comma 2 5 3 2 2 2 5" xfId="28900" xr:uid="{DCAC7D1A-12F7-476E-8041-69087A66025C}"/>
    <cellStyle name="Comma 2 5 3 2 2 2 6" xfId="43784" xr:uid="{543B076B-6D13-4DEE-BB93-96C66EED3C25}"/>
    <cellStyle name="Comma 2 5 3 2 2 3" xfId="10074" xr:uid="{F7C6CCF5-41C1-43D2-8312-2367C981CC39}"/>
    <cellStyle name="Comma 2 5 3 2 2 3 2" xfId="23764" xr:uid="{FF3F6FD4-90C1-47CD-964D-14FDCD807D7B}"/>
    <cellStyle name="Comma 2 5 3 2 2 3 2 2" xfId="37456" xr:uid="{1DE77FEE-042C-4C15-B59D-207E066A9C41}"/>
    <cellStyle name="Comma 2 5 3 2 2 3 2 3" xfId="52340" xr:uid="{5A4EE1A4-4465-4F68-9722-AC9EF37030D5}"/>
    <cellStyle name="Comma 2 5 3 2 2 3 3" xfId="16920" xr:uid="{E29422FA-4704-47C7-B657-D071FF6DA963}"/>
    <cellStyle name="Comma 2 5 3 2 2 3 4" xfId="30610" xr:uid="{99D6485D-8645-458E-BA1A-018DED1F7D53}"/>
    <cellStyle name="Comma 2 5 3 2 2 3 5" xfId="45494" xr:uid="{6E3AA49D-1B66-490D-A506-DC938087E435}"/>
    <cellStyle name="Comma 2 5 3 2 2 4" xfId="20342" xr:uid="{F9E59796-C007-4E58-B465-3F6507FD2709}"/>
    <cellStyle name="Comma 2 5 3 2 2 4 2" xfId="34034" xr:uid="{303400BF-D01E-4537-90C9-2EE8354D3F4B}"/>
    <cellStyle name="Comma 2 5 3 2 2 4 3" xfId="48918" xr:uid="{9175D84A-86FD-4B08-BEFB-E95D734926C7}"/>
    <cellStyle name="Comma 2 5 3 2 2 5" xfId="13498" xr:uid="{35653825-2DA5-4FE0-A54F-50CA5ABB10E4}"/>
    <cellStyle name="Comma 2 5 3 2 2 6" xfId="27188" xr:uid="{476EA0DF-E63B-49DD-A686-9DABCF8CC34C}"/>
    <cellStyle name="Comma 2 5 3 2 2 7" xfId="42072" xr:uid="{2ACA9925-39CF-41CE-BAB5-23A42DAEAEF7}"/>
    <cellStyle name="Comma 2 5 3 2 3" xfId="8363" xr:uid="{3C18C604-F5E6-402E-9329-61809525BBFD}"/>
    <cellStyle name="Comma 2 5 3 2 3 2" xfId="11785" xr:uid="{92433ECF-3660-42CF-89A5-98CA7CC62346}"/>
    <cellStyle name="Comma 2 5 3 2 3 2 2" xfId="25475" xr:uid="{974329BA-0AF7-4ED6-BB0E-0C6D0A71E93F}"/>
    <cellStyle name="Comma 2 5 3 2 3 2 2 2" xfId="39167" xr:uid="{1B70125B-0C85-4A3E-8D24-E6BE67DE151D}"/>
    <cellStyle name="Comma 2 5 3 2 3 2 2 3" xfId="54051" xr:uid="{F3D793F2-5016-4A7F-A2C0-31A4CFED0E3D}"/>
    <cellStyle name="Comma 2 5 3 2 3 2 3" xfId="18631" xr:uid="{5BAC6F50-5B64-47D4-B921-9AA3B2E87EB9}"/>
    <cellStyle name="Comma 2 5 3 2 3 2 4" xfId="32321" xr:uid="{03C29B55-C487-4576-A6F7-88E94177CBAA}"/>
    <cellStyle name="Comma 2 5 3 2 3 2 5" xfId="47205" xr:uid="{228DF411-C6E5-4517-AD4E-E936DEBC3DD4}"/>
    <cellStyle name="Comma 2 5 3 2 3 3" xfId="22053" xr:uid="{FA604406-567C-4D17-ACCF-BCF1003B04D0}"/>
    <cellStyle name="Comma 2 5 3 2 3 3 2" xfId="35745" xr:uid="{FCD8828F-98A3-44CE-9A4F-3657A467E04A}"/>
    <cellStyle name="Comma 2 5 3 2 3 3 3" xfId="50629" xr:uid="{BA4230AB-31BF-44D4-A790-7818DC7DCB9E}"/>
    <cellStyle name="Comma 2 5 3 2 3 4" xfId="15209" xr:uid="{2B5042F0-B283-4702-89D1-769D5C6FA51F}"/>
    <cellStyle name="Comma 2 5 3 2 3 5" xfId="28899" xr:uid="{EBEF0639-3583-4C11-AA5D-76A344C2CE50}"/>
    <cellStyle name="Comma 2 5 3 2 3 6" xfId="43783" xr:uid="{61C55350-28E5-4222-AF45-7FCC7B00F1EA}"/>
    <cellStyle name="Comma 2 5 3 2 4" xfId="10073" xr:uid="{8B384257-7FA3-4BBB-B22F-3770A1D9EA45}"/>
    <cellStyle name="Comma 2 5 3 2 4 2" xfId="23763" xr:uid="{08F2AD99-B9AD-4549-BE01-A83199E82641}"/>
    <cellStyle name="Comma 2 5 3 2 4 2 2" xfId="37455" xr:uid="{79255215-1672-4AFB-B790-779DF96CE6A8}"/>
    <cellStyle name="Comma 2 5 3 2 4 2 3" xfId="52339" xr:uid="{85DDEE2E-4363-45F5-BE17-81BAC4B98781}"/>
    <cellStyle name="Comma 2 5 3 2 4 3" xfId="16919" xr:uid="{BD0041E5-1A52-46CB-924F-88CA5E949D6E}"/>
    <cellStyle name="Comma 2 5 3 2 4 4" xfId="30609" xr:uid="{10E27C61-BB1F-4CD5-9264-6ADE9D7E2830}"/>
    <cellStyle name="Comma 2 5 3 2 4 5" xfId="45493" xr:uid="{F7F844DF-62B3-41BB-8AED-FB78A20C11AF}"/>
    <cellStyle name="Comma 2 5 3 2 5" xfId="20341" xr:uid="{F04FBCE5-0550-4B59-A9BD-943D4BF422F1}"/>
    <cellStyle name="Comma 2 5 3 2 5 2" xfId="34033" xr:uid="{10F8657B-AC79-46DC-B4D9-39223A13DDF9}"/>
    <cellStyle name="Comma 2 5 3 2 5 3" xfId="48917" xr:uid="{4D432862-9817-4E8C-8205-412BD6E640D4}"/>
    <cellStyle name="Comma 2 5 3 2 6" xfId="13497" xr:uid="{5D396F53-5A51-4F81-BBF8-18A013E839C8}"/>
    <cellStyle name="Comma 2 5 3 2 7" xfId="27187" xr:uid="{B718C117-05CE-4BEC-B0A8-24300EC6936D}"/>
    <cellStyle name="Comma 2 5 3 2 8" xfId="42071" xr:uid="{4ABDEBC0-962B-4FE0-B18C-C05AB0CB37B1}"/>
    <cellStyle name="Comma 2 5 3 3" xfId="6651" xr:uid="{F85B45B7-8D92-4BEB-B04C-6722DE6FC2C1}"/>
    <cellStyle name="Comma 2 5 3 3 2" xfId="8365" xr:uid="{9861B532-E98A-4DF7-94B3-DD71B6B12BEA}"/>
    <cellStyle name="Comma 2 5 3 3 2 2" xfId="11787" xr:uid="{24068EAB-C3D8-469A-9C9D-AB6F2D8FBA7E}"/>
    <cellStyle name="Comma 2 5 3 3 2 2 2" xfId="25477" xr:uid="{1C86808A-0996-4DD6-86C4-C9B6B132E47B}"/>
    <cellStyle name="Comma 2 5 3 3 2 2 2 2" xfId="39169" xr:uid="{A9151BE3-2AD6-4159-B7F0-CDC3DBB38C5E}"/>
    <cellStyle name="Comma 2 5 3 3 2 2 2 3" xfId="54053" xr:uid="{A847BBBA-34A5-4B7B-8355-3E670AC372E3}"/>
    <cellStyle name="Comma 2 5 3 3 2 2 3" xfId="18633" xr:uid="{FDCC3FA8-98FC-45BB-A6D2-7E1C79C8DE88}"/>
    <cellStyle name="Comma 2 5 3 3 2 2 4" xfId="32323" xr:uid="{30BB5E86-49BD-43AE-92FD-97C115E6185D}"/>
    <cellStyle name="Comma 2 5 3 3 2 2 5" xfId="47207" xr:uid="{C27D3EA8-93EF-4971-A24E-B172B745F0E2}"/>
    <cellStyle name="Comma 2 5 3 3 2 3" xfId="22055" xr:uid="{0658B445-87B4-45CA-919D-EFC3998E9CA8}"/>
    <cellStyle name="Comma 2 5 3 3 2 3 2" xfId="35747" xr:uid="{EA35D32D-765F-4ED6-9917-5E13F2E495B4}"/>
    <cellStyle name="Comma 2 5 3 3 2 3 3" xfId="50631" xr:uid="{B5A7CFF7-A2D0-481E-99F5-D809CC59B891}"/>
    <cellStyle name="Comma 2 5 3 3 2 4" xfId="15211" xr:uid="{D6E9932E-6914-4475-965F-B08559A809A9}"/>
    <cellStyle name="Comma 2 5 3 3 2 5" xfId="28901" xr:uid="{E07FC206-76B5-49EB-87D7-605C44FBB805}"/>
    <cellStyle name="Comma 2 5 3 3 2 6" xfId="43785" xr:uid="{C63BEE97-515D-4C3A-B465-7DAABF359554}"/>
    <cellStyle name="Comma 2 5 3 3 3" xfId="10075" xr:uid="{6392E2C1-8F26-471F-8BB8-4B30DA1FFA59}"/>
    <cellStyle name="Comma 2 5 3 3 3 2" xfId="23765" xr:uid="{4A31D9E3-44A3-4FB2-B57E-4E48340BF049}"/>
    <cellStyle name="Comma 2 5 3 3 3 2 2" xfId="37457" xr:uid="{C4E29AB5-BCFF-4B02-96F1-741FD6C6AEF2}"/>
    <cellStyle name="Comma 2 5 3 3 3 2 3" xfId="52341" xr:uid="{EB92629D-2BA2-43FD-B40D-BD42DD148A27}"/>
    <cellStyle name="Comma 2 5 3 3 3 3" xfId="16921" xr:uid="{5DEE004A-876E-40AD-9D54-5B820B22C186}"/>
    <cellStyle name="Comma 2 5 3 3 3 4" xfId="30611" xr:uid="{FCA1FC1F-831D-4FC7-9639-7BDBCE34E306}"/>
    <cellStyle name="Comma 2 5 3 3 3 5" xfId="45495" xr:uid="{9D3A729B-E24E-4E7F-B446-821BF6704EC5}"/>
    <cellStyle name="Comma 2 5 3 3 4" xfId="20343" xr:uid="{134C7340-C267-45E1-8BAA-821EE02C76DB}"/>
    <cellStyle name="Comma 2 5 3 3 4 2" xfId="34035" xr:uid="{22F45A9C-EA83-497E-866C-9FDD6B426B7E}"/>
    <cellStyle name="Comma 2 5 3 3 4 3" xfId="48919" xr:uid="{F7ADBAC9-A029-4B39-BE6D-7BD5826CD853}"/>
    <cellStyle name="Comma 2 5 3 3 5" xfId="13499" xr:uid="{0C90F9D3-CCCA-41D3-9AE8-590E25B9B72F}"/>
    <cellStyle name="Comma 2 5 3 3 6" xfId="27189" xr:uid="{347CB6ED-6F22-4229-B025-39720B6CBBE2}"/>
    <cellStyle name="Comma 2 5 3 3 7" xfId="42073" xr:uid="{BA96605F-471B-4D54-9496-1F08DDE057AB}"/>
    <cellStyle name="Comma 2 5 3 4" xfId="6652" xr:uid="{E9149019-1129-4EBC-BEB8-C422106A6FD8}"/>
    <cellStyle name="Comma 2 5 3 4 2" xfId="8366" xr:uid="{0EF755B8-8649-4988-B02F-01DCEB1D29AE}"/>
    <cellStyle name="Comma 2 5 3 4 2 2" xfId="11788" xr:uid="{9243922E-006D-46F9-8130-DCD153EAC484}"/>
    <cellStyle name="Comma 2 5 3 4 2 2 2" xfId="25478" xr:uid="{FB440E99-A4A6-4AF0-A86E-4C94AFE7FE09}"/>
    <cellStyle name="Comma 2 5 3 4 2 2 2 2" xfId="39170" xr:uid="{DB7E1038-2AC8-400F-A473-DCF85AC84813}"/>
    <cellStyle name="Comma 2 5 3 4 2 2 2 3" xfId="54054" xr:uid="{9ABF2E0F-8C06-4E09-8A50-247ABC66D32D}"/>
    <cellStyle name="Comma 2 5 3 4 2 2 3" xfId="18634" xr:uid="{7472B414-630E-4F3A-BFE9-08826D74DC2A}"/>
    <cellStyle name="Comma 2 5 3 4 2 2 4" xfId="32324" xr:uid="{80B0D044-42AC-4946-B0C6-EF12A823EAC5}"/>
    <cellStyle name="Comma 2 5 3 4 2 2 5" xfId="47208" xr:uid="{7B8E9031-C745-497F-8328-C67795FFF129}"/>
    <cellStyle name="Comma 2 5 3 4 2 3" xfId="22056" xr:uid="{01B92123-65A0-447E-95FF-1D9D6AD7001B}"/>
    <cellStyle name="Comma 2 5 3 4 2 3 2" xfId="35748" xr:uid="{15A88E33-E619-406A-ABBC-B1878F39BB47}"/>
    <cellStyle name="Comma 2 5 3 4 2 3 3" xfId="50632" xr:uid="{143EF7B2-F2EB-43E8-AF17-2BEA3CD85294}"/>
    <cellStyle name="Comma 2 5 3 4 2 4" xfId="15212" xr:uid="{F2B0BFEE-4332-4CBE-9705-BEFF402991D1}"/>
    <cellStyle name="Comma 2 5 3 4 2 5" xfId="28902" xr:uid="{984A7D5E-3CA6-4326-97BA-551E8F6F1B1C}"/>
    <cellStyle name="Comma 2 5 3 4 2 6" xfId="43786" xr:uid="{BB2C9660-DCC4-4571-BA46-73D497D044C7}"/>
    <cellStyle name="Comma 2 5 3 4 3" xfId="10076" xr:uid="{3E73295E-2D93-4E2B-9214-2BCE3F5BA9D1}"/>
    <cellStyle name="Comma 2 5 3 4 3 2" xfId="23766" xr:uid="{451F8F16-D7E3-41B6-B35E-1DA4C5E43036}"/>
    <cellStyle name="Comma 2 5 3 4 3 2 2" xfId="37458" xr:uid="{92E69762-1ACC-44A2-BE63-89CAA0A5DEEA}"/>
    <cellStyle name="Comma 2 5 3 4 3 2 3" xfId="52342" xr:uid="{268BB302-E697-478D-931E-EA52201A9A2E}"/>
    <cellStyle name="Comma 2 5 3 4 3 3" xfId="16922" xr:uid="{A0EAE9D2-66BF-49DE-A639-365C2CFC957C}"/>
    <cellStyle name="Comma 2 5 3 4 3 4" xfId="30612" xr:uid="{33567C6E-F938-4048-8D0A-6A6E676FA259}"/>
    <cellStyle name="Comma 2 5 3 4 3 5" xfId="45496" xr:uid="{70DD331C-E658-40D5-B71B-3DB0C2A70BBA}"/>
    <cellStyle name="Comma 2 5 3 4 4" xfId="20344" xr:uid="{1D818D6B-5016-47FF-8FBE-BF4E2AFF9EB3}"/>
    <cellStyle name="Comma 2 5 3 4 4 2" xfId="34036" xr:uid="{E334D604-A3BA-4FE6-A505-84901FD6F3B2}"/>
    <cellStyle name="Comma 2 5 3 4 4 3" xfId="48920" xr:uid="{25B8610B-E1AB-4E5F-BD9F-FF23B72D11A5}"/>
    <cellStyle name="Comma 2 5 3 4 5" xfId="13500" xr:uid="{D23A5878-ED4D-4002-B29F-AC998301EE3C}"/>
    <cellStyle name="Comma 2 5 3 4 6" xfId="27190" xr:uid="{8054B86A-E2E8-4FE7-AB60-D3D49CF9D9CC}"/>
    <cellStyle name="Comma 2 5 3 4 7" xfId="42074" xr:uid="{796531B7-8769-4DFD-B6AE-7F6D75190993}"/>
    <cellStyle name="Comma 2 5 3 5" xfId="8362" xr:uid="{E56D86D8-F3E9-47EC-BDBF-86F4EEDB8D19}"/>
    <cellStyle name="Comma 2 5 3 5 2" xfId="11784" xr:uid="{1F9B6B94-97AF-4FF5-8D8A-4EF7D35ECC63}"/>
    <cellStyle name="Comma 2 5 3 5 2 2" xfId="25474" xr:uid="{5B26C0FB-2A0B-4207-B3AF-667F9D0EB143}"/>
    <cellStyle name="Comma 2 5 3 5 2 2 2" xfId="39166" xr:uid="{C681F5AE-6303-4CD8-AD3D-1400737105C3}"/>
    <cellStyle name="Comma 2 5 3 5 2 2 3" xfId="54050" xr:uid="{7C1B0A3E-BF0C-4C70-A2AD-AB66D4290242}"/>
    <cellStyle name="Comma 2 5 3 5 2 3" xfId="18630" xr:uid="{096CE883-D7B3-4BE6-A51D-9E02725ABCC0}"/>
    <cellStyle name="Comma 2 5 3 5 2 4" xfId="32320" xr:uid="{5D524FA8-016A-407D-AB0D-0A7C5040432A}"/>
    <cellStyle name="Comma 2 5 3 5 2 5" xfId="47204" xr:uid="{3B868958-20B0-4398-BCEB-E01DF4E4185A}"/>
    <cellStyle name="Comma 2 5 3 5 3" xfId="22052" xr:uid="{6DF7B87E-7836-4A5E-B39B-3E7999ADB1EB}"/>
    <cellStyle name="Comma 2 5 3 5 3 2" xfId="35744" xr:uid="{F68D5DB3-D651-4BB7-B61C-BDD84B4720EE}"/>
    <cellStyle name="Comma 2 5 3 5 3 3" xfId="50628" xr:uid="{D38AC0F9-FF26-4C43-8B51-36EB78FFB2EA}"/>
    <cellStyle name="Comma 2 5 3 5 4" xfId="15208" xr:uid="{91997739-6475-4420-B737-3985581B8BA0}"/>
    <cellStyle name="Comma 2 5 3 5 5" xfId="28898" xr:uid="{97322BDA-9C5B-4907-B2BE-BD55898265D6}"/>
    <cellStyle name="Comma 2 5 3 5 6" xfId="43782" xr:uid="{14ADE167-9177-47EA-8E83-4663E8B85BEC}"/>
    <cellStyle name="Comma 2 5 3 6" xfId="10072" xr:uid="{CEFE9AE6-96B8-41D9-A4E3-EAB02318B07A}"/>
    <cellStyle name="Comma 2 5 3 6 2" xfId="23762" xr:uid="{ADCC5A95-6EE7-4BEC-9796-B5BFE9C71B42}"/>
    <cellStyle name="Comma 2 5 3 6 2 2" xfId="37454" xr:uid="{ECACE02B-0DBD-4935-996C-FEB73138DEF9}"/>
    <cellStyle name="Comma 2 5 3 6 2 3" xfId="52338" xr:uid="{D2A5C3FF-4815-43B2-897C-CA81EBC87EEA}"/>
    <cellStyle name="Comma 2 5 3 6 3" xfId="16918" xr:uid="{D1FD0183-8076-4A15-AFFB-FA9F5C41BFA5}"/>
    <cellStyle name="Comma 2 5 3 6 4" xfId="30608" xr:uid="{4267154C-FFFD-4220-A477-6D13D85C8B6B}"/>
    <cellStyle name="Comma 2 5 3 6 5" xfId="45492" xr:uid="{F13AF7D5-D824-4ACC-B870-2C21F47D24C5}"/>
    <cellStyle name="Comma 2 5 3 7" xfId="20340" xr:uid="{23F63169-4E5B-4A94-9FC5-DB29F86B5D24}"/>
    <cellStyle name="Comma 2 5 3 7 2" xfId="34032" xr:uid="{7FB82B42-29B6-4BB8-A06F-4D07FCDB64C9}"/>
    <cellStyle name="Comma 2 5 3 7 3" xfId="48916" xr:uid="{45F7A75C-E641-4985-938D-39DEF7A7E033}"/>
    <cellStyle name="Comma 2 5 3 8" xfId="13496" xr:uid="{DC18FD48-C7F8-4B8F-824D-80548AC828A5}"/>
    <cellStyle name="Comma 2 5 3 9" xfId="27186" xr:uid="{C76C690F-E8C5-4ED0-BAFA-FD72BE5F40C8}"/>
    <cellStyle name="Comma 2 5 4" xfId="6653" xr:uid="{AFA51D19-A88C-44D9-973A-BAB7F4872A30}"/>
    <cellStyle name="Comma 2 5 4 2" xfId="6654" xr:uid="{5AF31A72-6873-46F1-B251-4EA9AF638C1D}"/>
    <cellStyle name="Comma 2 5 4 2 2" xfId="8368" xr:uid="{4F6B0505-30FB-4291-AB4A-14527FA536C9}"/>
    <cellStyle name="Comma 2 5 4 2 2 2" xfId="11790" xr:uid="{B8F68CCF-79FC-41E9-8E01-CDEEDAF8C622}"/>
    <cellStyle name="Comma 2 5 4 2 2 2 2" xfId="25480" xr:uid="{5BC46AAB-634F-4C14-81F3-A1B5EA3ED150}"/>
    <cellStyle name="Comma 2 5 4 2 2 2 2 2" xfId="39172" xr:uid="{34EF7035-B06C-4468-92CA-A6859D35084F}"/>
    <cellStyle name="Comma 2 5 4 2 2 2 2 3" xfId="54056" xr:uid="{795367F6-5A9C-4F7B-85FF-CD044DDF3331}"/>
    <cellStyle name="Comma 2 5 4 2 2 2 3" xfId="18636" xr:uid="{782982EB-82B5-47DB-B9E4-D093C824A7E3}"/>
    <cellStyle name="Comma 2 5 4 2 2 2 4" xfId="32326" xr:uid="{0C506B45-6542-4C7E-AB24-D5940E4E9C11}"/>
    <cellStyle name="Comma 2 5 4 2 2 2 5" xfId="47210" xr:uid="{2FC8541E-B062-4BAA-9EC3-9222BD21B547}"/>
    <cellStyle name="Comma 2 5 4 2 2 3" xfId="22058" xr:uid="{A43ECA35-6BB6-4123-B664-550D4784CEDE}"/>
    <cellStyle name="Comma 2 5 4 2 2 3 2" xfId="35750" xr:uid="{96B01F5C-5B9A-44D5-82BB-0B6946FD4E2D}"/>
    <cellStyle name="Comma 2 5 4 2 2 3 3" xfId="50634" xr:uid="{8DC9F540-73A6-4262-BE94-D0C497D17E02}"/>
    <cellStyle name="Comma 2 5 4 2 2 4" xfId="15214" xr:uid="{B041D7F6-B7AF-441A-AFA0-AE44713A1050}"/>
    <cellStyle name="Comma 2 5 4 2 2 5" xfId="28904" xr:uid="{426FC258-F9EE-45C7-B2EB-C650F9AEDA60}"/>
    <cellStyle name="Comma 2 5 4 2 2 6" xfId="43788" xr:uid="{B206BDDE-3B2A-40DE-BA94-BC483BB76134}"/>
    <cellStyle name="Comma 2 5 4 2 3" xfId="10078" xr:uid="{5B716FEC-5E05-4545-945A-8624D8EF8D5E}"/>
    <cellStyle name="Comma 2 5 4 2 3 2" xfId="23768" xr:uid="{6F600EEA-724F-4590-8FDA-36D23461307A}"/>
    <cellStyle name="Comma 2 5 4 2 3 2 2" xfId="37460" xr:uid="{E7602B85-5BEE-4B4C-9C64-2F137A65C66B}"/>
    <cellStyle name="Comma 2 5 4 2 3 2 3" xfId="52344" xr:uid="{7C51AA1C-FDC7-4C6F-B135-D085039C93B9}"/>
    <cellStyle name="Comma 2 5 4 2 3 3" xfId="16924" xr:uid="{78082DDE-9456-4F10-86BB-5DA4E04C4E96}"/>
    <cellStyle name="Comma 2 5 4 2 3 4" xfId="30614" xr:uid="{86A0B672-5A23-4ED4-85CD-E8D4207D4EBD}"/>
    <cellStyle name="Comma 2 5 4 2 3 5" xfId="45498" xr:uid="{38D5B46C-1733-471C-97BC-CF1D89A5E006}"/>
    <cellStyle name="Comma 2 5 4 2 4" xfId="20346" xr:uid="{88A582C8-FB62-4576-ACB4-42256458A0F6}"/>
    <cellStyle name="Comma 2 5 4 2 4 2" xfId="34038" xr:uid="{D36DF419-1358-43BB-BCA9-0C3074CAE711}"/>
    <cellStyle name="Comma 2 5 4 2 4 3" xfId="48922" xr:uid="{FE34974F-9F28-430D-AB91-A5B6E8898C3D}"/>
    <cellStyle name="Comma 2 5 4 2 5" xfId="13502" xr:uid="{0AF07FCC-FA7B-4375-AECA-CF1BC8089BA4}"/>
    <cellStyle name="Comma 2 5 4 2 6" xfId="27192" xr:uid="{F49B5A87-913A-41B8-8394-9F719D6862E3}"/>
    <cellStyle name="Comma 2 5 4 2 7" xfId="42076" xr:uid="{EE5ECB7B-A926-4E69-8AAE-BACB150C1FC2}"/>
    <cellStyle name="Comma 2 5 4 3" xfId="8367" xr:uid="{CE8E1328-79F6-4DA0-B705-70296C81BE9B}"/>
    <cellStyle name="Comma 2 5 4 3 2" xfId="11789" xr:uid="{B32F4508-5EE9-4DAC-83F4-885799E96201}"/>
    <cellStyle name="Comma 2 5 4 3 2 2" xfId="25479" xr:uid="{1E07AF94-F130-40B0-8316-B4E006A686DB}"/>
    <cellStyle name="Comma 2 5 4 3 2 2 2" xfId="39171" xr:uid="{40EE18C1-421C-4BD4-98D6-E92E3E6147ED}"/>
    <cellStyle name="Comma 2 5 4 3 2 2 3" xfId="54055" xr:uid="{498546BD-FE44-48A3-A9E5-A94DDCA35D76}"/>
    <cellStyle name="Comma 2 5 4 3 2 3" xfId="18635" xr:uid="{FCDFA717-B209-4479-80E2-A2B6A55EA5D8}"/>
    <cellStyle name="Comma 2 5 4 3 2 4" xfId="32325" xr:uid="{970A3D37-23AC-4967-A735-82F7A0784294}"/>
    <cellStyle name="Comma 2 5 4 3 2 5" xfId="47209" xr:uid="{0B103593-BFA7-4D92-BE2A-F33171205399}"/>
    <cellStyle name="Comma 2 5 4 3 3" xfId="22057" xr:uid="{D20CE57A-4EF0-4F85-B5AA-525843ABD330}"/>
    <cellStyle name="Comma 2 5 4 3 3 2" xfId="35749" xr:uid="{5CC049B9-9A17-42AF-AFC4-FC5CC7854534}"/>
    <cellStyle name="Comma 2 5 4 3 3 3" xfId="50633" xr:uid="{486089BE-9FB6-404B-839F-2CDCA51553EB}"/>
    <cellStyle name="Comma 2 5 4 3 4" xfId="15213" xr:uid="{A182EEFA-FE17-41E6-8091-419BB4BB91F7}"/>
    <cellStyle name="Comma 2 5 4 3 5" xfId="28903" xr:uid="{BED8195F-C778-4D68-BC58-3AE3AC68212F}"/>
    <cellStyle name="Comma 2 5 4 3 6" xfId="43787" xr:uid="{15ACA46C-C972-470D-AC15-EFC5B9823990}"/>
    <cellStyle name="Comma 2 5 4 4" xfId="10077" xr:uid="{46E741F0-AB18-4FA9-BF5C-C78CD5E8A785}"/>
    <cellStyle name="Comma 2 5 4 4 2" xfId="23767" xr:uid="{1B019052-7C46-4A82-81BE-2B9F39FCCEDA}"/>
    <cellStyle name="Comma 2 5 4 4 2 2" xfId="37459" xr:uid="{8436CFCB-8130-4FBB-B195-443351AE578C}"/>
    <cellStyle name="Comma 2 5 4 4 2 3" xfId="52343" xr:uid="{D1CE99C4-CA0A-48E2-9947-80367CD50008}"/>
    <cellStyle name="Comma 2 5 4 4 3" xfId="16923" xr:uid="{E243BF83-67B7-4445-9DC4-23B7C0C3FD90}"/>
    <cellStyle name="Comma 2 5 4 4 4" xfId="30613" xr:uid="{3DB29C47-4D06-4A97-8CFB-AB942C876341}"/>
    <cellStyle name="Comma 2 5 4 4 5" xfId="45497" xr:uid="{1936A11B-1282-4784-B018-F3B9553C72A1}"/>
    <cellStyle name="Comma 2 5 4 5" xfId="20345" xr:uid="{C077D72D-8C0B-4E4F-9FB6-9D1AF4DE3669}"/>
    <cellStyle name="Comma 2 5 4 5 2" xfId="34037" xr:uid="{511DC433-9DC5-4DEE-82B9-3315340AC569}"/>
    <cellStyle name="Comma 2 5 4 5 3" xfId="48921" xr:uid="{90DF379C-EC76-429A-82B3-7E1ACF20C519}"/>
    <cellStyle name="Comma 2 5 4 6" xfId="13501" xr:uid="{00E1AA67-7E77-4520-B894-55BE3994DD19}"/>
    <cellStyle name="Comma 2 5 4 7" xfId="27191" xr:uid="{0CF7969B-9745-4E13-9AD4-0D4578AAE4E4}"/>
    <cellStyle name="Comma 2 5 4 8" xfId="42075" xr:uid="{3880B077-1C86-4F8A-B40F-862F85285E4E}"/>
    <cellStyle name="Comma 2 5 5" xfId="6655" xr:uid="{9FC2BE69-BA94-4604-8808-D268B0922995}"/>
    <cellStyle name="Comma 2 5 5 2" xfId="8369" xr:uid="{78D457D2-A36D-40DD-8A0E-95989BD250DA}"/>
    <cellStyle name="Comma 2 5 5 2 2" xfId="11791" xr:uid="{706D3690-2CD9-45CB-A810-39763E5E38E9}"/>
    <cellStyle name="Comma 2 5 5 2 2 2" xfId="25481" xr:uid="{240A691D-7136-424A-B683-651F62C86DFD}"/>
    <cellStyle name="Comma 2 5 5 2 2 2 2" xfId="39173" xr:uid="{7B2631A7-7550-43FE-BC65-5A363B860ACC}"/>
    <cellStyle name="Comma 2 5 5 2 2 2 3" xfId="54057" xr:uid="{3E23D95E-190D-4B7F-B74A-896039E1C259}"/>
    <cellStyle name="Comma 2 5 5 2 2 3" xfId="18637" xr:uid="{1E0EC43D-F219-4676-A544-E7E017243935}"/>
    <cellStyle name="Comma 2 5 5 2 2 4" xfId="32327" xr:uid="{9F1A3AAC-CEF5-405F-A81A-AD5D324FC843}"/>
    <cellStyle name="Comma 2 5 5 2 2 5" xfId="47211" xr:uid="{BD881BD7-05FA-474E-8610-18BC80733660}"/>
    <cellStyle name="Comma 2 5 5 2 3" xfId="22059" xr:uid="{DF8AD96F-891D-4019-B528-4F274FF6E35B}"/>
    <cellStyle name="Comma 2 5 5 2 3 2" xfId="35751" xr:uid="{A720BBD6-766D-4B67-8529-4BEFF9982372}"/>
    <cellStyle name="Comma 2 5 5 2 3 3" xfId="50635" xr:uid="{45386421-B265-4AF4-A201-06F77C2E12BD}"/>
    <cellStyle name="Comma 2 5 5 2 4" xfId="15215" xr:uid="{98CB9021-CE47-45C9-910E-0139ED0DB885}"/>
    <cellStyle name="Comma 2 5 5 2 5" xfId="28905" xr:uid="{406FDE41-DAB7-41F8-9B8D-6C4401F805BA}"/>
    <cellStyle name="Comma 2 5 5 2 6" xfId="43789" xr:uid="{5C70B571-5EA9-45B9-9F92-C696783D1BFF}"/>
    <cellStyle name="Comma 2 5 5 3" xfId="10079" xr:uid="{57951CB8-49B6-4EA2-9A94-97AF81F13A25}"/>
    <cellStyle name="Comma 2 5 5 3 2" xfId="23769" xr:uid="{626B7A1F-1637-4E7D-8B17-B5039655D3CE}"/>
    <cellStyle name="Comma 2 5 5 3 2 2" xfId="37461" xr:uid="{13430C1C-C3EC-46ED-A7D9-AB52D64E01ED}"/>
    <cellStyle name="Comma 2 5 5 3 2 3" xfId="52345" xr:uid="{489ECED0-971D-49E7-92D8-BB7F0FC951DA}"/>
    <cellStyle name="Comma 2 5 5 3 3" xfId="16925" xr:uid="{EE6A3583-18AE-430E-A3CE-CD9DE00BCA02}"/>
    <cellStyle name="Comma 2 5 5 3 4" xfId="30615" xr:uid="{D77DC6B8-29B4-4F45-B4E8-74A894BF5B16}"/>
    <cellStyle name="Comma 2 5 5 3 5" xfId="45499" xr:uid="{E5D19016-0838-41A5-A7A7-22BEDFD17908}"/>
    <cellStyle name="Comma 2 5 5 4" xfId="20347" xr:uid="{CD0994F4-537E-4C30-9D5B-B191F703B1D3}"/>
    <cellStyle name="Comma 2 5 5 4 2" xfId="34039" xr:uid="{FA6B1CAB-4FFE-477F-8C51-D939AED6D5F0}"/>
    <cellStyle name="Comma 2 5 5 4 3" xfId="48923" xr:uid="{53422C06-5F1D-4DB7-84C6-EAC5EA441346}"/>
    <cellStyle name="Comma 2 5 5 5" xfId="13503" xr:uid="{8A1F6F84-F2A9-47AC-BF1B-E7988500414C}"/>
    <cellStyle name="Comma 2 5 5 6" xfId="27193" xr:uid="{641715E1-AE0A-4D0A-A682-624B75942B90}"/>
    <cellStyle name="Comma 2 5 5 7" xfId="42077" xr:uid="{28DC5011-9FD4-46FC-AB37-C8CB59FF2A56}"/>
    <cellStyle name="Comma 2 5 6" xfId="6656" xr:uid="{D3F38DD7-5230-4540-A7D3-E592C406FAEB}"/>
    <cellStyle name="Comma 2 5 6 2" xfId="8370" xr:uid="{C40B06BB-1324-48C0-A78F-DDE47DF51840}"/>
    <cellStyle name="Comma 2 5 6 2 2" xfId="11792" xr:uid="{2700431F-115C-4219-A683-49F2D7D25AB3}"/>
    <cellStyle name="Comma 2 5 6 2 2 2" xfId="25482" xr:uid="{AA04A34D-EB42-44EF-A37B-D25DEB5F2667}"/>
    <cellStyle name="Comma 2 5 6 2 2 2 2" xfId="39174" xr:uid="{93AADE99-C34C-4CED-B953-936906257DD2}"/>
    <cellStyle name="Comma 2 5 6 2 2 2 3" xfId="54058" xr:uid="{9BE1F439-5938-4398-965A-04C07C6A6B9C}"/>
    <cellStyle name="Comma 2 5 6 2 2 3" xfId="18638" xr:uid="{12932999-9298-4D32-89DF-2B1D2CE6DE45}"/>
    <cellStyle name="Comma 2 5 6 2 2 4" xfId="32328" xr:uid="{A7599590-7FCF-4B44-9CF8-BCC8F0E44E11}"/>
    <cellStyle name="Comma 2 5 6 2 2 5" xfId="47212" xr:uid="{6D4ED38F-396F-4E48-AB34-A2FE09FCEDFE}"/>
    <cellStyle name="Comma 2 5 6 2 3" xfId="22060" xr:uid="{3C2373DB-B622-4EDC-A2C4-2C465CA62CD1}"/>
    <cellStyle name="Comma 2 5 6 2 3 2" xfId="35752" xr:uid="{BC2A5A1E-671D-4598-B032-531225649804}"/>
    <cellStyle name="Comma 2 5 6 2 3 3" xfId="50636" xr:uid="{27C8B00B-B9CD-4AAC-9CFD-C433EB4E3F6D}"/>
    <cellStyle name="Comma 2 5 6 2 4" xfId="15216" xr:uid="{12F2AFE7-A6EA-434A-8C1E-EA164FC60BA8}"/>
    <cellStyle name="Comma 2 5 6 2 5" xfId="28906" xr:uid="{09C176FD-96CD-4CB0-9338-B97AC8FFECEF}"/>
    <cellStyle name="Comma 2 5 6 2 6" xfId="43790" xr:uid="{8CDAD82A-6702-4ECE-9B90-8812C35E4C41}"/>
    <cellStyle name="Comma 2 5 6 3" xfId="10080" xr:uid="{1EB0198F-25F3-4C2E-9F3E-2F2D6B3BF275}"/>
    <cellStyle name="Comma 2 5 6 3 2" xfId="23770" xr:uid="{7095FF0E-430A-4241-9270-BAAF18001FAD}"/>
    <cellStyle name="Comma 2 5 6 3 2 2" xfId="37462" xr:uid="{996B8485-30B2-4A73-9079-7480538DA5F9}"/>
    <cellStyle name="Comma 2 5 6 3 2 3" xfId="52346" xr:uid="{ACB51AEA-4C96-4F58-A3BA-21E983599899}"/>
    <cellStyle name="Comma 2 5 6 3 3" xfId="16926" xr:uid="{03C422FB-9DD0-4EEE-9590-6FCC9938D4D1}"/>
    <cellStyle name="Comma 2 5 6 3 4" xfId="30616" xr:uid="{EDEB7293-66AC-4096-B248-0BB340924B8A}"/>
    <cellStyle name="Comma 2 5 6 3 5" xfId="45500" xr:uid="{8785893C-B97E-4F8B-B498-C68F5B1DF3DF}"/>
    <cellStyle name="Comma 2 5 6 4" xfId="20348" xr:uid="{3DA6B4C1-D446-4FF5-B3C5-6A520A7786EB}"/>
    <cellStyle name="Comma 2 5 6 4 2" xfId="34040" xr:uid="{6CAE6ED6-3424-4EC0-8154-92FAE6F2AE61}"/>
    <cellStyle name="Comma 2 5 6 4 3" xfId="48924" xr:uid="{04B0BD12-E518-4544-9A52-D24BD25E17A7}"/>
    <cellStyle name="Comma 2 5 6 5" xfId="13504" xr:uid="{C885EAD5-C740-4A18-9A9A-E985950F3CB0}"/>
    <cellStyle name="Comma 2 5 6 6" xfId="27194" xr:uid="{2A4FFDA4-E025-452B-95A7-4959003F725F}"/>
    <cellStyle name="Comma 2 5 6 7" xfId="42078" xr:uid="{61C978AC-3C85-4DEB-B421-3688791558E7}"/>
    <cellStyle name="Comma 2 5 7" xfId="8356" xr:uid="{00DD66C4-2D19-4494-B35F-D4F02AA7654E}"/>
    <cellStyle name="Comma 2 5 7 2" xfId="11778" xr:uid="{82CD1D82-9EDE-477B-A322-76D7975DE683}"/>
    <cellStyle name="Comma 2 5 7 2 2" xfId="25468" xr:uid="{B41E8149-A2A0-4DC0-BEE7-DA70A2C0C3FC}"/>
    <cellStyle name="Comma 2 5 7 2 2 2" xfId="39160" xr:uid="{78D1ED0E-7AC5-4DE0-A0FC-DE00546F08CF}"/>
    <cellStyle name="Comma 2 5 7 2 2 3" xfId="54044" xr:uid="{682B3710-5974-443D-8B22-6648B2D94FE1}"/>
    <cellStyle name="Comma 2 5 7 2 3" xfId="18624" xr:uid="{51ED2AAA-A358-4B38-B4B9-FFE5BAC6E88C}"/>
    <cellStyle name="Comma 2 5 7 2 4" xfId="32314" xr:uid="{2EDA1B40-1C9C-449F-93E7-EC70D149EE6C}"/>
    <cellStyle name="Comma 2 5 7 2 5" xfId="47198" xr:uid="{B92B84AF-EF42-4AAF-8058-7FFC8F8D8545}"/>
    <cellStyle name="Comma 2 5 7 3" xfId="22046" xr:uid="{C05E3846-3B4B-43CC-A4B4-831F53B2BB11}"/>
    <cellStyle name="Comma 2 5 7 3 2" xfId="35738" xr:uid="{30B2086B-D45E-43EF-A580-720CFAEDA42C}"/>
    <cellStyle name="Comma 2 5 7 3 3" xfId="50622" xr:uid="{08712B8A-3884-414A-869C-40B3672667E3}"/>
    <cellStyle name="Comma 2 5 7 4" xfId="15202" xr:uid="{3042EFAA-582C-4105-943C-BF41A520806A}"/>
    <cellStyle name="Comma 2 5 7 5" xfId="28892" xr:uid="{E7212673-50DB-45C5-944B-2EB8E7269388}"/>
    <cellStyle name="Comma 2 5 7 6" xfId="43776" xr:uid="{CCE709DF-257D-4C5D-B3E3-1DE660F531DE}"/>
    <cellStyle name="Comma 2 5 8" xfId="10066" xr:uid="{5A721896-6F19-4155-9301-894D791518F5}"/>
    <cellStyle name="Comma 2 5 8 2" xfId="23756" xr:uid="{0C75D7BB-4B4E-47A2-B0F6-558E2B77AFDE}"/>
    <cellStyle name="Comma 2 5 8 2 2" xfId="37448" xr:uid="{4E2CF6A3-DD8B-4527-AFBB-504FAB411908}"/>
    <cellStyle name="Comma 2 5 8 2 3" xfId="52332" xr:uid="{C2D14F0B-0566-4F0B-803A-1A1DE2FF8B1D}"/>
    <cellStyle name="Comma 2 5 8 3" xfId="16912" xr:uid="{3E751C20-5B2D-4060-8102-0BC703B7CEF0}"/>
    <cellStyle name="Comma 2 5 8 4" xfId="30602" xr:uid="{E9AAE424-DE9F-454E-B646-ACC20E1B50C4}"/>
    <cellStyle name="Comma 2 5 8 5" xfId="45486" xr:uid="{BFE45495-1629-48F8-BB31-4D385F2A2D7C}"/>
    <cellStyle name="Comma 2 5 9" xfId="20334" xr:uid="{46075225-6FA3-4BF0-B221-275847041F7B}"/>
    <cellStyle name="Comma 2 5 9 2" xfId="34026" xr:uid="{6C858642-D651-4771-B8BB-9125CDC9886E}"/>
    <cellStyle name="Comma 2 5 9 3" xfId="48910" xr:uid="{EB496845-0398-4C91-AA36-FF7CEC243B6F}"/>
    <cellStyle name="Comma 2 6" xfId="6657" xr:uid="{0E9A304A-5A45-436F-995C-663B743D252D}"/>
    <cellStyle name="Comma 2 6 10" xfId="42079" xr:uid="{20F7C25C-EC1D-4B49-B64D-9A423BB32CEB}"/>
    <cellStyle name="Comma 2 6 2" xfId="6658" xr:uid="{211C14D4-9BB6-4589-9525-C0797D573B9F}"/>
    <cellStyle name="Comma 2 6 2 2" xfId="6659" xr:uid="{A79642D4-370E-46FF-8C35-EF15E8AAF364}"/>
    <cellStyle name="Comma 2 6 2 2 2" xfId="8373" xr:uid="{4979B673-E745-480F-B911-9BBC46E51531}"/>
    <cellStyle name="Comma 2 6 2 2 2 2" xfId="11795" xr:uid="{6B79A7DC-562C-47D6-ADD4-4991A858B93A}"/>
    <cellStyle name="Comma 2 6 2 2 2 2 2" xfId="25485" xr:uid="{D3739737-163F-494F-93AE-F39938603723}"/>
    <cellStyle name="Comma 2 6 2 2 2 2 2 2" xfId="39177" xr:uid="{E05F361B-5554-49BE-947E-6008368FBA74}"/>
    <cellStyle name="Comma 2 6 2 2 2 2 2 3" xfId="54061" xr:uid="{B8B3D986-1E94-470E-AC86-405420CC1882}"/>
    <cellStyle name="Comma 2 6 2 2 2 2 3" xfId="18641" xr:uid="{2943CF2E-969B-442B-8D62-5CE63BCBD928}"/>
    <cellStyle name="Comma 2 6 2 2 2 2 4" xfId="32331" xr:uid="{FAEC921B-ABBA-4433-A082-19BBBD4D55A8}"/>
    <cellStyle name="Comma 2 6 2 2 2 2 5" xfId="47215" xr:uid="{5A79D5FA-048F-4A61-B897-7DE63D7BFC81}"/>
    <cellStyle name="Comma 2 6 2 2 2 3" xfId="22063" xr:uid="{643BDD47-3159-49C1-A890-8EC8647E2AC3}"/>
    <cellStyle name="Comma 2 6 2 2 2 3 2" xfId="35755" xr:uid="{C31925F5-17B0-4B94-BFBE-FF79DEAF1675}"/>
    <cellStyle name="Comma 2 6 2 2 2 3 3" xfId="50639" xr:uid="{9A7F0508-9997-49DC-B2BA-CD7D9ED7073E}"/>
    <cellStyle name="Comma 2 6 2 2 2 4" xfId="15219" xr:uid="{6B1B6DB0-EE33-4B21-B900-41F835065E64}"/>
    <cellStyle name="Comma 2 6 2 2 2 5" xfId="28909" xr:uid="{5FB112CE-D0B4-4C0A-AC80-D4A5E662C46D}"/>
    <cellStyle name="Comma 2 6 2 2 2 6" xfId="43793" xr:uid="{75BB8F57-FE1A-44CB-AA80-2C3489093ADF}"/>
    <cellStyle name="Comma 2 6 2 2 3" xfId="10083" xr:uid="{86F12022-BA42-4CD2-B3CF-0D12A4D09290}"/>
    <cellStyle name="Comma 2 6 2 2 3 2" xfId="23773" xr:uid="{590D9BA4-A8F7-46B3-AD86-66FFD72CEF01}"/>
    <cellStyle name="Comma 2 6 2 2 3 2 2" xfId="37465" xr:uid="{42B96F56-E9FB-4086-B7F1-579D05F2B97F}"/>
    <cellStyle name="Comma 2 6 2 2 3 2 3" xfId="52349" xr:uid="{006B2F9B-2481-4876-A8E0-A535E14D8156}"/>
    <cellStyle name="Comma 2 6 2 2 3 3" xfId="16929" xr:uid="{47A99FE2-059E-43B4-A7D6-FD070391A040}"/>
    <cellStyle name="Comma 2 6 2 2 3 4" xfId="30619" xr:uid="{15CF9F47-2BD1-4315-9B36-9EA69F15E4D1}"/>
    <cellStyle name="Comma 2 6 2 2 3 5" xfId="45503" xr:uid="{32202EB1-69CA-4600-A328-ED8521EE36F3}"/>
    <cellStyle name="Comma 2 6 2 2 4" xfId="20351" xr:uid="{084206BD-D651-420E-8918-AEE938BC0742}"/>
    <cellStyle name="Comma 2 6 2 2 4 2" xfId="34043" xr:uid="{E5D931AA-716D-4828-AD83-AAD7501EC95E}"/>
    <cellStyle name="Comma 2 6 2 2 4 3" xfId="48927" xr:uid="{292B1DA2-32FD-42CF-AF27-6ED48492AEE2}"/>
    <cellStyle name="Comma 2 6 2 2 5" xfId="13507" xr:uid="{2EF2FE42-A554-4EB0-AD80-E750C5BAB796}"/>
    <cellStyle name="Comma 2 6 2 2 6" xfId="27197" xr:uid="{580A0CA5-33C9-4BC3-B2FD-16511CCEB5B7}"/>
    <cellStyle name="Comma 2 6 2 2 7" xfId="42081" xr:uid="{D55816C0-11A7-46CB-AC47-C990E8B2747A}"/>
    <cellStyle name="Comma 2 6 2 3" xfId="8372" xr:uid="{070D1E6B-2A6B-4849-AD0C-B469D65595A8}"/>
    <cellStyle name="Comma 2 6 2 3 2" xfId="11794" xr:uid="{54682FEF-8A9F-4957-9421-9D20E8A0FEFD}"/>
    <cellStyle name="Comma 2 6 2 3 2 2" xfId="25484" xr:uid="{74EC84E7-DFE6-4226-96B0-C028DE6684CB}"/>
    <cellStyle name="Comma 2 6 2 3 2 2 2" xfId="39176" xr:uid="{90A08E97-9F9D-4FDD-8BE1-308D0823AE1A}"/>
    <cellStyle name="Comma 2 6 2 3 2 2 3" xfId="54060" xr:uid="{F557D854-DED1-4609-A308-8D18EA564A3A}"/>
    <cellStyle name="Comma 2 6 2 3 2 3" xfId="18640" xr:uid="{C284FD1B-994C-4157-9A62-2FFB534B5DD5}"/>
    <cellStyle name="Comma 2 6 2 3 2 4" xfId="32330" xr:uid="{29505248-DE03-4810-8FEF-CB014520F564}"/>
    <cellStyle name="Comma 2 6 2 3 2 5" xfId="47214" xr:uid="{4C2825B2-F034-450B-A9BF-909C76B417C3}"/>
    <cellStyle name="Comma 2 6 2 3 3" xfId="22062" xr:uid="{DBAD3885-7C42-472B-9779-7D27F3994EC2}"/>
    <cellStyle name="Comma 2 6 2 3 3 2" xfId="35754" xr:uid="{C163F8ED-44A7-41DE-BA93-287AF03786EB}"/>
    <cellStyle name="Comma 2 6 2 3 3 3" xfId="50638" xr:uid="{AAF40416-D37F-45B7-A6C1-405FDD4A976B}"/>
    <cellStyle name="Comma 2 6 2 3 4" xfId="15218" xr:uid="{F8B8CBE7-7788-462E-B9C7-32F78BC5AA82}"/>
    <cellStyle name="Comma 2 6 2 3 5" xfId="28908" xr:uid="{B10CCF3F-3172-48BD-A34A-45D5FE1900DF}"/>
    <cellStyle name="Comma 2 6 2 3 6" xfId="43792" xr:uid="{375862A2-211A-411E-BDA0-694FF4B3788E}"/>
    <cellStyle name="Comma 2 6 2 4" xfId="10082" xr:uid="{61593363-4086-46AA-B271-5AED90C5891A}"/>
    <cellStyle name="Comma 2 6 2 4 2" xfId="23772" xr:uid="{35EA5DE6-BF11-4828-BBCF-1E4032886758}"/>
    <cellStyle name="Comma 2 6 2 4 2 2" xfId="37464" xr:uid="{135FFF58-C9FD-48C5-A6CF-64968CDAC42C}"/>
    <cellStyle name="Comma 2 6 2 4 2 3" xfId="52348" xr:uid="{F69980BF-785B-4ABA-B6B8-6F1B5DE57025}"/>
    <cellStyle name="Comma 2 6 2 4 3" xfId="16928" xr:uid="{E2B75B69-61CE-4E81-9E5B-D84968B9E97F}"/>
    <cellStyle name="Comma 2 6 2 4 4" xfId="30618" xr:uid="{1C31CF74-3706-40E8-9621-D913012F6C3C}"/>
    <cellStyle name="Comma 2 6 2 4 5" xfId="45502" xr:uid="{3D83812A-592D-4653-9FF6-7FE006BADE05}"/>
    <cellStyle name="Comma 2 6 2 5" xfId="20350" xr:uid="{247E878E-3582-4E58-B454-3B86FCCDCC99}"/>
    <cellStyle name="Comma 2 6 2 5 2" xfId="34042" xr:uid="{BF637258-54F7-4D9A-B81F-D0F611CE0FA9}"/>
    <cellStyle name="Comma 2 6 2 5 3" xfId="48926" xr:uid="{F71C8B02-3AFA-4CD1-8901-972FCF490326}"/>
    <cellStyle name="Comma 2 6 2 6" xfId="13506" xr:uid="{0A6EFADA-015B-4834-AA9A-2392A0BD011A}"/>
    <cellStyle name="Comma 2 6 2 7" xfId="27196" xr:uid="{B3FFE8B0-A5D3-4616-96F5-728B7D8E2B7A}"/>
    <cellStyle name="Comma 2 6 2 8" xfId="42080" xr:uid="{A271DA70-5AD0-49A3-85AD-CD22CCBC3C38}"/>
    <cellStyle name="Comma 2 6 3" xfId="6660" xr:uid="{D972E4DE-BCC4-4E78-8F7D-72659232DE7C}"/>
    <cellStyle name="Comma 2 6 3 2" xfId="8374" xr:uid="{B226A407-38BD-4B0E-B38E-D8DB18F58D8F}"/>
    <cellStyle name="Comma 2 6 3 2 2" xfId="11796" xr:uid="{59B4D563-EBF8-4E84-BC7B-7C4524CD42D7}"/>
    <cellStyle name="Comma 2 6 3 2 2 2" xfId="25486" xr:uid="{F62BA8CC-3DAF-4976-BCEF-3662079CF397}"/>
    <cellStyle name="Comma 2 6 3 2 2 2 2" xfId="39178" xr:uid="{7BEF556C-204A-4A14-9B3D-F8A01D10B18F}"/>
    <cellStyle name="Comma 2 6 3 2 2 2 3" xfId="54062" xr:uid="{C6564A78-6A0A-4230-9D0F-E8B67A4FA094}"/>
    <cellStyle name="Comma 2 6 3 2 2 3" xfId="18642" xr:uid="{5538B190-7F5B-47E5-850C-FB6FF72BEE46}"/>
    <cellStyle name="Comma 2 6 3 2 2 4" xfId="32332" xr:uid="{90E65FD9-9BD5-4D20-9952-1B6FD563EDA3}"/>
    <cellStyle name="Comma 2 6 3 2 2 5" xfId="47216" xr:uid="{ED2E52D2-364F-41BC-97AD-531D9DEB3CBE}"/>
    <cellStyle name="Comma 2 6 3 2 3" xfId="22064" xr:uid="{B3DAB241-EC4B-42C7-A8E9-2CCA951DD523}"/>
    <cellStyle name="Comma 2 6 3 2 3 2" xfId="35756" xr:uid="{934C64ED-F27F-430F-834D-777851386712}"/>
    <cellStyle name="Comma 2 6 3 2 3 3" xfId="50640" xr:uid="{17FF21D2-C659-441A-B0D3-057D87FABB52}"/>
    <cellStyle name="Comma 2 6 3 2 4" xfId="15220" xr:uid="{1719DA78-4E8E-48AB-A88A-D406F0BAB7F6}"/>
    <cellStyle name="Comma 2 6 3 2 5" xfId="28910" xr:uid="{35E293F4-A78E-4253-9913-2D4AC28282AC}"/>
    <cellStyle name="Comma 2 6 3 2 6" xfId="43794" xr:uid="{789CF0E4-7F5B-4F5E-96F5-C5E32817B333}"/>
    <cellStyle name="Comma 2 6 3 3" xfId="10084" xr:uid="{E4BFFDC7-E216-41CF-B3FF-ECED2AA8560C}"/>
    <cellStyle name="Comma 2 6 3 3 2" xfId="23774" xr:uid="{08042F4F-6F99-4142-9188-9AAC74265AB0}"/>
    <cellStyle name="Comma 2 6 3 3 2 2" xfId="37466" xr:uid="{307B522E-FB14-4FF5-8CDA-89791F627139}"/>
    <cellStyle name="Comma 2 6 3 3 2 3" xfId="52350" xr:uid="{73C0F981-0928-402A-A0C3-050F0C41A3FC}"/>
    <cellStyle name="Comma 2 6 3 3 3" xfId="16930" xr:uid="{4BB5BFDC-9FF8-4571-AF5F-3CC95A496380}"/>
    <cellStyle name="Comma 2 6 3 3 4" xfId="30620" xr:uid="{FB844CF1-7583-4A46-8A4B-5F808D1794E7}"/>
    <cellStyle name="Comma 2 6 3 3 5" xfId="45504" xr:uid="{C27C0E83-9B2B-481D-9C2B-E03F0BAEABE9}"/>
    <cellStyle name="Comma 2 6 3 4" xfId="20352" xr:uid="{67376F91-F290-4FE4-B936-85D788BA8C74}"/>
    <cellStyle name="Comma 2 6 3 4 2" xfId="34044" xr:uid="{ABECA114-0451-42D3-829F-12DABB97C8D7}"/>
    <cellStyle name="Comma 2 6 3 4 3" xfId="48928" xr:uid="{66FC486F-AB8F-4C27-9E1D-0F6C91BC0CB1}"/>
    <cellStyle name="Comma 2 6 3 5" xfId="13508" xr:uid="{63DAF891-D7F7-4E7D-9F01-BA3037EAEA8E}"/>
    <cellStyle name="Comma 2 6 3 6" xfId="27198" xr:uid="{0F50C6EC-C486-4563-9F01-AC7E80BE155D}"/>
    <cellStyle name="Comma 2 6 3 7" xfId="42082" xr:uid="{8B701A17-4AC6-4841-BE15-B33649CB9C18}"/>
    <cellStyle name="Comma 2 6 4" xfId="6661" xr:uid="{A0946425-22B3-4204-8786-5017F286B4D7}"/>
    <cellStyle name="Comma 2 6 4 2" xfId="8375" xr:uid="{D392C1CC-45BE-48E0-9EB6-303414BEFBB3}"/>
    <cellStyle name="Comma 2 6 4 2 2" xfId="11797" xr:uid="{91CCA4B6-B5C8-44C5-BABB-5E850E0053F3}"/>
    <cellStyle name="Comma 2 6 4 2 2 2" xfId="25487" xr:uid="{83783C16-5D20-4F9D-9E21-C9376FAB6ED7}"/>
    <cellStyle name="Comma 2 6 4 2 2 2 2" xfId="39179" xr:uid="{4A44E437-A990-4F9D-BF3A-F215163157BC}"/>
    <cellStyle name="Comma 2 6 4 2 2 2 3" xfId="54063" xr:uid="{052D10D8-D3C5-4159-B053-325DDEF2A4B5}"/>
    <cellStyle name="Comma 2 6 4 2 2 3" xfId="18643" xr:uid="{4FBF73B1-E489-421E-9DFF-C0100B74BCD6}"/>
    <cellStyle name="Comma 2 6 4 2 2 4" xfId="32333" xr:uid="{F3B5404F-34E5-4292-A842-F3D2B1C97CEF}"/>
    <cellStyle name="Comma 2 6 4 2 2 5" xfId="47217" xr:uid="{A13B5F86-5DEB-446B-B59B-839CA3EA57EA}"/>
    <cellStyle name="Comma 2 6 4 2 3" xfId="22065" xr:uid="{70DF1DC6-A5AE-47C3-B2C7-142BAC04C699}"/>
    <cellStyle name="Comma 2 6 4 2 3 2" xfId="35757" xr:uid="{FA8FC45A-914E-46F2-9A92-682D069F19DE}"/>
    <cellStyle name="Comma 2 6 4 2 3 3" xfId="50641" xr:uid="{86C11A69-41CD-4B05-BD50-8912D93EA022}"/>
    <cellStyle name="Comma 2 6 4 2 4" xfId="15221" xr:uid="{7975D8E8-FA84-4E15-B65E-2453AB9E4CC0}"/>
    <cellStyle name="Comma 2 6 4 2 5" xfId="28911" xr:uid="{47F5BB04-7680-4B8A-A3D4-10EF31FEA608}"/>
    <cellStyle name="Comma 2 6 4 2 6" xfId="43795" xr:uid="{81FA80F3-F611-4F70-94DF-555E968534D4}"/>
    <cellStyle name="Comma 2 6 4 3" xfId="10085" xr:uid="{A7C78DD4-C1F5-49D4-B476-7CD725AC4B4C}"/>
    <cellStyle name="Comma 2 6 4 3 2" xfId="23775" xr:uid="{3C95F692-F5A9-4272-A94F-FC91CF78531F}"/>
    <cellStyle name="Comma 2 6 4 3 2 2" xfId="37467" xr:uid="{D8E5F61A-CE83-4A2F-82A7-BB71B538FD29}"/>
    <cellStyle name="Comma 2 6 4 3 2 3" xfId="52351" xr:uid="{67EB53A1-BC7E-4AEE-B347-260547383AFB}"/>
    <cellStyle name="Comma 2 6 4 3 3" xfId="16931" xr:uid="{D1196876-3643-46E0-BD1A-C1B95EAC1758}"/>
    <cellStyle name="Comma 2 6 4 3 4" xfId="30621" xr:uid="{A1ED09B0-9098-4F71-9703-3FF5E251107A}"/>
    <cellStyle name="Comma 2 6 4 3 5" xfId="45505" xr:uid="{67C2DA3B-89E8-4CA2-9631-31549F841181}"/>
    <cellStyle name="Comma 2 6 4 4" xfId="20353" xr:uid="{56C72F3E-2CBE-4FB7-8E48-9E4A1150CF64}"/>
    <cellStyle name="Comma 2 6 4 4 2" xfId="34045" xr:uid="{88DAECD5-5C3A-4672-BE67-39CDD97DD3D6}"/>
    <cellStyle name="Comma 2 6 4 4 3" xfId="48929" xr:uid="{A5DAC2B7-CDF4-42BD-B38B-47E01260185D}"/>
    <cellStyle name="Comma 2 6 4 5" xfId="13509" xr:uid="{B02BBAEB-74AD-46C5-86C3-776446A2336B}"/>
    <cellStyle name="Comma 2 6 4 6" xfId="27199" xr:uid="{2CE36436-060A-4410-8110-56B2526AC6EB}"/>
    <cellStyle name="Comma 2 6 4 7" xfId="42083" xr:uid="{D439C017-C686-4D93-A321-2517D0855D27}"/>
    <cellStyle name="Comma 2 6 5" xfId="8371" xr:uid="{9414717D-E10A-4974-B83C-C9A20C293AFD}"/>
    <cellStyle name="Comma 2 6 5 2" xfId="11793" xr:uid="{47184D73-5B80-4AFF-B93C-2C5ADCEEC0A4}"/>
    <cellStyle name="Comma 2 6 5 2 2" xfId="25483" xr:uid="{49AB289C-988D-4EF2-A0A6-BBC9DEC28EF0}"/>
    <cellStyle name="Comma 2 6 5 2 2 2" xfId="39175" xr:uid="{5CDC416E-EF9D-4F72-A2D1-CCB45C24249E}"/>
    <cellStyle name="Comma 2 6 5 2 2 3" xfId="54059" xr:uid="{C9853B8C-EC87-4BA7-8A46-B2013E823156}"/>
    <cellStyle name="Comma 2 6 5 2 3" xfId="18639" xr:uid="{73E75D77-F4EC-40EF-91DC-3C7CDD562D41}"/>
    <cellStyle name="Comma 2 6 5 2 4" xfId="32329" xr:uid="{80769B5B-13C4-4ADA-A10E-AE790A31B154}"/>
    <cellStyle name="Comma 2 6 5 2 5" xfId="47213" xr:uid="{3AC2F4E7-A82F-4DEC-89C7-1D73EF6A13B8}"/>
    <cellStyle name="Comma 2 6 5 3" xfId="22061" xr:uid="{0C59A151-A5AD-43AF-B477-A82FF24B732B}"/>
    <cellStyle name="Comma 2 6 5 3 2" xfId="35753" xr:uid="{EF10E596-080D-4266-BCBA-536E50C6113C}"/>
    <cellStyle name="Comma 2 6 5 3 3" xfId="50637" xr:uid="{758D81F4-EED8-465B-8C9E-18C8169E9CF7}"/>
    <cellStyle name="Comma 2 6 5 4" xfId="15217" xr:uid="{B72F3A3E-BBB1-480C-BAFA-A48F2A4880B6}"/>
    <cellStyle name="Comma 2 6 5 5" xfId="28907" xr:uid="{9325675D-42BC-463C-AB11-DAFFF0BC8950}"/>
    <cellStyle name="Comma 2 6 5 6" xfId="43791" xr:uid="{EA771C6F-FF35-4084-9445-44A2504B8635}"/>
    <cellStyle name="Comma 2 6 6" xfId="10081" xr:uid="{76F94553-B051-4D9F-AAA0-3903009D8F55}"/>
    <cellStyle name="Comma 2 6 6 2" xfId="23771" xr:uid="{2D20B70C-2AA3-4375-B3CB-AC59CDD78EF7}"/>
    <cellStyle name="Comma 2 6 6 2 2" xfId="37463" xr:uid="{EDB5ED38-691B-437D-9A61-3FEEBCEAE02E}"/>
    <cellStyle name="Comma 2 6 6 2 3" xfId="52347" xr:uid="{B32DE474-2670-4BD5-9C65-27E69D8E05AC}"/>
    <cellStyle name="Comma 2 6 6 3" xfId="16927" xr:uid="{97351A35-FF1B-4FBE-A2DA-516014F492E2}"/>
    <cellStyle name="Comma 2 6 6 4" xfId="30617" xr:uid="{E08C3EEE-9D13-4FB8-A73F-975F03516CBB}"/>
    <cellStyle name="Comma 2 6 6 5" xfId="45501" xr:uid="{F8AF6C00-E21C-4BF1-BD00-0BBA73F9B22D}"/>
    <cellStyle name="Comma 2 6 7" xfId="20349" xr:uid="{B173B407-AEA2-4783-A6E1-329F13DA51E0}"/>
    <cellStyle name="Comma 2 6 7 2" xfId="34041" xr:uid="{32FA2411-9357-474E-BE33-792C62AACF5A}"/>
    <cellStyle name="Comma 2 6 7 3" xfId="48925" xr:uid="{1E00B61E-2AD9-4B1E-97B3-3394F7138910}"/>
    <cellStyle name="Comma 2 6 8" xfId="13505" xr:uid="{94609A00-32F5-436A-B841-0AF6C7B1379B}"/>
    <cellStyle name="Comma 2 6 9" xfId="27195" xr:uid="{EB605385-A6A4-4C68-B7EF-357E72E2B2C5}"/>
    <cellStyle name="Comma 2 7" xfId="6662" xr:uid="{6DBC9CAB-4FA5-4AE7-9FF1-F9686F475D82}"/>
    <cellStyle name="Comma 2 7 10" xfId="42084" xr:uid="{6C0583A8-721A-4339-9893-192A4A001524}"/>
    <cellStyle name="Comma 2 7 2" xfId="6663" xr:uid="{31F99D60-99E3-4296-8E82-0F037C1F5A94}"/>
    <cellStyle name="Comma 2 7 2 2" xfId="6664" xr:uid="{DC9FA2DD-0D9B-4D1D-9383-5554404E68B5}"/>
    <cellStyle name="Comma 2 7 2 2 2" xfId="8378" xr:uid="{83E319F9-BF71-4282-9C82-1287DB20BB1E}"/>
    <cellStyle name="Comma 2 7 2 2 2 2" xfId="11800" xr:uid="{31C36E2E-5BD2-4F16-9A64-0D2CA67E21E3}"/>
    <cellStyle name="Comma 2 7 2 2 2 2 2" xfId="25490" xr:uid="{CB3EEF77-DD1C-4F88-8AC4-5D8F6D79F6B7}"/>
    <cellStyle name="Comma 2 7 2 2 2 2 2 2" xfId="39182" xr:uid="{75D89347-DCEF-4E61-880B-AF7F2C0F68D6}"/>
    <cellStyle name="Comma 2 7 2 2 2 2 2 3" xfId="54066" xr:uid="{DCBFB376-0C6B-41A6-A035-43BE4C871FA6}"/>
    <cellStyle name="Comma 2 7 2 2 2 2 3" xfId="18646" xr:uid="{1FB70C3F-D007-433C-81E0-4007D6722E1C}"/>
    <cellStyle name="Comma 2 7 2 2 2 2 4" xfId="32336" xr:uid="{FC88343E-BE1E-4D30-A763-A7BEEC0A01ED}"/>
    <cellStyle name="Comma 2 7 2 2 2 2 5" xfId="47220" xr:uid="{C8A6B2D1-5182-47AC-9209-270AA8D39167}"/>
    <cellStyle name="Comma 2 7 2 2 2 3" xfId="22068" xr:uid="{ACC880F1-20A9-4E67-972E-BF88FCFA9410}"/>
    <cellStyle name="Comma 2 7 2 2 2 3 2" xfId="35760" xr:uid="{743E3E8A-01FB-44EA-A1F8-A868FF10FBCC}"/>
    <cellStyle name="Comma 2 7 2 2 2 3 3" xfId="50644" xr:uid="{38075B2F-A1A1-4C7D-8DAE-25ADEFD7BD79}"/>
    <cellStyle name="Comma 2 7 2 2 2 4" xfId="15224" xr:uid="{8B25A63A-EA95-448D-8719-598CD6C41CB1}"/>
    <cellStyle name="Comma 2 7 2 2 2 5" xfId="28914" xr:uid="{73CE688D-56D3-4A63-929C-BC98CE6F6F4A}"/>
    <cellStyle name="Comma 2 7 2 2 2 6" xfId="43798" xr:uid="{BC652358-DE16-48F6-951F-E51814E2F562}"/>
    <cellStyle name="Comma 2 7 2 2 3" xfId="10088" xr:uid="{98B9CD98-10AC-4EBA-837A-82DEA483D8B4}"/>
    <cellStyle name="Comma 2 7 2 2 3 2" xfId="23778" xr:uid="{769F166A-7B6A-43D8-A2D8-FC5EE9FA3FA9}"/>
    <cellStyle name="Comma 2 7 2 2 3 2 2" xfId="37470" xr:uid="{76456D7D-D3FD-4F06-B154-68069744168B}"/>
    <cellStyle name="Comma 2 7 2 2 3 2 3" xfId="52354" xr:uid="{71DA1673-8B12-4468-9E76-45061ED6B56A}"/>
    <cellStyle name="Comma 2 7 2 2 3 3" xfId="16934" xr:uid="{2FD101A0-C51A-4699-87F6-A203F20EC047}"/>
    <cellStyle name="Comma 2 7 2 2 3 4" xfId="30624" xr:uid="{B6D567EE-03C3-4D45-AF5C-9229DD977BC0}"/>
    <cellStyle name="Comma 2 7 2 2 3 5" xfId="45508" xr:uid="{7B31F4BF-6A06-4356-882F-F7E14D93C0E5}"/>
    <cellStyle name="Comma 2 7 2 2 4" xfId="20356" xr:uid="{DAD09748-CF88-4596-9ACD-2D0885E9FF5D}"/>
    <cellStyle name="Comma 2 7 2 2 4 2" xfId="34048" xr:uid="{A4A2B6C8-7F94-483B-8CD0-449DB7DD1E8E}"/>
    <cellStyle name="Comma 2 7 2 2 4 3" xfId="48932" xr:uid="{076688C5-109F-4BCF-9238-BA06A81FA938}"/>
    <cellStyle name="Comma 2 7 2 2 5" xfId="13512" xr:uid="{CBDABF54-4CFF-4DE3-AAFA-0C0A2AC2D525}"/>
    <cellStyle name="Comma 2 7 2 2 6" xfId="27202" xr:uid="{EEA3D6C1-18B8-4110-BD5A-5FC4A6F2A0E8}"/>
    <cellStyle name="Comma 2 7 2 2 7" xfId="42086" xr:uid="{B380EA8A-ECC9-4D2B-A694-3CE01BDB40C7}"/>
    <cellStyle name="Comma 2 7 2 3" xfId="8377" xr:uid="{1285571A-5F1E-4327-B647-E243B9B24A9E}"/>
    <cellStyle name="Comma 2 7 2 3 2" xfId="11799" xr:uid="{AF0E5A84-2CFD-487A-A38D-86B1F51D8B65}"/>
    <cellStyle name="Comma 2 7 2 3 2 2" xfId="25489" xr:uid="{79C87E90-4C03-46CC-9B29-C618C8C4E30E}"/>
    <cellStyle name="Comma 2 7 2 3 2 2 2" xfId="39181" xr:uid="{33490357-54D2-43C5-8FCD-251221DA32A3}"/>
    <cellStyle name="Comma 2 7 2 3 2 2 3" xfId="54065" xr:uid="{5AAB0AED-83C4-4A27-B1B4-E49AC312A1F3}"/>
    <cellStyle name="Comma 2 7 2 3 2 3" xfId="18645" xr:uid="{2F7DD7D7-8E7A-479D-90BF-AC8E3EDC080E}"/>
    <cellStyle name="Comma 2 7 2 3 2 4" xfId="32335" xr:uid="{6DDCFD21-6E2C-4478-B07D-1E025CAB0C0F}"/>
    <cellStyle name="Comma 2 7 2 3 2 5" xfId="47219" xr:uid="{8FAB6B2D-5B6F-40CF-A039-A137A397EDDD}"/>
    <cellStyle name="Comma 2 7 2 3 3" xfId="22067" xr:uid="{464FBC36-3EBE-4F78-B017-ADE6EC86778E}"/>
    <cellStyle name="Comma 2 7 2 3 3 2" xfId="35759" xr:uid="{17F2437B-034C-428B-835A-1C313BB84DC7}"/>
    <cellStyle name="Comma 2 7 2 3 3 3" xfId="50643" xr:uid="{E4758776-C0A5-4620-AD5B-D4BF037607F1}"/>
    <cellStyle name="Comma 2 7 2 3 4" xfId="15223" xr:uid="{D6EA9AC7-6134-4681-91FE-DAF13FD3993C}"/>
    <cellStyle name="Comma 2 7 2 3 5" xfId="28913" xr:uid="{7D74F77D-8209-4C80-94C0-A7779F11A139}"/>
    <cellStyle name="Comma 2 7 2 3 6" xfId="43797" xr:uid="{8C808BBE-C84E-4C69-97D6-5338409BD774}"/>
    <cellStyle name="Comma 2 7 2 4" xfId="10087" xr:uid="{726A9F5F-D9AB-401F-86B2-B2AD43134BA3}"/>
    <cellStyle name="Comma 2 7 2 4 2" xfId="23777" xr:uid="{B341865D-7518-4B60-90FF-958DD0AE6CFE}"/>
    <cellStyle name="Comma 2 7 2 4 2 2" xfId="37469" xr:uid="{1396FCEF-0186-4502-9134-BEB4F7814AF1}"/>
    <cellStyle name="Comma 2 7 2 4 2 3" xfId="52353" xr:uid="{6001F0F9-A8BA-4CE7-BD7D-9F8B34D0D5C9}"/>
    <cellStyle name="Comma 2 7 2 4 3" xfId="16933" xr:uid="{60ED8B07-6ABD-4CBD-84C4-124039DD8697}"/>
    <cellStyle name="Comma 2 7 2 4 4" xfId="30623" xr:uid="{95C8432D-0C79-4BB9-96F1-22F95AAF1D7E}"/>
    <cellStyle name="Comma 2 7 2 4 5" xfId="45507" xr:uid="{4A052485-7693-45E7-832F-3485AA49C98E}"/>
    <cellStyle name="Comma 2 7 2 5" xfId="20355" xr:uid="{ADA1DDF6-F305-4797-B8E1-5BDF0F460B70}"/>
    <cellStyle name="Comma 2 7 2 5 2" xfId="34047" xr:uid="{0B2C55A3-035D-43EF-B03A-282E024AEFE8}"/>
    <cellStyle name="Comma 2 7 2 5 3" xfId="48931" xr:uid="{281C2279-57D8-4AB5-8364-B7D9986628E8}"/>
    <cellStyle name="Comma 2 7 2 6" xfId="13511" xr:uid="{6202EDBF-03DD-4573-BF61-C8053D77909F}"/>
    <cellStyle name="Comma 2 7 2 7" xfId="27201" xr:uid="{048253E6-F904-451D-82A2-214512765410}"/>
    <cellStyle name="Comma 2 7 2 8" xfId="42085" xr:uid="{F70CB644-9E7D-4D24-9150-4C408AAAC3EE}"/>
    <cellStyle name="Comma 2 7 3" xfId="6665" xr:uid="{5151BEB9-29CB-4B74-B0B6-5DB7CAD41E5B}"/>
    <cellStyle name="Comma 2 7 3 2" xfId="8379" xr:uid="{3FB3E405-13BE-47E9-BBA8-1E10FAB726EF}"/>
    <cellStyle name="Comma 2 7 3 2 2" xfId="11801" xr:uid="{C1F5FF3A-D516-4D1E-A928-C82BAD58F98B}"/>
    <cellStyle name="Comma 2 7 3 2 2 2" xfId="25491" xr:uid="{E7AEC67C-82EE-41A3-A299-5256FBCE0027}"/>
    <cellStyle name="Comma 2 7 3 2 2 2 2" xfId="39183" xr:uid="{0CC52C42-4643-46E1-A9A4-77328BC9FF15}"/>
    <cellStyle name="Comma 2 7 3 2 2 2 3" xfId="54067" xr:uid="{2DF0E490-AC82-494A-AA5C-BE6ED63AAE23}"/>
    <cellStyle name="Comma 2 7 3 2 2 3" xfId="18647" xr:uid="{0E4C4C1A-CC97-45A1-A5FF-3216B5CC8F89}"/>
    <cellStyle name="Comma 2 7 3 2 2 4" xfId="32337" xr:uid="{EA644B90-D4F5-4001-8C05-A484D340AE0F}"/>
    <cellStyle name="Comma 2 7 3 2 2 5" xfId="47221" xr:uid="{B9DEB5C0-93D4-409F-A3CC-E7F2790D51F8}"/>
    <cellStyle name="Comma 2 7 3 2 3" xfId="22069" xr:uid="{C0F584D2-79D4-45AA-92D9-8684D386F7F9}"/>
    <cellStyle name="Comma 2 7 3 2 3 2" xfId="35761" xr:uid="{7C5316D2-AE1B-4311-AE44-FEEF0EC6E088}"/>
    <cellStyle name="Comma 2 7 3 2 3 3" xfId="50645" xr:uid="{4529E1E9-2987-4025-B815-B5E98B42E712}"/>
    <cellStyle name="Comma 2 7 3 2 4" xfId="15225" xr:uid="{053DFF5B-7269-405E-9BB2-F687B60C82A0}"/>
    <cellStyle name="Comma 2 7 3 2 5" xfId="28915" xr:uid="{7E57EE12-410D-4240-A102-20923D6C2D58}"/>
    <cellStyle name="Comma 2 7 3 2 6" xfId="43799" xr:uid="{FAA9471E-B398-4112-B416-F5FDC68B6878}"/>
    <cellStyle name="Comma 2 7 3 3" xfId="10089" xr:uid="{468B751A-50DE-4A76-9E76-5BFA9898F9F9}"/>
    <cellStyle name="Comma 2 7 3 3 2" xfId="23779" xr:uid="{24C79422-1773-4ECE-9A25-5042A8BE1B9C}"/>
    <cellStyle name="Comma 2 7 3 3 2 2" xfId="37471" xr:uid="{7CE36CC0-1110-445E-AAA9-92B9E3D49141}"/>
    <cellStyle name="Comma 2 7 3 3 2 3" xfId="52355" xr:uid="{309B4C4C-7853-4176-98EB-46888139C2CB}"/>
    <cellStyle name="Comma 2 7 3 3 3" xfId="16935" xr:uid="{D72419A0-4812-434C-B46A-C34C2577B7B2}"/>
    <cellStyle name="Comma 2 7 3 3 4" xfId="30625" xr:uid="{ABB3C2F5-41AF-45B5-ADF4-C39EA3DDB926}"/>
    <cellStyle name="Comma 2 7 3 3 5" xfId="45509" xr:uid="{1A327E94-EF0C-4D95-8F91-789CFDD30267}"/>
    <cellStyle name="Comma 2 7 3 4" xfId="20357" xr:uid="{8ED50243-F2F2-4F5D-9A07-F42C15B3CB54}"/>
    <cellStyle name="Comma 2 7 3 4 2" xfId="34049" xr:uid="{C58E5262-CBD3-489C-9159-673E7B08A39E}"/>
    <cellStyle name="Comma 2 7 3 4 3" xfId="48933" xr:uid="{DB786773-B50D-4F60-981E-6E9F7A9E2FC2}"/>
    <cellStyle name="Comma 2 7 3 5" xfId="13513" xr:uid="{368343A2-8336-4036-AA5D-B5E1A50DD08C}"/>
    <cellStyle name="Comma 2 7 3 6" xfId="27203" xr:uid="{487497F6-6D5B-46AC-AAC1-20C16B00FE33}"/>
    <cellStyle name="Comma 2 7 3 7" xfId="42087" xr:uid="{809EE553-5F5E-46FD-B9AB-E96FE404587A}"/>
    <cellStyle name="Comma 2 7 4" xfId="6666" xr:uid="{39C649C1-69B2-4B77-9DC9-6F6002777214}"/>
    <cellStyle name="Comma 2 7 4 2" xfId="8380" xr:uid="{E812A780-8BAE-4817-A53A-2135AF9FC213}"/>
    <cellStyle name="Comma 2 7 4 2 2" xfId="11802" xr:uid="{962FF030-D936-428C-B58B-FA6ADD00A16A}"/>
    <cellStyle name="Comma 2 7 4 2 2 2" xfId="25492" xr:uid="{40B086AA-46B1-494C-84D7-50C28321B58E}"/>
    <cellStyle name="Comma 2 7 4 2 2 2 2" xfId="39184" xr:uid="{21BFE693-FEFB-4C59-94FA-2A38AA751C07}"/>
    <cellStyle name="Comma 2 7 4 2 2 2 3" xfId="54068" xr:uid="{27C1F0E5-0B4F-45BA-A7B5-C2D3C4A8901F}"/>
    <cellStyle name="Comma 2 7 4 2 2 3" xfId="18648" xr:uid="{85E09C38-4B02-436B-B193-EE08596D5262}"/>
    <cellStyle name="Comma 2 7 4 2 2 4" xfId="32338" xr:uid="{10986EBA-9AF9-4542-80E3-BD42E77D0ECD}"/>
    <cellStyle name="Comma 2 7 4 2 2 5" xfId="47222" xr:uid="{484508F5-6ABC-48BE-B481-46F4F15EA4A5}"/>
    <cellStyle name="Comma 2 7 4 2 3" xfId="22070" xr:uid="{4831AFF7-C22A-4CCE-835A-5185933B0329}"/>
    <cellStyle name="Comma 2 7 4 2 3 2" xfId="35762" xr:uid="{47F265F3-4C83-46C8-96A3-9B3CFF18BABF}"/>
    <cellStyle name="Comma 2 7 4 2 3 3" xfId="50646" xr:uid="{B443DCB1-1734-4CE6-B7E4-4294FA16BAED}"/>
    <cellStyle name="Comma 2 7 4 2 4" xfId="15226" xr:uid="{61A13F10-681B-47C5-9EAA-9EF42993D480}"/>
    <cellStyle name="Comma 2 7 4 2 5" xfId="28916" xr:uid="{2F2FE211-CD34-40F7-AA6E-C92411398EC9}"/>
    <cellStyle name="Comma 2 7 4 2 6" xfId="43800" xr:uid="{34679DE8-560E-43EB-9FED-5DC663C5A8F4}"/>
    <cellStyle name="Comma 2 7 4 3" xfId="10090" xr:uid="{817588EF-CDB2-4AC5-8CA4-771AF165D00D}"/>
    <cellStyle name="Comma 2 7 4 3 2" xfId="23780" xr:uid="{CACF23B7-27D6-4754-99A2-DFBA1DCBF8AE}"/>
    <cellStyle name="Comma 2 7 4 3 2 2" xfId="37472" xr:uid="{321B63A4-17D8-4B44-8D9D-4E5F2019238B}"/>
    <cellStyle name="Comma 2 7 4 3 2 3" xfId="52356" xr:uid="{75B4EAC7-FC06-41C2-B37A-4E5EE2F3A92E}"/>
    <cellStyle name="Comma 2 7 4 3 3" xfId="16936" xr:uid="{3964197A-51C4-4DEE-BE97-83C581505072}"/>
    <cellStyle name="Comma 2 7 4 3 4" xfId="30626" xr:uid="{E33EE0EC-D37B-4E77-8D8B-A24DAE82D776}"/>
    <cellStyle name="Comma 2 7 4 3 5" xfId="45510" xr:uid="{C55C4E32-C07F-4CDE-8A55-89F4865EDF3F}"/>
    <cellStyle name="Comma 2 7 4 4" xfId="20358" xr:uid="{7D9E849E-6FAA-43D0-819C-60755945CF33}"/>
    <cellStyle name="Comma 2 7 4 4 2" xfId="34050" xr:uid="{CE32C63F-8107-4DB1-984E-E0D2F737BED0}"/>
    <cellStyle name="Comma 2 7 4 4 3" xfId="48934" xr:uid="{9FA4D65F-CC1F-4631-B04A-6CAA0E8D38C0}"/>
    <cellStyle name="Comma 2 7 4 5" xfId="13514" xr:uid="{C89F05C6-55B4-47DD-B55B-3E101F0E489C}"/>
    <cellStyle name="Comma 2 7 4 6" xfId="27204" xr:uid="{1B8392C5-C2A7-456E-8DA9-8F88FF3C308E}"/>
    <cellStyle name="Comma 2 7 4 7" xfId="42088" xr:uid="{E1F6CC48-4DFC-41EA-9CD4-701B0FEE4C7E}"/>
    <cellStyle name="Comma 2 7 5" xfId="8376" xr:uid="{82DEFBAE-0F03-4F17-B8C3-7DDFA55BC2AA}"/>
    <cellStyle name="Comma 2 7 5 2" xfId="11798" xr:uid="{F4F18D0A-3B62-4126-8626-EE80ACF5D59C}"/>
    <cellStyle name="Comma 2 7 5 2 2" xfId="25488" xr:uid="{BABAD326-7839-4021-BE48-332C3D5B4660}"/>
    <cellStyle name="Comma 2 7 5 2 2 2" xfId="39180" xr:uid="{26BFA02B-1772-4BB8-AF66-2F2CAA153CF7}"/>
    <cellStyle name="Comma 2 7 5 2 2 3" xfId="54064" xr:uid="{447A370E-BE59-4ED5-B2B3-0A4D0479EE9E}"/>
    <cellStyle name="Comma 2 7 5 2 3" xfId="18644" xr:uid="{9FAA849D-E670-4163-B5D3-605F0254A4DF}"/>
    <cellStyle name="Comma 2 7 5 2 4" xfId="32334" xr:uid="{128FFF50-AA01-4EB0-9313-B1C1FFB1A821}"/>
    <cellStyle name="Comma 2 7 5 2 5" xfId="47218" xr:uid="{1FA5D4F4-AF6A-4AE2-844E-B6304C22F4DB}"/>
    <cellStyle name="Comma 2 7 5 3" xfId="22066" xr:uid="{F065E5CE-221E-4F71-90E2-4033F70A5F8A}"/>
    <cellStyle name="Comma 2 7 5 3 2" xfId="35758" xr:uid="{E25BF437-6D92-4094-AC56-1AD84FD0D5B0}"/>
    <cellStyle name="Comma 2 7 5 3 3" xfId="50642" xr:uid="{5ACDCBA3-9422-459F-987E-40A3CE830FC8}"/>
    <cellStyle name="Comma 2 7 5 4" xfId="15222" xr:uid="{79C92F8F-257E-4264-9A1A-C106DE8B8177}"/>
    <cellStyle name="Comma 2 7 5 5" xfId="28912" xr:uid="{83604C0D-D77B-4172-AB76-340223929E04}"/>
    <cellStyle name="Comma 2 7 5 6" xfId="43796" xr:uid="{91987C6D-D226-46B1-B954-8EB258362DD8}"/>
    <cellStyle name="Comma 2 7 6" xfId="10086" xr:uid="{B4BC271B-A498-4DB2-A789-A470F8E25A46}"/>
    <cellStyle name="Comma 2 7 6 2" xfId="23776" xr:uid="{35D0FE80-D09A-475B-8348-286D38DA8811}"/>
    <cellStyle name="Comma 2 7 6 2 2" xfId="37468" xr:uid="{92301533-FD9B-4D99-8ACB-517F454DEA5C}"/>
    <cellStyle name="Comma 2 7 6 2 3" xfId="52352" xr:uid="{DE628E55-3966-44DB-9ED1-47C88A17DD25}"/>
    <cellStyle name="Comma 2 7 6 3" xfId="16932" xr:uid="{4D9818ED-0D56-4F58-840B-773D11CAEE0C}"/>
    <cellStyle name="Comma 2 7 6 4" xfId="30622" xr:uid="{27E61D27-282B-472D-B188-D840AA9018F3}"/>
    <cellStyle name="Comma 2 7 6 5" xfId="45506" xr:uid="{2791A1C1-FFF2-4040-9EB5-8630C738947E}"/>
    <cellStyle name="Comma 2 7 7" xfId="20354" xr:uid="{332C1DF3-CCCD-4E7F-AD33-02DD6E82C147}"/>
    <cellStyle name="Comma 2 7 7 2" xfId="34046" xr:uid="{A55AD399-70FF-46BC-AF85-042C6C0E4348}"/>
    <cellStyle name="Comma 2 7 7 3" xfId="48930" xr:uid="{DBAD8F5A-3EEE-4389-8682-9149FA733D04}"/>
    <cellStyle name="Comma 2 7 8" xfId="13510" xr:uid="{24C5A66C-AD54-4D38-9AEC-CACD51E051DD}"/>
    <cellStyle name="Comma 2 7 9" xfId="27200" xr:uid="{F82C9A17-2A19-4AE6-B23E-C861889E6528}"/>
    <cellStyle name="Comma 2 8" xfId="6667" xr:uid="{1FF31E2D-FA46-4F88-9FC6-ED507A1F24F4}"/>
    <cellStyle name="Comma 2 8 2" xfId="6668" xr:uid="{ABEFBB7B-5565-4AB1-BCD9-C1D6C4061E9C}"/>
    <cellStyle name="Comma 2 8 2 2" xfId="8382" xr:uid="{E55615D2-29A9-4202-9FB1-1F554B482707}"/>
    <cellStyle name="Comma 2 8 2 2 2" xfId="11804" xr:uid="{ABECEB12-3357-4517-9C25-BD085C7441DF}"/>
    <cellStyle name="Comma 2 8 2 2 2 2" xfId="25494" xr:uid="{871BF6AB-EAD7-4B9F-86E1-748D45AAAB99}"/>
    <cellStyle name="Comma 2 8 2 2 2 2 2" xfId="39186" xr:uid="{3895E885-6431-4C4A-89C9-703D3F933294}"/>
    <cellStyle name="Comma 2 8 2 2 2 2 3" xfId="54070" xr:uid="{197A1021-817E-4951-88A8-1C8DF6E4125F}"/>
    <cellStyle name="Comma 2 8 2 2 2 3" xfId="18650" xr:uid="{E5460C78-C4AD-48F4-BA25-33973325903E}"/>
    <cellStyle name="Comma 2 8 2 2 2 4" xfId="32340" xr:uid="{AA07D022-D921-41AA-A9F8-C9F9BEABDD0C}"/>
    <cellStyle name="Comma 2 8 2 2 2 5" xfId="47224" xr:uid="{A37CC16A-5A3C-4F7C-A8F1-D073EF09CB0E}"/>
    <cellStyle name="Comma 2 8 2 2 3" xfId="22072" xr:uid="{C94FAC21-D13B-4542-8AD8-1BA1E1747C45}"/>
    <cellStyle name="Comma 2 8 2 2 3 2" xfId="35764" xr:uid="{AF521937-0BB2-470E-B7AD-8D42049FE33E}"/>
    <cellStyle name="Comma 2 8 2 2 3 3" xfId="50648" xr:uid="{A4139F92-19E5-43F8-A12B-6FBC6DF3F7C1}"/>
    <cellStyle name="Comma 2 8 2 2 4" xfId="15228" xr:uid="{8DCB1109-C4DE-4332-B8FE-CA04ED1C7328}"/>
    <cellStyle name="Comma 2 8 2 2 5" xfId="28918" xr:uid="{7FD9491D-A39E-433A-9D1C-774B74FE15D5}"/>
    <cellStyle name="Comma 2 8 2 2 6" xfId="43802" xr:uid="{AE4E2A9D-D545-4970-9D7B-FA9C36201C20}"/>
    <cellStyle name="Comma 2 8 2 3" xfId="10092" xr:uid="{CCA2C216-3226-4700-8FBB-D62FA20AEE37}"/>
    <cellStyle name="Comma 2 8 2 3 2" xfId="23782" xr:uid="{03583664-16BC-4F7B-94AF-154A12800F23}"/>
    <cellStyle name="Comma 2 8 2 3 2 2" xfId="37474" xr:uid="{51A92E5A-52CB-482E-B935-BA188EF1C0C8}"/>
    <cellStyle name="Comma 2 8 2 3 2 3" xfId="52358" xr:uid="{CD426A80-DBDE-4F9F-A27F-1356965D697B}"/>
    <cellStyle name="Comma 2 8 2 3 3" xfId="16938" xr:uid="{26DF96AE-9C64-4A71-9447-088108CACC73}"/>
    <cellStyle name="Comma 2 8 2 3 4" xfId="30628" xr:uid="{9785AD82-42C9-4B71-9B6E-273707B264B5}"/>
    <cellStyle name="Comma 2 8 2 3 5" xfId="45512" xr:uid="{F515B9DD-869D-46A9-BE6A-1C6CDE0ACBEE}"/>
    <cellStyle name="Comma 2 8 2 4" xfId="20360" xr:uid="{A450F0CB-8013-45E1-BF98-158D325728DB}"/>
    <cellStyle name="Comma 2 8 2 4 2" xfId="34052" xr:uid="{E2D6220F-7243-408C-B365-D9409BBA3A7C}"/>
    <cellStyle name="Comma 2 8 2 4 3" xfId="48936" xr:uid="{6EDE36DE-A669-4DDA-B1E3-197ACC1263CE}"/>
    <cellStyle name="Comma 2 8 2 5" xfId="13516" xr:uid="{EEF7D7E9-1CF5-4B84-9D0A-C507B305C2CE}"/>
    <cellStyle name="Comma 2 8 2 6" xfId="27206" xr:uid="{3A70E5E9-72FF-4756-BE23-AE83191A5F0E}"/>
    <cellStyle name="Comma 2 8 2 7" xfId="42090" xr:uid="{6F2E28E5-5CEB-43A3-ABCA-28F254C81860}"/>
    <cellStyle name="Comma 2 8 3" xfId="8381" xr:uid="{77BC9786-7A80-4963-9B94-B917616F78B6}"/>
    <cellStyle name="Comma 2 8 3 2" xfId="11803" xr:uid="{C3FCD77C-94E2-4B50-B064-56FF911B2368}"/>
    <cellStyle name="Comma 2 8 3 2 2" xfId="25493" xr:uid="{AEAAB5DC-B9DD-4B28-ABC7-C3BBFF254FDF}"/>
    <cellStyle name="Comma 2 8 3 2 2 2" xfId="39185" xr:uid="{DA16B358-9B6F-4111-BDFD-81CCCDC59664}"/>
    <cellStyle name="Comma 2 8 3 2 2 3" xfId="54069" xr:uid="{9D5D6B97-7866-4DC8-82B4-4A8CB8611B48}"/>
    <cellStyle name="Comma 2 8 3 2 3" xfId="18649" xr:uid="{E9EC9B0B-1338-4412-84DA-90D5369BF59C}"/>
    <cellStyle name="Comma 2 8 3 2 4" xfId="32339" xr:uid="{C5DC0119-5EE4-4416-8791-0D8500104289}"/>
    <cellStyle name="Comma 2 8 3 2 5" xfId="47223" xr:uid="{1EC0E7BA-2E30-4915-87AD-1CFFDC5D2966}"/>
    <cellStyle name="Comma 2 8 3 3" xfId="22071" xr:uid="{A96A75F1-6CC2-414A-A947-449CC8C2CF4C}"/>
    <cellStyle name="Comma 2 8 3 3 2" xfId="35763" xr:uid="{E4FE68D0-EFBD-4546-BD66-01C20C921DFF}"/>
    <cellStyle name="Comma 2 8 3 3 3" xfId="50647" xr:uid="{9EFDDBB8-F031-4474-B209-EDF842843E60}"/>
    <cellStyle name="Comma 2 8 3 4" xfId="15227" xr:uid="{152B3874-CD1B-45CD-8123-739135F4CDAF}"/>
    <cellStyle name="Comma 2 8 3 5" xfId="28917" xr:uid="{D139C83D-0EF1-44B7-98A8-4370E511D9D1}"/>
    <cellStyle name="Comma 2 8 3 6" xfId="43801" xr:uid="{6C0F4C4C-E973-4BB7-8439-7D6600BA9000}"/>
    <cellStyle name="Comma 2 8 4" xfId="10091" xr:uid="{F3B06D00-B243-4060-880E-012FFF23216E}"/>
    <cellStyle name="Comma 2 8 4 2" xfId="23781" xr:uid="{A8F3B00F-846C-42A8-BAFF-7F698F1F380C}"/>
    <cellStyle name="Comma 2 8 4 2 2" xfId="37473" xr:uid="{D2FA8235-F6B1-4361-84B4-20051598D05F}"/>
    <cellStyle name="Comma 2 8 4 2 3" xfId="52357" xr:uid="{01803DA7-D7EE-4B7B-90A2-004601B4F313}"/>
    <cellStyle name="Comma 2 8 4 3" xfId="16937" xr:uid="{6C1B0661-6E9B-451A-A9CF-28FDFAA6D389}"/>
    <cellStyle name="Comma 2 8 4 4" xfId="30627" xr:uid="{3DC792C0-F20A-4922-9B12-4774FB75531E}"/>
    <cellStyle name="Comma 2 8 4 5" xfId="45511" xr:uid="{C8027450-DDFF-481E-BAC1-9AF6B03DC2BD}"/>
    <cellStyle name="Comma 2 8 5" xfId="20359" xr:uid="{5863F15D-2BFD-4C04-9E0A-9E115696EFCC}"/>
    <cellStyle name="Comma 2 8 5 2" xfId="34051" xr:uid="{F18DEC51-9E06-4846-815A-5EB21533911C}"/>
    <cellStyle name="Comma 2 8 5 3" xfId="48935" xr:uid="{B79F00FC-A039-49EC-ABDA-C1DFE1026C78}"/>
    <cellStyle name="Comma 2 8 6" xfId="13515" xr:uid="{6ABBBD6F-6DA0-4355-867F-3C0600C9C52D}"/>
    <cellStyle name="Comma 2 8 7" xfId="27205" xr:uid="{A1B5C7C6-7FCE-4D52-A0E6-D38478883660}"/>
    <cellStyle name="Comma 2 8 8" xfId="42089" xr:uid="{B8166653-FC88-4328-B261-FB9AABA1B110}"/>
    <cellStyle name="Comma 2 9" xfId="6669" xr:uid="{53516AF2-598E-4ABB-AEEA-EB492C5FBD10}"/>
    <cellStyle name="Comma 2 9 2" xfId="8383" xr:uid="{1E25C3D4-5C3F-4AFE-81B5-2EDBEE507C5A}"/>
    <cellStyle name="Comma 2 9 2 2" xfId="11805" xr:uid="{4774049C-49A0-4A93-8904-3248A6252199}"/>
    <cellStyle name="Comma 2 9 2 2 2" xfId="25495" xr:uid="{B338E36A-BE9F-478D-B4A8-EFDBD7F1F614}"/>
    <cellStyle name="Comma 2 9 2 2 2 2" xfId="39187" xr:uid="{F3080017-F58C-4917-A745-FF709976C9D8}"/>
    <cellStyle name="Comma 2 9 2 2 2 3" xfId="54071" xr:uid="{F14AF32F-16A1-401F-B782-F4CCF92524E3}"/>
    <cellStyle name="Comma 2 9 2 2 3" xfId="18651" xr:uid="{ABCDC6E9-218B-4A97-B9ED-B04F7384ACB1}"/>
    <cellStyle name="Comma 2 9 2 2 4" xfId="32341" xr:uid="{91518750-EB47-46D5-8FF6-CF8C0A7F91B6}"/>
    <cellStyle name="Comma 2 9 2 2 5" xfId="47225" xr:uid="{9A286E8D-5559-43DF-94B0-E3CDC6592AB8}"/>
    <cellStyle name="Comma 2 9 2 3" xfId="22073" xr:uid="{8E2635E3-7B6A-4036-8DA2-6BEA60133D24}"/>
    <cellStyle name="Comma 2 9 2 3 2" xfId="35765" xr:uid="{EFA6B10A-2322-4176-B893-4F338393154A}"/>
    <cellStyle name="Comma 2 9 2 3 3" xfId="50649" xr:uid="{B5646AE5-4C16-4C82-B2B7-52AC7AEE5795}"/>
    <cellStyle name="Comma 2 9 2 4" xfId="15229" xr:uid="{AA238B3C-2EDB-4CB5-96DC-AAE067B069D3}"/>
    <cellStyle name="Comma 2 9 2 5" xfId="28919" xr:uid="{C77CF005-78AD-4D8A-8163-C91A6E3972AC}"/>
    <cellStyle name="Comma 2 9 2 6" xfId="43803" xr:uid="{139BE419-28CB-479A-A513-D19E3B74259F}"/>
    <cellStyle name="Comma 2 9 3" xfId="10093" xr:uid="{92AC0B29-9286-4257-A8A5-9E2E9E7134AB}"/>
    <cellStyle name="Comma 2 9 3 2" xfId="23783" xr:uid="{5AA1E862-B3F9-46A5-A587-CB7C90A17D08}"/>
    <cellStyle name="Comma 2 9 3 2 2" xfId="37475" xr:uid="{1A514427-D1AE-4C99-A7BD-A9824845B95B}"/>
    <cellStyle name="Comma 2 9 3 2 3" xfId="52359" xr:uid="{B8D22350-D60B-4669-B041-258670CF6A6B}"/>
    <cellStyle name="Comma 2 9 3 3" xfId="16939" xr:uid="{B9CBD587-5599-418A-8C72-F569BF090941}"/>
    <cellStyle name="Comma 2 9 3 4" xfId="30629" xr:uid="{2D768FB8-B655-484C-8507-21E1A6039E24}"/>
    <cellStyle name="Comma 2 9 3 5" xfId="45513" xr:uid="{67C4AFDE-1ED6-407B-9DA9-7EC29EDF0133}"/>
    <cellStyle name="Comma 2 9 4" xfId="20361" xr:uid="{511629A0-3B68-49F9-A33B-455731F3F5CB}"/>
    <cellStyle name="Comma 2 9 4 2" xfId="34053" xr:uid="{457A3B1B-1C56-4692-AB99-EC7786AE7DF3}"/>
    <cellStyle name="Comma 2 9 4 3" xfId="48937" xr:uid="{27B12910-AB52-4322-90DA-AC8B025863A6}"/>
    <cellStyle name="Comma 2 9 5" xfId="13517" xr:uid="{B8948D70-B875-4EDA-A43B-4BA0468FEEEA}"/>
    <cellStyle name="Comma 2 9 6" xfId="27207" xr:uid="{69821B78-190B-4A7E-A862-5D3D661363B8}"/>
    <cellStyle name="Comma 2 9 7" xfId="42091" xr:uid="{D63DB4E6-7162-4AB7-8878-A9BC9CBCBE01}"/>
    <cellStyle name="Comma 3" xfId="4320" xr:uid="{FD26F6B9-6723-4DA1-9B3F-0003CF7B25D3}"/>
    <cellStyle name="Comma 3 2" xfId="4434" xr:uid="{6E20750B-8DD7-42B4-BC0F-F6A5873353A6}"/>
    <cellStyle name="Comma 3 2 2" xfId="4758" xr:uid="{F5A200C0-734F-45B7-93EA-9028F546268B}"/>
    <cellStyle name="Comma 3 2 2 2" xfId="5329" xr:uid="{1BC024D7-F19E-4320-91A4-62A0BC4C1BCE}"/>
    <cellStyle name="Comma 3 2 2 2 2" xfId="41935" xr:uid="{82A5DCB1-0AF4-492A-B20F-462B48327B91}"/>
    <cellStyle name="Comma 3 2 2 2 3" xfId="6518" xr:uid="{43AD96B2-9022-4E5E-B4E9-4CA9C57B1A27}"/>
    <cellStyle name="Comma 3 2 2 2 4" xfId="5926" xr:uid="{676BA9AB-1557-48F1-B3A2-1382BE5B9386}"/>
    <cellStyle name="Comma 3 2 3" xfId="5327" xr:uid="{D878EB6A-9766-46E2-96D9-0AB8ED361F80}"/>
    <cellStyle name="Comma 3 2 4" xfId="41342" xr:uid="{BBD3B509-E525-4F20-A3B8-7DC53A44BBB0}"/>
    <cellStyle name="Comma 3 2 5" xfId="5959" xr:uid="{54B94747-4F53-4213-9EE9-BE79920F1718}"/>
    <cellStyle name="Comma 3 2 6" xfId="5367" xr:uid="{A6A2B577-3880-4157-ACB3-71D5BF0C493F}"/>
    <cellStyle name="Comma 3 3" xfId="41321" xr:uid="{65B5DCFC-A830-4900-B031-3A05C874CB11}"/>
    <cellStyle name="Comma 3 4" xfId="5945" xr:uid="{6963EB12-19D0-4984-88A9-92630FDD9185}"/>
    <cellStyle name="Comma 3 5" xfId="5353" xr:uid="{5049F9F7-84D3-4718-82BD-35A3C40D379A}"/>
    <cellStyle name="Currency 10" xfId="10" xr:uid="{4F5E58C0-5DC5-491C-9E0A-EF5C7E82138F}"/>
    <cellStyle name="Currency 10 2" xfId="11" xr:uid="{9A655F14-4B28-4E30-8741-B5D3507F52B7}"/>
    <cellStyle name="Currency 10 2 2" xfId="205" xr:uid="{FFE9BF4C-7548-4EA4-9DD8-AB78C32714E7}"/>
    <cellStyle name="Currency 10 2 2 2" xfId="4618" xr:uid="{AB082B11-DD04-4326-B2F5-1794CA81562A}"/>
    <cellStyle name="Currency 10 2 3" xfId="4513" xr:uid="{70576EF4-355B-4912-9DFF-929E09DEBC58}"/>
    <cellStyle name="Currency 10 3" xfId="12" xr:uid="{E64FAC48-E0AF-4AD1-9B7C-EC0681437014}"/>
    <cellStyle name="Currency 10 3 2" xfId="206" xr:uid="{8D3C317C-CFFD-44EE-B0C8-D59438F476A0}"/>
    <cellStyle name="Currency 10 3 2 2" xfId="4619" xr:uid="{2283796E-5175-4996-8ADC-60A28EC0A1EE}"/>
    <cellStyle name="Currency 10 3 3" xfId="4514" xr:uid="{3EB6AE50-BA8F-44FD-A402-BB86A2E36AF5}"/>
    <cellStyle name="Currency 10 4" xfId="207" xr:uid="{29A19703-E891-44DB-A3AD-C234A8168F90}"/>
    <cellStyle name="Currency 10 4 2" xfId="4620" xr:uid="{60D82BF4-14F1-45BE-9EC7-BB17439A0846}"/>
    <cellStyle name="Currency 10 5" xfId="4439" xr:uid="{5FD5E52D-3A85-438D-BF05-72D85DF6DE38}"/>
    <cellStyle name="Currency 10 6" xfId="4512" xr:uid="{C255FBAF-E320-4E00-8390-16DB8D1F4678}"/>
    <cellStyle name="Currency 11" xfId="13" xr:uid="{2D1548AE-305D-4CD9-8CC9-755AD543BB1B}"/>
    <cellStyle name="Currency 11 2" xfId="14" xr:uid="{E2A194D1-4E4C-4BB5-BA20-E1F0E4BCF789}"/>
    <cellStyle name="Currency 11 2 2" xfId="208" xr:uid="{A211BBEE-7AD5-4D1D-9B1A-2724F2461377}"/>
    <cellStyle name="Currency 11 2 2 2" xfId="4621" xr:uid="{575ACDE4-1437-46EC-8BF8-6AB31C118CAF}"/>
    <cellStyle name="Currency 11 2 3" xfId="4516" xr:uid="{15BE9CAA-16E6-428F-8CC1-96F8C37CDEED}"/>
    <cellStyle name="Currency 11 3" xfId="15" xr:uid="{C7A94302-CB5A-4EE6-A784-36B0AED1EBFD}"/>
    <cellStyle name="Currency 11 3 2" xfId="209" xr:uid="{95B9B275-E78E-4CDF-A8AD-CA19741EA9E5}"/>
    <cellStyle name="Currency 11 3 2 2" xfId="4622" xr:uid="{F05ACE74-B0A3-4CD5-8863-311B240A959B}"/>
    <cellStyle name="Currency 11 3 3" xfId="4517" xr:uid="{BBD37B25-C04B-45F6-8268-AB6C05EDAC01}"/>
    <cellStyle name="Currency 11 4" xfId="210" xr:uid="{EB864BCB-FB3A-45F7-AD18-FE0BA50E8C3C}"/>
    <cellStyle name="Currency 11 4 2" xfId="4623" xr:uid="{77C38B18-8DA4-4B2E-B588-D3F5B0D18AB2}"/>
    <cellStyle name="Currency 11 5" xfId="4321" xr:uid="{3270B1FB-FA11-4CC2-B0EF-682686DE45FB}"/>
    <cellStyle name="Currency 11 5 2" xfId="4440" xr:uid="{74261551-1E09-49C8-8D01-A0B808C9AD70}"/>
    <cellStyle name="Currency 11 5 3" xfId="4722" xr:uid="{318F68DB-103F-4A5B-905A-268C718CC4AE}"/>
    <cellStyle name="Currency 11 5 3 2" xfId="5317" xr:uid="{F1437326-D125-4396-8DA5-2A9632BFEB22}"/>
    <cellStyle name="Currency 11 5 3 2 2" xfId="41931" xr:uid="{109A1E2F-A143-454F-B034-8A4FF27005F5}"/>
    <cellStyle name="Currency 11 5 3 2 3" xfId="6514" xr:uid="{7EB671E8-57DE-4308-AA8E-6BE0E09BB0CB}"/>
    <cellStyle name="Currency 11 5 3 2 4" xfId="5922" xr:uid="{468D61A2-D968-4AED-B289-AE5CB7901845}"/>
    <cellStyle name="Currency 11 5 3 3" xfId="4759" xr:uid="{CC7D959A-091D-40BA-B172-11F8990E22A3}"/>
    <cellStyle name="Currency 11 5 3 4" xfId="41379" xr:uid="{98762344-130E-4DF8-B9F8-3B3F4E0C9A10}"/>
    <cellStyle name="Currency 11 5 3 5" xfId="5970" xr:uid="{8E325ED7-31D7-4242-B8B0-D68B09616BD0}"/>
    <cellStyle name="Currency 11 5 3 6" xfId="5378" xr:uid="{E840366D-F77B-4608-9360-9CF1A7F9E30B}"/>
    <cellStyle name="Currency 11 5 4" xfId="4699" xr:uid="{B26CD741-B91B-4AFB-A7C9-A42E3CBF4984}"/>
    <cellStyle name="Currency 11 5 5" xfId="41322" xr:uid="{85004BF1-23A7-492E-82F3-A098EECBE5FB}"/>
    <cellStyle name="Currency 11 5 6" xfId="5946" xr:uid="{CA7FD642-3CD4-4D19-875F-5947E5ED5208}"/>
    <cellStyle name="Currency 11 5 7" xfId="5354" xr:uid="{1AB1967A-BAD5-451F-8B7D-5EA0CBC53E5E}"/>
    <cellStyle name="Currency 11 6" xfId="4515" xr:uid="{7CFFFF65-0721-4CB2-9F4B-45A632EE354C}"/>
    <cellStyle name="Currency 12" xfId="16" xr:uid="{C7AE7883-3B04-475F-A8EF-F0997A9980C4}"/>
    <cellStyle name="Currency 12 2" xfId="17" xr:uid="{0647070B-0495-4C9E-8F90-E528A0064C3D}"/>
    <cellStyle name="Currency 12 2 2" xfId="211" xr:uid="{8A3C3D3D-626B-48D1-B3FD-EE6DB6BC2366}"/>
    <cellStyle name="Currency 12 2 2 2" xfId="4624" xr:uid="{58A6723D-8ED3-45CD-890C-8F4F5D5679A6}"/>
    <cellStyle name="Currency 12 2 3" xfId="4519" xr:uid="{53359D64-F24F-439A-A1CA-FD77AFD5669C}"/>
    <cellStyle name="Currency 12 3" xfId="212" xr:uid="{261503F4-ECD6-4C2A-A7BE-319394C6F4F0}"/>
    <cellStyle name="Currency 12 3 2" xfId="4625" xr:uid="{42BBF087-6D3E-4F05-BD4A-82E67BB878B4}"/>
    <cellStyle name="Currency 12 4" xfId="4518" xr:uid="{F016FA20-3DF0-4B22-8DE9-605064728220}"/>
    <cellStyle name="Currency 13" xfId="18" xr:uid="{45A9E33E-136A-4810-8E49-3F27233EE309}"/>
    <cellStyle name="Currency 13 10" xfId="6671" xr:uid="{63AE2355-F0F6-40ED-8C1F-3DBC4A6318BD}"/>
    <cellStyle name="Currency 13 10 2" xfId="8385" xr:uid="{6A86EB5A-A991-4B35-8CF4-FB355C17E30C}"/>
    <cellStyle name="Currency 13 10 2 2" xfId="11807" xr:uid="{6D91B254-3186-4354-9EA8-F9D3DA3DC4E5}"/>
    <cellStyle name="Currency 13 10 2 2 2" xfId="25497" xr:uid="{070969B0-A692-4F53-BC77-12D3015366A8}"/>
    <cellStyle name="Currency 13 10 2 2 2 2" xfId="39189" xr:uid="{AB3F156C-2AD2-4DB5-9B23-FC2CB4879CA9}"/>
    <cellStyle name="Currency 13 10 2 2 2 3" xfId="54073" xr:uid="{556897C0-8A69-40E4-B84A-58537A0C66B4}"/>
    <cellStyle name="Currency 13 10 2 2 3" xfId="18653" xr:uid="{C72BA8AD-18EB-4B18-8AF4-FBCCC732B695}"/>
    <cellStyle name="Currency 13 10 2 2 4" xfId="32343" xr:uid="{539424EC-070E-44C9-B645-C916AD2A978E}"/>
    <cellStyle name="Currency 13 10 2 2 5" xfId="47227" xr:uid="{19AE6159-FC1C-4B31-9115-395552A91E4E}"/>
    <cellStyle name="Currency 13 10 2 3" xfId="22075" xr:uid="{DD034509-24A1-4BEF-937A-FA29BC8D2B12}"/>
    <cellStyle name="Currency 13 10 2 3 2" xfId="35767" xr:uid="{8EA80464-4A71-4FF0-9275-2DA959230B3F}"/>
    <cellStyle name="Currency 13 10 2 3 3" xfId="50651" xr:uid="{1AA6A85F-E45C-444B-896E-A1476750E8C7}"/>
    <cellStyle name="Currency 13 10 2 4" xfId="15231" xr:uid="{813F0F1A-1978-4709-B287-6AC46ECDF831}"/>
    <cellStyle name="Currency 13 10 2 5" xfId="28921" xr:uid="{AEF3F51F-9172-41D9-8831-D714152979AC}"/>
    <cellStyle name="Currency 13 10 2 6" xfId="43805" xr:uid="{0E196517-43ED-4DC2-B5DE-A534B53E9C4C}"/>
    <cellStyle name="Currency 13 10 3" xfId="10095" xr:uid="{14B39118-B121-4787-9DF9-86F28FDF23FA}"/>
    <cellStyle name="Currency 13 10 3 2" xfId="23785" xr:uid="{03E010AA-8482-45E0-BE2F-3DB9EE064992}"/>
    <cellStyle name="Currency 13 10 3 2 2" xfId="37477" xr:uid="{76138EE6-1293-4840-8AE7-FC8BF58CEBBA}"/>
    <cellStyle name="Currency 13 10 3 2 3" xfId="52361" xr:uid="{86954BFB-F263-46EF-B849-677AE68FF4D0}"/>
    <cellStyle name="Currency 13 10 3 3" xfId="16941" xr:uid="{6BDD62E4-0579-4E6A-A4BF-8CBD83DD60B1}"/>
    <cellStyle name="Currency 13 10 3 4" xfId="30631" xr:uid="{5516FEE0-8427-430D-AD64-EA8DA5336049}"/>
    <cellStyle name="Currency 13 10 3 5" xfId="45515" xr:uid="{38D36BE9-177E-4F4D-B789-80A120EDC9A1}"/>
    <cellStyle name="Currency 13 10 4" xfId="20363" xr:uid="{D1B0D5E3-A202-49F4-A94D-94D7BF8E7323}"/>
    <cellStyle name="Currency 13 10 4 2" xfId="34055" xr:uid="{75B1E788-62E6-4610-B214-B2A27F1D7E82}"/>
    <cellStyle name="Currency 13 10 4 3" xfId="48939" xr:uid="{D907AB81-4A03-4073-B91E-5C97FE1C8006}"/>
    <cellStyle name="Currency 13 10 5" xfId="13519" xr:uid="{B26C1B81-8A6E-463C-B5FE-977DA56CBE99}"/>
    <cellStyle name="Currency 13 10 6" xfId="27209" xr:uid="{0B4A8E05-6FA3-4B9A-9C83-135297D5E715}"/>
    <cellStyle name="Currency 13 10 7" xfId="42093" xr:uid="{9EEB27B5-01BB-4B8F-8502-36D0BE57550E}"/>
    <cellStyle name="Currency 13 11" xfId="8384" xr:uid="{E4E57D2D-FA7F-49C2-9AB9-BCCF3772980A}"/>
    <cellStyle name="Currency 13 11 2" xfId="11806" xr:uid="{05258BC0-1399-40F5-A43C-F8C9D12B4696}"/>
    <cellStyle name="Currency 13 11 2 2" xfId="25496" xr:uid="{1C8E3E99-BE50-471F-BFA5-00D25F811B05}"/>
    <cellStyle name="Currency 13 11 2 2 2" xfId="39188" xr:uid="{7B5D58A9-4AF9-4AD0-A2A6-A3A0D1896E9F}"/>
    <cellStyle name="Currency 13 11 2 2 3" xfId="54072" xr:uid="{44422200-1BAC-417B-A70B-00732B21474A}"/>
    <cellStyle name="Currency 13 11 2 3" xfId="18652" xr:uid="{F96CD189-529D-4E9E-B381-4C53D3D7C0B9}"/>
    <cellStyle name="Currency 13 11 2 4" xfId="32342" xr:uid="{757E2828-4765-437C-BEE1-609D508039B4}"/>
    <cellStyle name="Currency 13 11 2 5" xfId="47226" xr:uid="{96144124-4100-4543-818F-CA99E26D7F4A}"/>
    <cellStyle name="Currency 13 11 3" xfId="22074" xr:uid="{57CFC977-943E-4B6D-BD18-9811D453CE6C}"/>
    <cellStyle name="Currency 13 11 3 2" xfId="35766" xr:uid="{FB6EC0EE-C33D-4D02-AA36-F9D7BFAE7F5C}"/>
    <cellStyle name="Currency 13 11 3 3" xfId="50650" xr:uid="{D51EF7C3-D365-48C1-AAF7-7F32396B6C32}"/>
    <cellStyle name="Currency 13 11 4" xfId="15230" xr:uid="{B8A4BBA3-DC17-4A4C-908A-8AA0F9C4B66E}"/>
    <cellStyle name="Currency 13 11 5" xfId="28920" xr:uid="{BE7F9A7B-CD67-4403-A4F5-507ED1F34628}"/>
    <cellStyle name="Currency 13 11 6" xfId="43804" xr:uid="{1228A4CC-D37D-4DB0-9EF3-AABA0AFC53D9}"/>
    <cellStyle name="Currency 13 12" xfId="10094" xr:uid="{ADEDB4DF-C52B-4071-8A96-377270ACE568}"/>
    <cellStyle name="Currency 13 12 2" xfId="23784" xr:uid="{FD93590C-0992-421B-88FE-9D0FC3014048}"/>
    <cellStyle name="Currency 13 12 2 2" xfId="37476" xr:uid="{EEC5D0B4-CE12-4698-BFEA-8C410777E76B}"/>
    <cellStyle name="Currency 13 12 2 3" xfId="52360" xr:uid="{9F55997D-C369-4794-AB4C-02C669CE7042}"/>
    <cellStyle name="Currency 13 12 3" xfId="16940" xr:uid="{D6B28AE4-5EE8-49C1-8071-148523A3B3E6}"/>
    <cellStyle name="Currency 13 12 4" xfId="30630" xr:uid="{72591BAC-F6B0-446C-BCAE-66FB8BC94F58}"/>
    <cellStyle name="Currency 13 12 5" xfId="45514" xr:uid="{5EFE2B1E-83CC-4249-9369-731FA9C05C5D}"/>
    <cellStyle name="Currency 13 13" xfId="20362" xr:uid="{EA23D526-9598-4E16-ABE6-18411D92740C}"/>
    <cellStyle name="Currency 13 13 2" xfId="34054" xr:uid="{93ECF6FA-CDDE-4B0D-873A-E58ADC67D257}"/>
    <cellStyle name="Currency 13 13 3" xfId="48938" xr:uid="{BC057A8B-05CA-4158-918E-763FDDEFAA5B}"/>
    <cellStyle name="Currency 13 14" xfId="13518" xr:uid="{BE3A54D4-0DB4-45D8-A979-2D14EBA98E5A}"/>
    <cellStyle name="Currency 13 14 2" xfId="40753" xr:uid="{52A63691-583D-482E-A171-58629D42077E}"/>
    <cellStyle name="Currency 13 15" xfId="27208" xr:uid="{DBA07A58-8B4B-4B0C-A523-3D14D2395A72}"/>
    <cellStyle name="Currency 13 16" xfId="42092" xr:uid="{577DC371-0E46-4F8A-9AB2-CFFF7FE930CB}"/>
    <cellStyle name="Currency 13 17" xfId="6670" xr:uid="{F66B8052-FD58-4CDD-AA83-2A869D1F192A}"/>
    <cellStyle name="Currency 13 18" xfId="5931" xr:uid="{169A4F9A-40FE-409D-BFC2-8A8F1B6C4710}"/>
    <cellStyle name="Currency 13 19" xfId="5339" xr:uid="{B76CBF83-AE53-4B0D-9C12-1FB8303993A2}"/>
    <cellStyle name="Currency 13 2" xfId="4323" xr:uid="{3A316874-CF95-49D5-A81A-7F0CF37ED462}"/>
    <cellStyle name="Currency 13 2 10" xfId="8386" xr:uid="{13DAFDF7-C160-4B30-A901-5D7BDB7148CA}"/>
    <cellStyle name="Currency 13 2 10 2" xfId="11808" xr:uid="{831EF11A-8D60-448F-85E3-4A172E914920}"/>
    <cellStyle name="Currency 13 2 10 2 2" xfId="25498" xr:uid="{7A93D875-1C98-4D96-A7A0-6FDBAF2EA7FA}"/>
    <cellStyle name="Currency 13 2 10 2 2 2" xfId="39190" xr:uid="{F3C9CD0F-4739-416D-8F1F-19F9D989B2FB}"/>
    <cellStyle name="Currency 13 2 10 2 2 3" xfId="54074" xr:uid="{07454B20-86D2-4917-BEC0-7E9DAEADC177}"/>
    <cellStyle name="Currency 13 2 10 2 3" xfId="18654" xr:uid="{1DA0BF79-8E05-46E6-9C7D-27938ABB9B2F}"/>
    <cellStyle name="Currency 13 2 10 2 4" xfId="32344" xr:uid="{EA8C71AB-4B5F-4FA3-9507-913D12757C5A}"/>
    <cellStyle name="Currency 13 2 10 2 5" xfId="47228" xr:uid="{5A7A2671-B519-48E6-824C-B1334DB6E90B}"/>
    <cellStyle name="Currency 13 2 10 3" xfId="22076" xr:uid="{C0EF5A0D-2DDF-45A6-ACE5-FE717D1B740B}"/>
    <cellStyle name="Currency 13 2 10 3 2" xfId="35768" xr:uid="{C1CC5747-26D1-4626-9A45-07B716234E55}"/>
    <cellStyle name="Currency 13 2 10 3 3" xfId="50652" xr:uid="{603F68F2-D2E5-4FD0-B5F8-93B667461D33}"/>
    <cellStyle name="Currency 13 2 10 4" xfId="15232" xr:uid="{4F00CFBF-5AA9-458D-A93E-E181D247AE15}"/>
    <cellStyle name="Currency 13 2 10 5" xfId="28922" xr:uid="{B9E7B15D-B904-4DB6-9619-9628295B82EA}"/>
    <cellStyle name="Currency 13 2 10 6" xfId="43806" xr:uid="{F300D4AA-DBD2-4D75-A1E2-4613F94BCA9D}"/>
    <cellStyle name="Currency 13 2 11" xfId="10096" xr:uid="{D14DF234-4B32-41DC-9049-7E97202CB775}"/>
    <cellStyle name="Currency 13 2 11 2" xfId="23786" xr:uid="{66CC4173-8EBC-498D-A014-FE61387046EF}"/>
    <cellStyle name="Currency 13 2 11 2 2" xfId="37478" xr:uid="{14AD0C76-1A8F-485D-A6E5-02C9FF56648F}"/>
    <cellStyle name="Currency 13 2 11 2 3" xfId="52362" xr:uid="{E2131DB9-5EBA-4C40-8AD6-F3FE30F4EB74}"/>
    <cellStyle name="Currency 13 2 11 3" xfId="16942" xr:uid="{1A8AA7D5-C139-4F04-8039-FCA8F6972360}"/>
    <cellStyle name="Currency 13 2 11 4" xfId="30632" xr:uid="{6AE9992D-5B10-4B6D-B868-AC0585418336}"/>
    <cellStyle name="Currency 13 2 11 5" xfId="45516" xr:uid="{AE3B317D-262D-4798-AA94-7970ED32967F}"/>
    <cellStyle name="Currency 13 2 12" xfId="20364" xr:uid="{00BD65D4-D9E1-4D53-A2C4-990D9266169D}"/>
    <cellStyle name="Currency 13 2 12 2" xfId="34056" xr:uid="{B7269AFD-148E-4B95-9CF5-D40C119E922D}"/>
    <cellStyle name="Currency 13 2 12 3" xfId="48940" xr:uid="{0DEAAD33-7C52-46F3-87BC-2D417FDDD8BC}"/>
    <cellStyle name="Currency 13 2 13" xfId="13520" xr:uid="{4C9EDDE8-0CF5-422B-8D9D-ED2200413BE7}"/>
    <cellStyle name="Currency 13 2 13 2" xfId="41324" xr:uid="{5C3E7AFA-ABC4-4A02-83E7-E8AD2C0E5235}"/>
    <cellStyle name="Currency 13 2 14" xfId="27210" xr:uid="{25F4C5B2-8B41-49CB-B358-FFEEF89EC225}"/>
    <cellStyle name="Currency 13 2 15" xfId="42094" xr:uid="{4BF68DF1-1D59-4DDD-AAC8-92A2C43AFABC}"/>
    <cellStyle name="Currency 13 2 16" xfId="6672" xr:uid="{7BA6A082-D060-4E0F-95D8-3EE33C189443}"/>
    <cellStyle name="Currency 13 2 2" xfId="6673" xr:uid="{61347D6F-BF4D-4EA0-8B27-61A610B50D44}"/>
    <cellStyle name="Currency 13 2 2 10" xfId="20365" xr:uid="{859CA0E6-E41D-43DF-8CC8-3AAD7EF8226E}"/>
    <cellStyle name="Currency 13 2 2 10 2" xfId="34057" xr:uid="{078E3644-A00E-4791-A4EC-D241179313FA}"/>
    <cellStyle name="Currency 13 2 2 10 3" xfId="48941" xr:uid="{ECD2EBF2-A3CF-45CF-9147-01E4CA436613}"/>
    <cellStyle name="Currency 13 2 2 11" xfId="13521" xr:uid="{28943E96-EE5B-47D5-90D0-A8222B1217C2}"/>
    <cellStyle name="Currency 13 2 2 12" xfId="27211" xr:uid="{BA778CE6-FBC2-4EA0-A6EF-A278AD3ED1B8}"/>
    <cellStyle name="Currency 13 2 2 13" xfId="42095" xr:uid="{9B062888-652D-428C-BF74-DFA528E2D314}"/>
    <cellStyle name="Currency 13 2 2 2" xfId="6674" xr:uid="{DEE0A4B2-1D05-49E0-BE78-F00621CC504F}"/>
    <cellStyle name="Currency 13 2 2 2 10" xfId="13522" xr:uid="{BA27E053-09D1-436E-BA57-5049C5B19359}"/>
    <cellStyle name="Currency 13 2 2 2 11" xfId="27212" xr:uid="{138D66C0-BFD4-41FA-87B2-3A64E4CCCE19}"/>
    <cellStyle name="Currency 13 2 2 2 12" xfId="42096" xr:uid="{AEA7AF63-7883-4051-808B-A429EE04C4C8}"/>
    <cellStyle name="Currency 13 2 2 2 2" xfId="6675" xr:uid="{3B3C57AF-A591-419A-B26E-4A06850BE53A}"/>
    <cellStyle name="Currency 13 2 2 2 2 10" xfId="42097" xr:uid="{7DE734D0-5406-4404-BAC6-6D8DBA4BA258}"/>
    <cellStyle name="Currency 13 2 2 2 2 2" xfId="6676" xr:uid="{9CD1B10E-7194-47D1-8C1D-74CA95CF85F3}"/>
    <cellStyle name="Currency 13 2 2 2 2 2 2" xfId="6677" xr:uid="{23CB18DF-0692-41E9-B6ED-DD49D4BFF550}"/>
    <cellStyle name="Currency 13 2 2 2 2 2 2 2" xfId="8391" xr:uid="{F841C545-600A-4382-8E43-C2558EBD15E2}"/>
    <cellStyle name="Currency 13 2 2 2 2 2 2 2 2" xfId="11813" xr:uid="{59212BCF-AD90-445C-A264-5AC51495C28C}"/>
    <cellStyle name="Currency 13 2 2 2 2 2 2 2 2 2" xfId="25503" xr:uid="{F5DB9EB8-E9BE-4C62-A979-156D28CFFE73}"/>
    <cellStyle name="Currency 13 2 2 2 2 2 2 2 2 2 2" xfId="39195" xr:uid="{DD6D9F2C-F8F6-457A-A8DD-4419EAC514CD}"/>
    <cellStyle name="Currency 13 2 2 2 2 2 2 2 2 2 3" xfId="54079" xr:uid="{B2E8D0DA-D58F-4132-BAB3-FA714B78DDDC}"/>
    <cellStyle name="Currency 13 2 2 2 2 2 2 2 2 3" xfId="18659" xr:uid="{69381540-0BD4-4E44-9F84-C449A4EC3DCC}"/>
    <cellStyle name="Currency 13 2 2 2 2 2 2 2 2 4" xfId="32349" xr:uid="{0C42E2B9-6B7B-4FBB-B24A-99FAB2180BA7}"/>
    <cellStyle name="Currency 13 2 2 2 2 2 2 2 2 5" xfId="47233" xr:uid="{05251CAA-3501-4560-A1D2-6A38358294AA}"/>
    <cellStyle name="Currency 13 2 2 2 2 2 2 2 3" xfId="22081" xr:uid="{EE87B8F7-BBCF-4FD3-9FE2-68494CF267BF}"/>
    <cellStyle name="Currency 13 2 2 2 2 2 2 2 3 2" xfId="35773" xr:uid="{E5FDE6B3-4A7B-41CF-828B-A95A725CDFF4}"/>
    <cellStyle name="Currency 13 2 2 2 2 2 2 2 3 3" xfId="50657" xr:uid="{5D8707EA-BCEF-44B1-AA40-E01F0E8631AF}"/>
    <cellStyle name="Currency 13 2 2 2 2 2 2 2 4" xfId="15237" xr:uid="{6B329EFB-5055-4F20-905D-54C503BF31C4}"/>
    <cellStyle name="Currency 13 2 2 2 2 2 2 2 5" xfId="28927" xr:uid="{EF7CA5D9-1AB3-4A5D-9E6D-E1F8D261C8D2}"/>
    <cellStyle name="Currency 13 2 2 2 2 2 2 2 6" xfId="43811" xr:uid="{B2C45CD1-68FA-4767-B5FC-93B7230CD4EB}"/>
    <cellStyle name="Currency 13 2 2 2 2 2 2 3" xfId="10101" xr:uid="{CCC1BFAE-00F5-443C-967E-0B85908241F8}"/>
    <cellStyle name="Currency 13 2 2 2 2 2 2 3 2" xfId="23791" xr:uid="{340A1A2A-8F06-4300-A7C7-8404E02C5907}"/>
    <cellStyle name="Currency 13 2 2 2 2 2 2 3 2 2" xfId="37483" xr:uid="{377E193C-49F9-4D30-86AD-2B186DA9DEF6}"/>
    <cellStyle name="Currency 13 2 2 2 2 2 2 3 2 3" xfId="52367" xr:uid="{E5885D55-3367-407C-8B63-7AE11C5DD34F}"/>
    <cellStyle name="Currency 13 2 2 2 2 2 2 3 3" xfId="16947" xr:uid="{37B090C4-6C27-4D22-96A9-8918CDE31538}"/>
    <cellStyle name="Currency 13 2 2 2 2 2 2 3 4" xfId="30637" xr:uid="{4591280F-C08F-4511-939B-20E43F3432DB}"/>
    <cellStyle name="Currency 13 2 2 2 2 2 2 3 5" xfId="45521" xr:uid="{4E32105B-33EB-4171-B75C-70B11E575C5F}"/>
    <cellStyle name="Currency 13 2 2 2 2 2 2 4" xfId="20369" xr:uid="{E10F9B4D-B103-4395-9CEA-698274229B46}"/>
    <cellStyle name="Currency 13 2 2 2 2 2 2 4 2" xfId="34061" xr:uid="{36205D73-5C08-42A7-BA65-BEAFC777D30C}"/>
    <cellStyle name="Currency 13 2 2 2 2 2 2 4 3" xfId="48945" xr:uid="{CD5BAFEB-026B-4EA1-8E91-9AE81897534C}"/>
    <cellStyle name="Currency 13 2 2 2 2 2 2 5" xfId="13525" xr:uid="{E44017D1-357D-48D2-BEBF-801818E27C9E}"/>
    <cellStyle name="Currency 13 2 2 2 2 2 2 6" xfId="27215" xr:uid="{D501D8DB-23FF-40E7-ACCF-1A2A29BE2FC3}"/>
    <cellStyle name="Currency 13 2 2 2 2 2 2 7" xfId="42099" xr:uid="{5E82C83C-39A3-4E73-90B0-3D815B0F3716}"/>
    <cellStyle name="Currency 13 2 2 2 2 2 3" xfId="8390" xr:uid="{2AF89B11-6E99-434B-9F94-3AB744667373}"/>
    <cellStyle name="Currency 13 2 2 2 2 2 3 2" xfId="11812" xr:uid="{E34F464B-119D-4E2F-821A-EE7646E0A08A}"/>
    <cellStyle name="Currency 13 2 2 2 2 2 3 2 2" xfId="25502" xr:uid="{13594B9C-2490-4934-B39C-420C45192B8D}"/>
    <cellStyle name="Currency 13 2 2 2 2 2 3 2 2 2" xfId="39194" xr:uid="{EE4F437F-F04C-48F7-A732-369B824F97DA}"/>
    <cellStyle name="Currency 13 2 2 2 2 2 3 2 2 3" xfId="54078" xr:uid="{122907FB-2CF2-4792-8B28-2BBE4788A44C}"/>
    <cellStyle name="Currency 13 2 2 2 2 2 3 2 3" xfId="18658" xr:uid="{56666FDE-DDFD-4B56-8641-B8796DCD131C}"/>
    <cellStyle name="Currency 13 2 2 2 2 2 3 2 4" xfId="32348" xr:uid="{9BC8C1EB-3FC0-4974-92FF-8C30392BE201}"/>
    <cellStyle name="Currency 13 2 2 2 2 2 3 2 5" xfId="47232" xr:uid="{4ADB6D30-F75B-4756-AFB6-3E9080DC6DE0}"/>
    <cellStyle name="Currency 13 2 2 2 2 2 3 3" xfId="22080" xr:uid="{F18A287C-26EA-4117-A5E0-12116C7DCDFF}"/>
    <cellStyle name="Currency 13 2 2 2 2 2 3 3 2" xfId="35772" xr:uid="{913D8D2F-2140-405A-9E83-78A9D6A76A3B}"/>
    <cellStyle name="Currency 13 2 2 2 2 2 3 3 3" xfId="50656" xr:uid="{2AA260C6-6A4E-4400-8C4E-A684EAFEAA43}"/>
    <cellStyle name="Currency 13 2 2 2 2 2 3 4" xfId="15236" xr:uid="{469A5AEF-6958-4324-BB8D-AD0FE36B41E7}"/>
    <cellStyle name="Currency 13 2 2 2 2 2 3 5" xfId="28926" xr:uid="{CB7F0DA7-D83C-4440-8973-BACD1965B55A}"/>
    <cellStyle name="Currency 13 2 2 2 2 2 3 6" xfId="43810" xr:uid="{2ECA5E0A-91F0-4242-9BF9-282DB7E4B307}"/>
    <cellStyle name="Currency 13 2 2 2 2 2 4" xfId="10100" xr:uid="{394B934B-8306-4666-BAFE-CED90B97973D}"/>
    <cellStyle name="Currency 13 2 2 2 2 2 4 2" xfId="23790" xr:uid="{B4B58A8E-5D27-4A15-8486-DFF279FEF18A}"/>
    <cellStyle name="Currency 13 2 2 2 2 2 4 2 2" xfId="37482" xr:uid="{A1F4AB6C-D8B4-448D-8B12-35EFABAA2756}"/>
    <cellStyle name="Currency 13 2 2 2 2 2 4 2 3" xfId="52366" xr:uid="{8C0D2E4D-8C06-4078-8CD1-BADDB3660B23}"/>
    <cellStyle name="Currency 13 2 2 2 2 2 4 3" xfId="16946" xr:uid="{D2B66F85-2ED2-4F34-A553-A1F9037C8DDA}"/>
    <cellStyle name="Currency 13 2 2 2 2 2 4 4" xfId="30636" xr:uid="{37701E9F-4662-4D26-9AA0-006E1855A0AA}"/>
    <cellStyle name="Currency 13 2 2 2 2 2 4 5" xfId="45520" xr:uid="{8719E2B9-75E5-4917-87D8-69E3242B97A4}"/>
    <cellStyle name="Currency 13 2 2 2 2 2 5" xfId="20368" xr:uid="{A82FD728-7959-455D-AFFA-8BF4806B771E}"/>
    <cellStyle name="Currency 13 2 2 2 2 2 5 2" xfId="34060" xr:uid="{9D562BAA-92D6-49D4-818D-71DFFDB30BFA}"/>
    <cellStyle name="Currency 13 2 2 2 2 2 5 3" xfId="48944" xr:uid="{62672DB2-6980-4619-B5DF-D2F03629B86E}"/>
    <cellStyle name="Currency 13 2 2 2 2 2 6" xfId="13524" xr:uid="{C33BF900-DD18-4C8D-B7D2-6AA2C6BF7654}"/>
    <cellStyle name="Currency 13 2 2 2 2 2 7" xfId="27214" xr:uid="{E2B45509-93C6-41B4-B8EB-585285363DA5}"/>
    <cellStyle name="Currency 13 2 2 2 2 2 8" xfId="42098" xr:uid="{43D68969-1CFC-4C6C-BA0E-A70DDFBF24E5}"/>
    <cellStyle name="Currency 13 2 2 2 2 3" xfId="6678" xr:uid="{7202ED4B-D57E-4FDA-AF87-06BC3FE56924}"/>
    <cellStyle name="Currency 13 2 2 2 2 3 2" xfId="8392" xr:uid="{3F6E8D93-5567-4110-8DCB-75735418528F}"/>
    <cellStyle name="Currency 13 2 2 2 2 3 2 2" xfId="11814" xr:uid="{B33B52B2-C3F2-485C-9D0C-D03D53FAE6AE}"/>
    <cellStyle name="Currency 13 2 2 2 2 3 2 2 2" xfId="25504" xr:uid="{55E8518E-FB10-4139-ADD8-6BFE3623FAD5}"/>
    <cellStyle name="Currency 13 2 2 2 2 3 2 2 2 2" xfId="39196" xr:uid="{84407E1A-50CC-4182-A1A7-67027D4E8A1F}"/>
    <cellStyle name="Currency 13 2 2 2 2 3 2 2 2 3" xfId="54080" xr:uid="{8FFE9627-6AE5-4202-99F2-C935745B426F}"/>
    <cellStyle name="Currency 13 2 2 2 2 3 2 2 3" xfId="18660" xr:uid="{0AB33A23-DBF4-42BE-9E8C-15B0BF30A413}"/>
    <cellStyle name="Currency 13 2 2 2 2 3 2 2 4" xfId="32350" xr:uid="{17AC300E-F427-4146-B8B1-72EEDEC85065}"/>
    <cellStyle name="Currency 13 2 2 2 2 3 2 2 5" xfId="47234" xr:uid="{DAC848C7-5D76-4F9C-AFE7-C6AFD811E763}"/>
    <cellStyle name="Currency 13 2 2 2 2 3 2 3" xfId="22082" xr:uid="{56534C75-EC92-42A3-9821-A3F84E7CAC0D}"/>
    <cellStyle name="Currency 13 2 2 2 2 3 2 3 2" xfId="35774" xr:uid="{1FAC8D57-F394-4F32-971B-FE69C9FF813B}"/>
    <cellStyle name="Currency 13 2 2 2 2 3 2 3 3" xfId="50658" xr:uid="{0F7A02D1-9D6B-493A-8B1C-4455172162D6}"/>
    <cellStyle name="Currency 13 2 2 2 2 3 2 4" xfId="15238" xr:uid="{E6A60CCC-AED2-4F62-BA35-23D62E7929AD}"/>
    <cellStyle name="Currency 13 2 2 2 2 3 2 5" xfId="28928" xr:uid="{4190AABB-329F-4DA1-BF75-352707358236}"/>
    <cellStyle name="Currency 13 2 2 2 2 3 2 6" xfId="43812" xr:uid="{83842053-6626-4A5E-AA2F-ED92FC9E7B40}"/>
    <cellStyle name="Currency 13 2 2 2 2 3 3" xfId="10102" xr:uid="{658C6F72-9DF1-4A46-9718-20472C956EA2}"/>
    <cellStyle name="Currency 13 2 2 2 2 3 3 2" xfId="23792" xr:uid="{D0D4B715-0A32-4405-B1D2-9AE196F1B378}"/>
    <cellStyle name="Currency 13 2 2 2 2 3 3 2 2" xfId="37484" xr:uid="{69D7AF96-E23D-4D00-97C7-0E1781F7AD78}"/>
    <cellStyle name="Currency 13 2 2 2 2 3 3 2 3" xfId="52368" xr:uid="{80209459-D080-44DB-A92C-50331E3D990E}"/>
    <cellStyle name="Currency 13 2 2 2 2 3 3 3" xfId="16948" xr:uid="{29AF93BF-24A2-48B2-A164-3C5E61CA2BAF}"/>
    <cellStyle name="Currency 13 2 2 2 2 3 3 4" xfId="30638" xr:uid="{5F964580-5F7A-43B2-900E-B3F775855138}"/>
    <cellStyle name="Currency 13 2 2 2 2 3 3 5" xfId="45522" xr:uid="{05B0FAD7-B2E8-472E-90F4-8A3CB16EFEAA}"/>
    <cellStyle name="Currency 13 2 2 2 2 3 4" xfId="20370" xr:uid="{1EFD077C-0751-47DE-9C3C-32351FB2E8A1}"/>
    <cellStyle name="Currency 13 2 2 2 2 3 4 2" xfId="34062" xr:uid="{C23CC353-38DA-47E5-BEB4-83F71C786B46}"/>
    <cellStyle name="Currency 13 2 2 2 2 3 4 3" xfId="48946" xr:uid="{59DDA266-E51F-4DC4-82F1-89E6615376F9}"/>
    <cellStyle name="Currency 13 2 2 2 2 3 5" xfId="13526" xr:uid="{34E05A14-C44F-42AB-BCD9-734B66E02AA2}"/>
    <cellStyle name="Currency 13 2 2 2 2 3 6" xfId="27216" xr:uid="{172C6B61-CC08-4A95-B6B9-8CA6DD7D2FB1}"/>
    <cellStyle name="Currency 13 2 2 2 2 3 7" xfId="42100" xr:uid="{0373B4E5-42DE-44FD-81D4-43D5D6C339BC}"/>
    <cellStyle name="Currency 13 2 2 2 2 4" xfId="6679" xr:uid="{1CCDEA85-36C1-4957-9A87-023C8FF38D84}"/>
    <cellStyle name="Currency 13 2 2 2 2 4 2" xfId="8393" xr:uid="{6F3BC488-4BFF-4E17-9FE0-68F9CF3B6B3F}"/>
    <cellStyle name="Currency 13 2 2 2 2 4 2 2" xfId="11815" xr:uid="{A15D21D8-A739-453B-B5A1-D53089FAC357}"/>
    <cellStyle name="Currency 13 2 2 2 2 4 2 2 2" xfId="25505" xr:uid="{ACA3F879-C84E-4AC8-9839-B5B777ED8E70}"/>
    <cellStyle name="Currency 13 2 2 2 2 4 2 2 2 2" xfId="39197" xr:uid="{8BAA21E5-47C4-444D-894D-C3927A03B8D9}"/>
    <cellStyle name="Currency 13 2 2 2 2 4 2 2 2 3" xfId="54081" xr:uid="{0EB954CA-808E-447F-A756-ABEA98A470C9}"/>
    <cellStyle name="Currency 13 2 2 2 2 4 2 2 3" xfId="18661" xr:uid="{B87BD081-7677-4FD2-979B-6DBC7D2D70DB}"/>
    <cellStyle name="Currency 13 2 2 2 2 4 2 2 4" xfId="32351" xr:uid="{B5C518B0-3D51-4E3F-80AF-D96021718BBF}"/>
    <cellStyle name="Currency 13 2 2 2 2 4 2 2 5" xfId="47235" xr:uid="{1DB73F09-0B6F-4E62-B9FA-EFD5627DFDFF}"/>
    <cellStyle name="Currency 13 2 2 2 2 4 2 3" xfId="22083" xr:uid="{6A653E45-D835-4719-8F1C-97B619D11165}"/>
    <cellStyle name="Currency 13 2 2 2 2 4 2 3 2" xfId="35775" xr:uid="{085E50FF-DF1A-4E5D-9245-E825A79CF581}"/>
    <cellStyle name="Currency 13 2 2 2 2 4 2 3 3" xfId="50659" xr:uid="{F90B24BE-15D4-41A6-9D38-D282E08728D2}"/>
    <cellStyle name="Currency 13 2 2 2 2 4 2 4" xfId="15239" xr:uid="{A545444D-CF64-481E-B125-F2B8F8C978A5}"/>
    <cellStyle name="Currency 13 2 2 2 2 4 2 5" xfId="28929" xr:uid="{18BA7489-F1D2-4142-AFDD-4A8B8B98AA7B}"/>
    <cellStyle name="Currency 13 2 2 2 2 4 2 6" xfId="43813" xr:uid="{3CB8D1C6-5402-4B3E-9FFE-A2652AA94624}"/>
    <cellStyle name="Currency 13 2 2 2 2 4 3" xfId="10103" xr:uid="{DEDA647D-F556-4438-B9B3-10C3F6C5A619}"/>
    <cellStyle name="Currency 13 2 2 2 2 4 3 2" xfId="23793" xr:uid="{94546396-9C50-446A-B54A-A34EB228F5F8}"/>
    <cellStyle name="Currency 13 2 2 2 2 4 3 2 2" xfId="37485" xr:uid="{D98348EE-02D6-486F-83D0-FDFB2C9E8E89}"/>
    <cellStyle name="Currency 13 2 2 2 2 4 3 2 3" xfId="52369" xr:uid="{18E4EE8B-1AC1-451A-9A31-898B012E09E6}"/>
    <cellStyle name="Currency 13 2 2 2 2 4 3 3" xfId="16949" xr:uid="{B595667E-DCD1-4CD5-9971-023EA76DA397}"/>
    <cellStyle name="Currency 13 2 2 2 2 4 3 4" xfId="30639" xr:uid="{C41DB909-1398-4C9F-B606-506E603BD98A}"/>
    <cellStyle name="Currency 13 2 2 2 2 4 3 5" xfId="45523" xr:uid="{C9A61F8B-3424-4A43-871F-CC7D18316732}"/>
    <cellStyle name="Currency 13 2 2 2 2 4 4" xfId="20371" xr:uid="{6856FA91-979A-4BE3-9272-72AE00A1BE2A}"/>
    <cellStyle name="Currency 13 2 2 2 2 4 4 2" xfId="34063" xr:uid="{565CD3B1-48DF-4AD5-AC0E-026BE81B5C2E}"/>
    <cellStyle name="Currency 13 2 2 2 2 4 4 3" xfId="48947" xr:uid="{559E994A-1644-47C5-8FDD-E85BAC7E683A}"/>
    <cellStyle name="Currency 13 2 2 2 2 4 5" xfId="13527" xr:uid="{FA56D50F-77A6-4616-9FEA-FE0195AA793B}"/>
    <cellStyle name="Currency 13 2 2 2 2 4 6" xfId="27217" xr:uid="{7531F10C-1804-4227-A035-4A7FA10A9D8B}"/>
    <cellStyle name="Currency 13 2 2 2 2 4 7" xfId="42101" xr:uid="{56DCB674-A8AF-46C6-BCDA-7CBA0DE965EB}"/>
    <cellStyle name="Currency 13 2 2 2 2 5" xfId="8389" xr:uid="{E0684A48-050C-4917-8203-B0F855128273}"/>
    <cellStyle name="Currency 13 2 2 2 2 5 2" xfId="11811" xr:uid="{773B9686-A78F-4031-899B-FF6B2E8E7393}"/>
    <cellStyle name="Currency 13 2 2 2 2 5 2 2" xfId="25501" xr:uid="{1C236E7F-D0A2-474D-9ACF-50D430F3FAA7}"/>
    <cellStyle name="Currency 13 2 2 2 2 5 2 2 2" xfId="39193" xr:uid="{32E4BF80-82B4-467E-A08F-3406B66CC24D}"/>
    <cellStyle name="Currency 13 2 2 2 2 5 2 2 3" xfId="54077" xr:uid="{4BE1159C-8903-4C9C-99D2-0025496FCD15}"/>
    <cellStyle name="Currency 13 2 2 2 2 5 2 3" xfId="18657" xr:uid="{53739F79-9299-4E11-9383-440E115C4088}"/>
    <cellStyle name="Currency 13 2 2 2 2 5 2 4" xfId="32347" xr:uid="{07D27364-300F-49E6-B940-BD80FFD7F2F3}"/>
    <cellStyle name="Currency 13 2 2 2 2 5 2 5" xfId="47231" xr:uid="{015D01C5-66FB-4CCE-85DD-17138F0E3416}"/>
    <cellStyle name="Currency 13 2 2 2 2 5 3" xfId="22079" xr:uid="{EFF9072F-3742-4496-B67E-EB872C438AE8}"/>
    <cellStyle name="Currency 13 2 2 2 2 5 3 2" xfId="35771" xr:uid="{3C7D98B9-195D-4C78-860D-B3242C11BBB2}"/>
    <cellStyle name="Currency 13 2 2 2 2 5 3 3" xfId="50655" xr:uid="{33464F91-CCF5-4F93-94BA-ED06FCD35EB4}"/>
    <cellStyle name="Currency 13 2 2 2 2 5 4" xfId="15235" xr:uid="{C47D67E2-9E9D-4599-B3F3-CAF7936FDF78}"/>
    <cellStyle name="Currency 13 2 2 2 2 5 5" xfId="28925" xr:uid="{98CF7DB8-DF93-45B1-B04D-9FD04057E747}"/>
    <cellStyle name="Currency 13 2 2 2 2 5 6" xfId="43809" xr:uid="{A3E14330-B7B4-4449-8D6B-C13F72E1863C}"/>
    <cellStyle name="Currency 13 2 2 2 2 6" xfId="10099" xr:uid="{5C3C0630-FC40-4E6D-8D50-1CF723338C8D}"/>
    <cellStyle name="Currency 13 2 2 2 2 6 2" xfId="23789" xr:uid="{E0A2DBC8-4053-45FF-852D-8CB684C47859}"/>
    <cellStyle name="Currency 13 2 2 2 2 6 2 2" xfId="37481" xr:uid="{28AEBCB0-9623-4A44-B083-FF0A4276C107}"/>
    <cellStyle name="Currency 13 2 2 2 2 6 2 3" xfId="52365" xr:uid="{A86A9187-0C77-4D1D-870E-F675CD2E81BD}"/>
    <cellStyle name="Currency 13 2 2 2 2 6 3" xfId="16945" xr:uid="{0C7AFDF6-9603-4130-B4CF-2A6C0E7ACF91}"/>
    <cellStyle name="Currency 13 2 2 2 2 6 4" xfId="30635" xr:uid="{8130908E-671B-4F6C-B1E1-47BFE0133105}"/>
    <cellStyle name="Currency 13 2 2 2 2 6 5" xfId="45519" xr:uid="{8B725859-C354-4C9B-91A8-41ED88B60F97}"/>
    <cellStyle name="Currency 13 2 2 2 2 7" xfId="20367" xr:uid="{17095ABD-B959-4468-BCEC-95CA33FD6162}"/>
    <cellStyle name="Currency 13 2 2 2 2 7 2" xfId="34059" xr:uid="{6F7F6715-C633-4CF1-B01C-4E59CB85C1E7}"/>
    <cellStyle name="Currency 13 2 2 2 2 7 3" xfId="48943" xr:uid="{EE6C9E69-996A-4854-BC2C-BD7A36E191B1}"/>
    <cellStyle name="Currency 13 2 2 2 2 8" xfId="13523" xr:uid="{FBE9767B-0E34-427A-95CC-EC8647749258}"/>
    <cellStyle name="Currency 13 2 2 2 2 9" xfId="27213" xr:uid="{5B9FE218-4AAF-4FCD-B9F0-8074AAC1FC02}"/>
    <cellStyle name="Currency 13 2 2 2 3" xfId="6680" xr:uid="{5A17F01A-F4FD-45C3-B951-9E8724530A3E}"/>
    <cellStyle name="Currency 13 2 2 2 3 10" xfId="42102" xr:uid="{05FAAF5D-6E02-4ACC-8C3B-A00532745610}"/>
    <cellStyle name="Currency 13 2 2 2 3 2" xfId="6681" xr:uid="{D3850BCA-2BA6-469C-B567-BD0FE775E9C9}"/>
    <cellStyle name="Currency 13 2 2 2 3 2 2" xfId="6682" xr:uid="{5581674A-F80B-44CC-B2D2-E140FB099CA5}"/>
    <cellStyle name="Currency 13 2 2 2 3 2 2 2" xfId="8396" xr:uid="{3CACF7A8-6AA5-41B6-AD39-4B48917A9A31}"/>
    <cellStyle name="Currency 13 2 2 2 3 2 2 2 2" xfId="11818" xr:uid="{40FAB483-3E1B-4BF5-9A7A-CFC09C330C48}"/>
    <cellStyle name="Currency 13 2 2 2 3 2 2 2 2 2" xfId="25508" xr:uid="{7E05D352-E373-4FDB-86D5-686D717CC9A1}"/>
    <cellStyle name="Currency 13 2 2 2 3 2 2 2 2 2 2" xfId="39200" xr:uid="{50932028-CA1B-47FE-AFD5-E66175D16EF4}"/>
    <cellStyle name="Currency 13 2 2 2 3 2 2 2 2 2 3" xfId="54084" xr:uid="{3F199814-3921-48C1-873E-38788A1CA56E}"/>
    <cellStyle name="Currency 13 2 2 2 3 2 2 2 2 3" xfId="18664" xr:uid="{5CB61D87-22DB-45E0-86B4-E7E42BAA6C22}"/>
    <cellStyle name="Currency 13 2 2 2 3 2 2 2 2 4" xfId="32354" xr:uid="{17286731-50E3-4ABC-8B72-003C111E1500}"/>
    <cellStyle name="Currency 13 2 2 2 3 2 2 2 2 5" xfId="47238" xr:uid="{BB22B746-3F7B-4F96-8835-7EC9A05B1EE3}"/>
    <cellStyle name="Currency 13 2 2 2 3 2 2 2 3" xfId="22086" xr:uid="{A0DE8684-0B0D-4B23-8897-CFD565355A66}"/>
    <cellStyle name="Currency 13 2 2 2 3 2 2 2 3 2" xfId="35778" xr:uid="{A2C1B2E9-46E0-4057-9740-07A5D6A032E1}"/>
    <cellStyle name="Currency 13 2 2 2 3 2 2 2 3 3" xfId="50662" xr:uid="{C23C1FCA-E349-4976-B547-39A919783CC7}"/>
    <cellStyle name="Currency 13 2 2 2 3 2 2 2 4" xfId="15242" xr:uid="{1152EAE1-7AB2-42DF-9784-9CB6ED31AB93}"/>
    <cellStyle name="Currency 13 2 2 2 3 2 2 2 5" xfId="28932" xr:uid="{1F3B2C16-D2C7-4236-88BC-11E4759ACF9E}"/>
    <cellStyle name="Currency 13 2 2 2 3 2 2 2 6" xfId="43816" xr:uid="{0E9D90CD-6D22-4151-B5D0-6D04E23EB22B}"/>
    <cellStyle name="Currency 13 2 2 2 3 2 2 3" xfId="10106" xr:uid="{E39AE0E1-0F64-453B-9BC4-895143902EBD}"/>
    <cellStyle name="Currency 13 2 2 2 3 2 2 3 2" xfId="23796" xr:uid="{1BE9EB81-3DCB-4CA5-840C-DA55A27BC61D}"/>
    <cellStyle name="Currency 13 2 2 2 3 2 2 3 2 2" xfId="37488" xr:uid="{F1B09E06-3C91-4EFA-93A4-FDC3416C356C}"/>
    <cellStyle name="Currency 13 2 2 2 3 2 2 3 2 3" xfId="52372" xr:uid="{A9D75ECE-E255-434C-8A93-291BCB417083}"/>
    <cellStyle name="Currency 13 2 2 2 3 2 2 3 3" xfId="16952" xr:uid="{0D2B8CB7-6F43-4CBD-AE8C-656F26C590A8}"/>
    <cellStyle name="Currency 13 2 2 2 3 2 2 3 4" xfId="30642" xr:uid="{61C6547A-7641-4227-BEC5-6E36125C081F}"/>
    <cellStyle name="Currency 13 2 2 2 3 2 2 3 5" xfId="45526" xr:uid="{2EB142BF-1665-4DCE-BC61-F82E2816C89B}"/>
    <cellStyle name="Currency 13 2 2 2 3 2 2 4" xfId="20374" xr:uid="{B82D179C-E101-43D0-8862-E3B87F700F4A}"/>
    <cellStyle name="Currency 13 2 2 2 3 2 2 4 2" xfId="34066" xr:uid="{7F92CBF2-764E-4B6A-AB4E-FD7AA4200195}"/>
    <cellStyle name="Currency 13 2 2 2 3 2 2 4 3" xfId="48950" xr:uid="{7D6D9EE7-67C6-47E9-89F6-BE9977A69A1E}"/>
    <cellStyle name="Currency 13 2 2 2 3 2 2 5" xfId="13530" xr:uid="{81FB4CF6-D9BF-48C6-84C0-745CE4E85EBB}"/>
    <cellStyle name="Currency 13 2 2 2 3 2 2 6" xfId="27220" xr:uid="{0A697D2E-ED47-4064-BDD8-6178A48C192A}"/>
    <cellStyle name="Currency 13 2 2 2 3 2 2 7" xfId="42104" xr:uid="{EBCABA4E-EE75-446F-80B2-86CF909C7B7E}"/>
    <cellStyle name="Currency 13 2 2 2 3 2 3" xfId="8395" xr:uid="{C79C2D78-ADB1-4BDE-A863-67EA0A2E415E}"/>
    <cellStyle name="Currency 13 2 2 2 3 2 3 2" xfId="11817" xr:uid="{4B92E00B-92C8-46C0-8752-059A58072423}"/>
    <cellStyle name="Currency 13 2 2 2 3 2 3 2 2" xfId="25507" xr:uid="{17832CC3-3B62-4662-B82B-EA5774874A2E}"/>
    <cellStyle name="Currency 13 2 2 2 3 2 3 2 2 2" xfId="39199" xr:uid="{639F807D-38A2-4634-AE61-DB829AFDE2E7}"/>
    <cellStyle name="Currency 13 2 2 2 3 2 3 2 2 3" xfId="54083" xr:uid="{771C3619-5E7F-405F-9535-7D4DFAF91926}"/>
    <cellStyle name="Currency 13 2 2 2 3 2 3 2 3" xfId="18663" xr:uid="{5722E203-5F7C-491C-A4BE-80C0A0479AAA}"/>
    <cellStyle name="Currency 13 2 2 2 3 2 3 2 4" xfId="32353" xr:uid="{E89D4271-5643-4B1A-9F71-6D90DA5E2116}"/>
    <cellStyle name="Currency 13 2 2 2 3 2 3 2 5" xfId="47237" xr:uid="{49C9FF01-9167-4FA6-82DD-EEF9404F1397}"/>
    <cellStyle name="Currency 13 2 2 2 3 2 3 3" xfId="22085" xr:uid="{145F3C76-A711-4197-BDE5-948E0470A9C1}"/>
    <cellStyle name="Currency 13 2 2 2 3 2 3 3 2" xfId="35777" xr:uid="{912E2534-1B08-44DB-A3B1-5E21A0337E9F}"/>
    <cellStyle name="Currency 13 2 2 2 3 2 3 3 3" xfId="50661" xr:uid="{9B37ACCD-5339-4F90-B290-170A839AF4AF}"/>
    <cellStyle name="Currency 13 2 2 2 3 2 3 4" xfId="15241" xr:uid="{B9464E5E-4EDE-4B7A-A42E-452D2336E771}"/>
    <cellStyle name="Currency 13 2 2 2 3 2 3 5" xfId="28931" xr:uid="{29362AA9-91B1-4E4A-805F-C1A33B4B1681}"/>
    <cellStyle name="Currency 13 2 2 2 3 2 3 6" xfId="43815" xr:uid="{CC036794-8DAB-4E2D-8A30-4EDE9AAC0C40}"/>
    <cellStyle name="Currency 13 2 2 2 3 2 4" xfId="10105" xr:uid="{7D377090-E3F8-4FFB-936F-117516937B9E}"/>
    <cellStyle name="Currency 13 2 2 2 3 2 4 2" xfId="23795" xr:uid="{4A7B4271-C8C4-42A2-95C4-5EF68DDA8FC3}"/>
    <cellStyle name="Currency 13 2 2 2 3 2 4 2 2" xfId="37487" xr:uid="{CEBC6F20-BAC1-4A41-A1A0-AA7867DDC2F7}"/>
    <cellStyle name="Currency 13 2 2 2 3 2 4 2 3" xfId="52371" xr:uid="{4AE83E87-F986-4EDB-8C30-DFE3F63FA245}"/>
    <cellStyle name="Currency 13 2 2 2 3 2 4 3" xfId="16951" xr:uid="{C76271E8-09CD-455D-AF15-52DBB8138821}"/>
    <cellStyle name="Currency 13 2 2 2 3 2 4 4" xfId="30641" xr:uid="{29B59472-263F-40E6-8239-FB6BFCECE127}"/>
    <cellStyle name="Currency 13 2 2 2 3 2 4 5" xfId="45525" xr:uid="{86D1080F-C7C5-4A82-99DA-B24D80133BBB}"/>
    <cellStyle name="Currency 13 2 2 2 3 2 5" xfId="20373" xr:uid="{F1B2832F-1DB6-4273-84F1-47123551C7EA}"/>
    <cellStyle name="Currency 13 2 2 2 3 2 5 2" xfId="34065" xr:uid="{2C7841FF-9049-43B0-BC3C-AB37E4D323BD}"/>
    <cellStyle name="Currency 13 2 2 2 3 2 5 3" xfId="48949" xr:uid="{7C3F5F5F-4196-4C77-B59B-3D8D15B13885}"/>
    <cellStyle name="Currency 13 2 2 2 3 2 6" xfId="13529" xr:uid="{52EF52D5-409A-43C8-80BB-8B7C26CE9D27}"/>
    <cellStyle name="Currency 13 2 2 2 3 2 7" xfId="27219" xr:uid="{2A038A06-F192-4527-BD9A-92D8B5C47107}"/>
    <cellStyle name="Currency 13 2 2 2 3 2 8" xfId="42103" xr:uid="{8400D214-1FBB-4EB9-92B6-9C97467E82E0}"/>
    <cellStyle name="Currency 13 2 2 2 3 3" xfId="6683" xr:uid="{C9F660F7-0188-45F5-B433-72D432F6C61C}"/>
    <cellStyle name="Currency 13 2 2 2 3 3 2" xfId="8397" xr:uid="{68CA3BFA-8A09-45B9-AA8C-E2EA7FFBBFF4}"/>
    <cellStyle name="Currency 13 2 2 2 3 3 2 2" xfId="11819" xr:uid="{2625F184-981E-491C-994B-74E94274AE1B}"/>
    <cellStyle name="Currency 13 2 2 2 3 3 2 2 2" xfId="25509" xr:uid="{9B7BB765-0CE9-4217-AD1F-C52E138F1D24}"/>
    <cellStyle name="Currency 13 2 2 2 3 3 2 2 2 2" xfId="39201" xr:uid="{4BB5B931-E1B2-42BB-8564-D8FA3016515C}"/>
    <cellStyle name="Currency 13 2 2 2 3 3 2 2 2 3" xfId="54085" xr:uid="{D525CEE0-3CE7-4049-8F31-25B605A88B8B}"/>
    <cellStyle name="Currency 13 2 2 2 3 3 2 2 3" xfId="18665" xr:uid="{BA1239DB-04AF-4B88-B495-7613F87CF748}"/>
    <cellStyle name="Currency 13 2 2 2 3 3 2 2 4" xfId="32355" xr:uid="{E89C8EE3-94B1-4281-9EE5-4245B192A411}"/>
    <cellStyle name="Currency 13 2 2 2 3 3 2 2 5" xfId="47239" xr:uid="{4F865557-EBDA-4AB1-881D-45C93073541E}"/>
    <cellStyle name="Currency 13 2 2 2 3 3 2 3" xfId="22087" xr:uid="{075E36D3-46AE-4951-B60C-9BC34F138B4B}"/>
    <cellStyle name="Currency 13 2 2 2 3 3 2 3 2" xfId="35779" xr:uid="{76FB40B5-70D3-451C-BAE7-F6F9058E7A60}"/>
    <cellStyle name="Currency 13 2 2 2 3 3 2 3 3" xfId="50663" xr:uid="{BEB08F1A-CD30-4C5B-B0AF-7168EB302EB6}"/>
    <cellStyle name="Currency 13 2 2 2 3 3 2 4" xfId="15243" xr:uid="{3D8D0E25-5FC8-4C37-90D9-D6E6B3394952}"/>
    <cellStyle name="Currency 13 2 2 2 3 3 2 5" xfId="28933" xr:uid="{65731CDE-97DC-4AE3-B2D9-44305D90D297}"/>
    <cellStyle name="Currency 13 2 2 2 3 3 2 6" xfId="43817" xr:uid="{29A10025-8A17-4106-ABFB-85C3522BE44F}"/>
    <cellStyle name="Currency 13 2 2 2 3 3 3" xfId="10107" xr:uid="{A43C3B6F-E77F-4604-B17B-B2182B572772}"/>
    <cellStyle name="Currency 13 2 2 2 3 3 3 2" xfId="23797" xr:uid="{A84B874F-1864-4877-AF54-F4B400BB98E6}"/>
    <cellStyle name="Currency 13 2 2 2 3 3 3 2 2" xfId="37489" xr:uid="{61B1FE8B-7447-47A5-AB14-EBECEA2930B9}"/>
    <cellStyle name="Currency 13 2 2 2 3 3 3 2 3" xfId="52373" xr:uid="{A944C9B3-1F24-4098-A90F-9F9577A2AC24}"/>
    <cellStyle name="Currency 13 2 2 2 3 3 3 3" xfId="16953" xr:uid="{F11D16A0-4A70-45FE-8A19-F6923DE5AFD9}"/>
    <cellStyle name="Currency 13 2 2 2 3 3 3 4" xfId="30643" xr:uid="{B914DB1E-D047-47A3-AF92-D3CE5D10E0CD}"/>
    <cellStyle name="Currency 13 2 2 2 3 3 3 5" xfId="45527" xr:uid="{0221E1AB-C6EF-4F01-9A2E-B906AEF02B60}"/>
    <cellStyle name="Currency 13 2 2 2 3 3 4" xfId="20375" xr:uid="{9295163C-09BC-4555-9658-73792D35F1D5}"/>
    <cellStyle name="Currency 13 2 2 2 3 3 4 2" xfId="34067" xr:uid="{43ED49C4-EEFB-41C1-A4A3-A82B545018AB}"/>
    <cellStyle name="Currency 13 2 2 2 3 3 4 3" xfId="48951" xr:uid="{2ABADB17-6FB7-4722-BB5B-3C2E6685BD33}"/>
    <cellStyle name="Currency 13 2 2 2 3 3 5" xfId="13531" xr:uid="{D6230F1A-F46B-49A8-8A59-0A4F810B45FE}"/>
    <cellStyle name="Currency 13 2 2 2 3 3 6" xfId="27221" xr:uid="{C78B3E4A-C6CD-43EA-B304-2D9624F2B2C8}"/>
    <cellStyle name="Currency 13 2 2 2 3 3 7" xfId="42105" xr:uid="{26E79AD8-CF98-4564-AA82-8BE8D14421B6}"/>
    <cellStyle name="Currency 13 2 2 2 3 4" xfId="6684" xr:uid="{7C2AD5CE-B256-481F-A2FC-98AFB1575AD7}"/>
    <cellStyle name="Currency 13 2 2 2 3 4 2" xfId="8398" xr:uid="{5CCDA9CC-0021-4BB9-8A1B-44F4B591593A}"/>
    <cellStyle name="Currency 13 2 2 2 3 4 2 2" xfId="11820" xr:uid="{1121C22D-5F31-41DE-98C2-BB1DF10339DE}"/>
    <cellStyle name="Currency 13 2 2 2 3 4 2 2 2" xfId="25510" xr:uid="{E258B03C-B5D1-4D94-ACE7-47554DF70F1C}"/>
    <cellStyle name="Currency 13 2 2 2 3 4 2 2 2 2" xfId="39202" xr:uid="{2658E9F0-35EB-4E27-BCD1-4766474BB215}"/>
    <cellStyle name="Currency 13 2 2 2 3 4 2 2 2 3" xfId="54086" xr:uid="{418017FA-3476-473A-80A2-26BB21A9F1FC}"/>
    <cellStyle name="Currency 13 2 2 2 3 4 2 2 3" xfId="18666" xr:uid="{6614DD86-0727-48AF-B0D2-3C2724B868ED}"/>
    <cellStyle name="Currency 13 2 2 2 3 4 2 2 4" xfId="32356" xr:uid="{74E44A5B-463E-491D-BEB6-182678563277}"/>
    <cellStyle name="Currency 13 2 2 2 3 4 2 2 5" xfId="47240" xr:uid="{C4D181EA-E916-43F8-ABD8-823EFED4DBE7}"/>
    <cellStyle name="Currency 13 2 2 2 3 4 2 3" xfId="22088" xr:uid="{519EA080-8E53-4A24-B8AC-C96592761AED}"/>
    <cellStyle name="Currency 13 2 2 2 3 4 2 3 2" xfId="35780" xr:uid="{3B2D9610-5521-4138-B420-A4098663C2EB}"/>
    <cellStyle name="Currency 13 2 2 2 3 4 2 3 3" xfId="50664" xr:uid="{65B338C3-6FAF-4475-8B46-66C41129CE11}"/>
    <cellStyle name="Currency 13 2 2 2 3 4 2 4" xfId="15244" xr:uid="{0454E219-B642-466F-A22C-AD2ECA5E9816}"/>
    <cellStyle name="Currency 13 2 2 2 3 4 2 5" xfId="28934" xr:uid="{F86B1A5C-3B02-43C3-82A2-7664A4A2BA62}"/>
    <cellStyle name="Currency 13 2 2 2 3 4 2 6" xfId="43818" xr:uid="{2D46AE5D-DD0D-4C6A-B22C-52BC8AC3AA2C}"/>
    <cellStyle name="Currency 13 2 2 2 3 4 3" xfId="10108" xr:uid="{1E8A4410-86DC-4E28-B59A-024D13E678DE}"/>
    <cellStyle name="Currency 13 2 2 2 3 4 3 2" xfId="23798" xr:uid="{FAC85ACC-EF0A-4D97-AEDB-D4D2EE1886B2}"/>
    <cellStyle name="Currency 13 2 2 2 3 4 3 2 2" xfId="37490" xr:uid="{D52B0C5C-2099-4B1C-83D0-996F05EF4409}"/>
    <cellStyle name="Currency 13 2 2 2 3 4 3 2 3" xfId="52374" xr:uid="{E165768A-278A-47BC-93D3-03B09D219D96}"/>
    <cellStyle name="Currency 13 2 2 2 3 4 3 3" xfId="16954" xr:uid="{55605949-A3DC-4AF9-B5CB-C5B0AA195AF0}"/>
    <cellStyle name="Currency 13 2 2 2 3 4 3 4" xfId="30644" xr:uid="{8B3166FA-AAEC-4C8E-BFE0-747662DCC6AF}"/>
    <cellStyle name="Currency 13 2 2 2 3 4 3 5" xfId="45528" xr:uid="{68C4C66C-E0D7-454E-A040-DEA97D9CC4E4}"/>
    <cellStyle name="Currency 13 2 2 2 3 4 4" xfId="20376" xr:uid="{4C2E1E2E-423B-4378-9BD1-B98CDCA508E0}"/>
    <cellStyle name="Currency 13 2 2 2 3 4 4 2" xfId="34068" xr:uid="{C84E343D-4242-41BD-A650-5C50C54EE625}"/>
    <cellStyle name="Currency 13 2 2 2 3 4 4 3" xfId="48952" xr:uid="{2677933E-868B-401C-9841-B890A359C121}"/>
    <cellStyle name="Currency 13 2 2 2 3 4 5" xfId="13532" xr:uid="{4C068540-3950-4CE8-ACB0-E33EAF3BD399}"/>
    <cellStyle name="Currency 13 2 2 2 3 4 6" xfId="27222" xr:uid="{145B5F51-6EDB-4EE5-8EC8-B819A75CF1EF}"/>
    <cellStyle name="Currency 13 2 2 2 3 4 7" xfId="42106" xr:uid="{BCAED0E0-98F5-4CD0-8358-02EFA6129D8F}"/>
    <cellStyle name="Currency 13 2 2 2 3 5" xfId="8394" xr:uid="{8FF19348-8761-46E1-90EA-8D2A50001EB3}"/>
    <cellStyle name="Currency 13 2 2 2 3 5 2" xfId="11816" xr:uid="{A1D5F628-9C2F-4B35-8305-91DE8CA35C26}"/>
    <cellStyle name="Currency 13 2 2 2 3 5 2 2" xfId="25506" xr:uid="{3DD99A24-354C-4AC1-B80C-A769C168E796}"/>
    <cellStyle name="Currency 13 2 2 2 3 5 2 2 2" xfId="39198" xr:uid="{1E0D219E-F875-4484-8C24-F23F0DD20D6E}"/>
    <cellStyle name="Currency 13 2 2 2 3 5 2 2 3" xfId="54082" xr:uid="{0F5E6CD6-0F23-4625-8C5F-9A56FA0983AC}"/>
    <cellStyle name="Currency 13 2 2 2 3 5 2 3" xfId="18662" xr:uid="{C6B1E48E-4136-47FB-B681-BF4FF3C9A501}"/>
    <cellStyle name="Currency 13 2 2 2 3 5 2 4" xfId="32352" xr:uid="{169648E7-5B59-4C07-B224-4208E57B10DE}"/>
    <cellStyle name="Currency 13 2 2 2 3 5 2 5" xfId="47236" xr:uid="{05F9C100-97A6-4A07-81F8-98631E36A87D}"/>
    <cellStyle name="Currency 13 2 2 2 3 5 3" xfId="22084" xr:uid="{C65A650C-F432-49A2-9B86-DD9140B62AC4}"/>
    <cellStyle name="Currency 13 2 2 2 3 5 3 2" xfId="35776" xr:uid="{556399DB-81B0-43A6-87F2-863A73C3C39A}"/>
    <cellStyle name="Currency 13 2 2 2 3 5 3 3" xfId="50660" xr:uid="{4B87C858-F526-4A28-A279-81648A1D5323}"/>
    <cellStyle name="Currency 13 2 2 2 3 5 4" xfId="15240" xr:uid="{EA2CAE52-6679-4D7B-8BD4-34BFE4BF72B8}"/>
    <cellStyle name="Currency 13 2 2 2 3 5 5" xfId="28930" xr:uid="{0CE9B0ED-03B8-4553-8CA8-B3A31529AAD0}"/>
    <cellStyle name="Currency 13 2 2 2 3 5 6" xfId="43814" xr:uid="{117A67B5-F892-42A6-9FB4-8577DD098803}"/>
    <cellStyle name="Currency 13 2 2 2 3 6" xfId="10104" xr:uid="{601760F5-4F0F-47F8-BFC1-4E58D3F8627E}"/>
    <cellStyle name="Currency 13 2 2 2 3 6 2" xfId="23794" xr:uid="{93F2C0C5-AE7E-4056-8F69-1BA0017C2EAF}"/>
    <cellStyle name="Currency 13 2 2 2 3 6 2 2" xfId="37486" xr:uid="{101F1789-F0EB-4F79-ABC4-D73F5B62603F}"/>
    <cellStyle name="Currency 13 2 2 2 3 6 2 3" xfId="52370" xr:uid="{3F6319A1-79D5-41A9-BC34-80F296CFAB35}"/>
    <cellStyle name="Currency 13 2 2 2 3 6 3" xfId="16950" xr:uid="{BD8EF7F5-6B64-4231-A5C2-23084C39799F}"/>
    <cellStyle name="Currency 13 2 2 2 3 6 4" xfId="30640" xr:uid="{42442C6B-340D-45A3-9E3A-9C2EDD3678C6}"/>
    <cellStyle name="Currency 13 2 2 2 3 6 5" xfId="45524" xr:uid="{948ECD70-5CCA-4B01-B885-0E854DEB6B88}"/>
    <cellStyle name="Currency 13 2 2 2 3 7" xfId="20372" xr:uid="{1A699281-AD26-47EE-A483-48C27654CD71}"/>
    <cellStyle name="Currency 13 2 2 2 3 7 2" xfId="34064" xr:uid="{A2B1A5C3-6B98-47BF-8195-C9523A582142}"/>
    <cellStyle name="Currency 13 2 2 2 3 7 3" xfId="48948" xr:uid="{6829B1DF-AEBF-43E1-977B-7F2BCC1FDCB8}"/>
    <cellStyle name="Currency 13 2 2 2 3 8" xfId="13528" xr:uid="{3EAC4EF4-0800-4EE5-9C05-24FC6E7A9E79}"/>
    <cellStyle name="Currency 13 2 2 2 3 9" xfId="27218" xr:uid="{4BCE38E0-C8C0-45A8-B36B-B9BB04E042A0}"/>
    <cellStyle name="Currency 13 2 2 2 4" xfId="6685" xr:uid="{A13C2128-DA9D-4DF5-9E16-A12909EA1174}"/>
    <cellStyle name="Currency 13 2 2 2 4 2" xfId="6686" xr:uid="{C72F8E29-DC15-4935-B5C0-ED9A9B9FACA0}"/>
    <cellStyle name="Currency 13 2 2 2 4 2 2" xfId="8400" xr:uid="{DFAD2B43-3CB6-41A9-88D8-0324AC09F15F}"/>
    <cellStyle name="Currency 13 2 2 2 4 2 2 2" xfId="11822" xr:uid="{4DD0399A-22BD-4146-9E53-4668EE7E5CC5}"/>
    <cellStyle name="Currency 13 2 2 2 4 2 2 2 2" xfId="25512" xr:uid="{07292B07-6D41-47D6-B80B-6F872EF9A905}"/>
    <cellStyle name="Currency 13 2 2 2 4 2 2 2 2 2" xfId="39204" xr:uid="{BEE5885F-DECD-41DF-B434-EACB78C976FD}"/>
    <cellStyle name="Currency 13 2 2 2 4 2 2 2 2 3" xfId="54088" xr:uid="{CBB988B1-C338-4D10-9EE6-AB31C959D68D}"/>
    <cellStyle name="Currency 13 2 2 2 4 2 2 2 3" xfId="18668" xr:uid="{B4E912A4-B8AA-4A67-9A30-90AF98D43409}"/>
    <cellStyle name="Currency 13 2 2 2 4 2 2 2 4" xfId="32358" xr:uid="{223A2549-B38D-44D0-B3D8-F2CDAFB447CA}"/>
    <cellStyle name="Currency 13 2 2 2 4 2 2 2 5" xfId="47242" xr:uid="{61C426C4-F1EB-42E9-87A4-3384734711D0}"/>
    <cellStyle name="Currency 13 2 2 2 4 2 2 3" xfId="22090" xr:uid="{2A03AED5-4736-499C-BDB6-9DBA517AE357}"/>
    <cellStyle name="Currency 13 2 2 2 4 2 2 3 2" xfId="35782" xr:uid="{16A92BBA-0109-4C04-A047-212F4825CA50}"/>
    <cellStyle name="Currency 13 2 2 2 4 2 2 3 3" xfId="50666" xr:uid="{EB83B8F5-8496-49D9-8768-355A3F9838C6}"/>
    <cellStyle name="Currency 13 2 2 2 4 2 2 4" xfId="15246" xr:uid="{05F7B023-FB4E-4916-93AE-B3973FED67C1}"/>
    <cellStyle name="Currency 13 2 2 2 4 2 2 5" xfId="28936" xr:uid="{48867B20-63CA-49B4-B14A-C3F032CC7B12}"/>
    <cellStyle name="Currency 13 2 2 2 4 2 2 6" xfId="43820" xr:uid="{76E353B3-C49C-4796-B326-0FF746E30007}"/>
    <cellStyle name="Currency 13 2 2 2 4 2 3" xfId="10110" xr:uid="{3A730ABC-14EE-40CC-89D0-6E20688E4833}"/>
    <cellStyle name="Currency 13 2 2 2 4 2 3 2" xfId="23800" xr:uid="{5D6B1256-4AB7-4B74-A43B-4296636CEB5C}"/>
    <cellStyle name="Currency 13 2 2 2 4 2 3 2 2" xfId="37492" xr:uid="{913BF17F-8B61-425C-9D94-D6CF6A14B349}"/>
    <cellStyle name="Currency 13 2 2 2 4 2 3 2 3" xfId="52376" xr:uid="{23D02003-1461-495E-B93A-B2D068653B9E}"/>
    <cellStyle name="Currency 13 2 2 2 4 2 3 3" xfId="16956" xr:uid="{C78E9C81-BBFB-4D31-8F28-CCFA7E5C54E9}"/>
    <cellStyle name="Currency 13 2 2 2 4 2 3 4" xfId="30646" xr:uid="{7605F0AE-5872-446F-8697-DA49A826C117}"/>
    <cellStyle name="Currency 13 2 2 2 4 2 3 5" xfId="45530" xr:uid="{B53D14FF-6675-4410-96C5-1A984B8A46B3}"/>
    <cellStyle name="Currency 13 2 2 2 4 2 4" xfId="20378" xr:uid="{C53DEA57-48F1-47E8-B9B0-AA9B62903D8D}"/>
    <cellStyle name="Currency 13 2 2 2 4 2 4 2" xfId="34070" xr:uid="{104FB420-D766-4954-8930-741E722C32CE}"/>
    <cellStyle name="Currency 13 2 2 2 4 2 4 3" xfId="48954" xr:uid="{533A398E-FFE3-42A2-85AE-D71C92A41053}"/>
    <cellStyle name="Currency 13 2 2 2 4 2 5" xfId="13534" xr:uid="{727A482D-6DCF-4BF9-B1A8-695B52FCF636}"/>
    <cellStyle name="Currency 13 2 2 2 4 2 6" xfId="27224" xr:uid="{FCFAD22C-4493-4E6B-8686-88DAA8316C4B}"/>
    <cellStyle name="Currency 13 2 2 2 4 2 7" xfId="42108" xr:uid="{70D0DB8C-59A2-49E6-BBEB-B0605F6001D5}"/>
    <cellStyle name="Currency 13 2 2 2 4 3" xfId="8399" xr:uid="{41E8FBAB-A91C-4607-93C1-6E3AF69C1491}"/>
    <cellStyle name="Currency 13 2 2 2 4 3 2" xfId="11821" xr:uid="{53B60453-3F51-4EA4-9C22-0E744618BEE2}"/>
    <cellStyle name="Currency 13 2 2 2 4 3 2 2" xfId="25511" xr:uid="{2DA7F66F-D964-4DCA-A6FC-3C7DD8D6C998}"/>
    <cellStyle name="Currency 13 2 2 2 4 3 2 2 2" xfId="39203" xr:uid="{6046B6FF-B07C-44C9-B30B-2537BB0447BB}"/>
    <cellStyle name="Currency 13 2 2 2 4 3 2 2 3" xfId="54087" xr:uid="{4B33FBE0-0836-4A80-A911-8D01FA482577}"/>
    <cellStyle name="Currency 13 2 2 2 4 3 2 3" xfId="18667" xr:uid="{789290E1-34C3-4B98-9BB5-858E84A9489B}"/>
    <cellStyle name="Currency 13 2 2 2 4 3 2 4" xfId="32357" xr:uid="{888511B2-A605-4574-824C-2FB2E57A6E1A}"/>
    <cellStyle name="Currency 13 2 2 2 4 3 2 5" xfId="47241" xr:uid="{2A8154E6-D623-43B9-BC65-E584722274F8}"/>
    <cellStyle name="Currency 13 2 2 2 4 3 3" xfId="22089" xr:uid="{7EA80125-4AD1-436B-ABE2-9CDEB2051F7A}"/>
    <cellStyle name="Currency 13 2 2 2 4 3 3 2" xfId="35781" xr:uid="{0CE1ABA6-435C-4428-9CB1-72AF655DBBB6}"/>
    <cellStyle name="Currency 13 2 2 2 4 3 3 3" xfId="50665" xr:uid="{B307DEF6-19CF-4D29-BC07-4D2D48FACD9A}"/>
    <cellStyle name="Currency 13 2 2 2 4 3 4" xfId="15245" xr:uid="{7994E624-D066-471E-94A8-6CA215832C8C}"/>
    <cellStyle name="Currency 13 2 2 2 4 3 5" xfId="28935" xr:uid="{6780DD34-80BE-43E1-BBBE-66EEA19B9B6E}"/>
    <cellStyle name="Currency 13 2 2 2 4 3 6" xfId="43819" xr:uid="{84BF4567-ECA0-456B-BD81-D3BBFBD61A07}"/>
    <cellStyle name="Currency 13 2 2 2 4 4" xfId="10109" xr:uid="{96114669-420E-4BD3-9AE8-0ED453F41B7E}"/>
    <cellStyle name="Currency 13 2 2 2 4 4 2" xfId="23799" xr:uid="{59CAA506-E56A-4254-A416-1D143443CEE7}"/>
    <cellStyle name="Currency 13 2 2 2 4 4 2 2" xfId="37491" xr:uid="{1337C661-06A1-4260-BC6E-7FD82B6749CD}"/>
    <cellStyle name="Currency 13 2 2 2 4 4 2 3" xfId="52375" xr:uid="{CE4F3589-20F5-4BFD-A70D-6A8BF65D92A9}"/>
    <cellStyle name="Currency 13 2 2 2 4 4 3" xfId="16955" xr:uid="{AD6AAD7A-0475-4477-A255-FFE8F1849CA3}"/>
    <cellStyle name="Currency 13 2 2 2 4 4 4" xfId="30645" xr:uid="{B9D0C661-CAAB-49D3-BBE5-245C913E77A2}"/>
    <cellStyle name="Currency 13 2 2 2 4 4 5" xfId="45529" xr:uid="{3D36D262-CCA8-4A16-B61A-9380FE6F7849}"/>
    <cellStyle name="Currency 13 2 2 2 4 5" xfId="20377" xr:uid="{C1C68F86-B85C-4BB1-982E-E0B31AFBDEB7}"/>
    <cellStyle name="Currency 13 2 2 2 4 5 2" xfId="34069" xr:uid="{E2DC256C-5F94-4046-81E8-FB53455710F8}"/>
    <cellStyle name="Currency 13 2 2 2 4 5 3" xfId="48953" xr:uid="{A0550671-EFD9-4A18-86D3-8CF79EDAF106}"/>
    <cellStyle name="Currency 13 2 2 2 4 6" xfId="13533" xr:uid="{66E0A5F4-C638-4553-905D-B39DBA4BCA7A}"/>
    <cellStyle name="Currency 13 2 2 2 4 7" xfId="27223" xr:uid="{19870CF8-6863-4D5B-B64A-E410E098FA2C}"/>
    <cellStyle name="Currency 13 2 2 2 4 8" xfId="42107" xr:uid="{E5212F50-BCFB-407E-AFC7-99B98047F17B}"/>
    <cellStyle name="Currency 13 2 2 2 5" xfId="6687" xr:uid="{03815D6D-E29E-4CA1-A881-2F628922FAE5}"/>
    <cellStyle name="Currency 13 2 2 2 5 2" xfId="8401" xr:uid="{0B27C046-0C0C-40AF-9E9F-3EA4064ED1CB}"/>
    <cellStyle name="Currency 13 2 2 2 5 2 2" xfId="11823" xr:uid="{C86C0C83-960C-40AE-A444-A3F37D4BB0CC}"/>
    <cellStyle name="Currency 13 2 2 2 5 2 2 2" xfId="25513" xr:uid="{2048C3B3-A0BF-4753-B73E-1152675CC5F0}"/>
    <cellStyle name="Currency 13 2 2 2 5 2 2 2 2" xfId="39205" xr:uid="{F31AFFAE-6CC3-4CE8-A7A8-8F57AE877EF8}"/>
    <cellStyle name="Currency 13 2 2 2 5 2 2 2 3" xfId="54089" xr:uid="{BDA43FCA-571C-4B88-A1B7-E7FCA4B67CB8}"/>
    <cellStyle name="Currency 13 2 2 2 5 2 2 3" xfId="18669" xr:uid="{935EA9C7-8F62-4734-A3E7-F2FE7AADC218}"/>
    <cellStyle name="Currency 13 2 2 2 5 2 2 4" xfId="32359" xr:uid="{2AA4170C-3397-4CDC-8A03-D7514392AD82}"/>
    <cellStyle name="Currency 13 2 2 2 5 2 2 5" xfId="47243" xr:uid="{47E0F822-DB7B-4AEE-87C2-7AF85DEAA0AA}"/>
    <cellStyle name="Currency 13 2 2 2 5 2 3" xfId="22091" xr:uid="{71814A54-84DF-4EA7-9EA6-FD0BB179163E}"/>
    <cellStyle name="Currency 13 2 2 2 5 2 3 2" xfId="35783" xr:uid="{846CC34D-0DAC-4650-9123-5917EA1CE1C8}"/>
    <cellStyle name="Currency 13 2 2 2 5 2 3 3" xfId="50667" xr:uid="{03C67D0D-C5AF-45AF-B469-5003D53912BE}"/>
    <cellStyle name="Currency 13 2 2 2 5 2 4" xfId="15247" xr:uid="{C6C698CE-602F-498F-99A8-1DB03509D4B0}"/>
    <cellStyle name="Currency 13 2 2 2 5 2 5" xfId="28937" xr:uid="{60FF95F4-64F2-458D-B4E3-88AE06C13A7C}"/>
    <cellStyle name="Currency 13 2 2 2 5 2 6" xfId="43821" xr:uid="{7AB43DE7-05E3-4025-8D46-37606A468EFD}"/>
    <cellStyle name="Currency 13 2 2 2 5 3" xfId="10111" xr:uid="{4F01C0ED-9D57-4CD1-998C-F3D6174DE195}"/>
    <cellStyle name="Currency 13 2 2 2 5 3 2" xfId="23801" xr:uid="{E5BCE809-99EF-4C67-B9F8-2FDCBD1E47C0}"/>
    <cellStyle name="Currency 13 2 2 2 5 3 2 2" xfId="37493" xr:uid="{2BFD897B-FE78-43CD-90B5-DE83338E9187}"/>
    <cellStyle name="Currency 13 2 2 2 5 3 2 3" xfId="52377" xr:uid="{D31F1D7B-8FF6-4374-B9DC-C5664F7F74E5}"/>
    <cellStyle name="Currency 13 2 2 2 5 3 3" xfId="16957" xr:uid="{699C1D46-E047-4B26-80DD-B8D9104153AB}"/>
    <cellStyle name="Currency 13 2 2 2 5 3 4" xfId="30647" xr:uid="{471C9BA0-8DA7-4217-8618-8EAAEE8F50DD}"/>
    <cellStyle name="Currency 13 2 2 2 5 3 5" xfId="45531" xr:uid="{6D9667DA-5A8D-40BF-AB7C-6A314A7B1C8B}"/>
    <cellStyle name="Currency 13 2 2 2 5 4" xfId="20379" xr:uid="{4A622DAB-8AA4-46DF-BC20-8821B02A79C4}"/>
    <cellStyle name="Currency 13 2 2 2 5 4 2" xfId="34071" xr:uid="{205C5611-7965-47A1-9C67-3FED0BE6074D}"/>
    <cellStyle name="Currency 13 2 2 2 5 4 3" xfId="48955" xr:uid="{D573457D-D573-46BB-AA7F-2DDA35A0E2A9}"/>
    <cellStyle name="Currency 13 2 2 2 5 5" xfId="13535" xr:uid="{C67E0E65-9724-4F93-AC9F-D988051D3BAB}"/>
    <cellStyle name="Currency 13 2 2 2 5 6" xfId="27225" xr:uid="{734A922F-233E-4DA6-8920-0085955CDC54}"/>
    <cellStyle name="Currency 13 2 2 2 5 7" xfId="42109" xr:uid="{A7CC284F-0727-4A3D-B389-816B2B70750F}"/>
    <cellStyle name="Currency 13 2 2 2 6" xfId="6688" xr:uid="{FA2223BD-F9B5-4D33-975D-02F0591A2E40}"/>
    <cellStyle name="Currency 13 2 2 2 6 2" xfId="8402" xr:uid="{7A4A19E7-6425-48C6-85C2-5519A8710C2E}"/>
    <cellStyle name="Currency 13 2 2 2 6 2 2" xfId="11824" xr:uid="{3E1CC773-7B8E-40CF-AFE9-F4E99AE59849}"/>
    <cellStyle name="Currency 13 2 2 2 6 2 2 2" xfId="25514" xr:uid="{73C6CEE9-18DF-4F35-95AB-BB8D0A2FC39F}"/>
    <cellStyle name="Currency 13 2 2 2 6 2 2 2 2" xfId="39206" xr:uid="{A27EBF2F-0947-42E6-8DA6-FF5B42C55A5E}"/>
    <cellStyle name="Currency 13 2 2 2 6 2 2 2 3" xfId="54090" xr:uid="{F9F75427-BFC6-496A-A5EF-8ED56324F320}"/>
    <cellStyle name="Currency 13 2 2 2 6 2 2 3" xfId="18670" xr:uid="{875835F3-A038-4D7C-B5BD-625E6B0C76AD}"/>
    <cellStyle name="Currency 13 2 2 2 6 2 2 4" xfId="32360" xr:uid="{B4D3D28E-C180-4D95-81F6-2F568200DB71}"/>
    <cellStyle name="Currency 13 2 2 2 6 2 2 5" xfId="47244" xr:uid="{3930EED0-448E-46FF-BE7B-6796EA7F43D2}"/>
    <cellStyle name="Currency 13 2 2 2 6 2 3" xfId="22092" xr:uid="{6FB09D96-45DF-437E-82A2-54365B7DD8AF}"/>
    <cellStyle name="Currency 13 2 2 2 6 2 3 2" xfId="35784" xr:uid="{4B5758F7-BC39-4638-A9D3-0120207E3060}"/>
    <cellStyle name="Currency 13 2 2 2 6 2 3 3" xfId="50668" xr:uid="{E3EFAABA-1FEA-4202-8008-9F135A4146A4}"/>
    <cellStyle name="Currency 13 2 2 2 6 2 4" xfId="15248" xr:uid="{F4D20763-0917-4DD2-9C03-510C544ECC91}"/>
    <cellStyle name="Currency 13 2 2 2 6 2 5" xfId="28938" xr:uid="{C960C2FE-A13B-4CDA-81E8-84A239E60634}"/>
    <cellStyle name="Currency 13 2 2 2 6 2 6" xfId="43822" xr:uid="{88C073F9-C383-4B64-ACC1-287703F2B52E}"/>
    <cellStyle name="Currency 13 2 2 2 6 3" xfId="10112" xr:uid="{F2DA0643-76F2-42D5-9387-3FB2C28FC1A3}"/>
    <cellStyle name="Currency 13 2 2 2 6 3 2" xfId="23802" xr:uid="{F0E71464-3A54-42ED-B7BB-216563B03B18}"/>
    <cellStyle name="Currency 13 2 2 2 6 3 2 2" xfId="37494" xr:uid="{7E80CDFD-759D-4656-A69A-F42F7E8ABF4D}"/>
    <cellStyle name="Currency 13 2 2 2 6 3 2 3" xfId="52378" xr:uid="{DEB2F937-0202-46B5-9DB5-E478952FC0F3}"/>
    <cellStyle name="Currency 13 2 2 2 6 3 3" xfId="16958" xr:uid="{A054C47B-B830-42CF-BB04-B0EB61BFF51B}"/>
    <cellStyle name="Currency 13 2 2 2 6 3 4" xfId="30648" xr:uid="{12B5F935-AB78-4615-BD23-7E747B9FAFF1}"/>
    <cellStyle name="Currency 13 2 2 2 6 3 5" xfId="45532" xr:uid="{6E8E53D9-5200-4558-AEDA-025A9A961430}"/>
    <cellStyle name="Currency 13 2 2 2 6 4" xfId="20380" xr:uid="{3789D07D-A364-4D38-83B3-9F595CEE2FBD}"/>
    <cellStyle name="Currency 13 2 2 2 6 4 2" xfId="34072" xr:uid="{8A1930DC-43DE-4F1E-93CF-C2BB6FF94651}"/>
    <cellStyle name="Currency 13 2 2 2 6 4 3" xfId="48956" xr:uid="{312E4F4D-39BA-43C5-939B-C4D3C2181C4E}"/>
    <cellStyle name="Currency 13 2 2 2 6 5" xfId="13536" xr:uid="{46CBCAB1-773D-4B5B-8FEB-113273AAF460}"/>
    <cellStyle name="Currency 13 2 2 2 6 6" xfId="27226" xr:uid="{C7394908-E235-47DF-9336-F10E5A1A727F}"/>
    <cellStyle name="Currency 13 2 2 2 6 7" xfId="42110" xr:uid="{7DC3052F-29AB-47D4-8F34-5F81161872B4}"/>
    <cellStyle name="Currency 13 2 2 2 7" xfId="8388" xr:uid="{47005ED7-9ADE-433F-B9EE-3BB318582E3C}"/>
    <cellStyle name="Currency 13 2 2 2 7 2" xfId="11810" xr:uid="{2E0BC850-6CBE-4EA9-8796-012C7F82139F}"/>
    <cellStyle name="Currency 13 2 2 2 7 2 2" xfId="25500" xr:uid="{6FD1ABD9-C55E-4142-96D2-BE1B886B8649}"/>
    <cellStyle name="Currency 13 2 2 2 7 2 2 2" xfId="39192" xr:uid="{1FE2955E-FC51-4FFB-BFAD-FAB4126DDD1F}"/>
    <cellStyle name="Currency 13 2 2 2 7 2 2 3" xfId="54076" xr:uid="{A4C95A19-A9F5-43BF-A1A8-D011281BA819}"/>
    <cellStyle name="Currency 13 2 2 2 7 2 3" xfId="18656" xr:uid="{86AC7CCE-1100-4405-AE86-5D42DBFFC9DD}"/>
    <cellStyle name="Currency 13 2 2 2 7 2 4" xfId="32346" xr:uid="{B5C28960-7686-4C05-A572-6D01A4332173}"/>
    <cellStyle name="Currency 13 2 2 2 7 2 5" xfId="47230" xr:uid="{EE2C8B51-AE11-471C-BDC7-54938024C665}"/>
    <cellStyle name="Currency 13 2 2 2 7 3" xfId="22078" xr:uid="{BBEEB632-6E7F-438F-A04B-F6FB8CC6A77C}"/>
    <cellStyle name="Currency 13 2 2 2 7 3 2" xfId="35770" xr:uid="{DA8AADC0-5028-4BAF-9B85-97169399FB6D}"/>
    <cellStyle name="Currency 13 2 2 2 7 3 3" xfId="50654" xr:uid="{067A7329-17EA-4282-AF64-EDD756484DC3}"/>
    <cellStyle name="Currency 13 2 2 2 7 4" xfId="15234" xr:uid="{44CF8D93-2000-4FC1-A519-109DD3DFC7A0}"/>
    <cellStyle name="Currency 13 2 2 2 7 5" xfId="28924" xr:uid="{4159E28C-5A6E-4640-A93D-A093D363C555}"/>
    <cellStyle name="Currency 13 2 2 2 7 6" xfId="43808" xr:uid="{3CA8C053-7A03-4199-9B74-C1DEC78A73AC}"/>
    <cellStyle name="Currency 13 2 2 2 8" xfId="10098" xr:uid="{AAE8673B-3CDF-492C-95DA-6EE448E75214}"/>
    <cellStyle name="Currency 13 2 2 2 8 2" xfId="23788" xr:uid="{B2AB0A6B-4FCA-4EA4-AFCA-676F9D200C6D}"/>
    <cellStyle name="Currency 13 2 2 2 8 2 2" xfId="37480" xr:uid="{5588DE2C-9735-49BD-B56F-2A22259E8A89}"/>
    <cellStyle name="Currency 13 2 2 2 8 2 3" xfId="52364" xr:uid="{F5C905DE-7B53-4911-AB7F-DAF2BC29657B}"/>
    <cellStyle name="Currency 13 2 2 2 8 3" xfId="16944" xr:uid="{BD4A440F-3893-4A07-86C5-2CE003A668CE}"/>
    <cellStyle name="Currency 13 2 2 2 8 4" xfId="30634" xr:uid="{0DD57437-0DA6-46F5-8473-DF8DFA1CEEF0}"/>
    <cellStyle name="Currency 13 2 2 2 8 5" xfId="45518" xr:uid="{EC212DF2-D50E-4787-9FCD-E8F51213E7DE}"/>
    <cellStyle name="Currency 13 2 2 2 9" xfId="20366" xr:uid="{C68504C8-9319-42C6-86DA-28BA63817C2A}"/>
    <cellStyle name="Currency 13 2 2 2 9 2" xfId="34058" xr:uid="{9771DF28-649A-4C66-821B-31F15BB874E9}"/>
    <cellStyle name="Currency 13 2 2 2 9 3" xfId="48942" xr:uid="{A8FFB56F-E146-4E2C-BC0C-1E34C885BBA6}"/>
    <cellStyle name="Currency 13 2 2 3" xfId="6689" xr:uid="{FF453648-4FE0-453B-8E8C-09D48DE3BDC0}"/>
    <cellStyle name="Currency 13 2 2 3 10" xfId="42111" xr:uid="{EB72A486-6620-4499-9995-09979DE4A8B5}"/>
    <cellStyle name="Currency 13 2 2 3 2" xfId="6690" xr:uid="{3B88C76F-ACB9-41E0-881D-ED22B725A5BB}"/>
    <cellStyle name="Currency 13 2 2 3 2 2" xfId="6691" xr:uid="{46ACB776-887F-4C96-87FE-1531718D921D}"/>
    <cellStyle name="Currency 13 2 2 3 2 2 2" xfId="8405" xr:uid="{8B48FE7F-5B77-45BD-BF32-ACB0D1917092}"/>
    <cellStyle name="Currency 13 2 2 3 2 2 2 2" xfId="11827" xr:uid="{7364FFC8-E7EB-4D7F-BD4E-36F45C9CF389}"/>
    <cellStyle name="Currency 13 2 2 3 2 2 2 2 2" xfId="25517" xr:uid="{40F00184-FAA8-441F-9322-E0A745703FEF}"/>
    <cellStyle name="Currency 13 2 2 3 2 2 2 2 2 2" xfId="39209" xr:uid="{FD960868-09AD-4E82-9942-5876CD3934DA}"/>
    <cellStyle name="Currency 13 2 2 3 2 2 2 2 2 3" xfId="54093" xr:uid="{CA53801A-212A-4A68-B2E7-F6EE4056846B}"/>
    <cellStyle name="Currency 13 2 2 3 2 2 2 2 3" xfId="18673" xr:uid="{BC421299-D8FD-4679-8D7B-4492BE425A6D}"/>
    <cellStyle name="Currency 13 2 2 3 2 2 2 2 4" xfId="32363" xr:uid="{E68CF795-C20A-4F07-84C4-0DA64A576154}"/>
    <cellStyle name="Currency 13 2 2 3 2 2 2 2 5" xfId="47247" xr:uid="{BCA105D5-AB76-46D5-8390-7F85E327A6DE}"/>
    <cellStyle name="Currency 13 2 2 3 2 2 2 3" xfId="22095" xr:uid="{299B08A1-843C-447D-B204-9C468279726E}"/>
    <cellStyle name="Currency 13 2 2 3 2 2 2 3 2" xfId="35787" xr:uid="{B1302A3A-8B9E-4E0C-89BF-1615B241146B}"/>
    <cellStyle name="Currency 13 2 2 3 2 2 2 3 3" xfId="50671" xr:uid="{EB292DB2-8243-496B-BF8F-647F5AC22401}"/>
    <cellStyle name="Currency 13 2 2 3 2 2 2 4" xfId="15251" xr:uid="{F38558E4-1D17-48A6-B0B9-A544324CBDFD}"/>
    <cellStyle name="Currency 13 2 2 3 2 2 2 5" xfId="28941" xr:uid="{F8E2ED98-8F95-434E-93C4-665A8A2E3EFA}"/>
    <cellStyle name="Currency 13 2 2 3 2 2 2 6" xfId="43825" xr:uid="{3DC7145F-920B-4264-B8D5-884D500AE2D2}"/>
    <cellStyle name="Currency 13 2 2 3 2 2 3" xfId="10115" xr:uid="{C62B853B-D614-4E91-80F8-B1C1C17642DB}"/>
    <cellStyle name="Currency 13 2 2 3 2 2 3 2" xfId="23805" xr:uid="{2A239598-8710-461B-BB2B-30313557C277}"/>
    <cellStyle name="Currency 13 2 2 3 2 2 3 2 2" xfId="37497" xr:uid="{67DDB989-1F74-4664-9024-3858A45864C4}"/>
    <cellStyle name="Currency 13 2 2 3 2 2 3 2 3" xfId="52381" xr:uid="{3146B115-64B0-4292-889E-31B7B00356DD}"/>
    <cellStyle name="Currency 13 2 2 3 2 2 3 3" xfId="16961" xr:uid="{B27D8065-E090-4680-BB3C-5A537E5E46DF}"/>
    <cellStyle name="Currency 13 2 2 3 2 2 3 4" xfId="30651" xr:uid="{4B6BF19F-E430-493B-9E5A-342085497B24}"/>
    <cellStyle name="Currency 13 2 2 3 2 2 3 5" xfId="45535" xr:uid="{A290C4A8-D6D8-4DB7-A165-2E6C1DB597A7}"/>
    <cellStyle name="Currency 13 2 2 3 2 2 4" xfId="20383" xr:uid="{149C7F44-E6EC-4002-9AFA-686AA5623B78}"/>
    <cellStyle name="Currency 13 2 2 3 2 2 4 2" xfId="34075" xr:uid="{1484FDDD-FC89-4E6B-9D55-5DD05BA2F914}"/>
    <cellStyle name="Currency 13 2 2 3 2 2 4 3" xfId="48959" xr:uid="{BFD0369E-3018-433F-9075-EC87D6964D50}"/>
    <cellStyle name="Currency 13 2 2 3 2 2 5" xfId="13539" xr:uid="{57C8A235-D193-41E5-9659-023101BD8469}"/>
    <cellStyle name="Currency 13 2 2 3 2 2 6" xfId="27229" xr:uid="{977BC325-26B8-49E0-8BCC-276E4386EAE4}"/>
    <cellStyle name="Currency 13 2 2 3 2 2 7" xfId="42113" xr:uid="{189328DC-6A55-46E8-BF8A-B6A19A786146}"/>
    <cellStyle name="Currency 13 2 2 3 2 3" xfId="8404" xr:uid="{63399E22-F62A-408A-88D0-C80E043AC3D4}"/>
    <cellStyle name="Currency 13 2 2 3 2 3 2" xfId="11826" xr:uid="{DB1AA2E1-E53D-4475-819C-1E5773E44C30}"/>
    <cellStyle name="Currency 13 2 2 3 2 3 2 2" xfId="25516" xr:uid="{A3653C73-EF89-4D06-837E-31FC1187BA42}"/>
    <cellStyle name="Currency 13 2 2 3 2 3 2 2 2" xfId="39208" xr:uid="{8EA42EBF-674B-4B94-8D6A-E5608A1BDDF4}"/>
    <cellStyle name="Currency 13 2 2 3 2 3 2 2 3" xfId="54092" xr:uid="{C2EED51E-D495-4831-BEDB-6AA2CA9F9BBB}"/>
    <cellStyle name="Currency 13 2 2 3 2 3 2 3" xfId="18672" xr:uid="{F0EF9CCE-F1DE-466A-A835-C25D71BD3BD0}"/>
    <cellStyle name="Currency 13 2 2 3 2 3 2 4" xfId="32362" xr:uid="{D5AD9F7B-C712-459A-9B9F-065747432CB6}"/>
    <cellStyle name="Currency 13 2 2 3 2 3 2 5" xfId="47246" xr:uid="{76D33D4B-FB84-406C-9FF6-6FC14BF9A5B2}"/>
    <cellStyle name="Currency 13 2 2 3 2 3 3" xfId="22094" xr:uid="{324A47B1-2FE1-4BDD-BFBE-5BEE0F30EE0E}"/>
    <cellStyle name="Currency 13 2 2 3 2 3 3 2" xfId="35786" xr:uid="{A4A74113-9AB4-4C55-BFB4-7C4217971A52}"/>
    <cellStyle name="Currency 13 2 2 3 2 3 3 3" xfId="50670" xr:uid="{5E9406B7-0F7C-4B4C-9ABF-FB6BD06482F1}"/>
    <cellStyle name="Currency 13 2 2 3 2 3 4" xfId="15250" xr:uid="{3E35BDD0-1C6B-4AC5-87C4-36F002E68B29}"/>
    <cellStyle name="Currency 13 2 2 3 2 3 5" xfId="28940" xr:uid="{1F8E6092-8297-4A21-A03E-B5401119241A}"/>
    <cellStyle name="Currency 13 2 2 3 2 3 6" xfId="43824" xr:uid="{A3E8BBC3-29D4-46F9-A33B-2B0AACAE1A64}"/>
    <cellStyle name="Currency 13 2 2 3 2 4" xfId="10114" xr:uid="{710550DD-EA61-408E-BBD1-8953FB0B9250}"/>
    <cellStyle name="Currency 13 2 2 3 2 4 2" xfId="23804" xr:uid="{1CCC1D1B-5B9D-4D0B-826E-EA7B0BDCF462}"/>
    <cellStyle name="Currency 13 2 2 3 2 4 2 2" xfId="37496" xr:uid="{9505F318-C38E-4A50-9879-613EFFF908FE}"/>
    <cellStyle name="Currency 13 2 2 3 2 4 2 3" xfId="52380" xr:uid="{51C60358-3077-42AD-BD80-4AB7F9A01253}"/>
    <cellStyle name="Currency 13 2 2 3 2 4 3" xfId="16960" xr:uid="{7DB311BE-DA74-4AD0-A56A-6DD469B452D1}"/>
    <cellStyle name="Currency 13 2 2 3 2 4 4" xfId="30650" xr:uid="{9F11A3DB-C181-4ACD-9279-3E72A0CE804B}"/>
    <cellStyle name="Currency 13 2 2 3 2 4 5" xfId="45534" xr:uid="{025A006B-9A0F-4867-BD02-5729ED9CB83E}"/>
    <cellStyle name="Currency 13 2 2 3 2 5" xfId="20382" xr:uid="{9921FC41-D106-4CD6-BAC7-7F2A60A7C770}"/>
    <cellStyle name="Currency 13 2 2 3 2 5 2" xfId="34074" xr:uid="{2BFC1A16-AF69-4994-8532-CEA989A1DDBF}"/>
    <cellStyle name="Currency 13 2 2 3 2 5 3" xfId="48958" xr:uid="{64D563D3-136F-4BA0-ADC4-BE1886BD8D22}"/>
    <cellStyle name="Currency 13 2 2 3 2 6" xfId="13538" xr:uid="{C419E1A7-F798-4B9C-8524-CA03B52E3A08}"/>
    <cellStyle name="Currency 13 2 2 3 2 7" xfId="27228" xr:uid="{CAAA24C7-25AC-401D-B686-0A1A2A4DE98A}"/>
    <cellStyle name="Currency 13 2 2 3 2 8" xfId="42112" xr:uid="{E870252F-CABB-46E4-8B1D-001B85163296}"/>
    <cellStyle name="Currency 13 2 2 3 3" xfId="6692" xr:uid="{945076D5-E20F-424A-85B4-F41D520251B3}"/>
    <cellStyle name="Currency 13 2 2 3 3 2" xfId="8406" xr:uid="{BFCA81D4-967D-49FC-BCF3-05537C5A4E0C}"/>
    <cellStyle name="Currency 13 2 2 3 3 2 2" xfId="11828" xr:uid="{E22D06B3-0B51-4A38-B1CF-DCC4777C3050}"/>
    <cellStyle name="Currency 13 2 2 3 3 2 2 2" xfId="25518" xr:uid="{FD9A8858-E7AC-4633-9F8F-44CBFCF52BB8}"/>
    <cellStyle name="Currency 13 2 2 3 3 2 2 2 2" xfId="39210" xr:uid="{AA68E9B0-B943-4A27-85C4-D28A93ABEA54}"/>
    <cellStyle name="Currency 13 2 2 3 3 2 2 2 3" xfId="54094" xr:uid="{AE0483D4-7E77-42CE-A080-C5CA6753E61F}"/>
    <cellStyle name="Currency 13 2 2 3 3 2 2 3" xfId="18674" xr:uid="{F22277F2-B398-4F44-876B-F8AD4AB1D294}"/>
    <cellStyle name="Currency 13 2 2 3 3 2 2 4" xfId="32364" xr:uid="{F0A4D96A-5111-4880-BB45-626F3CA1EF1D}"/>
    <cellStyle name="Currency 13 2 2 3 3 2 2 5" xfId="47248" xr:uid="{CADAABCD-EE66-4AE8-9860-6FE07F507B66}"/>
    <cellStyle name="Currency 13 2 2 3 3 2 3" xfId="22096" xr:uid="{BC432D3B-4D1A-4EB5-BDE2-F8775058336C}"/>
    <cellStyle name="Currency 13 2 2 3 3 2 3 2" xfId="35788" xr:uid="{E3C0BC13-DCE4-4087-851D-8F2E7B5A6FB9}"/>
    <cellStyle name="Currency 13 2 2 3 3 2 3 3" xfId="50672" xr:uid="{70FD2AAB-78EE-4771-A7A0-27832438DD5F}"/>
    <cellStyle name="Currency 13 2 2 3 3 2 4" xfId="15252" xr:uid="{73613CFA-82F4-4CFF-8369-F4D4D173FB7C}"/>
    <cellStyle name="Currency 13 2 2 3 3 2 5" xfId="28942" xr:uid="{10EEB34D-0546-4F52-83D9-2961962D6480}"/>
    <cellStyle name="Currency 13 2 2 3 3 2 6" xfId="43826" xr:uid="{CB8273E0-713F-4617-850D-FDB544AA59F9}"/>
    <cellStyle name="Currency 13 2 2 3 3 3" xfId="10116" xr:uid="{90816B48-B326-4D74-8F6F-F30EACBC6CB3}"/>
    <cellStyle name="Currency 13 2 2 3 3 3 2" xfId="23806" xr:uid="{B9652269-1DA3-4D7E-989F-492278BF7691}"/>
    <cellStyle name="Currency 13 2 2 3 3 3 2 2" xfId="37498" xr:uid="{BFD77A3F-1AC9-4D25-97AF-B9A6D7C6A782}"/>
    <cellStyle name="Currency 13 2 2 3 3 3 2 3" xfId="52382" xr:uid="{50FE64CE-0B22-4FDF-B145-6A248290BAFC}"/>
    <cellStyle name="Currency 13 2 2 3 3 3 3" xfId="16962" xr:uid="{15176AD4-671B-405D-A7C5-42E8DE87C85C}"/>
    <cellStyle name="Currency 13 2 2 3 3 3 4" xfId="30652" xr:uid="{EAC1310A-5FA6-4F46-AB6A-B981DB51FCE7}"/>
    <cellStyle name="Currency 13 2 2 3 3 3 5" xfId="45536" xr:uid="{2FA35962-AAA6-42A5-8ED3-95AFD0A72A88}"/>
    <cellStyle name="Currency 13 2 2 3 3 4" xfId="20384" xr:uid="{319644A5-41DF-43F5-93C9-B20674F2F630}"/>
    <cellStyle name="Currency 13 2 2 3 3 4 2" xfId="34076" xr:uid="{5FE63DA2-7F14-4DCC-990D-BF4723CA2B3F}"/>
    <cellStyle name="Currency 13 2 2 3 3 4 3" xfId="48960" xr:uid="{0CA1A0E8-BC16-4FFC-889F-A9542A8C4B1A}"/>
    <cellStyle name="Currency 13 2 2 3 3 5" xfId="13540" xr:uid="{67EFD94F-4983-4833-8A8B-14DEB46FFB0B}"/>
    <cellStyle name="Currency 13 2 2 3 3 6" xfId="27230" xr:uid="{0A578D28-97C6-4325-82F6-174208EF6F4D}"/>
    <cellStyle name="Currency 13 2 2 3 3 7" xfId="42114" xr:uid="{2F1D875C-D46E-4867-B5AA-CC407DA8C751}"/>
    <cellStyle name="Currency 13 2 2 3 4" xfId="6693" xr:uid="{B2BCF66E-3974-4CBB-8B53-FF657C5B9307}"/>
    <cellStyle name="Currency 13 2 2 3 4 2" xfId="8407" xr:uid="{1104DAAF-D600-4480-B369-6EA5D66F285B}"/>
    <cellStyle name="Currency 13 2 2 3 4 2 2" xfId="11829" xr:uid="{605F2983-DEED-41AF-A4CC-C18DA4B83036}"/>
    <cellStyle name="Currency 13 2 2 3 4 2 2 2" xfId="25519" xr:uid="{E3E41B95-F554-4CBF-93F2-95411CDFE6F6}"/>
    <cellStyle name="Currency 13 2 2 3 4 2 2 2 2" xfId="39211" xr:uid="{1227E15D-9031-4448-81B7-ED22A56C7E1B}"/>
    <cellStyle name="Currency 13 2 2 3 4 2 2 2 3" xfId="54095" xr:uid="{7DB7FB45-75F4-4010-B4D2-1A46C255FF7E}"/>
    <cellStyle name="Currency 13 2 2 3 4 2 2 3" xfId="18675" xr:uid="{5E582AF1-94EA-496C-8C4E-6803BBD2D3F8}"/>
    <cellStyle name="Currency 13 2 2 3 4 2 2 4" xfId="32365" xr:uid="{86D13DA3-2C98-47C3-9090-37A507213732}"/>
    <cellStyle name="Currency 13 2 2 3 4 2 2 5" xfId="47249" xr:uid="{D6BF97D1-32E9-43A2-8419-6D73646FE92B}"/>
    <cellStyle name="Currency 13 2 2 3 4 2 3" xfId="22097" xr:uid="{7F128902-DAA1-4DB8-82B4-7A482A2FD3EA}"/>
    <cellStyle name="Currency 13 2 2 3 4 2 3 2" xfId="35789" xr:uid="{29E2A3D8-FE57-41D4-97D5-CF184CCCBC01}"/>
    <cellStyle name="Currency 13 2 2 3 4 2 3 3" xfId="50673" xr:uid="{D95AB785-5F83-489C-B0CB-87104BD2D150}"/>
    <cellStyle name="Currency 13 2 2 3 4 2 4" xfId="15253" xr:uid="{914C5A03-0A5A-4019-A460-19016931A60D}"/>
    <cellStyle name="Currency 13 2 2 3 4 2 5" xfId="28943" xr:uid="{C899E4BA-3E0D-40E3-9A73-88890BBE110B}"/>
    <cellStyle name="Currency 13 2 2 3 4 2 6" xfId="43827" xr:uid="{C1CF856D-0357-4B6A-9E87-35E0F680F60D}"/>
    <cellStyle name="Currency 13 2 2 3 4 3" xfId="10117" xr:uid="{31D4CBC7-26AA-4140-B735-F6C82CBF9D3A}"/>
    <cellStyle name="Currency 13 2 2 3 4 3 2" xfId="23807" xr:uid="{6E865A6C-D9F6-4D28-9988-4DCCB00A68DD}"/>
    <cellStyle name="Currency 13 2 2 3 4 3 2 2" xfId="37499" xr:uid="{5EFF0960-1EC3-4271-8916-9CE4D95D6EE5}"/>
    <cellStyle name="Currency 13 2 2 3 4 3 2 3" xfId="52383" xr:uid="{5D708EC5-1A24-41CF-819A-60757160B8FF}"/>
    <cellStyle name="Currency 13 2 2 3 4 3 3" xfId="16963" xr:uid="{D5A75B82-5C5E-4E6F-8E19-771E9B6E8A74}"/>
    <cellStyle name="Currency 13 2 2 3 4 3 4" xfId="30653" xr:uid="{2A9051D2-3FD6-4D04-9ED3-5EFDBBC8D10B}"/>
    <cellStyle name="Currency 13 2 2 3 4 3 5" xfId="45537" xr:uid="{95E08C14-7F45-42E0-A073-891E3127F8C4}"/>
    <cellStyle name="Currency 13 2 2 3 4 4" xfId="20385" xr:uid="{B5FD61D8-8359-4D3B-B6AF-DD205AF0E8A6}"/>
    <cellStyle name="Currency 13 2 2 3 4 4 2" xfId="34077" xr:uid="{920C67CD-505C-45D4-8B0D-28E1C1EA379D}"/>
    <cellStyle name="Currency 13 2 2 3 4 4 3" xfId="48961" xr:uid="{C694F1F1-8B6A-4392-91F9-6EAFDB6E2C28}"/>
    <cellStyle name="Currency 13 2 2 3 4 5" xfId="13541" xr:uid="{0717E5CF-575E-4DAB-92B0-7542093D9455}"/>
    <cellStyle name="Currency 13 2 2 3 4 6" xfId="27231" xr:uid="{1142D5B5-BEF9-40F2-BDE8-2D916D9028FF}"/>
    <cellStyle name="Currency 13 2 2 3 4 7" xfId="42115" xr:uid="{7EF3B3F3-DC60-4E22-8497-BE7940A216F7}"/>
    <cellStyle name="Currency 13 2 2 3 5" xfId="8403" xr:uid="{F10F6963-C030-4BFD-A5B3-2C8D10ACCEA9}"/>
    <cellStyle name="Currency 13 2 2 3 5 2" xfId="11825" xr:uid="{63A1D4B6-9F8A-4833-A35E-08527C251F2C}"/>
    <cellStyle name="Currency 13 2 2 3 5 2 2" xfId="25515" xr:uid="{E7095A3E-8C10-441E-9122-224AEA95CCB2}"/>
    <cellStyle name="Currency 13 2 2 3 5 2 2 2" xfId="39207" xr:uid="{75297EB6-5955-4802-B5DA-23BBE09718A3}"/>
    <cellStyle name="Currency 13 2 2 3 5 2 2 3" xfId="54091" xr:uid="{7D90A83F-86BE-409F-8C6B-04D59FA00ACD}"/>
    <cellStyle name="Currency 13 2 2 3 5 2 3" xfId="18671" xr:uid="{7BBA91BF-BAC3-486B-85FF-0CB901E44105}"/>
    <cellStyle name="Currency 13 2 2 3 5 2 4" xfId="32361" xr:uid="{9E5987CA-7C8A-490F-A5C5-DEA2D1A9EBBE}"/>
    <cellStyle name="Currency 13 2 2 3 5 2 5" xfId="47245" xr:uid="{E5F02730-7BB4-4A93-BCC9-FA14C870C2F0}"/>
    <cellStyle name="Currency 13 2 2 3 5 3" xfId="22093" xr:uid="{AC8F7A46-6BFC-4182-B8C9-641F3D961649}"/>
    <cellStyle name="Currency 13 2 2 3 5 3 2" xfId="35785" xr:uid="{4795CA52-E825-4C1D-97F6-9ADC1DB94DCA}"/>
    <cellStyle name="Currency 13 2 2 3 5 3 3" xfId="50669" xr:uid="{CD09C5A8-0DE0-47F0-ABB6-3D1A1760BD25}"/>
    <cellStyle name="Currency 13 2 2 3 5 4" xfId="15249" xr:uid="{6D0C2BD9-690E-4B74-89F8-54D390D815AB}"/>
    <cellStyle name="Currency 13 2 2 3 5 5" xfId="28939" xr:uid="{75CAB259-2D52-4E50-94AF-B8B2A56DAC37}"/>
    <cellStyle name="Currency 13 2 2 3 5 6" xfId="43823" xr:uid="{CF04A145-CFE8-48B9-8EE9-1917DC1B9CF3}"/>
    <cellStyle name="Currency 13 2 2 3 6" xfId="10113" xr:uid="{D27DA743-6C88-497B-8549-891C437797F6}"/>
    <cellStyle name="Currency 13 2 2 3 6 2" xfId="23803" xr:uid="{5FC33E98-F8E8-4EE9-BCF7-76923882C71E}"/>
    <cellStyle name="Currency 13 2 2 3 6 2 2" xfId="37495" xr:uid="{FC6D1226-5C52-4472-BA9F-0D21B6573F41}"/>
    <cellStyle name="Currency 13 2 2 3 6 2 3" xfId="52379" xr:uid="{B2D3F477-0149-4333-8D9B-72F295E8B5A2}"/>
    <cellStyle name="Currency 13 2 2 3 6 3" xfId="16959" xr:uid="{5775396C-A39F-4090-AEDE-E2BA769A46F3}"/>
    <cellStyle name="Currency 13 2 2 3 6 4" xfId="30649" xr:uid="{BF162A13-CF52-4021-A748-482C771BDDA4}"/>
    <cellStyle name="Currency 13 2 2 3 6 5" xfId="45533" xr:uid="{E8B896D1-B8F8-4800-B1BA-8DCF73784C13}"/>
    <cellStyle name="Currency 13 2 2 3 7" xfId="20381" xr:uid="{2E5ED6E6-BAAF-4B53-9DC9-74569AA11DEC}"/>
    <cellStyle name="Currency 13 2 2 3 7 2" xfId="34073" xr:uid="{3EDE5AB8-310E-476B-9794-956A0DCC90F9}"/>
    <cellStyle name="Currency 13 2 2 3 7 3" xfId="48957" xr:uid="{5C61CAE5-00EC-4D98-A84E-8EB9519EDF79}"/>
    <cellStyle name="Currency 13 2 2 3 8" xfId="13537" xr:uid="{7200260E-C65B-4142-908E-A738D51A11A4}"/>
    <cellStyle name="Currency 13 2 2 3 9" xfId="27227" xr:uid="{A587DDB0-AB82-4DFF-B498-689340BB073B}"/>
    <cellStyle name="Currency 13 2 2 4" xfId="6694" xr:uid="{034969C5-F7EC-48AC-B9DF-DBFECD31A168}"/>
    <cellStyle name="Currency 13 2 2 4 10" xfId="42116" xr:uid="{D69C4218-724D-463B-B468-E4000106C0A3}"/>
    <cellStyle name="Currency 13 2 2 4 2" xfId="6695" xr:uid="{880FBE27-23CD-4A7A-A49B-9C65032FAE55}"/>
    <cellStyle name="Currency 13 2 2 4 2 2" xfId="6696" xr:uid="{187B47BE-B29F-44D9-9A62-F6D170D85C20}"/>
    <cellStyle name="Currency 13 2 2 4 2 2 2" xfId="8410" xr:uid="{28002A43-D5C9-40E5-9C2C-9DFAE423D370}"/>
    <cellStyle name="Currency 13 2 2 4 2 2 2 2" xfId="11832" xr:uid="{E9EFC0C6-9F33-4F1C-8458-BFEA2DE8738B}"/>
    <cellStyle name="Currency 13 2 2 4 2 2 2 2 2" xfId="25522" xr:uid="{BE5CCEC4-2977-4A37-8B1B-7376A06F0193}"/>
    <cellStyle name="Currency 13 2 2 4 2 2 2 2 2 2" xfId="39214" xr:uid="{1ED7FC81-C97F-4422-8BBA-FCC8141FF868}"/>
    <cellStyle name="Currency 13 2 2 4 2 2 2 2 2 3" xfId="54098" xr:uid="{5A8A4483-EDE9-40A5-A4FE-0F5F815BAED4}"/>
    <cellStyle name="Currency 13 2 2 4 2 2 2 2 3" xfId="18678" xr:uid="{EE645BCC-EBA0-432E-AF30-48CCF04BF190}"/>
    <cellStyle name="Currency 13 2 2 4 2 2 2 2 4" xfId="32368" xr:uid="{12372C24-25ED-4E66-B404-DFD9225556AE}"/>
    <cellStyle name="Currency 13 2 2 4 2 2 2 2 5" xfId="47252" xr:uid="{0B3B383D-AB40-489E-8E9F-373AC4CAD32E}"/>
    <cellStyle name="Currency 13 2 2 4 2 2 2 3" xfId="22100" xr:uid="{0B75C2ED-AB8D-494B-9A26-95A5E404A050}"/>
    <cellStyle name="Currency 13 2 2 4 2 2 2 3 2" xfId="35792" xr:uid="{21C44D9E-35C9-4FAB-8A45-DCB7ECCE1A85}"/>
    <cellStyle name="Currency 13 2 2 4 2 2 2 3 3" xfId="50676" xr:uid="{C26DC96B-5A09-4109-A082-F2819F6A0D58}"/>
    <cellStyle name="Currency 13 2 2 4 2 2 2 4" xfId="15256" xr:uid="{B8D7638B-BB6D-43E1-A53A-FCD4FBB5747E}"/>
    <cellStyle name="Currency 13 2 2 4 2 2 2 5" xfId="28946" xr:uid="{F606C4D2-E2D6-405D-B916-321BBB35894F}"/>
    <cellStyle name="Currency 13 2 2 4 2 2 2 6" xfId="43830" xr:uid="{64908502-2D3C-4C9E-8207-8E9602BB13DA}"/>
    <cellStyle name="Currency 13 2 2 4 2 2 3" xfId="10120" xr:uid="{E07EF722-A478-4F5F-A555-1924E876BF38}"/>
    <cellStyle name="Currency 13 2 2 4 2 2 3 2" xfId="23810" xr:uid="{7EA4E659-255E-4AA5-B953-4B155FA964E2}"/>
    <cellStyle name="Currency 13 2 2 4 2 2 3 2 2" xfId="37502" xr:uid="{D09B4E3E-1347-467C-8ED8-93D9DC08D291}"/>
    <cellStyle name="Currency 13 2 2 4 2 2 3 2 3" xfId="52386" xr:uid="{F12F82BF-E1CF-476E-B9B5-8402420498D6}"/>
    <cellStyle name="Currency 13 2 2 4 2 2 3 3" xfId="16966" xr:uid="{337441E7-F9C3-4582-9064-699754865554}"/>
    <cellStyle name="Currency 13 2 2 4 2 2 3 4" xfId="30656" xr:uid="{8DEE014E-0785-4E3C-8FEF-85054781C572}"/>
    <cellStyle name="Currency 13 2 2 4 2 2 3 5" xfId="45540" xr:uid="{59FC1092-9A9F-4400-9B4C-1E7B0CE59EA0}"/>
    <cellStyle name="Currency 13 2 2 4 2 2 4" xfId="20388" xr:uid="{ADA01B92-16C9-4CBA-9151-4F3D1881644E}"/>
    <cellStyle name="Currency 13 2 2 4 2 2 4 2" xfId="34080" xr:uid="{41CF6773-A403-49C4-90DC-771EBA50A782}"/>
    <cellStyle name="Currency 13 2 2 4 2 2 4 3" xfId="48964" xr:uid="{F48FEA4F-CBF1-4A99-A379-E033938CC302}"/>
    <cellStyle name="Currency 13 2 2 4 2 2 5" xfId="13544" xr:uid="{5CD7D89C-D823-4A6B-A31C-6AC8AF6E4916}"/>
    <cellStyle name="Currency 13 2 2 4 2 2 6" xfId="27234" xr:uid="{C980A286-2983-47E5-ABD1-C399BA385451}"/>
    <cellStyle name="Currency 13 2 2 4 2 2 7" xfId="42118" xr:uid="{D421853D-9E24-4115-9833-2BA58DA808B9}"/>
    <cellStyle name="Currency 13 2 2 4 2 3" xfId="8409" xr:uid="{C149033F-F430-4369-8B0C-9E426A44AAA1}"/>
    <cellStyle name="Currency 13 2 2 4 2 3 2" xfId="11831" xr:uid="{5EEBB48E-F814-4C4B-B1C1-A1EAFE0750EB}"/>
    <cellStyle name="Currency 13 2 2 4 2 3 2 2" xfId="25521" xr:uid="{17CD8DBD-05BF-4D74-BED6-D39EA71FE7D7}"/>
    <cellStyle name="Currency 13 2 2 4 2 3 2 2 2" xfId="39213" xr:uid="{E61E514D-D844-4838-89B0-51DE0F827B5B}"/>
    <cellStyle name="Currency 13 2 2 4 2 3 2 2 3" xfId="54097" xr:uid="{FC745A31-3D00-490B-B8CE-B7869C80B813}"/>
    <cellStyle name="Currency 13 2 2 4 2 3 2 3" xfId="18677" xr:uid="{3B5120D2-55EF-403C-85F9-B58346FA8FEB}"/>
    <cellStyle name="Currency 13 2 2 4 2 3 2 4" xfId="32367" xr:uid="{46D7FFC2-04F5-48A8-8745-C485C216BEA7}"/>
    <cellStyle name="Currency 13 2 2 4 2 3 2 5" xfId="47251" xr:uid="{0E809FEA-E7A1-481B-A2CF-AD390C76E874}"/>
    <cellStyle name="Currency 13 2 2 4 2 3 3" xfId="22099" xr:uid="{4DF4A154-A5D6-4D7D-A3C7-1FCC0A2F5F0F}"/>
    <cellStyle name="Currency 13 2 2 4 2 3 3 2" xfId="35791" xr:uid="{EDD885FF-BA09-4B6F-BB88-5D067C30DBAA}"/>
    <cellStyle name="Currency 13 2 2 4 2 3 3 3" xfId="50675" xr:uid="{07F99053-9CA1-499D-8DD1-4C56B35D90B1}"/>
    <cellStyle name="Currency 13 2 2 4 2 3 4" xfId="15255" xr:uid="{A01DFE29-30A1-4E61-8232-92087A22EE18}"/>
    <cellStyle name="Currency 13 2 2 4 2 3 5" xfId="28945" xr:uid="{7D911EF2-19B5-47E7-9ADE-A0837B1E3DAD}"/>
    <cellStyle name="Currency 13 2 2 4 2 3 6" xfId="43829" xr:uid="{A89A546E-A406-4A50-B860-D21C4CBECD63}"/>
    <cellStyle name="Currency 13 2 2 4 2 4" xfId="10119" xr:uid="{3E228A95-9786-4B08-BB66-2F8C4A5176B7}"/>
    <cellStyle name="Currency 13 2 2 4 2 4 2" xfId="23809" xr:uid="{CC73156B-0AB0-4018-865D-9231D026B972}"/>
    <cellStyle name="Currency 13 2 2 4 2 4 2 2" xfId="37501" xr:uid="{B4C3BAF8-7E0E-4A6E-AE7F-39ED1A8E7DC6}"/>
    <cellStyle name="Currency 13 2 2 4 2 4 2 3" xfId="52385" xr:uid="{5CC14DC6-93F5-4C26-84A2-7F0711535119}"/>
    <cellStyle name="Currency 13 2 2 4 2 4 3" xfId="16965" xr:uid="{656F3931-870C-4E75-AA87-41B0A0750A37}"/>
    <cellStyle name="Currency 13 2 2 4 2 4 4" xfId="30655" xr:uid="{D62D9116-7BF0-4D4A-A1BD-4AC1DE3C41F3}"/>
    <cellStyle name="Currency 13 2 2 4 2 4 5" xfId="45539" xr:uid="{487BCF4F-628B-45B8-B0EA-F9CFBFFAFD78}"/>
    <cellStyle name="Currency 13 2 2 4 2 5" xfId="20387" xr:uid="{928576C6-C447-4CE8-953C-742B8A90E83B}"/>
    <cellStyle name="Currency 13 2 2 4 2 5 2" xfId="34079" xr:uid="{473F991C-E7AD-45F4-95EB-EA96485604A3}"/>
    <cellStyle name="Currency 13 2 2 4 2 5 3" xfId="48963" xr:uid="{808AEB9C-1D42-4574-BADC-5B72B988E73F}"/>
    <cellStyle name="Currency 13 2 2 4 2 6" xfId="13543" xr:uid="{4AF61F8F-D561-4A06-9B39-BEBF7462394B}"/>
    <cellStyle name="Currency 13 2 2 4 2 7" xfId="27233" xr:uid="{927BED87-7C54-41C1-BA72-C1069223BAF6}"/>
    <cellStyle name="Currency 13 2 2 4 2 8" xfId="42117" xr:uid="{A0DC3A40-A22D-49D5-A61B-F8B3ECE5AF47}"/>
    <cellStyle name="Currency 13 2 2 4 3" xfId="6697" xr:uid="{43539F2D-95BE-49A7-8B38-AA6B10B81D21}"/>
    <cellStyle name="Currency 13 2 2 4 3 2" xfId="8411" xr:uid="{0B5B82C4-FE53-4E4A-B994-E64336316E3E}"/>
    <cellStyle name="Currency 13 2 2 4 3 2 2" xfId="11833" xr:uid="{6A605264-5653-4867-B858-6707E5F56141}"/>
    <cellStyle name="Currency 13 2 2 4 3 2 2 2" xfId="25523" xr:uid="{0B25DD94-F886-4720-B0EC-1D721EC1FEF7}"/>
    <cellStyle name="Currency 13 2 2 4 3 2 2 2 2" xfId="39215" xr:uid="{FC5A5498-1671-4721-BBEB-AAE53A91AA1C}"/>
    <cellStyle name="Currency 13 2 2 4 3 2 2 2 3" xfId="54099" xr:uid="{886FE767-AB90-4E8B-8112-93210E42FE3D}"/>
    <cellStyle name="Currency 13 2 2 4 3 2 2 3" xfId="18679" xr:uid="{F9FA7F66-72EA-4255-B7FF-AA5C22626A40}"/>
    <cellStyle name="Currency 13 2 2 4 3 2 2 4" xfId="32369" xr:uid="{12789AF4-9179-4F69-B8C5-CA6847C72FC6}"/>
    <cellStyle name="Currency 13 2 2 4 3 2 2 5" xfId="47253" xr:uid="{A6AB37B7-903F-4EE4-9D4A-1A2AC409C4BE}"/>
    <cellStyle name="Currency 13 2 2 4 3 2 3" xfId="22101" xr:uid="{B306471A-E8B1-453D-89E8-D04AA63C20BF}"/>
    <cellStyle name="Currency 13 2 2 4 3 2 3 2" xfId="35793" xr:uid="{5BAC0496-2662-426F-ABB5-738BBF86C0A6}"/>
    <cellStyle name="Currency 13 2 2 4 3 2 3 3" xfId="50677" xr:uid="{23B48C7A-082E-4488-B45B-4200E7A9311A}"/>
    <cellStyle name="Currency 13 2 2 4 3 2 4" xfId="15257" xr:uid="{4933E434-08A1-4B54-9836-82FBB9C7FE3C}"/>
    <cellStyle name="Currency 13 2 2 4 3 2 5" xfId="28947" xr:uid="{FCF73D32-22C7-4426-80B6-2F51404CFD62}"/>
    <cellStyle name="Currency 13 2 2 4 3 2 6" xfId="43831" xr:uid="{1D2C58C7-DA39-4844-B08C-38A64589EF30}"/>
    <cellStyle name="Currency 13 2 2 4 3 3" xfId="10121" xr:uid="{982DC395-0549-43B8-883E-DB7EA8C6319B}"/>
    <cellStyle name="Currency 13 2 2 4 3 3 2" xfId="23811" xr:uid="{988A15D8-E733-44DB-A8D9-6BC7396F8BF4}"/>
    <cellStyle name="Currency 13 2 2 4 3 3 2 2" xfId="37503" xr:uid="{8F5F21BD-0B0C-4951-883A-F4AFE7E182E3}"/>
    <cellStyle name="Currency 13 2 2 4 3 3 2 3" xfId="52387" xr:uid="{D153C11B-36AB-41A6-AF46-17D5D1BACD92}"/>
    <cellStyle name="Currency 13 2 2 4 3 3 3" xfId="16967" xr:uid="{36812931-9BD4-4C0F-A0B5-B5428518EFFD}"/>
    <cellStyle name="Currency 13 2 2 4 3 3 4" xfId="30657" xr:uid="{F45406C2-9DE8-4B2C-8478-B271378173F0}"/>
    <cellStyle name="Currency 13 2 2 4 3 3 5" xfId="45541" xr:uid="{06CB6C56-7456-401F-A52A-13751A055CE3}"/>
    <cellStyle name="Currency 13 2 2 4 3 4" xfId="20389" xr:uid="{3698FAFA-355A-4425-A38B-95D90D20047E}"/>
    <cellStyle name="Currency 13 2 2 4 3 4 2" xfId="34081" xr:uid="{236B181D-96E8-4F1D-AFE3-F44FA51FC820}"/>
    <cellStyle name="Currency 13 2 2 4 3 4 3" xfId="48965" xr:uid="{2005E8C8-471A-418F-BEF9-29DBC8DC297D}"/>
    <cellStyle name="Currency 13 2 2 4 3 5" xfId="13545" xr:uid="{97996AFD-8B1F-422D-89C7-EDE36C21340B}"/>
    <cellStyle name="Currency 13 2 2 4 3 6" xfId="27235" xr:uid="{397C0E06-11C7-418C-87E9-3AA95E3D742E}"/>
    <cellStyle name="Currency 13 2 2 4 3 7" xfId="42119" xr:uid="{B40A96C4-EA55-4D8E-A024-276A83B89421}"/>
    <cellStyle name="Currency 13 2 2 4 4" xfId="6698" xr:uid="{E263D8BB-9FBD-4224-A9A6-C7CCD427AEE4}"/>
    <cellStyle name="Currency 13 2 2 4 4 2" xfId="8412" xr:uid="{8E494432-A1D5-4DD7-802E-274BDB236C45}"/>
    <cellStyle name="Currency 13 2 2 4 4 2 2" xfId="11834" xr:uid="{090DF43D-ABF7-4373-A02F-F8EFF7BE4EAA}"/>
    <cellStyle name="Currency 13 2 2 4 4 2 2 2" xfId="25524" xr:uid="{C0DF8595-AAF2-44D1-B031-7348464436CF}"/>
    <cellStyle name="Currency 13 2 2 4 4 2 2 2 2" xfId="39216" xr:uid="{E83BF745-D4F0-4DB3-AFD8-FC2C71B30D9F}"/>
    <cellStyle name="Currency 13 2 2 4 4 2 2 2 3" xfId="54100" xr:uid="{B47A3F4C-C8C9-4A5D-8634-D55AC978EF06}"/>
    <cellStyle name="Currency 13 2 2 4 4 2 2 3" xfId="18680" xr:uid="{075F1DFE-F854-4CCF-903D-2C9B7AD7C9C2}"/>
    <cellStyle name="Currency 13 2 2 4 4 2 2 4" xfId="32370" xr:uid="{AE7BDC14-EB95-403D-8D04-1DB98CAB93F4}"/>
    <cellStyle name="Currency 13 2 2 4 4 2 2 5" xfId="47254" xr:uid="{7173A31E-A34F-4334-BFFF-ABEE64471905}"/>
    <cellStyle name="Currency 13 2 2 4 4 2 3" xfId="22102" xr:uid="{BC784041-310B-40BB-93D4-F6F10879427B}"/>
    <cellStyle name="Currency 13 2 2 4 4 2 3 2" xfId="35794" xr:uid="{77AFBA3B-29B8-499E-A316-D72E5A239FE0}"/>
    <cellStyle name="Currency 13 2 2 4 4 2 3 3" xfId="50678" xr:uid="{8108D2A7-2F01-40B9-87CD-A3D70717A936}"/>
    <cellStyle name="Currency 13 2 2 4 4 2 4" xfId="15258" xr:uid="{28A55948-B0EE-4840-A57A-E2495E8B1F2B}"/>
    <cellStyle name="Currency 13 2 2 4 4 2 5" xfId="28948" xr:uid="{8A72A6C0-20B8-43F2-B7CB-1A8359C1C806}"/>
    <cellStyle name="Currency 13 2 2 4 4 2 6" xfId="43832" xr:uid="{E7DBC305-9C64-43F5-9AEC-AA7270BB6D89}"/>
    <cellStyle name="Currency 13 2 2 4 4 3" xfId="10122" xr:uid="{9E73F37D-CFBA-4F31-A91D-8E7DBF7B4299}"/>
    <cellStyle name="Currency 13 2 2 4 4 3 2" xfId="23812" xr:uid="{0C7B545B-CE90-4DE9-86CD-E7153665CFD3}"/>
    <cellStyle name="Currency 13 2 2 4 4 3 2 2" xfId="37504" xr:uid="{9E77641E-B6C7-41BA-A9BE-77F0FB5BE578}"/>
    <cellStyle name="Currency 13 2 2 4 4 3 2 3" xfId="52388" xr:uid="{099E1CB4-5ABD-4C84-8B6F-365C20917CBA}"/>
    <cellStyle name="Currency 13 2 2 4 4 3 3" xfId="16968" xr:uid="{4EFBA91A-CED1-4315-9347-F1545A4153EC}"/>
    <cellStyle name="Currency 13 2 2 4 4 3 4" xfId="30658" xr:uid="{05189862-2701-4B27-8C7F-FB330E38C811}"/>
    <cellStyle name="Currency 13 2 2 4 4 3 5" xfId="45542" xr:uid="{B2D24C9A-70F0-4054-A38C-B2BF3E5A1842}"/>
    <cellStyle name="Currency 13 2 2 4 4 4" xfId="20390" xr:uid="{8931E8C5-2F1D-40F3-95A2-83AD4BFEB482}"/>
    <cellStyle name="Currency 13 2 2 4 4 4 2" xfId="34082" xr:uid="{3723ED6B-C03E-4210-8E4B-CD83768C5117}"/>
    <cellStyle name="Currency 13 2 2 4 4 4 3" xfId="48966" xr:uid="{433AFA2F-5A65-48FF-97DB-61E6A7E2A055}"/>
    <cellStyle name="Currency 13 2 2 4 4 5" xfId="13546" xr:uid="{9ACF720F-C8B2-498A-94F8-3D399964D8C3}"/>
    <cellStyle name="Currency 13 2 2 4 4 6" xfId="27236" xr:uid="{EC350F93-330E-4A8A-A997-84344B86D8ED}"/>
    <cellStyle name="Currency 13 2 2 4 4 7" xfId="42120" xr:uid="{CD85B95A-2232-45FE-B4E3-F4073A292CEA}"/>
    <cellStyle name="Currency 13 2 2 4 5" xfId="8408" xr:uid="{9E3DF87A-4C39-49CC-96A6-7CACD6E3EBFB}"/>
    <cellStyle name="Currency 13 2 2 4 5 2" xfId="11830" xr:uid="{D0AB5EC8-FDB1-4783-A49D-758769094B01}"/>
    <cellStyle name="Currency 13 2 2 4 5 2 2" xfId="25520" xr:uid="{8021B0A6-6F0C-4CA3-BB03-621F54F391ED}"/>
    <cellStyle name="Currency 13 2 2 4 5 2 2 2" xfId="39212" xr:uid="{0F3A555C-8AFC-48BD-BE49-9C2AEDBD5C9E}"/>
    <cellStyle name="Currency 13 2 2 4 5 2 2 3" xfId="54096" xr:uid="{A4FC8FE9-B457-45A4-932B-460EEB8E2DFC}"/>
    <cellStyle name="Currency 13 2 2 4 5 2 3" xfId="18676" xr:uid="{7D4C73A7-E677-4B10-BDD5-4EAA5F6AC7C3}"/>
    <cellStyle name="Currency 13 2 2 4 5 2 4" xfId="32366" xr:uid="{AB7B3A53-5DAE-451C-BDB9-2E4119905421}"/>
    <cellStyle name="Currency 13 2 2 4 5 2 5" xfId="47250" xr:uid="{2E604838-7F8C-4F85-B67F-971453E0E507}"/>
    <cellStyle name="Currency 13 2 2 4 5 3" xfId="22098" xr:uid="{6473F2CD-7DE6-49E5-B840-5BDBF3647283}"/>
    <cellStyle name="Currency 13 2 2 4 5 3 2" xfId="35790" xr:uid="{BB9E0C24-BD6F-4856-B2E8-1D2CA66617C0}"/>
    <cellStyle name="Currency 13 2 2 4 5 3 3" xfId="50674" xr:uid="{6787E611-4642-428C-872C-A599C76B091E}"/>
    <cellStyle name="Currency 13 2 2 4 5 4" xfId="15254" xr:uid="{9A35CAFE-292B-494D-A304-770E74803BD9}"/>
    <cellStyle name="Currency 13 2 2 4 5 5" xfId="28944" xr:uid="{D7BFC9DA-645D-4E98-A6AB-BBF694A46B39}"/>
    <cellStyle name="Currency 13 2 2 4 5 6" xfId="43828" xr:uid="{EE82FEF7-1AB4-4738-86F0-A3820BB7AC7A}"/>
    <cellStyle name="Currency 13 2 2 4 6" xfId="10118" xr:uid="{D84553DA-8304-4E2A-A00B-D349F1DBCCF0}"/>
    <cellStyle name="Currency 13 2 2 4 6 2" xfId="23808" xr:uid="{8D9FE3CE-7AC7-4A81-AED5-B7DE71497F53}"/>
    <cellStyle name="Currency 13 2 2 4 6 2 2" xfId="37500" xr:uid="{BC4AF312-ABBA-44DA-BC1D-F4D94A950053}"/>
    <cellStyle name="Currency 13 2 2 4 6 2 3" xfId="52384" xr:uid="{98AF3B3D-E8EA-466B-879B-17571709361E}"/>
    <cellStyle name="Currency 13 2 2 4 6 3" xfId="16964" xr:uid="{87686047-EFB9-42ED-89F7-900EBA42762D}"/>
    <cellStyle name="Currency 13 2 2 4 6 4" xfId="30654" xr:uid="{F11A22A4-6644-4E9B-A88F-4813E6C9257F}"/>
    <cellStyle name="Currency 13 2 2 4 6 5" xfId="45538" xr:uid="{C3E1586F-896C-495B-A5F5-6E1E62577FBB}"/>
    <cellStyle name="Currency 13 2 2 4 7" xfId="20386" xr:uid="{D4FE68B4-89BB-4970-986C-654CE238A481}"/>
    <cellStyle name="Currency 13 2 2 4 7 2" xfId="34078" xr:uid="{25D15E36-91A8-45E8-91CA-82457AA9B51F}"/>
    <cellStyle name="Currency 13 2 2 4 7 3" xfId="48962" xr:uid="{4566C67D-100E-42D6-BF3B-092E4005533A}"/>
    <cellStyle name="Currency 13 2 2 4 8" xfId="13542" xr:uid="{71B3F861-9F69-42F1-9C22-B4CF8EA515F8}"/>
    <cellStyle name="Currency 13 2 2 4 9" xfId="27232" xr:uid="{EC5A96E4-0609-4670-ACAB-3D1F09716EC1}"/>
    <cellStyle name="Currency 13 2 2 5" xfId="6699" xr:uid="{33DE9CAF-52F2-4C86-B8D6-6D524299C2CF}"/>
    <cellStyle name="Currency 13 2 2 5 2" xfId="6700" xr:uid="{EED70CDE-9485-4703-A033-4BED8A3562AE}"/>
    <cellStyle name="Currency 13 2 2 5 2 2" xfId="8414" xr:uid="{02979B53-CE8B-4785-8D51-A9ADF8FD24E5}"/>
    <cellStyle name="Currency 13 2 2 5 2 2 2" xfId="11836" xr:uid="{C7A6B615-D710-4ACF-B688-57C3BE8FB60F}"/>
    <cellStyle name="Currency 13 2 2 5 2 2 2 2" xfId="25526" xr:uid="{2283B22B-8C5E-40C6-97A9-8EC7D602B4B4}"/>
    <cellStyle name="Currency 13 2 2 5 2 2 2 2 2" xfId="39218" xr:uid="{05CAEDCC-021D-4D27-A907-BB4A896A8E67}"/>
    <cellStyle name="Currency 13 2 2 5 2 2 2 2 3" xfId="54102" xr:uid="{43349922-EAA7-4A3D-8AD2-0DC245211941}"/>
    <cellStyle name="Currency 13 2 2 5 2 2 2 3" xfId="18682" xr:uid="{18EAFA16-3D23-4D57-83D4-3EC7786CBE22}"/>
    <cellStyle name="Currency 13 2 2 5 2 2 2 4" xfId="32372" xr:uid="{89B74C63-4A76-436A-B6F9-D018CE2CE4D1}"/>
    <cellStyle name="Currency 13 2 2 5 2 2 2 5" xfId="47256" xr:uid="{B7B69D3F-6F2C-4F97-A1C0-56E34A59D325}"/>
    <cellStyle name="Currency 13 2 2 5 2 2 3" xfId="22104" xr:uid="{28A69F6F-5677-4B59-AD10-7299C478079C}"/>
    <cellStyle name="Currency 13 2 2 5 2 2 3 2" xfId="35796" xr:uid="{F5E625D7-0594-4868-A953-68E95B086120}"/>
    <cellStyle name="Currency 13 2 2 5 2 2 3 3" xfId="50680" xr:uid="{1A9C7512-A7F0-4F52-A3B5-23A6ADD4B1B9}"/>
    <cellStyle name="Currency 13 2 2 5 2 2 4" xfId="15260" xr:uid="{65608D93-D0E2-403E-9302-538F8EE22061}"/>
    <cellStyle name="Currency 13 2 2 5 2 2 5" xfId="28950" xr:uid="{B774EB05-197F-4B5D-BC7A-6181FC272A42}"/>
    <cellStyle name="Currency 13 2 2 5 2 2 6" xfId="43834" xr:uid="{0C539AC9-C6C5-4E09-A73D-30FCB4112183}"/>
    <cellStyle name="Currency 13 2 2 5 2 3" xfId="10124" xr:uid="{FB3C25B2-75E1-48B7-81D5-DEF734993FAB}"/>
    <cellStyle name="Currency 13 2 2 5 2 3 2" xfId="23814" xr:uid="{D0C456AE-0FEF-4A4A-8E24-6843C68F9894}"/>
    <cellStyle name="Currency 13 2 2 5 2 3 2 2" xfId="37506" xr:uid="{DCC3F330-1ACD-4FE5-BC37-BAC63880102C}"/>
    <cellStyle name="Currency 13 2 2 5 2 3 2 3" xfId="52390" xr:uid="{ED19AFE6-06EC-4B82-BE4B-5B23AF7BE556}"/>
    <cellStyle name="Currency 13 2 2 5 2 3 3" xfId="16970" xr:uid="{32CDA21D-DDFF-4C81-AA6B-27E9EB7C61CC}"/>
    <cellStyle name="Currency 13 2 2 5 2 3 4" xfId="30660" xr:uid="{FC8F3CBE-D3FD-49A8-B796-0DC2E88C1079}"/>
    <cellStyle name="Currency 13 2 2 5 2 3 5" xfId="45544" xr:uid="{F0E8DA77-A021-4901-89A0-0A2DDBA964AC}"/>
    <cellStyle name="Currency 13 2 2 5 2 4" xfId="20392" xr:uid="{BD25E016-F849-4829-B798-597A4E02991F}"/>
    <cellStyle name="Currency 13 2 2 5 2 4 2" xfId="34084" xr:uid="{D89D775F-D377-484D-B67A-578A81039C4F}"/>
    <cellStyle name="Currency 13 2 2 5 2 4 3" xfId="48968" xr:uid="{A9D8A16D-06EF-4838-BC10-F10A8231ABD5}"/>
    <cellStyle name="Currency 13 2 2 5 2 5" xfId="13548" xr:uid="{59EA824E-F6AA-4F78-A1A9-E44B953350B9}"/>
    <cellStyle name="Currency 13 2 2 5 2 6" xfId="27238" xr:uid="{3AF2B47E-E6FE-42DE-94E6-B962FC100D8A}"/>
    <cellStyle name="Currency 13 2 2 5 2 7" xfId="42122" xr:uid="{EFFD95DA-6CAF-404F-B485-45B3513EBD5A}"/>
    <cellStyle name="Currency 13 2 2 5 3" xfId="8413" xr:uid="{44D63E88-CD82-49C9-8786-29390D16B990}"/>
    <cellStyle name="Currency 13 2 2 5 3 2" xfId="11835" xr:uid="{9E6E7497-E308-4FE3-BF28-C624325A005E}"/>
    <cellStyle name="Currency 13 2 2 5 3 2 2" xfId="25525" xr:uid="{B17F4998-B395-476D-878B-D3AB5D2C8EC1}"/>
    <cellStyle name="Currency 13 2 2 5 3 2 2 2" xfId="39217" xr:uid="{5AF419E6-C0F9-4C47-A505-7D15C6D787E6}"/>
    <cellStyle name="Currency 13 2 2 5 3 2 2 3" xfId="54101" xr:uid="{DDCFEAC4-1F37-4D78-8568-DED30DCE3015}"/>
    <cellStyle name="Currency 13 2 2 5 3 2 3" xfId="18681" xr:uid="{4E6FF238-866B-4BA5-9AAD-C8983D8E82B4}"/>
    <cellStyle name="Currency 13 2 2 5 3 2 4" xfId="32371" xr:uid="{9451EC92-0408-491F-83F3-9DD6DD5BAC7F}"/>
    <cellStyle name="Currency 13 2 2 5 3 2 5" xfId="47255" xr:uid="{1B133EEA-FE47-4ADD-9487-A1936E9227B3}"/>
    <cellStyle name="Currency 13 2 2 5 3 3" xfId="22103" xr:uid="{270AD72F-5CCE-4EF6-A87E-54550070DC8B}"/>
    <cellStyle name="Currency 13 2 2 5 3 3 2" xfId="35795" xr:uid="{7D8E38ED-1CE6-46DD-930C-A567B0E8FF49}"/>
    <cellStyle name="Currency 13 2 2 5 3 3 3" xfId="50679" xr:uid="{74A3CE3C-0563-480E-A1F3-8A6460D5EE26}"/>
    <cellStyle name="Currency 13 2 2 5 3 4" xfId="15259" xr:uid="{79B191F8-359E-40C4-9B37-69D3007C8718}"/>
    <cellStyle name="Currency 13 2 2 5 3 5" xfId="28949" xr:uid="{18A4CC80-7DF1-483B-A464-1F2420B35559}"/>
    <cellStyle name="Currency 13 2 2 5 3 6" xfId="43833" xr:uid="{10A133F2-47CE-402C-8708-2BFDCF28C320}"/>
    <cellStyle name="Currency 13 2 2 5 4" xfId="10123" xr:uid="{4327C530-43D2-4A42-B07D-715E15B2496A}"/>
    <cellStyle name="Currency 13 2 2 5 4 2" xfId="23813" xr:uid="{5805F5F2-004E-47C4-B4EA-F151B7D9121B}"/>
    <cellStyle name="Currency 13 2 2 5 4 2 2" xfId="37505" xr:uid="{8E2D1920-52FD-4E20-9412-F3D41EC4EC2A}"/>
    <cellStyle name="Currency 13 2 2 5 4 2 3" xfId="52389" xr:uid="{37952E8C-48CB-4BB4-A329-D9A450A1C8E4}"/>
    <cellStyle name="Currency 13 2 2 5 4 3" xfId="16969" xr:uid="{068205DB-EF5C-4C9D-A3CD-41631EBC590A}"/>
    <cellStyle name="Currency 13 2 2 5 4 4" xfId="30659" xr:uid="{BFDA0220-178A-4F97-AF39-81BF23912D0F}"/>
    <cellStyle name="Currency 13 2 2 5 4 5" xfId="45543" xr:uid="{F390F75F-EFB3-4D1C-8C8F-DFE3C54076C0}"/>
    <cellStyle name="Currency 13 2 2 5 5" xfId="20391" xr:uid="{B328AEC9-3B34-4ACA-A93D-6765F35CE1A2}"/>
    <cellStyle name="Currency 13 2 2 5 5 2" xfId="34083" xr:uid="{3F13010A-961F-48C3-8037-BE9C847D624D}"/>
    <cellStyle name="Currency 13 2 2 5 5 3" xfId="48967" xr:uid="{F897B929-BEC7-4C3A-87CC-378F1222E156}"/>
    <cellStyle name="Currency 13 2 2 5 6" xfId="13547" xr:uid="{6108D3C1-18CA-4EBF-98BB-BA24F5E347F5}"/>
    <cellStyle name="Currency 13 2 2 5 7" xfId="27237" xr:uid="{FC9E290E-2ED0-4839-8814-C5DE6DFF3490}"/>
    <cellStyle name="Currency 13 2 2 5 8" xfId="42121" xr:uid="{7D5BE21A-4FED-491C-83C3-DC110ACC505D}"/>
    <cellStyle name="Currency 13 2 2 6" xfId="6701" xr:uid="{1ED52926-F3BA-4516-AE0E-ED8FE479EF0C}"/>
    <cellStyle name="Currency 13 2 2 6 2" xfId="8415" xr:uid="{C8603FFC-5642-4325-A207-2020D55F2A19}"/>
    <cellStyle name="Currency 13 2 2 6 2 2" xfId="11837" xr:uid="{4A760D8B-B68C-4907-9AD0-7B6C517BD123}"/>
    <cellStyle name="Currency 13 2 2 6 2 2 2" xfId="25527" xr:uid="{63AD3E2B-A4CE-4CC0-BF28-6F5DA2F747C0}"/>
    <cellStyle name="Currency 13 2 2 6 2 2 2 2" xfId="39219" xr:uid="{2DF0FFDA-8159-4F63-98F2-83785D5522E6}"/>
    <cellStyle name="Currency 13 2 2 6 2 2 2 3" xfId="54103" xr:uid="{A0BE3584-DDB9-4157-A201-B9F46627427A}"/>
    <cellStyle name="Currency 13 2 2 6 2 2 3" xfId="18683" xr:uid="{D674AD95-5E15-4F0C-AC10-E2FA099104D4}"/>
    <cellStyle name="Currency 13 2 2 6 2 2 4" xfId="32373" xr:uid="{4CF4BCB5-114A-4623-A998-DD48C63178FA}"/>
    <cellStyle name="Currency 13 2 2 6 2 2 5" xfId="47257" xr:uid="{C293D34D-FB9F-4F65-8DF9-7035A699D3F5}"/>
    <cellStyle name="Currency 13 2 2 6 2 3" xfId="22105" xr:uid="{D56DA4D3-B564-4757-8680-AAE3F2C3AFEC}"/>
    <cellStyle name="Currency 13 2 2 6 2 3 2" xfId="35797" xr:uid="{EA9D1628-1146-4829-B40A-6C97F646961D}"/>
    <cellStyle name="Currency 13 2 2 6 2 3 3" xfId="50681" xr:uid="{07EE3779-127D-4B39-9719-2622029B6249}"/>
    <cellStyle name="Currency 13 2 2 6 2 4" xfId="15261" xr:uid="{408F28B8-CB85-433A-8901-725ADD1E236B}"/>
    <cellStyle name="Currency 13 2 2 6 2 5" xfId="28951" xr:uid="{0EED13A2-55A5-4C69-BC85-E27AF95841F3}"/>
    <cellStyle name="Currency 13 2 2 6 2 6" xfId="43835" xr:uid="{F80F8153-EABC-4201-B6BC-218734AEB3D0}"/>
    <cellStyle name="Currency 13 2 2 6 3" xfId="10125" xr:uid="{F0CBFD85-CCDB-4B54-BEBB-990185277930}"/>
    <cellStyle name="Currency 13 2 2 6 3 2" xfId="23815" xr:uid="{0C828171-07A9-4811-A1A5-CCAB2B9AE0B5}"/>
    <cellStyle name="Currency 13 2 2 6 3 2 2" xfId="37507" xr:uid="{1287AB08-D794-44F0-BF88-A53880C07563}"/>
    <cellStyle name="Currency 13 2 2 6 3 2 3" xfId="52391" xr:uid="{B808AD0B-A439-411D-A509-A294AC620F5E}"/>
    <cellStyle name="Currency 13 2 2 6 3 3" xfId="16971" xr:uid="{008306E4-6120-4F79-9A11-0B8EE1DCBF74}"/>
    <cellStyle name="Currency 13 2 2 6 3 4" xfId="30661" xr:uid="{1B79A6B5-A1DD-4094-ACED-911E750126A7}"/>
    <cellStyle name="Currency 13 2 2 6 3 5" xfId="45545" xr:uid="{2F8D5A91-EF32-493A-8935-34E4F7F0ECCE}"/>
    <cellStyle name="Currency 13 2 2 6 4" xfId="20393" xr:uid="{6A9BE504-D10E-4ABA-A952-1D76BE809A04}"/>
    <cellStyle name="Currency 13 2 2 6 4 2" xfId="34085" xr:uid="{DCF5FD1F-4844-4B86-951C-A3AA24BBBC6C}"/>
    <cellStyle name="Currency 13 2 2 6 4 3" xfId="48969" xr:uid="{458A0C64-A26E-4E4F-B07C-2D0A2428A38A}"/>
    <cellStyle name="Currency 13 2 2 6 5" xfId="13549" xr:uid="{7C275134-666E-4BB9-AA13-B008A0D88E6B}"/>
    <cellStyle name="Currency 13 2 2 6 6" xfId="27239" xr:uid="{CA6BF91A-F7A1-4A46-8C5E-C3665847D9A5}"/>
    <cellStyle name="Currency 13 2 2 6 7" xfId="42123" xr:uid="{C5DB5AFB-38BC-4B6E-9553-D7E86CBD4E69}"/>
    <cellStyle name="Currency 13 2 2 7" xfId="6702" xr:uid="{B7B272CA-9BA1-43CF-A0A0-0EE66B9FBD72}"/>
    <cellStyle name="Currency 13 2 2 7 2" xfId="8416" xr:uid="{D548A75C-28AB-4C3C-92D2-B0EFA0A0E2F2}"/>
    <cellStyle name="Currency 13 2 2 7 2 2" xfId="11838" xr:uid="{3262A2BD-30D9-4089-A384-B865A94250C8}"/>
    <cellStyle name="Currency 13 2 2 7 2 2 2" xfId="25528" xr:uid="{A77D4CC8-41FD-4989-8536-DC6DC0D66C5C}"/>
    <cellStyle name="Currency 13 2 2 7 2 2 2 2" xfId="39220" xr:uid="{F9F1E070-F20A-4FF4-A96E-78CB0D27FAC9}"/>
    <cellStyle name="Currency 13 2 2 7 2 2 2 3" xfId="54104" xr:uid="{A1CADDD0-ADF6-47BC-89B1-67319D988F38}"/>
    <cellStyle name="Currency 13 2 2 7 2 2 3" xfId="18684" xr:uid="{A896D1A7-437D-4CA0-BB25-15B3BE23AD2E}"/>
    <cellStyle name="Currency 13 2 2 7 2 2 4" xfId="32374" xr:uid="{DE44C157-1757-4979-9E20-BD9C742ABFC9}"/>
    <cellStyle name="Currency 13 2 2 7 2 2 5" xfId="47258" xr:uid="{1D668636-1EC6-48D4-9B05-E88F628C9C27}"/>
    <cellStyle name="Currency 13 2 2 7 2 3" xfId="22106" xr:uid="{733CD60B-25E0-4E7B-816D-138ECB754D02}"/>
    <cellStyle name="Currency 13 2 2 7 2 3 2" xfId="35798" xr:uid="{C618E230-3AF2-46FA-8E53-AF5E5FD518C8}"/>
    <cellStyle name="Currency 13 2 2 7 2 3 3" xfId="50682" xr:uid="{106DB2AB-93A7-4B7B-BF10-060C55298E84}"/>
    <cellStyle name="Currency 13 2 2 7 2 4" xfId="15262" xr:uid="{1C6A1414-FCE2-42AF-A33A-A64CA5B09F2E}"/>
    <cellStyle name="Currency 13 2 2 7 2 5" xfId="28952" xr:uid="{50D531CD-BA7A-43F7-9BD1-B1EC6F71915A}"/>
    <cellStyle name="Currency 13 2 2 7 2 6" xfId="43836" xr:uid="{D3B302E8-455D-42D9-9B88-92F128119C92}"/>
    <cellStyle name="Currency 13 2 2 7 3" xfId="10126" xr:uid="{3BB5E143-6FDC-4EE4-B532-71A09D4CC3C8}"/>
    <cellStyle name="Currency 13 2 2 7 3 2" xfId="23816" xr:uid="{247690F6-3178-4469-AF88-576F32BD4D46}"/>
    <cellStyle name="Currency 13 2 2 7 3 2 2" xfId="37508" xr:uid="{C4F14F4D-6025-4565-8DCE-A0AF6F274511}"/>
    <cellStyle name="Currency 13 2 2 7 3 2 3" xfId="52392" xr:uid="{53FC4015-1AAB-47D4-AF8D-EFF851FDE893}"/>
    <cellStyle name="Currency 13 2 2 7 3 3" xfId="16972" xr:uid="{7D8D61D6-DA65-4964-8DEE-ADB4E4E3810D}"/>
    <cellStyle name="Currency 13 2 2 7 3 4" xfId="30662" xr:uid="{6D6CAEB6-E757-4E9F-95F2-504AF215CFA4}"/>
    <cellStyle name="Currency 13 2 2 7 3 5" xfId="45546" xr:uid="{DB32613D-2E8D-4E00-ABB3-55003388CBDD}"/>
    <cellStyle name="Currency 13 2 2 7 4" xfId="20394" xr:uid="{1701410E-C0B4-4A91-B847-084066C8D5A9}"/>
    <cellStyle name="Currency 13 2 2 7 4 2" xfId="34086" xr:uid="{16568A84-EBD9-4639-829F-D0D220AFDD37}"/>
    <cellStyle name="Currency 13 2 2 7 4 3" xfId="48970" xr:uid="{4FAB39A9-FC0E-4C2B-AB8C-4EA40CBB376F}"/>
    <cellStyle name="Currency 13 2 2 7 5" xfId="13550" xr:uid="{006BE045-BFFE-4C87-B8AD-E6879E5B0A90}"/>
    <cellStyle name="Currency 13 2 2 7 6" xfId="27240" xr:uid="{8AF91022-11A2-4362-AF80-268B93904D75}"/>
    <cellStyle name="Currency 13 2 2 7 7" xfId="42124" xr:uid="{476D0697-6339-4824-8095-CD474BB390F8}"/>
    <cellStyle name="Currency 13 2 2 8" xfId="8387" xr:uid="{5F7B3972-AFD7-4529-BDA4-8376874B2B9E}"/>
    <cellStyle name="Currency 13 2 2 8 2" xfId="11809" xr:uid="{9A5C7000-72D5-414C-A578-7EF5A6EEB190}"/>
    <cellStyle name="Currency 13 2 2 8 2 2" xfId="25499" xr:uid="{1895CABE-02FD-4CE2-8037-44B4D76FD406}"/>
    <cellStyle name="Currency 13 2 2 8 2 2 2" xfId="39191" xr:uid="{D6330B12-0922-45E3-84ED-0FD29198C7EC}"/>
    <cellStyle name="Currency 13 2 2 8 2 2 3" xfId="54075" xr:uid="{9A26E1C4-5C8D-496D-84AE-5436FD6C7343}"/>
    <cellStyle name="Currency 13 2 2 8 2 3" xfId="18655" xr:uid="{B421D048-9349-43AF-AAA3-6928E0CF9F2C}"/>
    <cellStyle name="Currency 13 2 2 8 2 4" xfId="32345" xr:uid="{02F85E02-2210-4328-9E29-F9C3B5E26107}"/>
    <cellStyle name="Currency 13 2 2 8 2 5" xfId="47229" xr:uid="{9660123F-D2AF-4E6C-83C6-D48C08EC1170}"/>
    <cellStyle name="Currency 13 2 2 8 3" xfId="22077" xr:uid="{7B2DD64F-C6F8-4839-9783-573A7F5D36CF}"/>
    <cellStyle name="Currency 13 2 2 8 3 2" xfId="35769" xr:uid="{F00734AE-0C8D-492A-AC05-7C187F41B671}"/>
    <cellStyle name="Currency 13 2 2 8 3 3" xfId="50653" xr:uid="{94E8D5D3-032B-4673-8987-775DAB22BF9E}"/>
    <cellStyle name="Currency 13 2 2 8 4" xfId="15233" xr:uid="{C541EAC8-9C6B-4545-836D-0DC38D008EF8}"/>
    <cellStyle name="Currency 13 2 2 8 5" xfId="28923" xr:uid="{AAB57A70-4D94-4A50-B97C-FE0A7C070910}"/>
    <cellStyle name="Currency 13 2 2 8 6" xfId="43807" xr:uid="{E47D9834-C8BC-49E7-A6AC-88CFD4DEF1F7}"/>
    <cellStyle name="Currency 13 2 2 9" xfId="10097" xr:uid="{1EB57EBF-5460-4BC1-8089-B1C8098581F3}"/>
    <cellStyle name="Currency 13 2 2 9 2" xfId="23787" xr:uid="{FD2B92B9-EEED-47E5-A49D-99ED35220392}"/>
    <cellStyle name="Currency 13 2 2 9 2 2" xfId="37479" xr:uid="{2917A88D-EFA8-4004-B415-CE7652A08ADB}"/>
    <cellStyle name="Currency 13 2 2 9 2 3" xfId="52363" xr:uid="{77289422-30AE-41FF-B936-C5DF8AE0DF0E}"/>
    <cellStyle name="Currency 13 2 2 9 3" xfId="16943" xr:uid="{140C9B41-64FF-497F-A2DF-379E920E2C77}"/>
    <cellStyle name="Currency 13 2 2 9 4" xfId="30633" xr:uid="{161FE5D0-4C22-42AF-8C2A-F65FD82FF7F4}"/>
    <cellStyle name="Currency 13 2 2 9 5" xfId="45517" xr:uid="{81803028-6D1E-4E32-86A2-0AC267196EEA}"/>
    <cellStyle name="Currency 13 2 3" xfId="6703" xr:uid="{C1E1ABFD-6634-4EEC-A7F7-B1626FAC82F3}"/>
    <cellStyle name="Currency 13 2 3 10" xfId="13551" xr:uid="{0DE50AD0-F050-410D-9691-AD77F20D3AA3}"/>
    <cellStyle name="Currency 13 2 3 11" xfId="27241" xr:uid="{224532DC-4BB9-4661-86C2-B9A010A19F90}"/>
    <cellStyle name="Currency 13 2 3 12" xfId="42125" xr:uid="{C36D3B48-A218-47C3-9EEF-E03451465510}"/>
    <cellStyle name="Currency 13 2 3 2" xfId="6704" xr:uid="{6479C686-56A4-4166-912F-9E6753B72E59}"/>
    <cellStyle name="Currency 13 2 3 2 10" xfId="42126" xr:uid="{F5FE23EF-A346-4AEA-88BD-5B7734DCB025}"/>
    <cellStyle name="Currency 13 2 3 2 2" xfId="6705" xr:uid="{894147D4-709E-4DA0-8010-096209D8C7C9}"/>
    <cellStyle name="Currency 13 2 3 2 2 2" xfId="6706" xr:uid="{67B0048E-DD1F-4E9B-B23A-F7809494FF21}"/>
    <cellStyle name="Currency 13 2 3 2 2 2 2" xfId="8420" xr:uid="{2A421EE2-96C3-419B-A29F-1441819BC5F1}"/>
    <cellStyle name="Currency 13 2 3 2 2 2 2 2" xfId="11842" xr:uid="{A6FED62F-7EC7-4636-840B-2000A958512C}"/>
    <cellStyle name="Currency 13 2 3 2 2 2 2 2 2" xfId="25532" xr:uid="{83AB89B4-EEE5-4669-869A-6F74527003C2}"/>
    <cellStyle name="Currency 13 2 3 2 2 2 2 2 2 2" xfId="39224" xr:uid="{A5D12329-90A1-46C5-A043-1DC66416BF7C}"/>
    <cellStyle name="Currency 13 2 3 2 2 2 2 2 2 3" xfId="54108" xr:uid="{C8A020E0-D56F-4255-A763-F83024577687}"/>
    <cellStyle name="Currency 13 2 3 2 2 2 2 2 3" xfId="18688" xr:uid="{91F292EA-0FAF-49DF-BBB8-3762D4ED70B5}"/>
    <cellStyle name="Currency 13 2 3 2 2 2 2 2 4" xfId="32378" xr:uid="{D92EAAD4-5727-4CA3-A9C7-0E89E1CCA0C4}"/>
    <cellStyle name="Currency 13 2 3 2 2 2 2 2 5" xfId="47262" xr:uid="{AAF42FCB-4833-48BB-8ABD-CB2FDD5D84D8}"/>
    <cellStyle name="Currency 13 2 3 2 2 2 2 3" xfId="22110" xr:uid="{30B8655C-5C85-4B2C-A573-D3C51F1E885B}"/>
    <cellStyle name="Currency 13 2 3 2 2 2 2 3 2" xfId="35802" xr:uid="{5781492E-69FC-41D8-8116-06BCE7183109}"/>
    <cellStyle name="Currency 13 2 3 2 2 2 2 3 3" xfId="50686" xr:uid="{E1611FF1-D8F0-4573-8482-D38776FA640D}"/>
    <cellStyle name="Currency 13 2 3 2 2 2 2 4" xfId="15266" xr:uid="{3A69A07E-AE78-49FC-8361-B299213A5646}"/>
    <cellStyle name="Currency 13 2 3 2 2 2 2 5" xfId="28956" xr:uid="{37BD4004-E284-49ED-B214-708093F9CE3C}"/>
    <cellStyle name="Currency 13 2 3 2 2 2 2 6" xfId="43840" xr:uid="{096CA6B7-4F51-479C-A5EC-EE9CC1756809}"/>
    <cellStyle name="Currency 13 2 3 2 2 2 3" xfId="10130" xr:uid="{D7D95D5A-4BAF-44DA-8EA2-05D1418E09F7}"/>
    <cellStyle name="Currency 13 2 3 2 2 2 3 2" xfId="23820" xr:uid="{B47CF84C-33C6-4B44-BD2F-EB7A2DC0D033}"/>
    <cellStyle name="Currency 13 2 3 2 2 2 3 2 2" xfId="37512" xr:uid="{272D3017-32C1-49D7-BEF7-2AA75C2C5B0C}"/>
    <cellStyle name="Currency 13 2 3 2 2 2 3 2 3" xfId="52396" xr:uid="{1E7B5496-362B-4E9C-A803-40171D675BDF}"/>
    <cellStyle name="Currency 13 2 3 2 2 2 3 3" xfId="16976" xr:uid="{BD38E3E8-97D0-4510-AEB3-FB52E4A0A96A}"/>
    <cellStyle name="Currency 13 2 3 2 2 2 3 4" xfId="30666" xr:uid="{9EE3636B-91B2-4C06-99F9-A262F7BF9396}"/>
    <cellStyle name="Currency 13 2 3 2 2 2 3 5" xfId="45550" xr:uid="{10116D3B-DB51-4971-92ED-28F44028679C}"/>
    <cellStyle name="Currency 13 2 3 2 2 2 4" xfId="20398" xr:uid="{6AD5D47E-3688-4DC6-B57D-DA1B27AE2930}"/>
    <cellStyle name="Currency 13 2 3 2 2 2 4 2" xfId="34090" xr:uid="{A98E8D4F-7BA7-47D5-9129-F72BD3087D78}"/>
    <cellStyle name="Currency 13 2 3 2 2 2 4 3" xfId="48974" xr:uid="{4DC0C473-5AE8-4DDF-A07D-AA71E505A43A}"/>
    <cellStyle name="Currency 13 2 3 2 2 2 5" xfId="13554" xr:uid="{7581832B-5750-4DC4-9C52-43957368CB3C}"/>
    <cellStyle name="Currency 13 2 3 2 2 2 6" xfId="27244" xr:uid="{4AD00FFF-7A9D-48F4-BA87-B207B55B6E91}"/>
    <cellStyle name="Currency 13 2 3 2 2 2 7" xfId="42128" xr:uid="{FB06F475-135C-47E3-AD7B-CABDBB7C9519}"/>
    <cellStyle name="Currency 13 2 3 2 2 3" xfId="8419" xr:uid="{D31564CB-12B2-4F56-A4DE-CC07A17FC856}"/>
    <cellStyle name="Currency 13 2 3 2 2 3 2" xfId="11841" xr:uid="{FE4184E6-C65F-4C89-9E09-81C89DF181DE}"/>
    <cellStyle name="Currency 13 2 3 2 2 3 2 2" xfId="25531" xr:uid="{371E18A6-0BC9-434E-8543-A41B291E64FC}"/>
    <cellStyle name="Currency 13 2 3 2 2 3 2 2 2" xfId="39223" xr:uid="{04716CB4-E03F-463D-8174-62482678B1FC}"/>
    <cellStyle name="Currency 13 2 3 2 2 3 2 2 3" xfId="54107" xr:uid="{8C91BEED-FCD5-4E4F-B4A4-FE1C7C92C4CD}"/>
    <cellStyle name="Currency 13 2 3 2 2 3 2 3" xfId="18687" xr:uid="{00BCA18A-B585-4545-8AC0-D15B015ABB72}"/>
    <cellStyle name="Currency 13 2 3 2 2 3 2 4" xfId="32377" xr:uid="{33A1B8B0-3F74-404A-8619-154D82B13B17}"/>
    <cellStyle name="Currency 13 2 3 2 2 3 2 5" xfId="47261" xr:uid="{D7A689EB-F679-4AC4-A872-25A6AD823E4D}"/>
    <cellStyle name="Currency 13 2 3 2 2 3 3" xfId="22109" xr:uid="{2C2851A7-F1BA-49C1-8C77-55D6C7CC9EBB}"/>
    <cellStyle name="Currency 13 2 3 2 2 3 3 2" xfId="35801" xr:uid="{264CE6FB-4AB6-4797-8784-93AE773A72B6}"/>
    <cellStyle name="Currency 13 2 3 2 2 3 3 3" xfId="50685" xr:uid="{90FD28D2-C124-445C-B90A-6D32C3DC9016}"/>
    <cellStyle name="Currency 13 2 3 2 2 3 4" xfId="15265" xr:uid="{97893102-FEE3-4180-BEEF-89783D285ECD}"/>
    <cellStyle name="Currency 13 2 3 2 2 3 5" xfId="28955" xr:uid="{97878ADA-8067-4928-BA54-8844E42B80F3}"/>
    <cellStyle name="Currency 13 2 3 2 2 3 6" xfId="43839" xr:uid="{C15C871F-30EB-4B48-9C45-922BB6DECCB5}"/>
    <cellStyle name="Currency 13 2 3 2 2 4" xfId="10129" xr:uid="{2E8200F3-06F0-47C9-8035-2D0975566787}"/>
    <cellStyle name="Currency 13 2 3 2 2 4 2" xfId="23819" xr:uid="{E5A686FC-528E-483B-9205-AE079061C075}"/>
    <cellStyle name="Currency 13 2 3 2 2 4 2 2" xfId="37511" xr:uid="{EC3644D8-7ADD-450E-BDBD-A6D29B158E51}"/>
    <cellStyle name="Currency 13 2 3 2 2 4 2 3" xfId="52395" xr:uid="{42F0FAE4-2597-4BE0-A18D-F850EC5B69C8}"/>
    <cellStyle name="Currency 13 2 3 2 2 4 3" xfId="16975" xr:uid="{1B128FD0-D963-4087-9765-F75A137CA86F}"/>
    <cellStyle name="Currency 13 2 3 2 2 4 4" xfId="30665" xr:uid="{6D4A4535-B016-4C7B-92EF-A8775B5572DB}"/>
    <cellStyle name="Currency 13 2 3 2 2 4 5" xfId="45549" xr:uid="{22E7C848-D93C-43D4-B20A-04FB7A98194D}"/>
    <cellStyle name="Currency 13 2 3 2 2 5" xfId="20397" xr:uid="{2EA1BD73-B3E2-4BBE-8323-EC4755DBC08D}"/>
    <cellStyle name="Currency 13 2 3 2 2 5 2" xfId="34089" xr:uid="{45F2A0BE-D8C2-41DF-9568-4F64C6316434}"/>
    <cellStyle name="Currency 13 2 3 2 2 5 3" xfId="48973" xr:uid="{BE57A897-D063-4403-BBB4-0BE5ABDD2C92}"/>
    <cellStyle name="Currency 13 2 3 2 2 6" xfId="13553" xr:uid="{6A048761-0F5B-45DB-BEEF-03C2BF9CFAAC}"/>
    <cellStyle name="Currency 13 2 3 2 2 7" xfId="27243" xr:uid="{ED402442-95B6-4CF3-8733-BD7E7EE29FE8}"/>
    <cellStyle name="Currency 13 2 3 2 2 8" xfId="42127" xr:uid="{9355F549-BCBE-4C45-864B-E565C787320B}"/>
    <cellStyle name="Currency 13 2 3 2 3" xfId="6707" xr:uid="{5A8F70DE-AEDE-4171-A4DB-B1E530261BDE}"/>
    <cellStyle name="Currency 13 2 3 2 3 2" xfId="8421" xr:uid="{98C43F7D-8316-43A1-BEA2-07B2D45950B1}"/>
    <cellStyle name="Currency 13 2 3 2 3 2 2" xfId="11843" xr:uid="{42D4F843-CE1C-458B-9239-CE6169C9113E}"/>
    <cellStyle name="Currency 13 2 3 2 3 2 2 2" xfId="25533" xr:uid="{E0D0EF91-D3EF-4E7C-A7E5-12324036F34C}"/>
    <cellStyle name="Currency 13 2 3 2 3 2 2 2 2" xfId="39225" xr:uid="{2A27AAE2-8A59-472F-9CC5-28D851D830D4}"/>
    <cellStyle name="Currency 13 2 3 2 3 2 2 2 3" xfId="54109" xr:uid="{310D679D-D8ED-443A-98FE-E5AC6FF6A8F7}"/>
    <cellStyle name="Currency 13 2 3 2 3 2 2 3" xfId="18689" xr:uid="{FF760C6B-C246-4079-BBC7-FBA73D81A3CC}"/>
    <cellStyle name="Currency 13 2 3 2 3 2 2 4" xfId="32379" xr:uid="{3B5C520E-4CDD-4A7C-BC6C-AE660F6D7050}"/>
    <cellStyle name="Currency 13 2 3 2 3 2 2 5" xfId="47263" xr:uid="{58E41D6B-5AE9-4620-9DF8-00096B99B40C}"/>
    <cellStyle name="Currency 13 2 3 2 3 2 3" xfId="22111" xr:uid="{DAD04D57-5D30-4D83-87E6-76C6C6A8ADF0}"/>
    <cellStyle name="Currency 13 2 3 2 3 2 3 2" xfId="35803" xr:uid="{FB2BCF87-D237-4597-B002-6647FA692AB2}"/>
    <cellStyle name="Currency 13 2 3 2 3 2 3 3" xfId="50687" xr:uid="{62539DB6-8CF8-431D-94FE-2681584A4C52}"/>
    <cellStyle name="Currency 13 2 3 2 3 2 4" xfId="15267" xr:uid="{B863B078-497A-4017-ABC2-BABD437CAB6E}"/>
    <cellStyle name="Currency 13 2 3 2 3 2 5" xfId="28957" xr:uid="{22C1591A-44B8-42F2-A6CB-FCAA1DA3F661}"/>
    <cellStyle name="Currency 13 2 3 2 3 2 6" xfId="43841" xr:uid="{35ED01E5-1890-4BF1-8C15-610D6C45C917}"/>
    <cellStyle name="Currency 13 2 3 2 3 3" xfId="10131" xr:uid="{2683C008-B22A-4A5E-8BF1-25CE0817A033}"/>
    <cellStyle name="Currency 13 2 3 2 3 3 2" xfId="23821" xr:uid="{DCC2CFF3-F30A-44E3-9F75-0C995CBCCC02}"/>
    <cellStyle name="Currency 13 2 3 2 3 3 2 2" xfId="37513" xr:uid="{3AE49587-49FA-4EB6-A638-98A4A02EF70A}"/>
    <cellStyle name="Currency 13 2 3 2 3 3 2 3" xfId="52397" xr:uid="{5EEF59FE-AFC6-4A9B-84A1-735E28527579}"/>
    <cellStyle name="Currency 13 2 3 2 3 3 3" xfId="16977" xr:uid="{EC08171B-2497-41CC-A2BB-9C5FADDE87D0}"/>
    <cellStyle name="Currency 13 2 3 2 3 3 4" xfId="30667" xr:uid="{D5280CD7-04AE-4240-A0DE-0833B2849511}"/>
    <cellStyle name="Currency 13 2 3 2 3 3 5" xfId="45551" xr:uid="{F15AB5F3-5D1D-4504-8820-E8A21543FCA8}"/>
    <cellStyle name="Currency 13 2 3 2 3 4" xfId="20399" xr:uid="{25CDC52E-7F75-4614-A8CA-142A4061CF63}"/>
    <cellStyle name="Currency 13 2 3 2 3 4 2" xfId="34091" xr:uid="{19F82B9F-ED48-4061-B92A-C924E358F240}"/>
    <cellStyle name="Currency 13 2 3 2 3 4 3" xfId="48975" xr:uid="{34AB0FDB-FE0B-4760-96AD-81A909B3383E}"/>
    <cellStyle name="Currency 13 2 3 2 3 5" xfId="13555" xr:uid="{BDD981D5-9DDD-4867-9FE2-306CDFFF3B6D}"/>
    <cellStyle name="Currency 13 2 3 2 3 6" xfId="27245" xr:uid="{8610C6E5-DB89-4B22-AEA3-241950F76F5A}"/>
    <cellStyle name="Currency 13 2 3 2 3 7" xfId="42129" xr:uid="{037E60EA-C891-4832-AE31-BA35008B6AD4}"/>
    <cellStyle name="Currency 13 2 3 2 4" xfId="6708" xr:uid="{715800A6-8B41-450F-A3EE-4ABBB069743E}"/>
    <cellStyle name="Currency 13 2 3 2 4 2" xfId="8422" xr:uid="{954C4693-F3A3-497D-BE35-82BB881768D9}"/>
    <cellStyle name="Currency 13 2 3 2 4 2 2" xfId="11844" xr:uid="{9F598F91-D10F-445C-ADCA-BA4747413BEF}"/>
    <cellStyle name="Currency 13 2 3 2 4 2 2 2" xfId="25534" xr:uid="{364A743E-1754-4328-9880-3B552242EC0B}"/>
    <cellStyle name="Currency 13 2 3 2 4 2 2 2 2" xfId="39226" xr:uid="{7781F42D-88DC-4791-9F09-DEA5A2F9F8E8}"/>
    <cellStyle name="Currency 13 2 3 2 4 2 2 2 3" xfId="54110" xr:uid="{B69680BF-D276-42A0-A044-666B5E3F8F88}"/>
    <cellStyle name="Currency 13 2 3 2 4 2 2 3" xfId="18690" xr:uid="{B5931182-E29F-4602-87C1-30836E1EA8F0}"/>
    <cellStyle name="Currency 13 2 3 2 4 2 2 4" xfId="32380" xr:uid="{3C050053-1DFF-44A5-892D-5BFC43280D31}"/>
    <cellStyle name="Currency 13 2 3 2 4 2 2 5" xfId="47264" xr:uid="{BBE10D64-65C4-413E-8471-BCD3A91FA81E}"/>
    <cellStyle name="Currency 13 2 3 2 4 2 3" xfId="22112" xr:uid="{62D8B41F-F968-46F8-8E48-F965200ACC9E}"/>
    <cellStyle name="Currency 13 2 3 2 4 2 3 2" xfId="35804" xr:uid="{63867108-7257-4A9E-9DF0-016227298971}"/>
    <cellStyle name="Currency 13 2 3 2 4 2 3 3" xfId="50688" xr:uid="{A542D9B9-91D4-44E0-B5F5-DA73EDD0E925}"/>
    <cellStyle name="Currency 13 2 3 2 4 2 4" xfId="15268" xr:uid="{BD682901-38B5-409C-B0F2-646A188AA0BC}"/>
    <cellStyle name="Currency 13 2 3 2 4 2 5" xfId="28958" xr:uid="{A76A4D23-D8EE-43C0-B2E8-D04635D8110D}"/>
    <cellStyle name="Currency 13 2 3 2 4 2 6" xfId="43842" xr:uid="{4EC49ADE-BC94-421E-B4F4-22EE9FD01059}"/>
    <cellStyle name="Currency 13 2 3 2 4 3" xfId="10132" xr:uid="{6DD2D2F7-B0B3-4CBF-A6F6-2495E09DC8FF}"/>
    <cellStyle name="Currency 13 2 3 2 4 3 2" xfId="23822" xr:uid="{AD7596B3-E088-442C-89E4-DE84A3ED6E22}"/>
    <cellStyle name="Currency 13 2 3 2 4 3 2 2" xfId="37514" xr:uid="{4099AEC3-219E-4ECF-B495-B789E13C63DF}"/>
    <cellStyle name="Currency 13 2 3 2 4 3 2 3" xfId="52398" xr:uid="{74D4B622-FCC7-4731-B03C-FB24045E766F}"/>
    <cellStyle name="Currency 13 2 3 2 4 3 3" xfId="16978" xr:uid="{A9AA3FEF-1E46-4E1D-B694-7ADBA2CA86C2}"/>
    <cellStyle name="Currency 13 2 3 2 4 3 4" xfId="30668" xr:uid="{EF3EFC07-5683-4158-9408-E903845E3AE2}"/>
    <cellStyle name="Currency 13 2 3 2 4 3 5" xfId="45552" xr:uid="{5A63F570-15C2-4B69-AFE2-FD5B91BD37A7}"/>
    <cellStyle name="Currency 13 2 3 2 4 4" xfId="20400" xr:uid="{5CF01102-9EDB-4462-A7AC-CA159A9090CC}"/>
    <cellStyle name="Currency 13 2 3 2 4 4 2" xfId="34092" xr:uid="{B5183F2F-71F7-4D0A-A207-53E6B1457A39}"/>
    <cellStyle name="Currency 13 2 3 2 4 4 3" xfId="48976" xr:uid="{E43C10AF-7DE4-492A-B3D6-F6BB4DEB1057}"/>
    <cellStyle name="Currency 13 2 3 2 4 5" xfId="13556" xr:uid="{6AFC6156-41C7-4E28-B16F-66A31CDD0579}"/>
    <cellStyle name="Currency 13 2 3 2 4 6" xfId="27246" xr:uid="{FC4CA3BB-D003-4298-A9A2-99FE4179DF40}"/>
    <cellStyle name="Currency 13 2 3 2 4 7" xfId="42130" xr:uid="{ACBC8B83-0C38-4037-A5C7-0F306A331D58}"/>
    <cellStyle name="Currency 13 2 3 2 5" xfId="8418" xr:uid="{216E4C9A-4E1E-4078-A656-47D8EA431E4B}"/>
    <cellStyle name="Currency 13 2 3 2 5 2" xfId="11840" xr:uid="{E5461AF7-A7CD-4C2F-8B45-65704353281D}"/>
    <cellStyle name="Currency 13 2 3 2 5 2 2" xfId="25530" xr:uid="{2789A56D-B66B-4781-BAB5-5420D48EE6AD}"/>
    <cellStyle name="Currency 13 2 3 2 5 2 2 2" xfId="39222" xr:uid="{692D6052-1FE4-4E50-A1F9-93F809241368}"/>
    <cellStyle name="Currency 13 2 3 2 5 2 2 3" xfId="54106" xr:uid="{35CB9483-04A6-4FA7-95DF-6B50181DE624}"/>
    <cellStyle name="Currency 13 2 3 2 5 2 3" xfId="18686" xr:uid="{A3151DA2-0042-4622-9362-12A4330D9DFE}"/>
    <cellStyle name="Currency 13 2 3 2 5 2 4" xfId="32376" xr:uid="{17CFD4D0-72BE-47C1-979D-B0E619488AC8}"/>
    <cellStyle name="Currency 13 2 3 2 5 2 5" xfId="47260" xr:uid="{C892D2A8-D4BA-49FD-B857-C2E5BE3F9209}"/>
    <cellStyle name="Currency 13 2 3 2 5 3" xfId="22108" xr:uid="{94EADFBE-C50B-4F0A-BEAA-716F79287B85}"/>
    <cellStyle name="Currency 13 2 3 2 5 3 2" xfId="35800" xr:uid="{16422F43-C1AD-4A7B-9792-F2C4D780562A}"/>
    <cellStyle name="Currency 13 2 3 2 5 3 3" xfId="50684" xr:uid="{A166C056-0AC6-455D-A0EC-9112ABF6C2F5}"/>
    <cellStyle name="Currency 13 2 3 2 5 4" xfId="15264" xr:uid="{FA939651-B4BB-487B-8C09-7D64CDF954D9}"/>
    <cellStyle name="Currency 13 2 3 2 5 5" xfId="28954" xr:uid="{A83E845C-A535-43EA-A943-30EBFD953EFF}"/>
    <cellStyle name="Currency 13 2 3 2 5 6" xfId="43838" xr:uid="{921D4E28-1904-40F5-8F4A-80367269A434}"/>
    <cellStyle name="Currency 13 2 3 2 6" xfId="10128" xr:uid="{24AF821D-9AA1-4541-80D3-288BD400DB3C}"/>
    <cellStyle name="Currency 13 2 3 2 6 2" xfId="23818" xr:uid="{AE85A34A-D0EB-479F-B949-DD6FE262D713}"/>
    <cellStyle name="Currency 13 2 3 2 6 2 2" xfId="37510" xr:uid="{FB8AB47E-1056-4D7F-9B5D-31BA8263DB32}"/>
    <cellStyle name="Currency 13 2 3 2 6 2 3" xfId="52394" xr:uid="{65F20BA7-9CAA-43ED-80B1-9189E874044D}"/>
    <cellStyle name="Currency 13 2 3 2 6 3" xfId="16974" xr:uid="{A788271F-24CA-4737-BA33-48586DC6A817}"/>
    <cellStyle name="Currency 13 2 3 2 6 4" xfId="30664" xr:uid="{B40598EC-794C-49AC-88F0-F5AECAADFA56}"/>
    <cellStyle name="Currency 13 2 3 2 6 5" xfId="45548" xr:uid="{14079BBE-EFDA-402E-921F-1AB95808F256}"/>
    <cellStyle name="Currency 13 2 3 2 7" xfId="20396" xr:uid="{B262CFE6-6284-40E3-B2E0-131F9F3F860D}"/>
    <cellStyle name="Currency 13 2 3 2 7 2" xfId="34088" xr:uid="{674B9898-5AEA-4B89-95B7-52ADB1D56901}"/>
    <cellStyle name="Currency 13 2 3 2 7 3" xfId="48972" xr:uid="{EE7647B1-4120-455F-A589-1AD14C8C70C9}"/>
    <cellStyle name="Currency 13 2 3 2 8" xfId="13552" xr:uid="{86D28D4A-218E-406C-B0F6-4028C21ADFCB}"/>
    <cellStyle name="Currency 13 2 3 2 9" xfId="27242" xr:uid="{74612D46-CB5D-4E95-BA94-79CDCD1CC47A}"/>
    <cellStyle name="Currency 13 2 3 3" xfId="6709" xr:uid="{3F424B8B-716D-4672-878C-76FDFA53BE55}"/>
    <cellStyle name="Currency 13 2 3 3 10" xfId="42131" xr:uid="{47907366-9394-418A-8842-6A9C93EBCB20}"/>
    <cellStyle name="Currency 13 2 3 3 2" xfId="6710" xr:uid="{F3E1E891-F716-41D5-8BC4-C6E1F47E58AC}"/>
    <cellStyle name="Currency 13 2 3 3 2 2" xfId="6711" xr:uid="{37CEBC89-2310-4DB5-B234-1408FB79F56D}"/>
    <cellStyle name="Currency 13 2 3 3 2 2 2" xfId="8425" xr:uid="{0CACA600-1EDE-4821-BD87-4C82B692110D}"/>
    <cellStyle name="Currency 13 2 3 3 2 2 2 2" xfId="11847" xr:uid="{80AE3D93-51EA-4138-ADB2-8A934C928230}"/>
    <cellStyle name="Currency 13 2 3 3 2 2 2 2 2" xfId="25537" xr:uid="{A576F291-8A21-4F43-9A13-8D4506B4AF6C}"/>
    <cellStyle name="Currency 13 2 3 3 2 2 2 2 2 2" xfId="39229" xr:uid="{DD3BF672-2BD3-4C34-B6A0-D75D5C95E6D9}"/>
    <cellStyle name="Currency 13 2 3 3 2 2 2 2 2 3" xfId="54113" xr:uid="{DD111348-C8F6-4022-9A23-6F2C12643B6D}"/>
    <cellStyle name="Currency 13 2 3 3 2 2 2 2 3" xfId="18693" xr:uid="{D98C5BCB-F118-42B4-B0B5-B0235E56844C}"/>
    <cellStyle name="Currency 13 2 3 3 2 2 2 2 4" xfId="32383" xr:uid="{5B3856D2-34A1-4678-9564-7342CCAD0650}"/>
    <cellStyle name="Currency 13 2 3 3 2 2 2 2 5" xfId="47267" xr:uid="{72B125E2-C3B2-441B-80D3-539EEBED35E9}"/>
    <cellStyle name="Currency 13 2 3 3 2 2 2 3" xfId="22115" xr:uid="{7392B8A1-6A99-4D9D-8831-4C7B743E3E85}"/>
    <cellStyle name="Currency 13 2 3 3 2 2 2 3 2" xfId="35807" xr:uid="{D2FB3F72-99CA-48FD-A72B-1FA27EB6B8D7}"/>
    <cellStyle name="Currency 13 2 3 3 2 2 2 3 3" xfId="50691" xr:uid="{523846CD-CE7E-4428-8D8A-08601D1806C1}"/>
    <cellStyle name="Currency 13 2 3 3 2 2 2 4" xfId="15271" xr:uid="{EE7C0065-4D9A-4D58-847F-E65E0AD21D60}"/>
    <cellStyle name="Currency 13 2 3 3 2 2 2 5" xfId="28961" xr:uid="{349FE520-3F88-484D-8DCA-51C7751E102D}"/>
    <cellStyle name="Currency 13 2 3 3 2 2 2 6" xfId="43845" xr:uid="{F4FC21A1-854B-498D-8A98-596CF6A564F1}"/>
    <cellStyle name="Currency 13 2 3 3 2 2 3" xfId="10135" xr:uid="{537EA9A3-8D5F-44AB-A9A1-85414B134CE7}"/>
    <cellStyle name="Currency 13 2 3 3 2 2 3 2" xfId="23825" xr:uid="{CFEF2291-0B98-4E0F-A1E6-4F6941339F7F}"/>
    <cellStyle name="Currency 13 2 3 3 2 2 3 2 2" xfId="37517" xr:uid="{4ECFDC89-217B-49A4-8241-9DAE6C9C7917}"/>
    <cellStyle name="Currency 13 2 3 3 2 2 3 2 3" xfId="52401" xr:uid="{5D199B06-FEBB-4479-90B0-66E9CE9D14CC}"/>
    <cellStyle name="Currency 13 2 3 3 2 2 3 3" xfId="16981" xr:uid="{02D55F47-D356-4492-9271-91D93CD3E15C}"/>
    <cellStyle name="Currency 13 2 3 3 2 2 3 4" xfId="30671" xr:uid="{BCDB9E1D-9E2A-4F9F-B845-7824D464A6DD}"/>
    <cellStyle name="Currency 13 2 3 3 2 2 3 5" xfId="45555" xr:uid="{A338E28B-9E98-4484-B493-725EA67CB7EF}"/>
    <cellStyle name="Currency 13 2 3 3 2 2 4" xfId="20403" xr:uid="{E8091917-26CC-40A6-9E3A-D553480F2FA4}"/>
    <cellStyle name="Currency 13 2 3 3 2 2 4 2" xfId="34095" xr:uid="{FC98755D-97A6-48A6-815E-99AF0EB2003F}"/>
    <cellStyle name="Currency 13 2 3 3 2 2 4 3" xfId="48979" xr:uid="{76954CF7-584D-428C-908A-278A90A34972}"/>
    <cellStyle name="Currency 13 2 3 3 2 2 5" xfId="13559" xr:uid="{01384799-4319-4468-8FE8-D3C6CC62CAD7}"/>
    <cellStyle name="Currency 13 2 3 3 2 2 6" xfId="27249" xr:uid="{55277581-E900-4A0B-B2C2-76116C16E4E6}"/>
    <cellStyle name="Currency 13 2 3 3 2 2 7" xfId="42133" xr:uid="{AD222D4C-E03F-4832-B967-94CF591E4B39}"/>
    <cellStyle name="Currency 13 2 3 3 2 3" xfId="8424" xr:uid="{AB834D9D-FF6D-49DD-AE25-FC53C51C4467}"/>
    <cellStyle name="Currency 13 2 3 3 2 3 2" xfId="11846" xr:uid="{2945380F-DCDA-4CB6-A3C2-59A6367529C4}"/>
    <cellStyle name="Currency 13 2 3 3 2 3 2 2" xfId="25536" xr:uid="{6622BFF1-F273-46FD-9171-6832565804CF}"/>
    <cellStyle name="Currency 13 2 3 3 2 3 2 2 2" xfId="39228" xr:uid="{3D404936-6DCD-4BA7-A8E8-E60EBDE891B1}"/>
    <cellStyle name="Currency 13 2 3 3 2 3 2 2 3" xfId="54112" xr:uid="{57A7E6B1-56C9-4612-868D-AF9EC5BF47C9}"/>
    <cellStyle name="Currency 13 2 3 3 2 3 2 3" xfId="18692" xr:uid="{2276673C-0641-4E55-A0D7-03F3EDCC2C0B}"/>
    <cellStyle name="Currency 13 2 3 3 2 3 2 4" xfId="32382" xr:uid="{D549C1D1-2829-4620-909C-A485AE4910C3}"/>
    <cellStyle name="Currency 13 2 3 3 2 3 2 5" xfId="47266" xr:uid="{95E0C579-8263-4F62-8474-CD956A00C14E}"/>
    <cellStyle name="Currency 13 2 3 3 2 3 3" xfId="22114" xr:uid="{FAD5EC66-815A-4E0A-8658-2D224BFCEFE7}"/>
    <cellStyle name="Currency 13 2 3 3 2 3 3 2" xfId="35806" xr:uid="{123B7633-5F6B-4338-B9E7-9B1364C4F7DD}"/>
    <cellStyle name="Currency 13 2 3 3 2 3 3 3" xfId="50690" xr:uid="{8315D562-10AF-4C07-8AD7-F8D5BDF4DA39}"/>
    <cellStyle name="Currency 13 2 3 3 2 3 4" xfId="15270" xr:uid="{39A296D6-68EB-4A48-950F-ADEE4EA9290B}"/>
    <cellStyle name="Currency 13 2 3 3 2 3 5" xfId="28960" xr:uid="{630CDAB6-65DF-4D91-AEAC-EB647D24D05E}"/>
    <cellStyle name="Currency 13 2 3 3 2 3 6" xfId="43844" xr:uid="{64DFEEDF-B9AA-4154-AE5F-F4FAD5E8BE73}"/>
    <cellStyle name="Currency 13 2 3 3 2 4" xfId="10134" xr:uid="{5F2F0DEA-3B15-4F5E-92A1-77832A4CA0F7}"/>
    <cellStyle name="Currency 13 2 3 3 2 4 2" xfId="23824" xr:uid="{CFA3A8BB-A06C-4314-8F7F-1EBA53468280}"/>
    <cellStyle name="Currency 13 2 3 3 2 4 2 2" xfId="37516" xr:uid="{78228E24-16CB-4E6F-8148-503FDA531CE0}"/>
    <cellStyle name="Currency 13 2 3 3 2 4 2 3" xfId="52400" xr:uid="{BC111146-3E69-4A08-8D32-E9E12560D933}"/>
    <cellStyle name="Currency 13 2 3 3 2 4 3" xfId="16980" xr:uid="{9949B863-C5E1-4BA7-A790-E87541F8D3D0}"/>
    <cellStyle name="Currency 13 2 3 3 2 4 4" xfId="30670" xr:uid="{453955EF-2CB2-45C3-BD96-6A601E1D8558}"/>
    <cellStyle name="Currency 13 2 3 3 2 4 5" xfId="45554" xr:uid="{D22765F5-1DA6-4173-88E8-36450AC182FD}"/>
    <cellStyle name="Currency 13 2 3 3 2 5" xfId="20402" xr:uid="{EF0A0C0A-C877-475E-96F8-BA3A5B3229FB}"/>
    <cellStyle name="Currency 13 2 3 3 2 5 2" xfId="34094" xr:uid="{DCC94A44-7488-4D90-8B38-7C71B6C66AD8}"/>
    <cellStyle name="Currency 13 2 3 3 2 5 3" xfId="48978" xr:uid="{730F7FDF-3402-4632-BE44-5F3640E9CAEB}"/>
    <cellStyle name="Currency 13 2 3 3 2 6" xfId="13558" xr:uid="{49B21541-4562-453B-BD91-B035036AE44B}"/>
    <cellStyle name="Currency 13 2 3 3 2 7" xfId="27248" xr:uid="{704AD0F1-ECE5-4E62-B5A7-F5C5B18C90DC}"/>
    <cellStyle name="Currency 13 2 3 3 2 8" xfId="42132" xr:uid="{3F094538-CA12-496D-855E-EBC5251CD12A}"/>
    <cellStyle name="Currency 13 2 3 3 3" xfId="6712" xr:uid="{D6E77E47-CC4A-4E8F-98E2-6D804ABEF94F}"/>
    <cellStyle name="Currency 13 2 3 3 3 2" xfId="8426" xr:uid="{FE0F2E9E-4325-40D2-91A0-BEC918DC693E}"/>
    <cellStyle name="Currency 13 2 3 3 3 2 2" xfId="11848" xr:uid="{106548D3-066A-4C28-B4FC-F1A932369CE3}"/>
    <cellStyle name="Currency 13 2 3 3 3 2 2 2" xfId="25538" xr:uid="{590C2771-0DC4-41A9-BAFB-8681D5224A8C}"/>
    <cellStyle name="Currency 13 2 3 3 3 2 2 2 2" xfId="39230" xr:uid="{0682DC39-9701-4EBD-B20F-892590802AC8}"/>
    <cellStyle name="Currency 13 2 3 3 3 2 2 2 3" xfId="54114" xr:uid="{6930B0B3-D2BC-496C-AFEE-61872910F897}"/>
    <cellStyle name="Currency 13 2 3 3 3 2 2 3" xfId="18694" xr:uid="{15C1FEDF-7F2F-4CEE-B3B7-AD240F571BAB}"/>
    <cellStyle name="Currency 13 2 3 3 3 2 2 4" xfId="32384" xr:uid="{13F8A608-D7DE-4AD1-8657-4706BFA92E4B}"/>
    <cellStyle name="Currency 13 2 3 3 3 2 2 5" xfId="47268" xr:uid="{C99CA587-0CF3-4833-8AE2-0B2025CAEBB7}"/>
    <cellStyle name="Currency 13 2 3 3 3 2 3" xfId="22116" xr:uid="{65E862DB-65C6-445F-9A3A-7A8199AD221D}"/>
    <cellStyle name="Currency 13 2 3 3 3 2 3 2" xfId="35808" xr:uid="{393CC229-8878-49B1-833B-16FEF9D5C970}"/>
    <cellStyle name="Currency 13 2 3 3 3 2 3 3" xfId="50692" xr:uid="{113AD355-3A62-4FE2-A98B-D335C130F1BF}"/>
    <cellStyle name="Currency 13 2 3 3 3 2 4" xfId="15272" xr:uid="{40D8FB3B-0251-4DE7-B199-C4B0337725AA}"/>
    <cellStyle name="Currency 13 2 3 3 3 2 5" xfId="28962" xr:uid="{BAEA76B9-32B7-47C2-AF28-BD9CF25C5536}"/>
    <cellStyle name="Currency 13 2 3 3 3 2 6" xfId="43846" xr:uid="{E40C9A92-32FC-4876-B20B-1CA1249CE32C}"/>
    <cellStyle name="Currency 13 2 3 3 3 3" xfId="10136" xr:uid="{BDCB95ED-7EE4-4757-8E5A-678B296894F6}"/>
    <cellStyle name="Currency 13 2 3 3 3 3 2" xfId="23826" xr:uid="{41623AA3-1CA4-4CA6-954F-B5C3FFF53DF9}"/>
    <cellStyle name="Currency 13 2 3 3 3 3 2 2" xfId="37518" xr:uid="{0301999F-4A0F-41B9-943F-B68D840C6D53}"/>
    <cellStyle name="Currency 13 2 3 3 3 3 2 3" xfId="52402" xr:uid="{BE7C4060-977F-4B92-895C-2EC7EBD9368E}"/>
    <cellStyle name="Currency 13 2 3 3 3 3 3" xfId="16982" xr:uid="{EF5E5E43-D96B-44A9-8123-D63565F6D7D9}"/>
    <cellStyle name="Currency 13 2 3 3 3 3 4" xfId="30672" xr:uid="{9FCFD317-66FB-48D3-8135-015BD0721732}"/>
    <cellStyle name="Currency 13 2 3 3 3 3 5" xfId="45556" xr:uid="{379EE388-9A06-4A26-AF88-D45666EF1A75}"/>
    <cellStyle name="Currency 13 2 3 3 3 4" xfId="20404" xr:uid="{5735C6F0-33C0-4F58-BABA-8508C2F5D3AB}"/>
    <cellStyle name="Currency 13 2 3 3 3 4 2" xfId="34096" xr:uid="{8704846F-6EC2-42A0-8B6D-2157BDA2FB51}"/>
    <cellStyle name="Currency 13 2 3 3 3 4 3" xfId="48980" xr:uid="{FE77CC08-6AE2-44CA-8FE6-AAF52B3C66FA}"/>
    <cellStyle name="Currency 13 2 3 3 3 5" xfId="13560" xr:uid="{7BCA99DD-C8EF-44FA-921E-888406383695}"/>
    <cellStyle name="Currency 13 2 3 3 3 6" xfId="27250" xr:uid="{8D19771B-6D5E-4CFB-BE30-A018A5A61556}"/>
    <cellStyle name="Currency 13 2 3 3 3 7" xfId="42134" xr:uid="{9EA9C74C-41AD-470F-8BDE-6F6A1F357AB5}"/>
    <cellStyle name="Currency 13 2 3 3 4" xfId="6713" xr:uid="{035F5DBC-CC7E-47AA-A363-0267BE630124}"/>
    <cellStyle name="Currency 13 2 3 3 4 2" xfId="8427" xr:uid="{E6EB9384-09CA-45D9-8077-A7D9D3182E33}"/>
    <cellStyle name="Currency 13 2 3 3 4 2 2" xfId="11849" xr:uid="{DF918D6A-678D-41EF-B700-0E630BEB61A5}"/>
    <cellStyle name="Currency 13 2 3 3 4 2 2 2" xfId="25539" xr:uid="{59C8851C-1DA1-4913-8180-B2539D23A68C}"/>
    <cellStyle name="Currency 13 2 3 3 4 2 2 2 2" xfId="39231" xr:uid="{CD420633-C728-4C28-A0AA-918A8DE2CE37}"/>
    <cellStyle name="Currency 13 2 3 3 4 2 2 2 3" xfId="54115" xr:uid="{96423C07-6910-4167-B347-925683C63E0D}"/>
    <cellStyle name="Currency 13 2 3 3 4 2 2 3" xfId="18695" xr:uid="{8A437B31-7BAA-4F60-BE0B-6DA264C84C34}"/>
    <cellStyle name="Currency 13 2 3 3 4 2 2 4" xfId="32385" xr:uid="{604525F7-9214-4B35-9060-64FBEFF92A15}"/>
    <cellStyle name="Currency 13 2 3 3 4 2 2 5" xfId="47269" xr:uid="{6B71D075-AA12-41D4-B0F0-272DEE283B04}"/>
    <cellStyle name="Currency 13 2 3 3 4 2 3" xfId="22117" xr:uid="{1918CA65-125F-4FCE-A238-D43BED5454A0}"/>
    <cellStyle name="Currency 13 2 3 3 4 2 3 2" xfId="35809" xr:uid="{4D571FE1-CAD4-4CE3-A2AC-5F41F775FF3D}"/>
    <cellStyle name="Currency 13 2 3 3 4 2 3 3" xfId="50693" xr:uid="{F79F4690-1A4B-4691-BA1E-A81DCB47CB67}"/>
    <cellStyle name="Currency 13 2 3 3 4 2 4" xfId="15273" xr:uid="{7055A165-CB4F-4BCA-AB4A-82F39299D891}"/>
    <cellStyle name="Currency 13 2 3 3 4 2 5" xfId="28963" xr:uid="{2DF37366-C5A4-4D8A-8440-35A90586D890}"/>
    <cellStyle name="Currency 13 2 3 3 4 2 6" xfId="43847" xr:uid="{F8F5007E-4820-49B8-B18D-63CA1BCA1BF3}"/>
    <cellStyle name="Currency 13 2 3 3 4 3" xfId="10137" xr:uid="{B0A7878D-F811-4634-BA3C-FE4FAF592080}"/>
    <cellStyle name="Currency 13 2 3 3 4 3 2" xfId="23827" xr:uid="{77786895-D3B0-467C-8633-EB03D77103B5}"/>
    <cellStyle name="Currency 13 2 3 3 4 3 2 2" xfId="37519" xr:uid="{6658527B-7F95-4917-821C-20F23FA4BA40}"/>
    <cellStyle name="Currency 13 2 3 3 4 3 2 3" xfId="52403" xr:uid="{7D9025DD-C7BA-4E7A-BE39-39F6082E3594}"/>
    <cellStyle name="Currency 13 2 3 3 4 3 3" xfId="16983" xr:uid="{33D357A0-C295-461E-90D6-27D220C33A32}"/>
    <cellStyle name="Currency 13 2 3 3 4 3 4" xfId="30673" xr:uid="{9971D9E4-A19C-44FB-8486-A7462BB53D83}"/>
    <cellStyle name="Currency 13 2 3 3 4 3 5" xfId="45557" xr:uid="{322A1537-EB7B-4698-AC3A-D678BCDCC670}"/>
    <cellStyle name="Currency 13 2 3 3 4 4" xfId="20405" xr:uid="{2FA50E6A-F04A-44DB-BA03-A8B3F9A138A8}"/>
    <cellStyle name="Currency 13 2 3 3 4 4 2" xfId="34097" xr:uid="{AFC195B8-18D1-4771-A187-F39C23D83619}"/>
    <cellStyle name="Currency 13 2 3 3 4 4 3" xfId="48981" xr:uid="{475A9DBE-455A-44CD-A872-BAE52C541636}"/>
    <cellStyle name="Currency 13 2 3 3 4 5" xfId="13561" xr:uid="{0299F764-026B-4D95-9027-943E3508CC7F}"/>
    <cellStyle name="Currency 13 2 3 3 4 6" xfId="27251" xr:uid="{4EDE0696-0BB2-4B65-BBDD-4FB98154B7E6}"/>
    <cellStyle name="Currency 13 2 3 3 4 7" xfId="42135" xr:uid="{4F49D3C0-7FE8-40A7-84FC-4D79D86105CD}"/>
    <cellStyle name="Currency 13 2 3 3 5" xfId="8423" xr:uid="{28424B84-4139-4551-8598-9EB9FDD93870}"/>
    <cellStyle name="Currency 13 2 3 3 5 2" xfId="11845" xr:uid="{299AFD1D-C61D-4E14-9924-ED1540512CAA}"/>
    <cellStyle name="Currency 13 2 3 3 5 2 2" xfId="25535" xr:uid="{5B290DEB-5D96-4643-8FF5-5662D6A93A63}"/>
    <cellStyle name="Currency 13 2 3 3 5 2 2 2" xfId="39227" xr:uid="{36E0BA28-9C3F-4BA7-A1AB-0F55E13A19AD}"/>
    <cellStyle name="Currency 13 2 3 3 5 2 2 3" xfId="54111" xr:uid="{9B269CE0-54B6-4179-AC36-75AA7484175A}"/>
    <cellStyle name="Currency 13 2 3 3 5 2 3" xfId="18691" xr:uid="{0748D710-57B6-4D93-9B54-9453CABC45DF}"/>
    <cellStyle name="Currency 13 2 3 3 5 2 4" xfId="32381" xr:uid="{A651E12A-ADFD-48F3-9F0B-FF70ECE6E5FD}"/>
    <cellStyle name="Currency 13 2 3 3 5 2 5" xfId="47265" xr:uid="{CF8983D0-A894-4CAB-BC50-3CCDB3E85C48}"/>
    <cellStyle name="Currency 13 2 3 3 5 3" xfId="22113" xr:uid="{F39700C3-BD06-404F-A442-61F7866255F2}"/>
    <cellStyle name="Currency 13 2 3 3 5 3 2" xfId="35805" xr:uid="{9E2B2689-7A76-4703-83C4-39D8C3F4A041}"/>
    <cellStyle name="Currency 13 2 3 3 5 3 3" xfId="50689" xr:uid="{052A8195-4FD0-4E6F-BAA9-2010F55F375E}"/>
    <cellStyle name="Currency 13 2 3 3 5 4" xfId="15269" xr:uid="{F3C9F507-37FD-4E2D-AE08-B9E19567058E}"/>
    <cellStyle name="Currency 13 2 3 3 5 5" xfId="28959" xr:uid="{3F651586-5931-4DA4-93C6-98B7C04E79E2}"/>
    <cellStyle name="Currency 13 2 3 3 5 6" xfId="43843" xr:uid="{165B271C-E06E-4BFC-A9FD-7BF9799511A1}"/>
    <cellStyle name="Currency 13 2 3 3 6" xfId="10133" xr:uid="{A45DEA23-2146-4187-A5D2-6CCA89A94D2A}"/>
    <cellStyle name="Currency 13 2 3 3 6 2" xfId="23823" xr:uid="{196D17F4-A161-48F3-A982-5E1D0547C03B}"/>
    <cellStyle name="Currency 13 2 3 3 6 2 2" xfId="37515" xr:uid="{71F72768-46EC-44CD-9671-DE27E3B2A431}"/>
    <cellStyle name="Currency 13 2 3 3 6 2 3" xfId="52399" xr:uid="{FD5DC46C-162A-42A1-A6E6-36F6CB425E95}"/>
    <cellStyle name="Currency 13 2 3 3 6 3" xfId="16979" xr:uid="{5A1710E0-4690-4E29-8F78-D4811B3E5241}"/>
    <cellStyle name="Currency 13 2 3 3 6 4" xfId="30669" xr:uid="{83D5B0A3-8470-47A3-94AD-38B9659D1052}"/>
    <cellStyle name="Currency 13 2 3 3 6 5" xfId="45553" xr:uid="{16281DFC-1DFB-492C-BB31-DB364BDEC0D9}"/>
    <cellStyle name="Currency 13 2 3 3 7" xfId="20401" xr:uid="{810072B6-3A3F-4D0C-844F-254435FC7BAE}"/>
    <cellStyle name="Currency 13 2 3 3 7 2" xfId="34093" xr:uid="{C02B7D00-2DBB-4C50-9CFE-C2E16BC1013C}"/>
    <cellStyle name="Currency 13 2 3 3 7 3" xfId="48977" xr:uid="{A34D0947-55F4-4C7C-987C-7D11E1AF7A98}"/>
    <cellStyle name="Currency 13 2 3 3 8" xfId="13557" xr:uid="{7799796E-183E-466B-A2CD-C4E08A146CE7}"/>
    <cellStyle name="Currency 13 2 3 3 9" xfId="27247" xr:uid="{D79C1967-FCCC-4888-8E9C-2B829ADDB207}"/>
    <cellStyle name="Currency 13 2 3 4" xfId="6714" xr:uid="{77CA0739-0B06-41CC-B5D6-856CB82714F5}"/>
    <cellStyle name="Currency 13 2 3 4 2" xfId="6715" xr:uid="{D52EEAE1-7B4E-4729-B185-0CD24707E485}"/>
    <cellStyle name="Currency 13 2 3 4 2 2" xfId="8429" xr:uid="{6EAC14C8-3D85-4A5F-B64A-322B4944EB37}"/>
    <cellStyle name="Currency 13 2 3 4 2 2 2" xfId="11851" xr:uid="{64788036-79C6-4B59-AA68-15DB11721E9B}"/>
    <cellStyle name="Currency 13 2 3 4 2 2 2 2" xfId="25541" xr:uid="{1C4AC194-8D30-4314-9386-D2664DA7E79F}"/>
    <cellStyle name="Currency 13 2 3 4 2 2 2 2 2" xfId="39233" xr:uid="{9DCECE0F-4DD6-47D8-BF03-E562AF4EF766}"/>
    <cellStyle name="Currency 13 2 3 4 2 2 2 2 3" xfId="54117" xr:uid="{1C7DFAAE-A92D-4F00-92B4-487E6C215CCE}"/>
    <cellStyle name="Currency 13 2 3 4 2 2 2 3" xfId="18697" xr:uid="{5716605B-2603-4A32-8B0D-030C6BE7AB1F}"/>
    <cellStyle name="Currency 13 2 3 4 2 2 2 4" xfId="32387" xr:uid="{48597741-A4A4-4A6A-BBE6-1B7A08675CF6}"/>
    <cellStyle name="Currency 13 2 3 4 2 2 2 5" xfId="47271" xr:uid="{8A91C9B4-F9CB-4B27-86FD-71EDB9436C88}"/>
    <cellStyle name="Currency 13 2 3 4 2 2 3" xfId="22119" xr:uid="{9E4AA26B-73F6-4980-ACE5-C9F9A8F78658}"/>
    <cellStyle name="Currency 13 2 3 4 2 2 3 2" xfId="35811" xr:uid="{868F8B3A-55A4-4FEA-938B-741387E664DE}"/>
    <cellStyle name="Currency 13 2 3 4 2 2 3 3" xfId="50695" xr:uid="{8C2DF1B4-9930-4790-9A65-43FB2807BA6B}"/>
    <cellStyle name="Currency 13 2 3 4 2 2 4" xfId="15275" xr:uid="{4CFCA19B-E801-4C2B-9FD7-B9AA1454A19C}"/>
    <cellStyle name="Currency 13 2 3 4 2 2 5" xfId="28965" xr:uid="{37411255-CC76-46A5-8A83-B1CD790EF933}"/>
    <cellStyle name="Currency 13 2 3 4 2 2 6" xfId="43849" xr:uid="{4AE30C61-E6D6-4849-A8BB-2343E2B8060E}"/>
    <cellStyle name="Currency 13 2 3 4 2 3" xfId="10139" xr:uid="{E2F72D22-22F3-4F23-89A1-103917304BFB}"/>
    <cellStyle name="Currency 13 2 3 4 2 3 2" xfId="23829" xr:uid="{8E1ABFD4-3E5B-47B7-A754-AA7FC2B99D0A}"/>
    <cellStyle name="Currency 13 2 3 4 2 3 2 2" xfId="37521" xr:uid="{6A63A2E1-8577-4E9C-8AFB-EF1E4813B4A3}"/>
    <cellStyle name="Currency 13 2 3 4 2 3 2 3" xfId="52405" xr:uid="{36361168-F9B0-4A1D-8390-9555A69E4557}"/>
    <cellStyle name="Currency 13 2 3 4 2 3 3" xfId="16985" xr:uid="{602E8F3E-48EC-4705-931D-F96E4689D6EB}"/>
    <cellStyle name="Currency 13 2 3 4 2 3 4" xfId="30675" xr:uid="{A01B91ED-B2DE-4DFE-98DA-FB95494CB618}"/>
    <cellStyle name="Currency 13 2 3 4 2 3 5" xfId="45559" xr:uid="{864C3FC8-9F10-4373-8EC8-2E6FA634A496}"/>
    <cellStyle name="Currency 13 2 3 4 2 4" xfId="20407" xr:uid="{0DE5559A-6865-416F-8BB2-40FD2F2E5E5D}"/>
    <cellStyle name="Currency 13 2 3 4 2 4 2" xfId="34099" xr:uid="{98F2CDCF-2619-4164-9F26-E48241E624B3}"/>
    <cellStyle name="Currency 13 2 3 4 2 4 3" xfId="48983" xr:uid="{890ACD70-7A04-4F8F-9D48-642E09DFCB25}"/>
    <cellStyle name="Currency 13 2 3 4 2 5" xfId="13563" xr:uid="{372559D6-55DB-450E-B8AE-F5B8ED8AD511}"/>
    <cellStyle name="Currency 13 2 3 4 2 6" xfId="27253" xr:uid="{EC500FE8-599D-4F77-BF9C-DB6AE4101BF6}"/>
    <cellStyle name="Currency 13 2 3 4 2 7" xfId="42137" xr:uid="{4F72D30E-7721-4989-B6D7-BC5EEC5F5ED0}"/>
    <cellStyle name="Currency 13 2 3 4 3" xfId="8428" xr:uid="{E6C9F15F-04D6-4224-8801-8498FC71B0E5}"/>
    <cellStyle name="Currency 13 2 3 4 3 2" xfId="11850" xr:uid="{B97F5B06-AA20-45EB-8CF8-455190F6D80F}"/>
    <cellStyle name="Currency 13 2 3 4 3 2 2" xfId="25540" xr:uid="{FF135B1E-1643-40A3-9603-C8DE83F07114}"/>
    <cellStyle name="Currency 13 2 3 4 3 2 2 2" xfId="39232" xr:uid="{79552432-E65A-4A91-A98F-7052A5BBB118}"/>
    <cellStyle name="Currency 13 2 3 4 3 2 2 3" xfId="54116" xr:uid="{1DA4D775-A15D-466D-8192-08799ABEA670}"/>
    <cellStyle name="Currency 13 2 3 4 3 2 3" xfId="18696" xr:uid="{415D77DC-4062-464B-BD0E-7798C1510E6C}"/>
    <cellStyle name="Currency 13 2 3 4 3 2 4" xfId="32386" xr:uid="{9EB58778-5918-406C-9E81-8B5103FFD16F}"/>
    <cellStyle name="Currency 13 2 3 4 3 2 5" xfId="47270" xr:uid="{EAC2627F-A968-4FD5-A601-425C5E897636}"/>
    <cellStyle name="Currency 13 2 3 4 3 3" xfId="22118" xr:uid="{73FC9B57-4C22-4FDE-94EB-B615FB7DFBD7}"/>
    <cellStyle name="Currency 13 2 3 4 3 3 2" xfId="35810" xr:uid="{9D670BA0-BFC5-4FEB-9AD7-D830219540FC}"/>
    <cellStyle name="Currency 13 2 3 4 3 3 3" xfId="50694" xr:uid="{C044F75A-04D6-4EBB-B0EA-8C2F1A453567}"/>
    <cellStyle name="Currency 13 2 3 4 3 4" xfId="15274" xr:uid="{6CDE5485-8B42-4701-A633-E6BDD099D4A7}"/>
    <cellStyle name="Currency 13 2 3 4 3 5" xfId="28964" xr:uid="{4828D6A0-992F-4656-B843-FEA4E12BF0BB}"/>
    <cellStyle name="Currency 13 2 3 4 3 6" xfId="43848" xr:uid="{A9B54E16-6597-4C3B-985A-F6E330BECEA7}"/>
    <cellStyle name="Currency 13 2 3 4 4" xfId="10138" xr:uid="{567DD5C3-333C-4F91-959E-4001963FBE78}"/>
    <cellStyle name="Currency 13 2 3 4 4 2" xfId="23828" xr:uid="{8CD0A70E-77E2-42CE-81F5-DFCCA5DA7085}"/>
    <cellStyle name="Currency 13 2 3 4 4 2 2" xfId="37520" xr:uid="{BDDF4AC3-65EB-4B52-A246-91C314C79D8B}"/>
    <cellStyle name="Currency 13 2 3 4 4 2 3" xfId="52404" xr:uid="{08F9A155-28CB-4B06-9966-6CDA37FF1491}"/>
    <cellStyle name="Currency 13 2 3 4 4 3" xfId="16984" xr:uid="{111A8CF0-9621-49FF-A36D-621F6C8274BC}"/>
    <cellStyle name="Currency 13 2 3 4 4 4" xfId="30674" xr:uid="{02CE63CF-F213-4182-B0CB-0DDD3EE2999B}"/>
    <cellStyle name="Currency 13 2 3 4 4 5" xfId="45558" xr:uid="{50D304AB-B2C5-4227-9C42-77553A9857C1}"/>
    <cellStyle name="Currency 13 2 3 4 5" xfId="20406" xr:uid="{7A39AC7D-B779-4907-80A9-B7BDBE963E5F}"/>
    <cellStyle name="Currency 13 2 3 4 5 2" xfId="34098" xr:uid="{BD555E5B-C2B2-46EE-8A70-92AA6F57F864}"/>
    <cellStyle name="Currency 13 2 3 4 5 3" xfId="48982" xr:uid="{42916A3E-5BD2-43EC-B302-C8F0E4FA0D24}"/>
    <cellStyle name="Currency 13 2 3 4 6" xfId="13562" xr:uid="{3B14845C-551C-4282-92A5-5E1E81551F8E}"/>
    <cellStyle name="Currency 13 2 3 4 7" xfId="27252" xr:uid="{7E938F50-7540-4037-B2A9-9AAC84C08943}"/>
    <cellStyle name="Currency 13 2 3 4 8" xfId="42136" xr:uid="{005F8CEF-C165-40AD-840E-FA95323267E3}"/>
    <cellStyle name="Currency 13 2 3 5" xfId="6716" xr:uid="{9B50D263-AA97-4B3D-8E71-6809442D0950}"/>
    <cellStyle name="Currency 13 2 3 5 2" xfId="8430" xr:uid="{21706F8A-67C0-48CF-A181-D3AFB1BF0656}"/>
    <cellStyle name="Currency 13 2 3 5 2 2" xfId="11852" xr:uid="{ED1BD7C9-F8F6-432B-8E84-5BEE37F8592B}"/>
    <cellStyle name="Currency 13 2 3 5 2 2 2" xfId="25542" xr:uid="{3C55AA16-6FDD-49CF-A8E1-F8EF817BB678}"/>
    <cellStyle name="Currency 13 2 3 5 2 2 2 2" xfId="39234" xr:uid="{B125C5F9-0C9F-4EA8-9E4E-D0FB07FF9A18}"/>
    <cellStyle name="Currency 13 2 3 5 2 2 2 3" xfId="54118" xr:uid="{7115B2CD-09FD-4618-BB87-89051D282D55}"/>
    <cellStyle name="Currency 13 2 3 5 2 2 3" xfId="18698" xr:uid="{6D67E867-F909-4119-9809-4DC41526353C}"/>
    <cellStyle name="Currency 13 2 3 5 2 2 4" xfId="32388" xr:uid="{766DB636-BA33-4C6F-A85A-D74308D5A3BB}"/>
    <cellStyle name="Currency 13 2 3 5 2 2 5" xfId="47272" xr:uid="{E8C136E4-C3F2-43F6-BB0A-AF7106A79DF3}"/>
    <cellStyle name="Currency 13 2 3 5 2 3" xfId="22120" xr:uid="{9D263F07-D7D3-42E7-AAB2-88458C97CF8C}"/>
    <cellStyle name="Currency 13 2 3 5 2 3 2" xfId="35812" xr:uid="{AB190C85-DF9C-47DC-9828-C6D3751AA041}"/>
    <cellStyle name="Currency 13 2 3 5 2 3 3" xfId="50696" xr:uid="{88DF94B6-4AD7-426D-BA03-CD009A1DCA7A}"/>
    <cellStyle name="Currency 13 2 3 5 2 4" xfId="15276" xr:uid="{588742CC-698F-4B44-BF0F-5C5BE6871164}"/>
    <cellStyle name="Currency 13 2 3 5 2 5" xfId="28966" xr:uid="{23FE3306-E987-4DFB-B751-A4680017B243}"/>
    <cellStyle name="Currency 13 2 3 5 2 6" xfId="43850" xr:uid="{6C7DAE57-C27A-4704-A213-07D92B8B2652}"/>
    <cellStyle name="Currency 13 2 3 5 3" xfId="10140" xr:uid="{6036AE4C-0501-4E67-861F-80A6B054F945}"/>
    <cellStyle name="Currency 13 2 3 5 3 2" xfId="23830" xr:uid="{8415AC10-8FA7-4540-9E0F-9E0831FBF8E6}"/>
    <cellStyle name="Currency 13 2 3 5 3 2 2" xfId="37522" xr:uid="{3178EE99-FEE2-4117-BB62-04F1963DFF4B}"/>
    <cellStyle name="Currency 13 2 3 5 3 2 3" xfId="52406" xr:uid="{DE20FA63-B8DA-45C0-95BE-ADAC2AB691AB}"/>
    <cellStyle name="Currency 13 2 3 5 3 3" xfId="16986" xr:uid="{848FF1BE-E015-4259-BDF1-B755CC9B9584}"/>
    <cellStyle name="Currency 13 2 3 5 3 4" xfId="30676" xr:uid="{6EDD5CFA-48A1-4075-80FB-C393A5C0DE8E}"/>
    <cellStyle name="Currency 13 2 3 5 3 5" xfId="45560" xr:uid="{0A5D4FFB-C5EB-4F19-9D95-A03EDCF61BDD}"/>
    <cellStyle name="Currency 13 2 3 5 4" xfId="20408" xr:uid="{40692B70-AA0F-43A2-93A3-0783E25A64D6}"/>
    <cellStyle name="Currency 13 2 3 5 4 2" xfId="34100" xr:uid="{B02741FB-4009-4F67-A031-A43629FF87DA}"/>
    <cellStyle name="Currency 13 2 3 5 4 3" xfId="48984" xr:uid="{6EE0FCD3-5920-4086-BC09-FFF212A98FDA}"/>
    <cellStyle name="Currency 13 2 3 5 5" xfId="13564" xr:uid="{E400D200-1E19-4DA6-8250-6060C9F7716F}"/>
    <cellStyle name="Currency 13 2 3 5 6" xfId="27254" xr:uid="{B5B0D3F0-29D6-4613-8972-BED6882521BB}"/>
    <cellStyle name="Currency 13 2 3 5 7" xfId="42138" xr:uid="{66D8B9B7-AD07-4388-93E0-05C4217F84D0}"/>
    <cellStyle name="Currency 13 2 3 6" xfId="6717" xr:uid="{AEFD73C3-D953-4CB8-B6C1-B63531783C8B}"/>
    <cellStyle name="Currency 13 2 3 6 2" xfId="8431" xr:uid="{C7F99F83-66C2-4426-880B-A1DBC1A4B978}"/>
    <cellStyle name="Currency 13 2 3 6 2 2" xfId="11853" xr:uid="{C963B553-FCD9-46F3-B695-937323DA1A53}"/>
    <cellStyle name="Currency 13 2 3 6 2 2 2" xfId="25543" xr:uid="{6E087DDE-01FB-489E-88E5-30CB274C6DE0}"/>
    <cellStyle name="Currency 13 2 3 6 2 2 2 2" xfId="39235" xr:uid="{972D298B-B1DC-4A5E-AFF2-17B564AF6E1D}"/>
    <cellStyle name="Currency 13 2 3 6 2 2 2 3" xfId="54119" xr:uid="{8E2A2FE9-DEB4-485F-A2B4-560B824A77A9}"/>
    <cellStyle name="Currency 13 2 3 6 2 2 3" xfId="18699" xr:uid="{13CA729D-A332-40F2-ADFA-B1808B3AC8D4}"/>
    <cellStyle name="Currency 13 2 3 6 2 2 4" xfId="32389" xr:uid="{BEBC2B4A-0489-4379-B728-5631DA085DEC}"/>
    <cellStyle name="Currency 13 2 3 6 2 2 5" xfId="47273" xr:uid="{C00F08FE-992E-4EFD-90EE-FDFD50C67721}"/>
    <cellStyle name="Currency 13 2 3 6 2 3" xfId="22121" xr:uid="{90A59B5B-A2F6-439D-AFAE-4943D6AC9718}"/>
    <cellStyle name="Currency 13 2 3 6 2 3 2" xfId="35813" xr:uid="{2832FB6F-81E3-4A01-90B5-06F94E35877E}"/>
    <cellStyle name="Currency 13 2 3 6 2 3 3" xfId="50697" xr:uid="{A903863F-E736-4674-803C-8CDB1E69BFD7}"/>
    <cellStyle name="Currency 13 2 3 6 2 4" xfId="15277" xr:uid="{939B16A5-95A6-4820-8A73-ED3BD989486E}"/>
    <cellStyle name="Currency 13 2 3 6 2 5" xfId="28967" xr:uid="{6DF73AFD-BB04-431E-BCE9-A76A485BFD6E}"/>
    <cellStyle name="Currency 13 2 3 6 2 6" xfId="43851" xr:uid="{60E17D69-C6FD-4D64-8B66-96941031374F}"/>
    <cellStyle name="Currency 13 2 3 6 3" xfId="10141" xr:uid="{ED450B79-5F3E-46E9-8D30-2184FAC10935}"/>
    <cellStyle name="Currency 13 2 3 6 3 2" xfId="23831" xr:uid="{6A2F07FA-5ACE-4B4A-952A-E1AE6932B982}"/>
    <cellStyle name="Currency 13 2 3 6 3 2 2" xfId="37523" xr:uid="{F3602583-2A3F-44FE-98FA-2729BFFA988B}"/>
    <cellStyle name="Currency 13 2 3 6 3 2 3" xfId="52407" xr:uid="{77944FC9-5FAB-4F70-AE8C-E3BC93B52C33}"/>
    <cellStyle name="Currency 13 2 3 6 3 3" xfId="16987" xr:uid="{324064C2-422A-49A0-9A9E-7CC86C327262}"/>
    <cellStyle name="Currency 13 2 3 6 3 4" xfId="30677" xr:uid="{BD70FA5A-D127-4080-BD3C-54FA10A4675E}"/>
    <cellStyle name="Currency 13 2 3 6 3 5" xfId="45561" xr:uid="{D4707460-E05B-4E66-9D73-C339AC7539E7}"/>
    <cellStyle name="Currency 13 2 3 6 4" xfId="20409" xr:uid="{90ADFC17-26BF-4270-8A37-52AC9E1FD8F0}"/>
    <cellStyle name="Currency 13 2 3 6 4 2" xfId="34101" xr:uid="{3883A4CC-EBA4-4274-910E-FB4310D533E2}"/>
    <cellStyle name="Currency 13 2 3 6 4 3" xfId="48985" xr:uid="{A60E6520-5793-43E4-A804-CA23288DD83D}"/>
    <cellStyle name="Currency 13 2 3 6 5" xfId="13565" xr:uid="{80028DFA-A47C-4759-8F99-9B63DFAA25D7}"/>
    <cellStyle name="Currency 13 2 3 6 6" xfId="27255" xr:uid="{72CB7C50-8CCD-4BD5-AB34-5CADFA11AB30}"/>
    <cellStyle name="Currency 13 2 3 6 7" xfId="42139" xr:uid="{A61BD5E5-2D4B-456D-A90E-D6E974B46933}"/>
    <cellStyle name="Currency 13 2 3 7" xfId="8417" xr:uid="{4EA2242E-AC39-479B-B9B7-CBEA19C3773C}"/>
    <cellStyle name="Currency 13 2 3 7 2" xfId="11839" xr:uid="{1231209B-3606-489A-95EB-C8F5601D05A1}"/>
    <cellStyle name="Currency 13 2 3 7 2 2" xfId="25529" xr:uid="{4AC2DA9E-0180-4D5D-9666-A157335C2984}"/>
    <cellStyle name="Currency 13 2 3 7 2 2 2" xfId="39221" xr:uid="{492437CE-F452-4AEC-878C-9A93C3948443}"/>
    <cellStyle name="Currency 13 2 3 7 2 2 3" xfId="54105" xr:uid="{20B81B74-3C26-4644-AB6C-88CDC16B2B18}"/>
    <cellStyle name="Currency 13 2 3 7 2 3" xfId="18685" xr:uid="{D8058EAA-EE03-4FF8-B9A3-E941D21E7A0F}"/>
    <cellStyle name="Currency 13 2 3 7 2 4" xfId="32375" xr:uid="{A7140E4F-FD3C-4C36-A664-3AC6D3DC7C41}"/>
    <cellStyle name="Currency 13 2 3 7 2 5" xfId="47259" xr:uid="{E2A0164F-B75E-4E9F-9002-F1222297AA9E}"/>
    <cellStyle name="Currency 13 2 3 7 3" xfId="22107" xr:uid="{F06085BF-FB74-422D-821F-17B3A23A5CA8}"/>
    <cellStyle name="Currency 13 2 3 7 3 2" xfId="35799" xr:uid="{A9053493-6BA5-4889-8882-F932A8BE8254}"/>
    <cellStyle name="Currency 13 2 3 7 3 3" xfId="50683" xr:uid="{132EEF9A-A5DC-4AC1-9E8C-BE857B3A10E4}"/>
    <cellStyle name="Currency 13 2 3 7 4" xfId="15263" xr:uid="{BD5D856D-E4A8-4150-A892-181BB2105F09}"/>
    <cellStyle name="Currency 13 2 3 7 5" xfId="28953" xr:uid="{8F233959-3801-41B9-A9C9-6B6996BE2B4F}"/>
    <cellStyle name="Currency 13 2 3 7 6" xfId="43837" xr:uid="{97910604-2A7B-426F-B875-95FEC20874D3}"/>
    <cellStyle name="Currency 13 2 3 8" xfId="10127" xr:uid="{87FAEF44-557D-4B8F-A220-27251E9B09D4}"/>
    <cellStyle name="Currency 13 2 3 8 2" xfId="23817" xr:uid="{54DEDD7A-D163-4E26-B570-ACE2E44EFB91}"/>
    <cellStyle name="Currency 13 2 3 8 2 2" xfId="37509" xr:uid="{DF2E6759-2E91-49FF-89C2-66D219BE20E7}"/>
    <cellStyle name="Currency 13 2 3 8 2 3" xfId="52393" xr:uid="{119D9D66-61E8-4BD7-9F4A-F4521D534494}"/>
    <cellStyle name="Currency 13 2 3 8 3" xfId="16973" xr:uid="{54DA894B-ECBE-4135-A18A-59E1822BAB64}"/>
    <cellStyle name="Currency 13 2 3 8 4" xfId="30663" xr:uid="{AA3E5E4E-A0FF-487A-B675-BC9FB5915E15}"/>
    <cellStyle name="Currency 13 2 3 8 5" xfId="45547" xr:uid="{468FA9D8-6D55-4504-A2B4-6DA8D9FE5932}"/>
    <cellStyle name="Currency 13 2 3 9" xfId="20395" xr:uid="{C645DA7F-BE9F-4AC3-B827-C50512FB0B34}"/>
    <cellStyle name="Currency 13 2 3 9 2" xfId="34087" xr:uid="{5130E298-E081-44EC-AA01-46BA17B9B9FC}"/>
    <cellStyle name="Currency 13 2 3 9 3" xfId="48971" xr:uid="{1C525ADE-9B31-4686-8F6F-3C83B8C43E43}"/>
    <cellStyle name="Currency 13 2 4" xfId="6718" xr:uid="{1F26BE1D-4E3C-4CE3-AF29-3A90B93839B4}"/>
    <cellStyle name="Currency 13 2 4 10" xfId="13566" xr:uid="{FBBE3D19-9691-4B81-A838-6BF0D8A1362F}"/>
    <cellStyle name="Currency 13 2 4 11" xfId="27256" xr:uid="{CB9080F4-2FD4-482F-BF68-52489E7F6944}"/>
    <cellStyle name="Currency 13 2 4 12" xfId="42140" xr:uid="{4403D9FC-DB09-400A-BB87-10F96D4FC654}"/>
    <cellStyle name="Currency 13 2 4 2" xfId="6719" xr:uid="{DCE592FF-1C4C-4A0A-B1E0-FB7246EE3122}"/>
    <cellStyle name="Currency 13 2 4 2 10" xfId="42141" xr:uid="{7AA1017D-4376-4246-8A44-BCFCE56F8AB7}"/>
    <cellStyle name="Currency 13 2 4 2 2" xfId="6720" xr:uid="{223354BB-B0A8-424A-B30E-E5AFAB828AA4}"/>
    <cellStyle name="Currency 13 2 4 2 2 2" xfId="6721" xr:uid="{58EF0A15-DD15-4994-B682-0C62E98742F0}"/>
    <cellStyle name="Currency 13 2 4 2 2 2 2" xfId="8435" xr:uid="{A8FB62ED-2FB6-4420-B01A-0D77B772AAF5}"/>
    <cellStyle name="Currency 13 2 4 2 2 2 2 2" xfId="11857" xr:uid="{37F7E48E-C259-46A7-8EBE-3B35112C667D}"/>
    <cellStyle name="Currency 13 2 4 2 2 2 2 2 2" xfId="25547" xr:uid="{53823ABD-5D77-4AB4-BFF6-100A8C1E15A8}"/>
    <cellStyle name="Currency 13 2 4 2 2 2 2 2 2 2" xfId="39239" xr:uid="{A894712F-8CF3-4816-AB26-9B7AE7CCB732}"/>
    <cellStyle name="Currency 13 2 4 2 2 2 2 2 2 3" xfId="54123" xr:uid="{BA0A00FF-8EA5-4E13-95BE-CE204837AA6D}"/>
    <cellStyle name="Currency 13 2 4 2 2 2 2 2 3" xfId="18703" xr:uid="{3FF596F2-63E0-4F19-9951-81B84F4EFC3C}"/>
    <cellStyle name="Currency 13 2 4 2 2 2 2 2 4" xfId="32393" xr:uid="{56EFF5B3-5171-465E-9413-5BCA1FA2E154}"/>
    <cellStyle name="Currency 13 2 4 2 2 2 2 2 5" xfId="47277" xr:uid="{F733C6F3-ACA1-4349-A8C8-38954843F696}"/>
    <cellStyle name="Currency 13 2 4 2 2 2 2 3" xfId="22125" xr:uid="{FA5A1CEE-BEB5-4115-989E-1D4AEBCF3499}"/>
    <cellStyle name="Currency 13 2 4 2 2 2 2 3 2" xfId="35817" xr:uid="{FC6BA0BB-78B4-40F7-8B9D-5B7272ACBECE}"/>
    <cellStyle name="Currency 13 2 4 2 2 2 2 3 3" xfId="50701" xr:uid="{3F251BB1-A77B-4C31-BB84-B65335FE6828}"/>
    <cellStyle name="Currency 13 2 4 2 2 2 2 4" xfId="15281" xr:uid="{CB85F545-4C93-48AD-8F1F-872A257635DB}"/>
    <cellStyle name="Currency 13 2 4 2 2 2 2 5" xfId="28971" xr:uid="{002FA659-5AD2-4810-955B-1CBF03FFD79B}"/>
    <cellStyle name="Currency 13 2 4 2 2 2 2 6" xfId="43855" xr:uid="{C90DECD5-9230-4A78-89FB-C13AB6876149}"/>
    <cellStyle name="Currency 13 2 4 2 2 2 3" xfId="10145" xr:uid="{6C44C0A4-EDD5-4C9F-A9BE-3268557D3D6B}"/>
    <cellStyle name="Currency 13 2 4 2 2 2 3 2" xfId="23835" xr:uid="{56B8D4C0-908B-4BE8-80D3-14096F5104F4}"/>
    <cellStyle name="Currency 13 2 4 2 2 2 3 2 2" xfId="37527" xr:uid="{7DD3E5ED-4072-4307-8876-7AA42528AF70}"/>
    <cellStyle name="Currency 13 2 4 2 2 2 3 2 3" xfId="52411" xr:uid="{31C8E311-2A35-4888-9484-56006523E643}"/>
    <cellStyle name="Currency 13 2 4 2 2 2 3 3" xfId="16991" xr:uid="{0787055B-4DFE-4F7B-B075-7C260AE8E451}"/>
    <cellStyle name="Currency 13 2 4 2 2 2 3 4" xfId="30681" xr:uid="{3E9CCFA3-CB9A-4D36-A37A-98EA8356B48A}"/>
    <cellStyle name="Currency 13 2 4 2 2 2 3 5" xfId="45565" xr:uid="{6C07BF99-36ED-45CF-BDD5-1E7A0AB43A29}"/>
    <cellStyle name="Currency 13 2 4 2 2 2 4" xfId="20413" xr:uid="{B3562EF7-2531-4900-8C4C-1F3B94971304}"/>
    <cellStyle name="Currency 13 2 4 2 2 2 4 2" xfId="34105" xr:uid="{1698629F-48BC-4892-9B7A-88882F2D917B}"/>
    <cellStyle name="Currency 13 2 4 2 2 2 4 3" xfId="48989" xr:uid="{55DE5295-3903-4753-840F-1758779D9137}"/>
    <cellStyle name="Currency 13 2 4 2 2 2 5" xfId="13569" xr:uid="{2C74D22D-3332-442E-8F6E-4D5982EEE717}"/>
    <cellStyle name="Currency 13 2 4 2 2 2 6" xfId="27259" xr:uid="{90CF06C7-498D-42B7-B268-357E70B05436}"/>
    <cellStyle name="Currency 13 2 4 2 2 2 7" xfId="42143" xr:uid="{1D6E68F3-FD5B-45E0-BF09-F73D87AE9C70}"/>
    <cellStyle name="Currency 13 2 4 2 2 3" xfId="8434" xr:uid="{11B9E070-3BCD-49F0-B383-EFADB6A312DB}"/>
    <cellStyle name="Currency 13 2 4 2 2 3 2" xfId="11856" xr:uid="{11AD0B11-BD9C-4CE4-809C-674922AAC578}"/>
    <cellStyle name="Currency 13 2 4 2 2 3 2 2" xfId="25546" xr:uid="{4B62A6DA-14CC-4EC7-A434-0B2C0592D36B}"/>
    <cellStyle name="Currency 13 2 4 2 2 3 2 2 2" xfId="39238" xr:uid="{42119B47-315B-4CA7-BD2B-9442259E618A}"/>
    <cellStyle name="Currency 13 2 4 2 2 3 2 2 3" xfId="54122" xr:uid="{71BBEC43-855C-424F-A6BA-6B2C49BAEA36}"/>
    <cellStyle name="Currency 13 2 4 2 2 3 2 3" xfId="18702" xr:uid="{950A0073-7F9E-4AFA-9F21-227A6C69AF75}"/>
    <cellStyle name="Currency 13 2 4 2 2 3 2 4" xfId="32392" xr:uid="{BF5CE1A0-601A-456B-A809-7AD70D18397A}"/>
    <cellStyle name="Currency 13 2 4 2 2 3 2 5" xfId="47276" xr:uid="{FB9C3DC3-236E-47EC-8E49-4E959739631C}"/>
    <cellStyle name="Currency 13 2 4 2 2 3 3" xfId="22124" xr:uid="{B07B6EC4-D955-4E99-89C9-EE98026F373F}"/>
    <cellStyle name="Currency 13 2 4 2 2 3 3 2" xfId="35816" xr:uid="{43DD7C9E-D708-4E17-83D7-393BB9D6CAC4}"/>
    <cellStyle name="Currency 13 2 4 2 2 3 3 3" xfId="50700" xr:uid="{BF2EDA29-6F6B-4C5B-A3A2-0FB47F894501}"/>
    <cellStyle name="Currency 13 2 4 2 2 3 4" xfId="15280" xr:uid="{23810357-D36C-48A0-A480-E1E796DAD10E}"/>
    <cellStyle name="Currency 13 2 4 2 2 3 5" xfId="28970" xr:uid="{3BF5A460-1438-40F0-A239-2CB36311746D}"/>
    <cellStyle name="Currency 13 2 4 2 2 3 6" xfId="43854" xr:uid="{85CF2784-54BB-449F-8DEA-78C4B304950C}"/>
    <cellStyle name="Currency 13 2 4 2 2 4" xfId="10144" xr:uid="{7C465547-91A3-4BDB-B9CD-75C82B00C0F8}"/>
    <cellStyle name="Currency 13 2 4 2 2 4 2" xfId="23834" xr:uid="{FCA26496-2631-48DA-A86C-EA0DB2DD6335}"/>
    <cellStyle name="Currency 13 2 4 2 2 4 2 2" xfId="37526" xr:uid="{F88654CA-6F17-4D5B-8D1A-1B33A7D48B10}"/>
    <cellStyle name="Currency 13 2 4 2 2 4 2 3" xfId="52410" xr:uid="{44E20B2E-F5E7-4CC7-A7B7-800A28488ACF}"/>
    <cellStyle name="Currency 13 2 4 2 2 4 3" xfId="16990" xr:uid="{9E81D371-E45A-4BD0-ACE0-C7521871701E}"/>
    <cellStyle name="Currency 13 2 4 2 2 4 4" xfId="30680" xr:uid="{ECCC5EAF-A67B-406A-8C50-CBF1C28F3081}"/>
    <cellStyle name="Currency 13 2 4 2 2 4 5" xfId="45564" xr:uid="{75D8D411-8AA4-42B5-AB29-CE98C633D06A}"/>
    <cellStyle name="Currency 13 2 4 2 2 5" xfId="20412" xr:uid="{7B023E31-768C-451C-B9F6-22135177549D}"/>
    <cellStyle name="Currency 13 2 4 2 2 5 2" xfId="34104" xr:uid="{E7FCBE99-135B-4239-AD57-DDFFA77426B6}"/>
    <cellStyle name="Currency 13 2 4 2 2 5 3" xfId="48988" xr:uid="{FD22A30F-C2F2-4D7E-B786-A90FF8E7C0D4}"/>
    <cellStyle name="Currency 13 2 4 2 2 6" xfId="13568" xr:uid="{24C29FB8-184B-48AE-8ABC-0F35ADFB8538}"/>
    <cellStyle name="Currency 13 2 4 2 2 7" xfId="27258" xr:uid="{69EF2D39-13E4-4D7A-B5E4-01D1829B9143}"/>
    <cellStyle name="Currency 13 2 4 2 2 8" xfId="42142" xr:uid="{97E0517B-23EE-4948-A2F5-6C67AD34B584}"/>
    <cellStyle name="Currency 13 2 4 2 3" xfId="6722" xr:uid="{F14F79DD-2908-455F-88CB-8E9CB95B4AF8}"/>
    <cellStyle name="Currency 13 2 4 2 3 2" xfId="8436" xr:uid="{864E88C8-C69E-46A1-A3F1-7F0DE230B56E}"/>
    <cellStyle name="Currency 13 2 4 2 3 2 2" xfId="11858" xr:uid="{2D9DE7CB-974F-44F8-AF73-7D5E517C464A}"/>
    <cellStyle name="Currency 13 2 4 2 3 2 2 2" xfId="25548" xr:uid="{742D7948-64D1-4FE6-A9C4-DC1E69661293}"/>
    <cellStyle name="Currency 13 2 4 2 3 2 2 2 2" xfId="39240" xr:uid="{023E5278-08B4-4D58-A1FB-B71B4401B430}"/>
    <cellStyle name="Currency 13 2 4 2 3 2 2 2 3" xfId="54124" xr:uid="{597B6211-F6AF-44D4-AE9F-1DEA89CDDD57}"/>
    <cellStyle name="Currency 13 2 4 2 3 2 2 3" xfId="18704" xr:uid="{984279F0-72A8-4E2E-B3ED-734578A85575}"/>
    <cellStyle name="Currency 13 2 4 2 3 2 2 4" xfId="32394" xr:uid="{FCCC3BB3-4D94-41C7-A578-C37318317A51}"/>
    <cellStyle name="Currency 13 2 4 2 3 2 2 5" xfId="47278" xr:uid="{C4E9F494-3FE9-462C-A549-5117B9B89F9D}"/>
    <cellStyle name="Currency 13 2 4 2 3 2 3" xfId="22126" xr:uid="{B0813A1E-A3A7-4445-8C0F-CA4BCAF287D4}"/>
    <cellStyle name="Currency 13 2 4 2 3 2 3 2" xfId="35818" xr:uid="{CD0F143A-6658-4EF2-8B70-96009DA8691E}"/>
    <cellStyle name="Currency 13 2 4 2 3 2 3 3" xfId="50702" xr:uid="{FDFFA494-B1ED-4643-8F2C-96737BAA4EC6}"/>
    <cellStyle name="Currency 13 2 4 2 3 2 4" xfId="15282" xr:uid="{CA1EFC4E-0EE5-4A65-AA16-65CAA5CC3C55}"/>
    <cellStyle name="Currency 13 2 4 2 3 2 5" xfId="28972" xr:uid="{13F22D7D-CBE7-4B11-8789-03A853BFE516}"/>
    <cellStyle name="Currency 13 2 4 2 3 2 6" xfId="43856" xr:uid="{3907E06F-A108-4D36-B150-2E589402F13E}"/>
    <cellStyle name="Currency 13 2 4 2 3 3" xfId="10146" xr:uid="{823780FB-0629-4259-9615-3432F393C7F7}"/>
    <cellStyle name="Currency 13 2 4 2 3 3 2" xfId="23836" xr:uid="{FD72B7D3-DABB-43F8-B0D2-40DC26D07F8B}"/>
    <cellStyle name="Currency 13 2 4 2 3 3 2 2" xfId="37528" xr:uid="{6673F622-ECA4-4156-8DC6-837B8CFE899D}"/>
    <cellStyle name="Currency 13 2 4 2 3 3 2 3" xfId="52412" xr:uid="{A60D6AB6-49DF-425F-8866-F6BA394CB88F}"/>
    <cellStyle name="Currency 13 2 4 2 3 3 3" xfId="16992" xr:uid="{23391877-CBCD-4EC0-B714-B8CEF07B3AF4}"/>
    <cellStyle name="Currency 13 2 4 2 3 3 4" xfId="30682" xr:uid="{617B165E-E105-4EBD-AC2B-1ED9064F6856}"/>
    <cellStyle name="Currency 13 2 4 2 3 3 5" xfId="45566" xr:uid="{1DA9A814-0C2E-4A15-A591-CE2B0883FB93}"/>
    <cellStyle name="Currency 13 2 4 2 3 4" xfId="20414" xr:uid="{5D3F2F35-B34E-4B55-8AA0-6D6542AD2A50}"/>
    <cellStyle name="Currency 13 2 4 2 3 4 2" xfId="34106" xr:uid="{C4F0EDB1-897E-4BE6-A569-05FB45DF52DF}"/>
    <cellStyle name="Currency 13 2 4 2 3 4 3" xfId="48990" xr:uid="{0F9FE372-0A44-4E24-9535-0AAFB8DE0AEC}"/>
    <cellStyle name="Currency 13 2 4 2 3 5" xfId="13570" xr:uid="{1949CF14-1CFF-4C5A-A93C-91D883D0D6EC}"/>
    <cellStyle name="Currency 13 2 4 2 3 6" xfId="27260" xr:uid="{E5D62B57-33EC-4C98-AE40-77FBA0E2E57D}"/>
    <cellStyle name="Currency 13 2 4 2 3 7" xfId="42144" xr:uid="{FB2F6931-68D5-4F78-B6EC-3BDDE72D9858}"/>
    <cellStyle name="Currency 13 2 4 2 4" xfId="6723" xr:uid="{C33A6A6A-FF90-4AB9-BEE5-9B4B8CEA1B85}"/>
    <cellStyle name="Currency 13 2 4 2 4 2" xfId="8437" xr:uid="{5FBEF696-ADB7-4BC0-AEFE-76AAB0C879D7}"/>
    <cellStyle name="Currency 13 2 4 2 4 2 2" xfId="11859" xr:uid="{A35319C7-D53C-4313-B268-6567031D6344}"/>
    <cellStyle name="Currency 13 2 4 2 4 2 2 2" xfId="25549" xr:uid="{BE167AF6-F83A-44BF-B7C1-D9A75B3BC571}"/>
    <cellStyle name="Currency 13 2 4 2 4 2 2 2 2" xfId="39241" xr:uid="{9195E5F2-9B77-4D10-B3E5-42DC581EB027}"/>
    <cellStyle name="Currency 13 2 4 2 4 2 2 2 3" xfId="54125" xr:uid="{86FB6765-1046-484C-927C-1AE1091EE0B7}"/>
    <cellStyle name="Currency 13 2 4 2 4 2 2 3" xfId="18705" xr:uid="{0F93C394-9B81-4093-AC58-8F37FC3988C9}"/>
    <cellStyle name="Currency 13 2 4 2 4 2 2 4" xfId="32395" xr:uid="{6B200520-E8A0-4304-92B0-6D9BE271FABD}"/>
    <cellStyle name="Currency 13 2 4 2 4 2 2 5" xfId="47279" xr:uid="{C1AFF132-9C88-495B-8EF3-9E6B2EB1B26B}"/>
    <cellStyle name="Currency 13 2 4 2 4 2 3" xfId="22127" xr:uid="{15C3A4D1-419D-4506-A3A8-BF361B342A4B}"/>
    <cellStyle name="Currency 13 2 4 2 4 2 3 2" xfId="35819" xr:uid="{3EC8B6AF-1F59-432B-9A66-E727BF23BBEA}"/>
    <cellStyle name="Currency 13 2 4 2 4 2 3 3" xfId="50703" xr:uid="{D46AE7A6-28B5-446A-A04C-B0ACAD4F924D}"/>
    <cellStyle name="Currency 13 2 4 2 4 2 4" xfId="15283" xr:uid="{57B4FDEE-D012-4E15-B251-FCCFBD6665D1}"/>
    <cellStyle name="Currency 13 2 4 2 4 2 5" xfId="28973" xr:uid="{9A73FA80-93FF-4ABB-B2C4-89C645843C41}"/>
    <cellStyle name="Currency 13 2 4 2 4 2 6" xfId="43857" xr:uid="{E33637F2-9C5A-4977-8530-17E092120411}"/>
    <cellStyle name="Currency 13 2 4 2 4 3" xfId="10147" xr:uid="{6B971104-0CBB-49D1-89D8-ECB7D6483DE9}"/>
    <cellStyle name="Currency 13 2 4 2 4 3 2" xfId="23837" xr:uid="{9A922161-42CF-42F4-893F-0F35561BA471}"/>
    <cellStyle name="Currency 13 2 4 2 4 3 2 2" xfId="37529" xr:uid="{4EDAF89C-A000-4FF2-B95B-4D65DA0D299B}"/>
    <cellStyle name="Currency 13 2 4 2 4 3 2 3" xfId="52413" xr:uid="{964DDC11-BC34-49F6-8D52-3B9102200D2D}"/>
    <cellStyle name="Currency 13 2 4 2 4 3 3" xfId="16993" xr:uid="{F23E3829-3309-4BF7-9213-D42224B23254}"/>
    <cellStyle name="Currency 13 2 4 2 4 3 4" xfId="30683" xr:uid="{4D93B16C-A866-4BFD-B820-E6C3616E229E}"/>
    <cellStyle name="Currency 13 2 4 2 4 3 5" xfId="45567" xr:uid="{168A5EB3-1512-4725-8978-694713C7C59D}"/>
    <cellStyle name="Currency 13 2 4 2 4 4" xfId="20415" xr:uid="{F0D022BA-0C51-429A-800C-4DC4ECD570ED}"/>
    <cellStyle name="Currency 13 2 4 2 4 4 2" xfId="34107" xr:uid="{98BD1002-B7BF-474E-99A1-0349B9204CB6}"/>
    <cellStyle name="Currency 13 2 4 2 4 4 3" xfId="48991" xr:uid="{F963B6C0-2969-486A-B57E-0EC13C994000}"/>
    <cellStyle name="Currency 13 2 4 2 4 5" xfId="13571" xr:uid="{9D3E30E6-0205-476E-99B7-C1694CD4C4CB}"/>
    <cellStyle name="Currency 13 2 4 2 4 6" xfId="27261" xr:uid="{177F9C48-50F1-42F6-8A2E-A0895AE5F639}"/>
    <cellStyle name="Currency 13 2 4 2 4 7" xfId="42145" xr:uid="{40DB1362-9980-4A40-B5EC-A0635528DBA2}"/>
    <cellStyle name="Currency 13 2 4 2 5" xfId="8433" xr:uid="{5EA563DA-7E96-42DE-8444-0D48B221A387}"/>
    <cellStyle name="Currency 13 2 4 2 5 2" xfId="11855" xr:uid="{83A66EB9-CA2F-4BB6-BF42-C93A7F9C1FCE}"/>
    <cellStyle name="Currency 13 2 4 2 5 2 2" xfId="25545" xr:uid="{04EB163D-BD6B-4C85-BA17-94A49C4CECB4}"/>
    <cellStyle name="Currency 13 2 4 2 5 2 2 2" xfId="39237" xr:uid="{0841BDDC-33BB-43AD-89DC-3733C9A517CC}"/>
    <cellStyle name="Currency 13 2 4 2 5 2 2 3" xfId="54121" xr:uid="{D2AE909F-EBC5-4B49-827B-543AFEF2FBBA}"/>
    <cellStyle name="Currency 13 2 4 2 5 2 3" xfId="18701" xr:uid="{5C5B02F2-52EE-4790-99B1-AD6A8EE634CA}"/>
    <cellStyle name="Currency 13 2 4 2 5 2 4" xfId="32391" xr:uid="{2C0616FF-831C-48EE-94B4-CB74EB506690}"/>
    <cellStyle name="Currency 13 2 4 2 5 2 5" xfId="47275" xr:uid="{26778444-40DB-4E88-B7B4-6B073B415A77}"/>
    <cellStyle name="Currency 13 2 4 2 5 3" xfId="22123" xr:uid="{94E64E22-3D19-42C2-9CBD-2C4D17EED7D0}"/>
    <cellStyle name="Currency 13 2 4 2 5 3 2" xfId="35815" xr:uid="{53EE0A8B-60F0-4194-9259-BF7220197A8E}"/>
    <cellStyle name="Currency 13 2 4 2 5 3 3" xfId="50699" xr:uid="{9DE86FD8-4069-467E-9C8D-BD51F59846A7}"/>
    <cellStyle name="Currency 13 2 4 2 5 4" xfId="15279" xr:uid="{18B41FCB-BF5A-41D6-8FCD-40D8C6B911F7}"/>
    <cellStyle name="Currency 13 2 4 2 5 5" xfId="28969" xr:uid="{5CBE17B0-AE85-40DE-8774-312CE7C59146}"/>
    <cellStyle name="Currency 13 2 4 2 5 6" xfId="43853" xr:uid="{5EAB0972-F500-4CCE-93B7-8900CC6EE2A4}"/>
    <cellStyle name="Currency 13 2 4 2 6" xfId="10143" xr:uid="{971229F0-27CC-4B48-942B-FEEBBFFFA13A}"/>
    <cellStyle name="Currency 13 2 4 2 6 2" xfId="23833" xr:uid="{A7BCB0ED-3AB8-4913-9B62-8CE64F678214}"/>
    <cellStyle name="Currency 13 2 4 2 6 2 2" xfId="37525" xr:uid="{BAB22BB0-832F-4B6E-ACC4-A00CC3F6E3B7}"/>
    <cellStyle name="Currency 13 2 4 2 6 2 3" xfId="52409" xr:uid="{4675B020-A756-48DE-9D99-258064643AEC}"/>
    <cellStyle name="Currency 13 2 4 2 6 3" xfId="16989" xr:uid="{DFBA4571-D575-4322-8A29-5BB57FC7A16F}"/>
    <cellStyle name="Currency 13 2 4 2 6 4" xfId="30679" xr:uid="{C111717F-AEC7-46CC-A41B-25D1DA2FADF1}"/>
    <cellStyle name="Currency 13 2 4 2 6 5" xfId="45563" xr:uid="{8DB875A2-7F5B-4F63-9E3D-4D9E1495D6BF}"/>
    <cellStyle name="Currency 13 2 4 2 7" xfId="20411" xr:uid="{6014CA57-AAB4-4540-9A31-91AF25A8D860}"/>
    <cellStyle name="Currency 13 2 4 2 7 2" xfId="34103" xr:uid="{010B53AC-B239-46F1-A918-27D0F576C748}"/>
    <cellStyle name="Currency 13 2 4 2 7 3" xfId="48987" xr:uid="{B5996B8E-EC66-4350-98EC-26E2F3D47DC0}"/>
    <cellStyle name="Currency 13 2 4 2 8" xfId="13567" xr:uid="{70D5F2E8-6455-4D93-914E-D326B04640A1}"/>
    <cellStyle name="Currency 13 2 4 2 9" xfId="27257" xr:uid="{A223EA20-182C-484C-A7BC-4A7454B60733}"/>
    <cellStyle name="Currency 13 2 4 3" xfId="6724" xr:uid="{FC187C51-22E0-4608-9665-CF165D758E37}"/>
    <cellStyle name="Currency 13 2 4 3 10" xfId="42146" xr:uid="{51A9C7C3-5453-45C2-B0A3-2C68C1F4903A}"/>
    <cellStyle name="Currency 13 2 4 3 2" xfId="6725" xr:uid="{47FF9CD6-8668-49C2-8273-A22D99F229EC}"/>
    <cellStyle name="Currency 13 2 4 3 2 2" xfId="6726" xr:uid="{9BB4839B-12C5-4E89-9E09-66A4E234051C}"/>
    <cellStyle name="Currency 13 2 4 3 2 2 2" xfId="8440" xr:uid="{8E452746-9AA2-4A9E-B450-2F1940194552}"/>
    <cellStyle name="Currency 13 2 4 3 2 2 2 2" xfId="11862" xr:uid="{960F106F-BD3D-4D5A-8A60-67C97EE9CDAD}"/>
    <cellStyle name="Currency 13 2 4 3 2 2 2 2 2" xfId="25552" xr:uid="{85296276-788A-4DAC-AA48-F642946A0CFD}"/>
    <cellStyle name="Currency 13 2 4 3 2 2 2 2 2 2" xfId="39244" xr:uid="{5ACD643A-258B-46BA-BCA3-FB8B9AB11415}"/>
    <cellStyle name="Currency 13 2 4 3 2 2 2 2 2 3" xfId="54128" xr:uid="{E7335736-0482-4533-A296-32C1B5FA4A24}"/>
    <cellStyle name="Currency 13 2 4 3 2 2 2 2 3" xfId="18708" xr:uid="{C030202F-C628-47A5-B735-F6CDA6E7BF93}"/>
    <cellStyle name="Currency 13 2 4 3 2 2 2 2 4" xfId="32398" xr:uid="{AA034423-A9C0-469D-9ADB-E01687821F21}"/>
    <cellStyle name="Currency 13 2 4 3 2 2 2 2 5" xfId="47282" xr:uid="{C3ED9724-6EDB-41E2-AE91-4A114BB32042}"/>
    <cellStyle name="Currency 13 2 4 3 2 2 2 3" xfId="22130" xr:uid="{78A9B723-86C0-48E2-933D-C5632C0BF51B}"/>
    <cellStyle name="Currency 13 2 4 3 2 2 2 3 2" xfId="35822" xr:uid="{7B5D078C-920F-4080-A1C2-EAFB60B3C329}"/>
    <cellStyle name="Currency 13 2 4 3 2 2 2 3 3" xfId="50706" xr:uid="{71C88880-A669-4032-B748-DDA4ADD2DE5A}"/>
    <cellStyle name="Currency 13 2 4 3 2 2 2 4" xfId="15286" xr:uid="{0FAE33AE-188A-4AC3-B2C8-1807D33B1DC1}"/>
    <cellStyle name="Currency 13 2 4 3 2 2 2 5" xfId="28976" xr:uid="{8D0C82E5-0264-447F-ACDC-94DD660703A5}"/>
    <cellStyle name="Currency 13 2 4 3 2 2 2 6" xfId="43860" xr:uid="{578A9F6E-8C7B-4418-8878-8FF4AD62C2A1}"/>
    <cellStyle name="Currency 13 2 4 3 2 2 3" xfId="10150" xr:uid="{91F2F501-8ED2-4E4B-8B5B-23878F373795}"/>
    <cellStyle name="Currency 13 2 4 3 2 2 3 2" xfId="23840" xr:uid="{CE1A58E4-6916-4749-95CC-90AA098C77F0}"/>
    <cellStyle name="Currency 13 2 4 3 2 2 3 2 2" xfId="37532" xr:uid="{694C5436-2033-4175-AB39-3EB0F6668355}"/>
    <cellStyle name="Currency 13 2 4 3 2 2 3 2 3" xfId="52416" xr:uid="{D121206F-9E72-453A-8C30-69C89D6C9341}"/>
    <cellStyle name="Currency 13 2 4 3 2 2 3 3" xfId="16996" xr:uid="{DB239863-931C-4B4B-B121-294C6646AD5F}"/>
    <cellStyle name="Currency 13 2 4 3 2 2 3 4" xfId="30686" xr:uid="{B198E402-FCFD-45AE-B654-670E41FFC83E}"/>
    <cellStyle name="Currency 13 2 4 3 2 2 3 5" xfId="45570" xr:uid="{107587F9-66F5-44E5-9DBF-E52B585C96CF}"/>
    <cellStyle name="Currency 13 2 4 3 2 2 4" xfId="20418" xr:uid="{9FA274D9-3D6A-4C3E-B459-E865D3E12D11}"/>
    <cellStyle name="Currency 13 2 4 3 2 2 4 2" xfId="34110" xr:uid="{8ED4DCDE-D716-41A5-B784-3C1E8CE4B68E}"/>
    <cellStyle name="Currency 13 2 4 3 2 2 4 3" xfId="48994" xr:uid="{A78FF09F-EDE2-45DD-8D9C-13699A31E4FE}"/>
    <cellStyle name="Currency 13 2 4 3 2 2 5" xfId="13574" xr:uid="{FF286E2B-6D11-4314-99DA-5404B816A655}"/>
    <cellStyle name="Currency 13 2 4 3 2 2 6" xfId="27264" xr:uid="{C1A1B5AF-9B03-49BD-B5A4-575B628B2DED}"/>
    <cellStyle name="Currency 13 2 4 3 2 2 7" xfId="42148" xr:uid="{61A4CB1F-0D2D-431D-A4CA-442D12692FBC}"/>
    <cellStyle name="Currency 13 2 4 3 2 3" xfId="8439" xr:uid="{4A2CAD60-A48D-468C-84B0-DB8C4A015591}"/>
    <cellStyle name="Currency 13 2 4 3 2 3 2" xfId="11861" xr:uid="{3B7C24B6-60AC-4F92-9047-2CB96A917EB6}"/>
    <cellStyle name="Currency 13 2 4 3 2 3 2 2" xfId="25551" xr:uid="{19431013-B4AB-4240-A51A-59CD99F4A83F}"/>
    <cellStyle name="Currency 13 2 4 3 2 3 2 2 2" xfId="39243" xr:uid="{1EF9DCD6-2122-4E33-A631-948C0ADC9CCF}"/>
    <cellStyle name="Currency 13 2 4 3 2 3 2 2 3" xfId="54127" xr:uid="{45A5A785-0CE0-4A36-9141-3F1DDE870F1B}"/>
    <cellStyle name="Currency 13 2 4 3 2 3 2 3" xfId="18707" xr:uid="{4FFFDE56-D15C-4503-83C8-A4D1E55586B2}"/>
    <cellStyle name="Currency 13 2 4 3 2 3 2 4" xfId="32397" xr:uid="{95BA6B4D-5020-49F7-BC9F-8E7EB88ADEEE}"/>
    <cellStyle name="Currency 13 2 4 3 2 3 2 5" xfId="47281" xr:uid="{8189F9B8-2E29-4133-BBF6-C688ED27BD39}"/>
    <cellStyle name="Currency 13 2 4 3 2 3 3" xfId="22129" xr:uid="{19C297E8-F80E-4DCB-8F5D-C6DAAFC37C6B}"/>
    <cellStyle name="Currency 13 2 4 3 2 3 3 2" xfId="35821" xr:uid="{C2E43EBF-F88C-457E-A34C-744D0F8AAF18}"/>
    <cellStyle name="Currency 13 2 4 3 2 3 3 3" xfId="50705" xr:uid="{413D68CF-7EA9-405F-911E-2CAF384BF707}"/>
    <cellStyle name="Currency 13 2 4 3 2 3 4" xfId="15285" xr:uid="{177BCCCE-F168-4895-800F-D0D41C7F3E7A}"/>
    <cellStyle name="Currency 13 2 4 3 2 3 5" xfId="28975" xr:uid="{F3A58CB4-4B5E-4990-843C-DD5A547EC1BA}"/>
    <cellStyle name="Currency 13 2 4 3 2 3 6" xfId="43859" xr:uid="{CB9EC9F2-BF82-44C3-9BA3-4D3AE270DBE2}"/>
    <cellStyle name="Currency 13 2 4 3 2 4" xfId="10149" xr:uid="{3F548232-1524-43C9-81BF-FDE7088478A1}"/>
    <cellStyle name="Currency 13 2 4 3 2 4 2" xfId="23839" xr:uid="{E2139786-86A9-4284-ABD8-2C91DDEC8D92}"/>
    <cellStyle name="Currency 13 2 4 3 2 4 2 2" xfId="37531" xr:uid="{837793E7-3FF3-4082-932D-833ADF86BF53}"/>
    <cellStyle name="Currency 13 2 4 3 2 4 2 3" xfId="52415" xr:uid="{4B4BA874-7FB5-419D-8848-9002A3B49855}"/>
    <cellStyle name="Currency 13 2 4 3 2 4 3" xfId="16995" xr:uid="{41CF7C78-7CE1-4F98-92F9-20A238A54191}"/>
    <cellStyle name="Currency 13 2 4 3 2 4 4" xfId="30685" xr:uid="{82689EB5-D58F-4B42-9CDC-8A4929E7F384}"/>
    <cellStyle name="Currency 13 2 4 3 2 4 5" xfId="45569" xr:uid="{FF2B4F7A-8E06-4238-A47E-F79B490CDBB2}"/>
    <cellStyle name="Currency 13 2 4 3 2 5" xfId="20417" xr:uid="{EE8E5A56-74E8-45A9-BAA1-581088CA2779}"/>
    <cellStyle name="Currency 13 2 4 3 2 5 2" xfId="34109" xr:uid="{13812452-2142-4432-8847-F1812CF4B8AD}"/>
    <cellStyle name="Currency 13 2 4 3 2 5 3" xfId="48993" xr:uid="{16F6F014-837A-4194-A195-830DDD2E3C3A}"/>
    <cellStyle name="Currency 13 2 4 3 2 6" xfId="13573" xr:uid="{87F22CF3-F650-4729-848E-03C835555AA6}"/>
    <cellStyle name="Currency 13 2 4 3 2 7" xfId="27263" xr:uid="{11CFEE17-AF6B-42A4-8CD6-A9C23D1396F5}"/>
    <cellStyle name="Currency 13 2 4 3 2 8" xfId="42147" xr:uid="{43D254AB-29B7-46D1-85B4-9AA00E273437}"/>
    <cellStyle name="Currency 13 2 4 3 3" xfId="6727" xr:uid="{B21873C9-E8E8-4205-8BF9-33B247A650AD}"/>
    <cellStyle name="Currency 13 2 4 3 3 2" xfId="8441" xr:uid="{153A99DC-2576-45DE-A24D-420001226CF3}"/>
    <cellStyle name="Currency 13 2 4 3 3 2 2" xfId="11863" xr:uid="{23726774-C0C3-4AA5-BF61-35690B97724A}"/>
    <cellStyle name="Currency 13 2 4 3 3 2 2 2" xfId="25553" xr:uid="{ABAAE5BC-290F-45A0-A52C-733C285C2A2B}"/>
    <cellStyle name="Currency 13 2 4 3 3 2 2 2 2" xfId="39245" xr:uid="{43225761-7D3A-4E91-B1CC-566FF04BCFD7}"/>
    <cellStyle name="Currency 13 2 4 3 3 2 2 2 3" xfId="54129" xr:uid="{8FCDDE2B-E584-4F97-8E22-11BEC6942F46}"/>
    <cellStyle name="Currency 13 2 4 3 3 2 2 3" xfId="18709" xr:uid="{C3D26071-2E24-42C5-8842-6F9AD478593E}"/>
    <cellStyle name="Currency 13 2 4 3 3 2 2 4" xfId="32399" xr:uid="{7E0DE90B-93BB-4B00-B802-272B8D4BB7C7}"/>
    <cellStyle name="Currency 13 2 4 3 3 2 2 5" xfId="47283" xr:uid="{537871E3-2E8F-441B-A5D9-E13E4614C812}"/>
    <cellStyle name="Currency 13 2 4 3 3 2 3" xfId="22131" xr:uid="{9D44B3AC-3425-4609-885B-209E2BFC5440}"/>
    <cellStyle name="Currency 13 2 4 3 3 2 3 2" xfId="35823" xr:uid="{24613792-BC13-4285-BC78-5D6B1D8A60DF}"/>
    <cellStyle name="Currency 13 2 4 3 3 2 3 3" xfId="50707" xr:uid="{B6651CBF-F2A2-4DE3-94D7-771F8780AEE4}"/>
    <cellStyle name="Currency 13 2 4 3 3 2 4" xfId="15287" xr:uid="{EBAB5FFC-A9BF-45FB-9179-19B00E2A98F3}"/>
    <cellStyle name="Currency 13 2 4 3 3 2 5" xfId="28977" xr:uid="{9DA6B818-AEB5-4782-B776-8BAAFFD613C2}"/>
    <cellStyle name="Currency 13 2 4 3 3 2 6" xfId="43861" xr:uid="{C2E26774-CA86-4D7F-9423-CCD43BEE757C}"/>
    <cellStyle name="Currency 13 2 4 3 3 3" xfId="10151" xr:uid="{F0EE59CD-4337-4622-8BE3-D2EF0F9852D4}"/>
    <cellStyle name="Currency 13 2 4 3 3 3 2" xfId="23841" xr:uid="{90444792-D853-4CE8-8596-130D546811E7}"/>
    <cellStyle name="Currency 13 2 4 3 3 3 2 2" xfId="37533" xr:uid="{532352FA-F8F7-42EB-9F96-5BFF7EA95AA1}"/>
    <cellStyle name="Currency 13 2 4 3 3 3 2 3" xfId="52417" xr:uid="{F54E6763-1E0D-4662-9A7C-931D5F8C308F}"/>
    <cellStyle name="Currency 13 2 4 3 3 3 3" xfId="16997" xr:uid="{10AA51BE-EECD-4B7D-84F0-8AB03CA80665}"/>
    <cellStyle name="Currency 13 2 4 3 3 3 4" xfId="30687" xr:uid="{A72C8A48-B578-44B8-BDBC-1F7DD0322E96}"/>
    <cellStyle name="Currency 13 2 4 3 3 3 5" xfId="45571" xr:uid="{CE1BFAF4-9712-48E4-BECA-B5A27989F360}"/>
    <cellStyle name="Currency 13 2 4 3 3 4" xfId="20419" xr:uid="{35C80685-7D55-42D8-A878-3DFA5935B819}"/>
    <cellStyle name="Currency 13 2 4 3 3 4 2" xfId="34111" xr:uid="{2E6FC9E2-9EFA-4401-8B08-DAD1C6CAADD6}"/>
    <cellStyle name="Currency 13 2 4 3 3 4 3" xfId="48995" xr:uid="{4E15DBBC-705E-4CB1-B5FF-68B7B48E7E21}"/>
    <cellStyle name="Currency 13 2 4 3 3 5" xfId="13575" xr:uid="{0AEA142D-E253-4D57-A3CA-B20902AC0CC1}"/>
    <cellStyle name="Currency 13 2 4 3 3 6" xfId="27265" xr:uid="{5AE55F9E-CF63-4538-A80C-3288956AB6B3}"/>
    <cellStyle name="Currency 13 2 4 3 3 7" xfId="42149" xr:uid="{CF640D48-85BA-44E4-96D3-B1047AC8455D}"/>
    <cellStyle name="Currency 13 2 4 3 4" xfId="6728" xr:uid="{273FCBC1-60D8-432D-8DF2-185AB0D69B9A}"/>
    <cellStyle name="Currency 13 2 4 3 4 2" xfId="8442" xr:uid="{03C7D6A8-1B08-4C14-B5BF-07994B92E868}"/>
    <cellStyle name="Currency 13 2 4 3 4 2 2" xfId="11864" xr:uid="{03D66C3F-C5DE-47EE-B9C2-DA217C819872}"/>
    <cellStyle name="Currency 13 2 4 3 4 2 2 2" xfId="25554" xr:uid="{7224DF7F-1315-4463-BD8B-A79BD1F23BD4}"/>
    <cellStyle name="Currency 13 2 4 3 4 2 2 2 2" xfId="39246" xr:uid="{FF3534FA-3D21-46AA-8B66-B934896B7B5A}"/>
    <cellStyle name="Currency 13 2 4 3 4 2 2 2 3" xfId="54130" xr:uid="{AB9C7131-3B01-4991-A01F-43C0E752BBAE}"/>
    <cellStyle name="Currency 13 2 4 3 4 2 2 3" xfId="18710" xr:uid="{A65EEE60-47B2-43BE-BCF6-B44852EA4E31}"/>
    <cellStyle name="Currency 13 2 4 3 4 2 2 4" xfId="32400" xr:uid="{5CBE99E9-26BB-482B-8503-E9A95721D467}"/>
    <cellStyle name="Currency 13 2 4 3 4 2 2 5" xfId="47284" xr:uid="{63F90ABF-30A1-4722-B5DA-8B008C31F1FC}"/>
    <cellStyle name="Currency 13 2 4 3 4 2 3" xfId="22132" xr:uid="{36E4F966-200F-4910-BA51-4230DE283A85}"/>
    <cellStyle name="Currency 13 2 4 3 4 2 3 2" xfId="35824" xr:uid="{0B6F1491-120C-4ECE-9BDC-6B82D9987F06}"/>
    <cellStyle name="Currency 13 2 4 3 4 2 3 3" xfId="50708" xr:uid="{536E4FD6-17EF-493C-9D58-5D42E3DE6F09}"/>
    <cellStyle name="Currency 13 2 4 3 4 2 4" xfId="15288" xr:uid="{D21EDBC5-49B7-4053-A02C-75A0074D9EBC}"/>
    <cellStyle name="Currency 13 2 4 3 4 2 5" xfId="28978" xr:uid="{BC6D92B5-E5BD-4B98-AF5C-B1B78C843E54}"/>
    <cellStyle name="Currency 13 2 4 3 4 2 6" xfId="43862" xr:uid="{A1E27CF1-614A-4D64-AD63-BC7E2503038A}"/>
    <cellStyle name="Currency 13 2 4 3 4 3" xfId="10152" xr:uid="{5D53461C-3DBE-4F76-9502-7C1E96F3E4B2}"/>
    <cellStyle name="Currency 13 2 4 3 4 3 2" xfId="23842" xr:uid="{6CB046E6-853E-485A-8E2B-3A12E9B4CA5F}"/>
    <cellStyle name="Currency 13 2 4 3 4 3 2 2" xfId="37534" xr:uid="{65A16676-DE10-4F23-87EA-CFD0E651EF42}"/>
    <cellStyle name="Currency 13 2 4 3 4 3 2 3" xfId="52418" xr:uid="{33659211-7D44-480B-8E1D-A67F690E9E40}"/>
    <cellStyle name="Currency 13 2 4 3 4 3 3" xfId="16998" xr:uid="{8DD026B9-0AF9-410E-B8DB-4154FE1C1855}"/>
    <cellStyle name="Currency 13 2 4 3 4 3 4" xfId="30688" xr:uid="{A018BE55-37B0-42D8-8E69-C37862520BCC}"/>
    <cellStyle name="Currency 13 2 4 3 4 3 5" xfId="45572" xr:uid="{497DDC2C-0911-4354-9B02-9E84C087992D}"/>
    <cellStyle name="Currency 13 2 4 3 4 4" xfId="20420" xr:uid="{E1AACD3F-6B05-4F67-9972-9EE5B938900B}"/>
    <cellStyle name="Currency 13 2 4 3 4 4 2" xfId="34112" xr:uid="{E5864E9F-ABF3-40D9-88C4-F9EDF8EC93F0}"/>
    <cellStyle name="Currency 13 2 4 3 4 4 3" xfId="48996" xr:uid="{0ED40191-BDAA-466C-98CD-E169B6D6D77F}"/>
    <cellStyle name="Currency 13 2 4 3 4 5" xfId="13576" xr:uid="{440B1F7B-A153-4B32-8250-266E49080692}"/>
    <cellStyle name="Currency 13 2 4 3 4 6" xfId="27266" xr:uid="{AFF710C4-3176-478A-B54C-8FF16822E1C7}"/>
    <cellStyle name="Currency 13 2 4 3 4 7" xfId="42150" xr:uid="{77E80A83-CCFA-494B-B57F-4C176CDC16AD}"/>
    <cellStyle name="Currency 13 2 4 3 5" xfId="8438" xr:uid="{7BD2D259-50CA-4DC3-8F68-1DCB5005A43C}"/>
    <cellStyle name="Currency 13 2 4 3 5 2" xfId="11860" xr:uid="{3FDC343B-5A8D-4912-88F7-297A8B3BF0F0}"/>
    <cellStyle name="Currency 13 2 4 3 5 2 2" xfId="25550" xr:uid="{A6B97A12-E8CD-4879-B905-5A227F5DE454}"/>
    <cellStyle name="Currency 13 2 4 3 5 2 2 2" xfId="39242" xr:uid="{631E3A3A-C70E-434F-9015-2EEDDFA22F21}"/>
    <cellStyle name="Currency 13 2 4 3 5 2 2 3" xfId="54126" xr:uid="{5360D168-AFC1-4E86-90C0-B04A0591C223}"/>
    <cellStyle name="Currency 13 2 4 3 5 2 3" xfId="18706" xr:uid="{27F7B3E8-16BB-438B-90F0-090975D956C7}"/>
    <cellStyle name="Currency 13 2 4 3 5 2 4" xfId="32396" xr:uid="{D82BB30A-025D-4A8B-9776-17F0777CD28E}"/>
    <cellStyle name="Currency 13 2 4 3 5 2 5" xfId="47280" xr:uid="{A86F5433-A6E4-414B-AF79-11A836D6A95B}"/>
    <cellStyle name="Currency 13 2 4 3 5 3" xfId="22128" xr:uid="{2EF8EFC6-8CBC-4D99-BCCB-3DAFE6098091}"/>
    <cellStyle name="Currency 13 2 4 3 5 3 2" xfId="35820" xr:uid="{AB809BA1-F406-4457-8626-026C08CDF0B0}"/>
    <cellStyle name="Currency 13 2 4 3 5 3 3" xfId="50704" xr:uid="{1BBD37DF-4756-43EF-A433-B9903431CE9F}"/>
    <cellStyle name="Currency 13 2 4 3 5 4" xfId="15284" xr:uid="{292D6053-9FAD-44AC-8FA2-B52B4C579AD3}"/>
    <cellStyle name="Currency 13 2 4 3 5 5" xfId="28974" xr:uid="{B91ADA2B-16F1-4CC5-9424-EB9B18293E16}"/>
    <cellStyle name="Currency 13 2 4 3 5 6" xfId="43858" xr:uid="{71EED161-F490-49C5-A277-0AFBAFFD1A87}"/>
    <cellStyle name="Currency 13 2 4 3 6" xfId="10148" xr:uid="{A0F436F9-493C-4261-A1A7-F65141D21183}"/>
    <cellStyle name="Currency 13 2 4 3 6 2" xfId="23838" xr:uid="{1DFD7650-E04B-49C9-8A18-09ADE97DEB09}"/>
    <cellStyle name="Currency 13 2 4 3 6 2 2" xfId="37530" xr:uid="{2198C75C-3273-4373-A2A4-329A63C562B8}"/>
    <cellStyle name="Currency 13 2 4 3 6 2 3" xfId="52414" xr:uid="{0EAFC245-4256-4CB9-8CF4-1FA32680DA67}"/>
    <cellStyle name="Currency 13 2 4 3 6 3" xfId="16994" xr:uid="{B9517D6D-15B7-4480-A622-9E03748F5CA9}"/>
    <cellStyle name="Currency 13 2 4 3 6 4" xfId="30684" xr:uid="{9BF7A3DC-C91A-4051-8D44-959479D4BE01}"/>
    <cellStyle name="Currency 13 2 4 3 6 5" xfId="45568" xr:uid="{91C399C6-3BBE-47A2-A2DA-D38B7EB13C35}"/>
    <cellStyle name="Currency 13 2 4 3 7" xfId="20416" xr:uid="{98836CDD-C83B-4022-969D-D8420B7C9132}"/>
    <cellStyle name="Currency 13 2 4 3 7 2" xfId="34108" xr:uid="{8A9D1F13-45AA-41A4-B9CD-09C8D1DA4D0C}"/>
    <cellStyle name="Currency 13 2 4 3 7 3" xfId="48992" xr:uid="{0AB16BA6-4674-43F4-81FF-4D85DE7CA7FC}"/>
    <cellStyle name="Currency 13 2 4 3 8" xfId="13572" xr:uid="{4DBDEEFE-4F27-4D2D-BF8E-BCDABE2DBEE3}"/>
    <cellStyle name="Currency 13 2 4 3 9" xfId="27262" xr:uid="{0D3D333F-11BE-4CDE-9B25-9C5D5434756F}"/>
    <cellStyle name="Currency 13 2 4 4" xfId="6729" xr:uid="{D5BED5EF-3CB1-46C3-8865-172FBC522CCD}"/>
    <cellStyle name="Currency 13 2 4 4 2" xfId="6730" xr:uid="{5A316DC3-B4B4-4744-9120-70B947E21A37}"/>
    <cellStyle name="Currency 13 2 4 4 2 2" xfId="8444" xr:uid="{DB49CCD4-51CC-4633-A129-4B9679E7C632}"/>
    <cellStyle name="Currency 13 2 4 4 2 2 2" xfId="11866" xr:uid="{E567765A-EAE6-4809-B92E-F62344108689}"/>
    <cellStyle name="Currency 13 2 4 4 2 2 2 2" xfId="25556" xr:uid="{116C0F80-4184-4DD0-8EDC-43942D81B5E5}"/>
    <cellStyle name="Currency 13 2 4 4 2 2 2 2 2" xfId="39248" xr:uid="{06CA0AEB-7B06-4186-A55B-88E30AC84227}"/>
    <cellStyle name="Currency 13 2 4 4 2 2 2 2 3" xfId="54132" xr:uid="{FA979783-9E97-4611-9EAA-6419313B33E5}"/>
    <cellStyle name="Currency 13 2 4 4 2 2 2 3" xfId="18712" xr:uid="{D0BC2666-D2A0-40E6-8B86-13DD70AA7FF9}"/>
    <cellStyle name="Currency 13 2 4 4 2 2 2 4" xfId="32402" xr:uid="{FAB165D1-B235-43F7-B418-EE856CAB842F}"/>
    <cellStyle name="Currency 13 2 4 4 2 2 2 5" xfId="47286" xr:uid="{3BE569BA-5902-4A0E-8E5B-23D609363C5F}"/>
    <cellStyle name="Currency 13 2 4 4 2 2 3" xfId="22134" xr:uid="{42B5B831-9B2C-4A9E-8F8A-2B2E91545CBE}"/>
    <cellStyle name="Currency 13 2 4 4 2 2 3 2" xfId="35826" xr:uid="{E1D0D809-9764-43B5-8ACA-27DFE64EF2E0}"/>
    <cellStyle name="Currency 13 2 4 4 2 2 3 3" xfId="50710" xr:uid="{9F0BA694-90CF-4719-89EB-0A2801925638}"/>
    <cellStyle name="Currency 13 2 4 4 2 2 4" xfId="15290" xr:uid="{D9BC3FBF-02D8-421F-B189-6EF09B19A340}"/>
    <cellStyle name="Currency 13 2 4 4 2 2 5" xfId="28980" xr:uid="{534CBC77-C3E6-43EC-969C-3FB47A6C8FCD}"/>
    <cellStyle name="Currency 13 2 4 4 2 2 6" xfId="43864" xr:uid="{AE461966-FBF1-4A90-922A-F8F83618BACE}"/>
    <cellStyle name="Currency 13 2 4 4 2 3" xfId="10154" xr:uid="{707681DA-1DD5-419E-B27A-33C725248A4B}"/>
    <cellStyle name="Currency 13 2 4 4 2 3 2" xfId="23844" xr:uid="{37FA7589-5709-42E9-A437-6999BBBA3C72}"/>
    <cellStyle name="Currency 13 2 4 4 2 3 2 2" xfId="37536" xr:uid="{150A5B88-8E3A-40CC-AB73-EA7D489F8E74}"/>
    <cellStyle name="Currency 13 2 4 4 2 3 2 3" xfId="52420" xr:uid="{4BA1CF04-8221-432F-8246-02F8F36E58F4}"/>
    <cellStyle name="Currency 13 2 4 4 2 3 3" xfId="17000" xr:uid="{5ABFA0F4-2D60-4976-B83B-F4E28CA4D35F}"/>
    <cellStyle name="Currency 13 2 4 4 2 3 4" xfId="30690" xr:uid="{127F0BF2-3CA3-4F40-A595-0D98B16F11DF}"/>
    <cellStyle name="Currency 13 2 4 4 2 3 5" xfId="45574" xr:uid="{B6232821-AAAB-4E73-8E01-F584508A703A}"/>
    <cellStyle name="Currency 13 2 4 4 2 4" xfId="20422" xr:uid="{B4D66FAD-1CE6-4830-9A00-4462C3679BCE}"/>
    <cellStyle name="Currency 13 2 4 4 2 4 2" xfId="34114" xr:uid="{3E066169-7999-484A-8812-97359DADD0FA}"/>
    <cellStyle name="Currency 13 2 4 4 2 4 3" xfId="48998" xr:uid="{0FEE5813-AD49-456A-B7BC-D30E3CC36AAB}"/>
    <cellStyle name="Currency 13 2 4 4 2 5" xfId="13578" xr:uid="{7B520C82-0A36-40A6-B5B2-03CC60407C5A}"/>
    <cellStyle name="Currency 13 2 4 4 2 6" xfId="27268" xr:uid="{54D2AF2B-132D-4E48-8FC9-D8777FDD7134}"/>
    <cellStyle name="Currency 13 2 4 4 2 7" xfId="42152" xr:uid="{5CF5EC15-78F4-47C6-9B3A-38741203F14C}"/>
    <cellStyle name="Currency 13 2 4 4 3" xfId="8443" xr:uid="{4169ADE8-676E-48FE-A192-A4134F1C0A07}"/>
    <cellStyle name="Currency 13 2 4 4 3 2" xfId="11865" xr:uid="{6EEEC2B7-032B-4F37-ADD0-B1D9D7BF3990}"/>
    <cellStyle name="Currency 13 2 4 4 3 2 2" xfId="25555" xr:uid="{AA34804A-A9A9-4A1D-98ED-173ECC8BF42C}"/>
    <cellStyle name="Currency 13 2 4 4 3 2 2 2" xfId="39247" xr:uid="{BFF944E1-4999-4CC7-84D4-2E612B838634}"/>
    <cellStyle name="Currency 13 2 4 4 3 2 2 3" xfId="54131" xr:uid="{E3D4B900-691B-4DFD-9B33-5900788B333D}"/>
    <cellStyle name="Currency 13 2 4 4 3 2 3" xfId="18711" xr:uid="{0953C56B-A7C9-46FE-BB37-531DE1210DFC}"/>
    <cellStyle name="Currency 13 2 4 4 3 2 4" xfId="32401" xr:uid="{2F949A88-26D6-4E5F-91F8-81F1536C264A}"/>
    <cellStyle name="Currency 13 2 4 4 3 2 5" xfId="47285" xr:uid="{D9E88394-4725-4803-BDC7-044F5E08F2EB}"/>
    <cellStyle name="Currency 13 2 4 4 3 3" xfId="22133" xr:uid="{05131C9B-ACCC-410D-BF2E-3BF67D61323C}"/>
    <cellStyle name="Currency 13 2 4 4 3 3 2" xfId="35825" xr:uid="{885587E9-4F8B-462C-943C-4738A5CC5F25}"/>
    <cellStyle name="Currency 13 2 4 4 3 3 3" xfId="50709" xr:uid="{B009B949-BB78-4492-B812-B9412A0CCC14}"/>
    <cellStyle name="Currency 13 2 4 4 3 4" xfId="15289" xr:uid="{4E7D41B5-A081-4F08-993E-829C5A55BCAB}"/>
    <cellStyle name="Currency 13 2 4 4 3 5" xfId="28979" xr:uid="{B51B3D0C-64DB-47E9-8182-BA4F7A7710FB}"/>
    <cellStyle name="Currency 13 2 4 4 3 6" xfId="43863" xr:uid="{7AD24154-DC29-4639-A497-85756EBE0DC5}"/>
    <cellStyle name="Currency 13 2 4 4 4" xfId="10153" xr:uid="{489F1936-BDD4-4549-BB02-C5887D0EFA21}"/>
    <cellStyle name="Currency 13 2 4 4 4 2" xfId="23843" xr:uid="{C3865285-9551-488B-A8ED-9F82F1E703F9}"/>
    <cellStyle name="Currency 13 2 4 4 4 2 2" xfId="37535" xr:uid="{2815CFA9-773F-472A-AE5A-7B09DC8D3815}"/>
    <cellStyle name="Currency 13 2 4 4 4 2 3" xfId="52419" xr:uid="{A3EC5556-5CFE-4C11-8744-82C7058E6FC8}"/>
    <cellStyle name="Currency 13 2 4 4 4 3" xfId="16999" xr:uid="{4FAD14A8-5D2E-43F3-86D3-AE56ADE71C95}"/>
    <cellStyle name="Currency 13 2 4 4 4 4" xfId="30689" xr:uid="{763C551E-4AC5-4345-96D2-D8F372CEDE34}"/>
    <cellStyle name="Currency 13 2 4 4 4 5" xfId="45573" xr:uid="{7A623773-8F52-4EE0-A885-87E0467C3B69}"/>
    <cellStyle name="Currency 13 2 4 4 5" xfId="20421" xr:uid="{93DFA32A-CB9A-4E49-8CAC-117F04E77C7F}"/>
    <cellStyle name="Currency 13 2 4 4 5 2" xfId="34113" xr:uid="{80781702-1A6E-4B18-9BA2-3AF26E853F5E}"/>
    <cellStyle name="Currency 13 2 4 4 5 3" xfId="48997" xr:uid="{A29D044D-9D89-43C1-9FAE-4F01D1D5FD2C}"/>
    <cellStyle name="Currency 13 2 4 4 6" xfId="13577" xr:uid="{ABFBC799-D486-454D-88AF-A33DA1E52993}"/>
    <cellStyle name="Currency 13 2 4 4 7" xfId="27267" xr:uid="{E1DAE0EF-A035-45E0-8358-D7CF79BA8B5B}"/>
    <cellStyle name="Currency 13 2 4 4 8" xfId="42151" xr:uid="{D6D72C9E-8A67-4D11-B9D6-DD991C16B43A}"/>
    <cellStyle name="Currency 13 2 4 5" xfId="6731" xr:uid="{E7B9C93C-01DC-49A1-8402-30B03BB64D99}"/>
    <cellStyle name="Currency 13 2 4 5 2" xfId="8445" xr:uid="{54B6C84D-29D1-4569-8AE6-C88EA90A3552}"/>
    <cellStyle name="Currency 13 2 4 5 2 2" xfId="11867" xr:uid="{2C6DEA68-0C75-467F-A979-9047BBF2E329}"/>
    <cellStyle name="Currency 13 2 4 5 2 2 2" xfId="25557" xr:uid="{8B93B23C-5862-42EF-91D7-536F48969D28}"/>
    <cellStyle name="Currency 13 2 4 5 2 2 2 2" xfId="39249" xr:uid="{7CF8D1F6-9DF5-4624-BD2F-4B90A4675D16}"/>
    <cellStyle name="Currency 13 2 4 5 2 2 2 3" xfId="54133" xr:uid="{B8FB16AE-1FE7-4E69-AFFE-756BB0A55D1E}"/>
    <cellStyle name="Currency 13 2 4 5 2 2 3" xfId="18713" xr:uid="{B9FF2CF8-253F-45DF-A40B-47CD01408DD3}"/>
    <cellStyle name="Currency 13 2 4 5 2 2 4" xfId="32403" xr:uid="{D4A910AB-793D-48AF-87B9-2762CCD5483F}"/>
    <cellStyle name="Currency 13 2 4 5 2 2 5" xfId="47287" xr:uid="{3250391D-D9C0-4C64-B526-2EB58411C672}"/>
    <cellStyle name="Currency 13 2 4 5 2 3" xfId="22135" xr:uid="{F9749380-E45E-49CB-953A-5CD56A43F3C9}"/>
    <cellStyle name="Currency 13 2 4 5 2 3 2" xfId="35827" xr:uid="{9129BD03-0B8C-4C41-958B-FC7FE28DA00D}"/>
    <cellStyle name="Currency 13 2 4 5 2 3 3" xfId="50711" xr:uid="{084FF492-25BB-4AEB-B17A-1721DC80CD7F}"/>
    <cellStyle name="Currency 13 2 4 5 2 4" xfId="15291" xr:uid="{9311D6D5-618D-4AD1-82B2-92EA6E9ED52E}"/>
    <cellStyle name="Currency 13 2 4 5 2 5" xfId="28981" xr:uid="{70A4F405-1808-439E-8974-9EF6F33D288B}"/>
    <cellStyle name="Currency 13 2 4 5 2 6" xfId="43865" xr:uid="{8376D6F6-285A-452F-B4EC-6A41CBF1FA8C}"/>
    <cellStyle name="Currency 13 2 4 5 3" xfId="10155" xr:uid="{15C6A76B-F019-45CB-B90F-8E5CD515A68F}"/>
    <cellStyle name="Currency 13 2 4 5 3 2" xfId="23845" xr:uid="{A97C1489-690A-4E7A-B17C-82B79A9070A6}"/>
    <cellStyle name="Currency 13 2 4 5 3 2 2" xfId="37537" xr:uid="{3DD729F9-1C29-45DD-94C7-CF4126E3F39C}"/>
    <cellStyle name="Currency 13 2 4 5 3 2 3" xfId="52421" xr:uid="{E34B6849-B10F-4ED7-93CC-ABA02636FB5B}"/>
    <cellStyle name="Currency 13 2 4 5 3 3" xfId="17001" xr:uid="{B9A7AA12-1449-41C9-966E-EBE60A5AD6A5}"/>
    <cellStyle name="Currency 13 2 4 5 3 4" xfId="30691" xr:uid="{F69D47FE-4E45-4F8B-B617-1F8C01980498}"/>
    <cellStyle name="Currency 13 2 4 5 3 5" xfId="45575" xr:uid="{E86E58B1-3E5A-459E-87AF-D17833A3ABCC}"/>
    <cellStyle name="Currency 13 2 4 5 4" xfId="20423" xr:uid="{3FDCF167-2531-44C8-9AB4-3AB94842C4AF}"/>
    <cellStyle name="Currency 13 2 4 5 4 2" xfId="34115" xr:uid="{A05DE8E4-6898-4710-8612-AB8D210FC6C4}"/>
    <cellStyle name="Currency 13 2 4 5 4 3" xfId="48999" xr:uid="{9DD2B59C-55EB-458E-9E2F-0CDC8F66E5C1}"/>
    <cellStyle name="Currency 13 2 4 5 5" xfId="13579" xr:uid="{4717C806-EDA1-48F8-88F9-AF7706D99974}"/>
    <cellStyle name="Currency 13 2 4 5 6" xfId="27269" xr:uid="{792F1C55-1B51-4158-94DB-19F896D43240}"/>
    <cellStyle name="Currency 13 2 4 5 7" xfId="42153" xr:uid="{8A079619-E980-4469-A7E5-F7224FFE96B4}"/>
    <cellStyle name="Currency 13 2 4 6" xfId="6732" xr:uid="{68CF8A49-93C5-4B8A-BE73-7E549A77D4C4}"/>
    <cellStyle name="Currency 13 2 4 6 2" xfId="8446" xr:uid="{31B4F1EB-367A-46B0-B1B6-475A123113C1}"/>
    <cellStyle name="Currency 13 2 4 6 2 2" xfId="11868" xr:uid="{DB72B606-74F5-424A-AAAB-D147D92FEB07}"/>
    <cellStyle name="Currency 13 2 4 6 2 2 2" xfId="25558" xr:uid="{2BF2BFD9-AAD3-4928-ABB4-BAB0F7313A2B}"/>
    <cellStyle name="Currency 13 2 4 6 2 2 2 2" xfId="39250" xr:uid="{09B116A5-BA68-409C-B239-9EFB99B21138}"/>
    <cellStyle name="Currency 13 2 4 6 2 2 2 3" xfId="54134" xr:uid="{3B031CF5-741C-4E4A-96B7-CF879C78CBCD}"/>
    <cellStyle name="Currency 13 2 4 6 2 2 3" xfId="18714" xr:uid="{EBBFA6E3-9232-4248-9F31-BF0E00CADA18}"/>
    <cellStyle name="Currency 13 2 4 6 2 2 4" xfId="32404" xr:uid="{7AFBF404-C4FE-43E1-A2C1-52A5C34A6470}"/>
    <cellStyle name="Currency 13 2 4 6 2 2 5" xfId="47288" xr:uid="{9D5471FB-3953-4A53-BE5F-84294F9921D1}"/>
    <cellStyle name="Currency 13 2 4 6 2 3" xfId="22136" xr:uid="{61A7B777-5846-4A14-86F2-79CDF043F60C}"/>
    <cellStyle name="Currency 13 2 4 6 2 3 2" xfId="35828" xr:uid="{B774CA7E-E42B-4819-94F5-3EF741B9EE40}"/>
    <cellStyle name="Currency 13 2 4 6 2 3 3" xfId="50712" xr:uid="{AB165867-5539-4619-B455-9AA970D0E07C}"/>
    <cellStyle name="Currency 13 2 4 6 2 4" xfId="15292" xr:uid="{FE00A34A-DA03-4D4D-8AA2-E4FDD0AA73C6}"/>
    <cellStyle name="Currency 13 2 4 6 2 5" xfId="28982" xr:uid="{618E06DD-4C2D-4846-898C-AF72DEDF4C35}"/>
    <cellStyle name="Currency 13 2 4 6 2 6" xfId="43866" xr:uid="{E5568B6C-325A-4842-9C26-393382BD2E90}"/>
    <cellStyle name="Currency 13 2 4 6 3" xfId="10156" xr:uid="{48922B6B-C92A-47A6-AAE3-C3883E227CF1}"/>
    <cellStyle name="Currency 13 2 4 6 3 2" xfId="23846" xr:uid="{01E7E65F-75E9-4883-935D-59E4906E92E6}"/>
    <cellStyle name="Currency 13 2 4 6 3 2 2" xfId="37538" xr:uid="{F51C05F6-DE20-4B51-B359-F00F10B0B7F9}"/>
    <cellStyle name="Currency 13 2 4 6 3 2 3" xfId="52422" xr:uid="{C4C7DF35-7221-4710-9C1B-C6460D7C9639}"/>
    <cellStyle name="Currency 13 2 4 6 3 3" xfId="17002" xr:uid="{A0E98381-AAB5-4CAB-8579-4BC63E4C609B}"/>
    <cellStyle name="Currency 13 2 4 6 3 4" xfId="30692" xr:uid="{0A906500-5A46-49AE-AB49-B73DEBA8B282}"/>
    <cellStyle name="Currency 13 2 4 6 3 5" xfId="45576" xr:uid="{F0B8C584-3C09-43DB-B633-3C4D93A116C6}"/>
    <cellStyle name="Currency 13 2 4 6 4" xfId="20424" xr:uid="{A132F461-4255-46A9-AA9B-A8319BB82E21}"/>
    <cellStyle name="Currency 13 2 4 6 4 2" xfId="34116" xr:uid="{E510DB01-5EEE-4808-9FA1-79A959DD632D}"/>
    <cellStyle name="Currency 13 2 4 6 4 3" xfId="49000" xr:uid="{27AE0028-87D1-4C62-8693-FD14250E60AD}"/>
    <cellStyle name="Currency 13 2 4 6 5" xfId="13580" xr:uid="{E30F4914-E6FD-47E2-B331-3BAC2C88C671}"/>
    <cellStyle name="Currency 13 2 4 6 6" xfId="27270" xr:uid="{C713E196-133E-445A-A30E-E0BE3F345671}"/>
    <cellStyle name="Currency 13 2 4 6 7" xfId="42154" xr:uid="{55DA7F6B-F445-4B73-B7D8-8D84FBB32F41}"/>
    <cellStyle name="Currency 13 2 4 7" xfId="8432" xr:uid="{9EE88E51-0A22-4787-944F-68D0E898D852}"/>
    <cellStyle name="Currency 13 2 4 7 2" xfId="11854" xr:uid="{2F43208F-5AD3-451D-8577-E9B503FD6811}"/>
    <cellStyle name="Currency 13 2 4 7 2 2" xfId="25544" xr:uid="{C2A76576-91E3-4011-B6BD-51B7106C71F7}"/>
    <cellStyle name="Currency 13 2 4 7 2 2 2" xfId="39236" xr:uid="{7C7A8EBC-1D9A-4503-8698-96C1A380FFDE}"/>
    <cellStyle name="Currency 13 2 4 7 2 2 3" xfId="54120" xr:uid="{FBC843CD-7328-43CE-B832-7EDD105731BF}"/>
    <cellStyle name="Currency 13 2 4 7 2 3" xfId="18700" xr:uid="{16643270-3080-4AE5-8BF6-336787A9914D}"/>
    <cellStyle name="Currency 13 2 4 7 2 4" xfId="32390" xr:uid="{2940D2CE-3AD9-4CEE-8A56-C703B594CB34}"/>
    <cellStyle name="Currency 13 2 4 7 2 5" xfId="47274" xr:uid="{ED16F017-7C5F-460A-BA0F-9D3AC56A6317}"/>
    <cellStyle name="Currency 13 2 4 7 3" xfId="22122" xr:uid="{A6AAE9D9-096B-4371-8E04-376B34AA7B96}"/>
    <cellStyle name="Currency 13 2 4 7 3 2" xfId="35814" xr:uid="{6054B2B9-47CC-4434-ADDF-BEE4E8B02082}"/>
    <cellStyle name="Currency 13 2 4 7 3 3" xfId="50698" xr:uid="{066C1452-09B3-4F2B-8A4C-AEF58F22EA12}"/>
    <cellStyle name="Currency 13 2 4 7 4" xfId="15278" xr:uid="{2522375B-6445-4ADD-A778-D2E45D214514}"/>
    <cellStyle name="Currency 13 2 4 7 5" xfId="28968" xr:uid="{BAA29AFC-1FF5-4FA1-B3D3-443F1A92B5C9}"/>
    <cellStyle name="Currency 13 2 4 7 6" xfId="43852" xr:uid="{7D8AB110-766A-4716-A444-D987129B3856}"/>
    <cellStyle name="Currency 13 2 4 8" xfId="10142" xr:uid="{A3350501-9F79-4008-A8A3-9E5DC4220905}"/>
    <cellStyle name="Currency 13 2 4 8 2" xfId="23832" xr:uid="{98E8AFBE-A400-4A01-9814-5EA4BB326443}"/>
    <cellStyle name="Currency 13 2 4 8 2 2" xfId="37524" xr:uid="{42C1C1CF-E7BA-445C-B632-6861DFFB46C4}"/>
    <cellStyle name="Currency 13 2 4 8 2 3" xfId="52408" xr:uid="{5353383B-487A-4E19-B5C4-D5030AB1C746}"/>
    <cellStyle name="Currency 13 2 4 8 3" xfId="16988" xr:uid="{F1CC4BEB-238E-49DD-9DC6-A8C2621AF76C}"/>
    <cellStyle name="Currency 13 2 4 8 4" xfId="30678" xr:uid="{FF7E7E45-3BE2-4720-959A-BA558B8E6F23}"/>
    <cellStyle name="Currency 13 2 4 8 5" xfId="45562" xr:uid="{3EFA5BF5-FFDD-4FF1-BE04-BFA107F5D443}"/>
    <cellStyle name="Currency 13 2 4 9" xfId="20410" xr:uid="{F85EDC0D-D837-4EFD-BC8B-B6E28ED956D0}"/>
    <cellStyle name="Currency 13 2 4 9 2" xfId="34102" xr:uid="{2198811F-FC83-4EC2-96D6-E649283D9449}"/>
    <cellStyle name="Currency 13 2 4 9 3" xfId="48986" xr:uid="{4F22AB8A-3868-47F8-BA8D-DDB1496C6031}"/>
    <cellStyle name="Currency 13 2 5" xfId="6733" xr:uid="{1C1CE98B-CDED-4FBA-8D9B-ADE93BA99C01}"/>
    <cellStyle name="Currency 13 2 5 10" xfId="42155" xr:uid="{63485145-1B13-4DC5-9143-2DEDE600DAAF}"/>
    <cellStyle name="Currency 13 2 5 2" xfId="6734" xr:uid="{183AD5FA-7CE1-4D8E-8790-A7A633FC882F}"/>
    <cellStyle name="Currency 13 2 5 2 2" xfId="6735" xr:uid="{8971AB5B-62C7-454A-BD1C-92F0475889CE}"/>
    <cellStyle name="Currency 13 2 5 2 2 2" xfId="8449" xr:uid="{B234EF78-155C-4B2E-8384-36FDD51E4801}"/>
    <cellStyle name="Currency 13 2 5 2 2 2 2" xfId="11871" xr:uid="{722AF1BC-AED4-400D-B2BB-7A6FC590DF5A}"/>
    <cellStyle name="Currency 13 2 5 2 2 2 2 2" xfId="25561" xr:uid="{1CB7ACFF-15A7-4006-8C1C-F51D1EEB7261}"/>
    <cellStyle name="Currency 13 2 5 2 2 2 2 2 2" xfId="39253" xr:uid="{0D25A800-5F4F-4478-80E4-A12E5A480D41}"/>
    <cellStyle name="Currency 13 2 5 2 2 2 2 2 3" xfId="54137" xr:uid="{B637C734-D544-4607-921B-AB14C1D7C1B9}"/>
    <cellStyle name="Currency 13 2 5 2 2 2 2 3" xfId="18717" xr:uid="{E7B4C3C8-549C-45A1-95A1-DE9BC4CAFEEB}"/>
    <cellStyle name="Currency 13 2 5 2 2 2 2 4" xfId="32407" xr:uid="{A03D0CBB-4FE5-41A2-98FB-5F3102BBC3B6}"/>
    <cellStyle name="Currency 13 2 5 2 2 2 2 5" xfId="47291" xr:uid="{34308F86-D845-4723-9B0A-82C49BECF755}"/>
    <cellStyle name="Currency 13 2 5 2 2 2 3" xfId="22139" xr:uid="{B833B00F-F838-4CD5-8F5A-7B2D26E35097}"/>
    <cellStyle name="Currency 13 2 5 2 2 2 3 2" xfId="35831" xr:uid="{85D66C19-A2C4-4DC2-B39F-1A6BD0DD04D0}"/>
    <cellStyle name="Currency 13 2 5 2 2 2 3 3" xfId="50715" xr:uid="{D1E9878E-99C5-48B2-A71A-09CE4DEA173F}"/>
    <cellStyle name="Currency 13 2 5 2 2 2 4" xfId="15295" xr:uid="{0BA1E731-147D-41B6-9BFC-98DFF460ACDB}"/>
    <cellStyle name="Currency 13 2 5 2 2 2 5" xfId="28985" xr:uid="{E9CD97ED-2BE6-413F-9E17-521C4801A520}"/>
    <cellStyle name="Currency 13 2 5 2 2 2 6" xfId="43869" xr:uid="{C858E0C8-EC02-43B3-BF2D-85690E9CB8F9}"/>
    <cellStyle name="Currency 13 2 5 2 2 3" xfId="10159" xr:uid="{65CD0C7F-B4BF-4001-9CC1-AED5CB780996}"/>
    <cellStyle name="Currency 13 2 5 2 2 3 2" xfId="23849" xr:uid="{210881F6-0DC6-469B-8FF0-A1F1A4F66245}"/>
    <cellStyle name="Currency 13 2 5 2 2 3 2 2" xfId="37541" xr:uid="{375D1B5A-BFF9-4D1E-939F-9781FE02C1D9}"/>
    <cellStyle name="Currency 13 2 5 2 2 3 2 3" xfId="52425" xr:uid="{1408884C-34A8-4A65-9AF6-35173A0B24E8}"/>
    <cellStyle name="Currency 13 2 5 2 2 3 3" xfId="17005" xr:uid="{97391149-D0FD-4BFB-977D-F07C88323594}"/>
    <cellStyle name="Currency 13 2 5 2 2 3 4" xfId="30695" xr:uid="{8B22EFF6-5F6C-4B59-845B-00A4821B4DC4}"/>
    <cellStyle name="Currency 13 2 5 2 2 3 5" xfId="45579" xr:uid="{B137FD2E-7BF1-4F90-975A-F9FAD3A4AC3D}"/>
    <cellStyle name="Currency 13 2 5 2 2 4" xfId="20427" xr:uid="{BBF809E6-9170-4889-9013-EC6751753044}"/>
    <cellStyle name="Currency 13 2 5 2 2 4 2" xfId="34119" xr:uid="{3989F6FA-1646-4BF4-980D-21D9F5D03AC3}"/>
    <cellStyle name="Currency 13 2 5 2 2 4 3" xfId="49003" xr:uid="{CFC523A4-8150-43D7-A27D-412AB71AF863}"/>
    <cellStyle name="Currency 13 2 5 2 2 5" xfId="13583" xr:uid="{9D1E619E-C037-455C-80C8-6680D9CD8D78}"/>
    <cellStyle name="Currency 13 2 5 2 2 6" xfId="27273" xr:uid="{AA88797C-F777-4F55-B3A1-B6F5C95C296E}"/>
    <cellStyle name="Currency 13 2 5 2 2 7" xfId="42157" xr:uid="{7A89783E-CF5D-4E0D-B786-D221693AA7AB}"/>
    <cellStyle name="Currency 13 2 5 2 3" xfId="8448" xr:uid="{5F43785A-4D7E-4F94-954C-7C7439A0A59F}"/>
    <cellStyle name="Currency 13 2 5 2 3 2" xfId="11870" xr:uid="{246B0EAE-A8E4-498B-A1EF-4A32425F27FB}"/>
    <cellStyle name="Currency 13 2 5 2 3 2 2" xfId="25560" xr:uid="{027CAFBF-527F-4C76-B122-BB89DD8CD049}"/>
    <cellStyle name="Currency 13 2 5 2 3 2 2 2" xfId="39252" xr:uid="{98AA9894-CD0D-4FDD-B02A-1A012B3BCF62}"/>
    <cellStyle name="Currency 13 2 5 2 3 2 2 3" xfId="54136" xr:uid="{7225FC47-C860-41CF-8681-827D832D630E}"/>
    <cellStyle name="Currency 13 2 5 2 3 2 3" xfId="18716" xr:uid="{A6C328E8-529A-407D-B630-CDBA76F132FE}"/>
    <cellStyle name="Currency 13 2 5 2 3 2 4" xfId="32406" xr:uid="{B979E147-59E8-4122-AEB5-346AF8CB3699}"/>
    <cellStyle name="Currency 13 2 5 2 3 2 5" xfId="47290" xr:uid="{1FFA914B-C0AC-4C13-88A5-86263B3D3CC1}"/>
    <cellStyle name="Currency 13 2 5 2 3 3" xfId="22138" xr:uid="{93F6829D-2D6B-423B-848E-615C0B6718FB}"/>
    <cellStyle name="Currency 13 2 5 2 3 3 2" xfId="35830" xr:uid="{9C3F057C-0575-4184-B68F-5F1AE0AB3359}"/>
    <cellStyle name="Currency 13 2 5 2 3 3 3" xfId="50714" xr:uid="{C6820C3E-D5E1-4DD6-8887-BF975FEA5557}"/>
    <cellStyle name="Currency 13 2 5 2 3 4" xfId="15294" xr:uid="{619A236E-D91A-405F-9B66-7B2C148BFE2F}"/>
    <cellStyle name="Currency 13 2 5 2 3 5" xfId="28984" xr:uid="{91B3F86D-518B-4919-8F69-617A433EB8AE}"/>
    <cellStyle name="Currency 13 2 5 2 3 6" xfId="43868" xr:uid="{A25CB54B-2EE4-4D5A-8703-9052ECD7258A}"/>
    <cellStyle name="Currency 13 2 5 2 4" xfId="10158" xr:uid="{D1D2AD66-CB9E-46F1-BA73-A3E0E9AA47EB}"/>
    <cellStyle name="Currency 13 2 5 2 4 2" xfId="23848" xr:uid="{87048679-CF23-4097-B5AA-48E2896E6F93}"/>
    <cellStyle name="Currency 13 2 5 2 4 2 2" xfId="37540" xr:uid="{27D19C3D-586C-4203-83B0-B263442B99BB}"/>
    <cellStyle name="Currency 13 2 5 2 4 2 3" xfId="52424" xr:uid="{11378FFF-4C60-4238-844B-1601FF87ACBB}"/>
    <cellStyle name="Currency 13 2 5 2 4 3" xfId="17004" xr:uid="{530500D7-CB17-4D20-813E-3A603AD9260D}"/>
    <cellStyle name="Currency 13 2 5 2 4 4" xfId="30694" xr:uid="{913C6AC4-5A56-48B2-BB59-8A79A6358D79}"/>
    <cellStyle name="Currency 13 2 5 2 4 5" xfId="45578" xr:uid="{53FD0A63-6152-4068-B553-38953138CB8D}"/>
    <cellStyle name="Currency 13 2 5 2 5" xfId="20426" xr:uid="{971041C5-846E-49A2-B273-BFC411AA23D6}"/>
    <cellStyle name="Currency 13 2 5 2 5 2" xfId="34118" xr:uid="{027A3265-9BD4-4960-ABDA-144492A3F3E1}"/>
    <cellStyle name="Currency 13 2 5 2 5 3" xfId="49002" xr:uid="{81AF9262-AB8D-45FF-B640-F9AF33FDB342}"/>
    <cellStyle name="Currency 13 2 5 2 6" xfId="13582" xr:uid="{361824ED-5F34-4F84-8B8D-6EFDD8001B9B}"/>
    <cellStyle name="Currency 13 2 5 2 7" xfId="27272" xr:uid="{556654AE-716C-4512-8F4B-94FA1784F87C}"/>
    <cellStyle name="Currency 13 2 5 2 8" xfId="42156" xr:uid="{98D58BA2-B3FE-4E70-8A90-CD9FABCF0832}"/>
    <cellStyle name="Currency 13 2 5 3" xfId="6736" xr:uid="{B9FAAB96-29F6-42E9-95AD-222D1E51391C}"/>
    <cellStyle name="Currency 13 2 5 3 2" xfId="8450" xr:uid="{00AAE00A-CB9A-4840-8C02-D76F201FE066}"/>
    <cellStyle name="Currency 13 2 5 3 2 2" xfId="11872" xr:uid="{0C291297-B873-40B0-8E32-09EA4B5D8F5B}"/>
    <cellStyle name="Currency 13 2 5 3 2 2 2" xfId="25562" xr:uid="{30C3CB25-BB1E-4C02-9D21-F022B6A8A3B6}"/>
    <cellStyle name="Currency 13 2 5 3 2 2 2 2" xfId="39254" xr:uid="{FED43955-B4AE-4498-9E93-7FD0FF0E2976}"/>
    <cellStyle name="Currency 13 2 5 3 2 2 2 3" xfId="54138" xr:uid="{26DC7369-0738-4E50-A5B6-F1B9AEEFF44A}"/>
    <cellStyle name="Currency 13 2 5 3 2 2 3" xfId="18718" xr:uid="{A86F3568-896A-41CD-B64A-075FAA5958D7}"/>
    <cellStyle name="Currency 13 2 5 3 2 2 4" xfId="32408" xr:uid="{ADF30897-EFB2-4EAA-878C-95388E0B9626}"/>
    <cellStyle name="Currency 13 2 5 3 2 2 5" xfId="47292" xr:uid="{65351B35-B234-44AA-A44A-591373909AF0}"/>
    <cellStyle name="Currency 13 2 5 3 2 3" xfId="22140" xr:uid="{31239422-B859-480A-A0B2-40DEF56E08C8}"/>
    <cellStyle name="Currency 13 2 5 3 2 3 2" xfId="35832" xr:uid="{2CA15F98-ABC2-4CB1-B7E8-FB2642EDEA80}"/>
    <cellStyle name="Currency 13 2 5 3 2 3 3" xfId="50716" xr:uid="{3EC98311-5334-470F-B3F1-2B7A7D7D2E75}"/>
    <cellStyle name="Currency 13 2 5 3 2 4" xfId="15296" xr:uid="{AA55F885-BB7C-43F5-9269-93A40A90156A}"/>
    <cellStyle name="Currency 13 2 5 3 2 5" xfId="28986" xr:uid="{33853950-8469-4F11-8AFF-ED855B7778FE}"/>
    <cellStyle name="Currency 13 2 5 3 2 6" xfId="43870" xr:uid="{1506FBE3-0C41-4BFD-9979-292F41ADAA46}"/>
    <cellStyle name="Currency 13 2 5 3 3" xfId="10160" xr:uid="{A1EF820F-19B5-435B-875C-BBF627D1E719}"/>
    <cellStyle name="Currency 13 2 5 3 3 2" xfId="23850" xr:uid="{2B3041C2-753A-4D3E-B8D3-4C035073F637}"/>
    <cellStyle name="Currency 13 2 5 3 3 2 2" xfId="37542" xr:uid="{89F9A4AA-9402-409D-9AE1-86F7A967D9BC}"/>
    <cellStyle name="Currency 13 2 5 3 3 2 3" xfId="52426" xr:uid="{F3A9E47A-0C06-4478-AD29-C64E10DE4D00}"/>
    <cellStyle name="Currency 13 2 5 3 3 3" xfId="17006" xr:uid="{EB648521-3978-4233-B0EE-306B1C84A672}"/>
    <cellStyle name="Currency 13 2 5 3 3 4" xfId="30696" xr:uid="{9942ED73-719E-4962-93EB-1CC7FA315D0E}"/>
    <cellStyle name="Currency 13 2 5 3 3 5" xfId="45580" xr:uid="{9B125E1E-1E6E-4AE6-8B90-8BF513DD5525}"/>
    <cellStyle name="Currency 13 2 5 3 4" xfId="20428" xr:uid="{D7F0169B-DFC0-48EA-809A-4940152B3BC2}"/>
    <cellStyle name="Currency 13 2 5 3 4 2" xfId="34120" xr:uid="{6D69CC7E-1959-4831-B036-2AADEFFC8154}"/>
    <cellStyle name="Currency 13 2 5 3 4 3" xfId="49004" xr:uid="{2078DF65-4CA6-4130-A3FA-C49CA1C380C7}"/>
    <cellStyle name="Currency 13 2 5 3 5" xfId="13584" xr:uid="{6807D7D5-1439-4FCC-97B0-3EB02A86DD32}"/>
    <cellStyle name="Currency 13 2 5 3 6" xfId="27274" xr:uid="{A23376F6-690B-4712-9CDE-96F2D9B17EC1}"/>
    <cellStyle name="Currency 13 2 5 3 7" xfId="42158" xr:uid="{10E850D7-6E43-4915-A3BF-A31E937A5C56}"/>
    <cellStyle name="Currency 13 2 5 4" xfId="6737" xr:uid="{55D7D329-0496-4953-8975-5D83498E0579}"/>
    <cellStyle name="Currency 13 2 5 4 2" xfId="8451" xr:uid="{959F6741-4399-4E8F-AFEE-4BEFE16C5674}"/>
    <cellStyle name="Currency 13 2 5 4 2 2" xfId="11873" xr:uid="{FB0A110E-EA3B-4DCA-9C12-C081CB779C07}"/>
    <cellStyle name="Currency 13 2 5 4 2 2 2" xfId="25563" xr:uid="{46D07DD3-EC4A-4EBF-B238-E5E7CBE155E6}"/>
    <cellStyle name="Currency 13 2 5 4 2 2 2 2" xfId="39255" xr:uid="{7B5F555D-F0C1-4DCC-AABE-7080AB44C442}"/>
    <cellStyle name="Currency 13 2 5 4 2 2 2 3" xfId="54139" xr:uid="{F275180F-801B-427A-B8EE-88DB869E9B34}"/>
    <cellStyle name="Currency 13 2 5 4 2 2 3" xfId="18719" xr:uid="{A3FB4100-ADE4-4D08-9664-512CBB5E4E75}"/>
    <cellStyle name="Currency 13 2 5 4 2 2 4" xfId="32409" xr:uid="{B9A60D8B-5CBC-4018-8E71-0424B35C75D1}"/>
    <cellStyle name="Currency 13 2 5 4 2 2 5" xfId="47293" xr:uid="{C5AA718C-C44B-450D-B4FD-A45FC04FC217}"/>
    <cellStyle name="Currency 13 2 5 4 2 3" xfId="22141" xr:uid="{E03D7CF0-3D3F-4ADE-92DD-77163CF3BB50}"/>
    <cellStyle name="Currency 13 2 5 4 2 3 2" xfId="35833" xr:uid="{1779DAB8-73E6-4C6A-A473-B53F1119B147}"/>
    <cellStyle name="Currency 13 2 5 4 2 3 3" xfId="50717" xr:uid="{29A02BA9-C40D-41D7-B0F2-586A672DE29F}"/>
    <cellStyle name="Currency 13 2 5 4 2 4" xfId="15297" xr:uid="{AEE48A57-5A2D-4F83-99D7-54D3340150E4}"/>
    <cellStyle name="Currency 13 2 5 4 2 5" xfId="28987" xr:uid="{06DD748D-4C7C-4AB2-9EDB-78997ACAE690}"/>
    <cellStyle name="Currency 13 2 5 4 2 6" xfId="43871" xr:uid="{4E4F724B-F9CC-4C16-94A2-30306E1867A9}"/>
    <cellStyle name="Currency 13 2 5 4 3" xfId="10161" xr:uid="{B6350482-107B-40B0-BA46-73559D4ADAE3}"/>
    <cellStyle name="Currency 13 2 5 4 3 2" xfId="23851" xr:uid="{9B7EFF9E-059A-4482-B2CB-295B730CB1CF}"/>
    <cellStyle name="Currency 13 2 5 4 3 2 2" xfId="37543" xr:uid="{7AABAC47-0FDC-4B35-B161-FD93F792FDD9}"/>
    <cellStyle name="Currency 13 2 5 4 3 2 3" xfId="52427" xr:uid="{343131A0-EB12-428D-84A2-CA4E46616D1D}"/>
    <cellStyle name="Currency 13 2 5 4 3 3" xfId="17007" xr:uid="{FC21A6A2-2577-43E1-89FC-E45586E99FFA}"/>
    <cellStyle name="Currency 13 2 5 4 3 4" xfId="30697" xr:uid="{89CFA547-5DCD-4E1B-9A8A-9F2DE54046A9}"/>
    <cellStyle name="Currency 13 2 5 4 3 5" xfId="45581" xr:uid="{62C15ED1-B479-4C45-9DF5-831AC06465AC}"/>
    <cellStyle name="Currency 13 2 5 4 4" xfId="20429" xr:uid="{C7AEFA36-F0BF-4F19-9B6B-D7E167B2F39C}"/>
    <cellStyle name="Currency 13 2 5 4 4 2" xfId="34121" xr:uid="{B34E0D19-B9A1-4823-991C-1E171EC37EFE}"/>
    <cellStyle name="Currency 13 2 5 4 4 3" xfId="49005" xr:uid="{EB10F26C-E575-40C6-9DB2-AB8776F80ADD}"/>
    <cellStyle name="Currency 13 2 5 4 5" xfId="13585" xr:uid="{45C15AB9-8D18-4F04-9729-1BEAB5609740}"/>
    <cellStyle name="Currency 13 2 5 4 6" xfId="27275" xr:uid="{7A9E76EA-5EBF-4B8E-A406-E08CF1FADA01}"/>
    <cellStyle name="Currency 13 2 5 4 7" xfId="42159" xr:uid="{8D504A96-A667-4DCD-BE62-5664D3CF9D6B}"/>
    <cellStyle name="Currency 13 2 5 5" xfId="8447" xr:uid="{DB52ACEF-E348-4385-A784-C7A658DA822E}"/>
    <cellStyle name="Currency 13 2 5 5 2" xfId="11869" xr:uid="{9C2BB5CE-662D-43CE-A418-5717ECD31DD5}"/>
    <cellStyle name="Currency 13 2 5 5 2 2" xfId="25559" xr:uid="{1AAF6431-AEB9-4BEF-A49A-975820CCD186}"/>
    <cellStyle name="Currency 13 2 5 5 2 2 2" xfId="39251" xr:uid="{1879D8C4-4885-421C-8A4C-80B3A98CC26A}"/>
    <cellStyle name="Currency 13 2 5 5 2 2 3" xfId="54135" xr:uid="{E4D5FE58-166D-407A-8A18-9DC34E117A3C}"/>
    <cellStyle name="Currency 13 2 5 5 2 3" xfId="18715" xr:uid="{741CB8A8-6C38-493C-A67B-70C6EFE8DE55}"/>
    <cellStyle name="Currency 13 2 5 5 2 4" xfId="32405" xr:uid="{6FC6CBB1-D319-4EB4-AAF7-36560D0C3EF6}"/>
    <cellStyle name="Currency 13 2 5 5 2 5" xfId="47289" xr:uid="{759AAAEC-CF5E-4A1B-BFD6-588B592911DE}"/>
    <cellStyle name="Currency 13 2 5 5 3" xfId="22137" xr:uid="{7ED967EF-A61C-4038-8858-3C0823024AF9}"/>
    <cellStyle name="Currency 13 2 5 5 3 2" xfId="35829" xr:uid="{9489A8F5-8BEC-430F-AA21-57382A5B1DBB}"/>
    <cellStyle name="Currency 13 2 5 5 3 3" xfId="50713" xr:uid="{5DE84D26-EA35-48C2-917C-AF731C759780}"/>
    <cellStyle name="Currency 13 2 5 5 4" xfId="15293" xr:uid="{3E88916C-B23B-4143-8DDC-83A88E5FE8E4}"/>
    <cellStyle name="Currency 13 2 5 5 5" xfId="28983" xr:uid="{25E82494-7D17-43D5-82C9-020A9EF28CC9}"/>
    <cellStyle name="Currency 13 2 5 5 6" xfId="43867" xr:uid="{B91317C3-92C1-469A-BA29-F511AA0B5993}"/>
    <cellStyle name="Currency 13 2 5 6" xfId="10157" xr:uid="{1ED586D4-C3E6-4254-9AF8-FC6044FA49EA}"/>
    <cellStyle name="Currency 13 2 5 6 2" xfId="23847" xr:uid="{17BF146C-4F23-472C-8FD2-E0D1BDAD0AE0}"/>
    <cellStyle name="Currency 13 2 5 6 2 2" xfId="37539" xr:uid="{D9E9D95D-FF89-47AB-B39F-FE157D5B4690}"/>
    <cellStyle name="Currency 13 2 5 6 2 3" xfId="52423" xr:uid="{0012481D-34E9-40CA-AAFC-961A200B076B}"/>
    <cellStyle name="Currency 13 2 5 6 3" xfId="17003" xr:uid="{626C1090-E835-4764-9BA8-7D8A283D6500}"/>
    <cellStyle name="Currency 13 2 5 6 4" xfId="30693" xr:uid="{080D5AA1-0732-4D32-A63B-3D1849222477}"/>
    <cellStyle name="Currency 13 2 5 6 5" xfId="45577" xr:uid="{30C89605-C3D8-47E1-97F3-09F152BD3A72}"/>
    <cellStyle name="Currency 13 2 5 7" xfId="20425" xr:uid="{2C5BDEF5-696C-4F2A-9BC0-A9B46B246DE3}"/>
    <cellStyle name="Currency 13 2 5 7 2" xfId="34117" xr:uid="{568C5771-7AE7-41B6-92F0-89D5C293BDAE}"/>
    <cellStyle name="Currency 13 2 5 7 3" xfId="49001" xr:uid="{800134F3-D840-49D9-97C7-41120933ECFF}"/>
    <cellStyle name="Currency 13 2 5 8" xfId="13581" xr:uid="{9A138338-3CD1-48E7-B8AF-2CB12C4E1852}"/>
    <cellStyle name="Currency 13 2 5 9" xfId="27271" xr:uid="{DEFBC186-BF42-4E1A-8741-251F7D24060C}"/>
    <cellStyle name="Currency 13 2 6" xfId="6738" xr:uid="{58456C13-F6CA-4770-BE29-FF6F7C6ADA39}"/>
    <cellStyle name="Currency 13 2 6 10" xfId="42160" xr:uid="{7E5D478F-620A-4F70-8E48-180BCBAA4637}"/>
    <cellStyle name="Currency 13 2 6 2" xfId="6739" xr:uid="{3E0D77CA-9ACE-4D1B-8553-2A2951EC8D35}"/>
    <cellStyle name="Currency 13 2 6 2 2" xfId="6740" xr:uid="{B3E8373C-82FB-4742-ACF1-8D8826F72B28}"/>
    <cellStyle name="Currency 13 2 6 2 2 2" xfId="8454" xr:uid="{FC506079-2AB9-4F69-A969-7015C40ECA93}"/>
    <cellStyle name="Currency 13 2 6 2 2 2 2" xfId="11876" xr:uid="{FB36182A-6019-494C-8058-C23D803B55AE}"/>
    <cellStyle name="Currency 13 2 6 2 2 2 2 2" xfId="25566" xr:uid="{4B4A66AB-C1BD-499D-BEC8-3F2BDA252885}"/>
    <cellStyle name="Currency 13 2 6 2 2 2 2 2 2" xfId="39258" xr:uid="{D7EB5EC3-F601-4363-B76C-44A7BE2EAC8A}"/>
    <cellStyle name="Currency 13 2 6 2 2 2 2 2 3" xfId="54142" xr:uid="{F7174DE8-6333-4715-B2FE-363A4CB7D782}"/>
    <cellStyle name="Currency 13 2 6 2 2 2 2 3" xfId="18722" xr:uid="{B71F2723-E07F-4AB8-A60E-4644CA67B21C}"/>
    <cellStyle name="Currency 13 2 6 2 2 2 2 4" xfId="32412" xr:uid="{CBD0632F-0686-4D8D-BB56-7777BE2136FB}"/>
    <cellStyle name="Currency 13 2 6 2 2 2 2 5" xfId="47296" xr:uid="{67160360-D146-4060-AEAF-B226427C6DEE}"/>
    <cellStyle name="Currency 13 2 6 2 2 2 3" xfId="22144" xr:uid="{66BBB6A1-BE60-44BA-B0A4-0520A488C31F}"/>
    <cellStyle name="Currency 13 2 6 2 2 2 3 2" xfId="35836" xr:uid="{10268212-E0F0-4C4B-BFBD-3F7A79D49990}"/>
    <cellStyle name="Currency 13 2 6 2 2 2 3 3" xfId="50720" xr:uid="{FC1AD6D6-78A6-4897-9BFA-06B0D1FDFCF8}"/>
    <cellStyle name="Currency 13 2 6 2 2 2 4" xfId="15300" xr:uid="{5BE3E95D-C313-4FD1-9423-A353A9BFD038}"/>
    <cellStyle name="Currency 13 2 6 2 2 2 5" xfId="28990" xr:uid="{DDE6AB16-9D2B-406B-BF4C-1BEF8C6E10DA}"/>
    <cellStyle name="Currency 13 2 6 2 2 2 6" xfId="43874" xr:uid="{2EF36B11-4D6D-4FF1-B04C-EC1EE7AE2900}"/>
    <cellStyle name="Currency 13 2 6 2 2 3" xfId="10164" xr:uid="{E24D15C7-469F-4BAB-8AA8-1DB2A14A8709}"/>
    <cellStyle name="Currency 13 2 6 2 2 3 2" xfId="23854" xr:uid="{D70DCB75-DD48-4F43-B27C-B53F6B2FDA73}"/>
    <cellStyle name="Currency 13 2 6 2 2 3 2 2" xfId="37546" xr:uid="{64054851-6E20-45DA-9B36-2E857F53CA80}"/>
    <cellStyle name="Currency 13 2 6 2 2 3 2 3" xfId="52430" xr:uid="{16BADD0C-3B19-46BC-AA7A-CD66DCDB781C}"/>
    <cellStyle name="Currency 13 2 6 2 2 3 3" xfId="17010" xr:uid="{BEE1134E-52F4-497C-B97E-455953315616}"/>
    <cellStyle name="Currency 13 2 6 2 2 3 4" xfId="30700" xr:uid="{171316EC-7096-4126-80F0-E4497EE5F335}"/>
    <cellStyle name="Currency 13 2 6 2 2 3 5" xfId="45584" xr:uid="{A859F360-0802-4AA6-BDA5-50CFA4A8404F}"/>
    <cellStyle name="Currency 13 2 6 2 2 4" xfId="20432" xr:uid="{3B81CB01-5B10-4ED5-BD77-296CA4496B5B}"/>
    <cellStyle name="Currency 13 2 6 2 2 4 2" xfId="34124" xr:uid="{D3FCDF0E-F6AD-47F0-B8DC-5A1552B06776}"/>
    <cellStyle name="Currency 13 2 6 2 2 4 3" xfId="49008" xr:uid="{BA79FFDC-558B-4628-BE53-A5EEB8885970}"/>
    <cellStyle name="Currency 13 2 6 2 2 5" xfId="13588" xr:uid="{72CFDE85-D990-4D1E-B077-9E416D1708C3}"/>
    <cellStyle name="Currency 13 2 6 2 2 6" xfId="27278" xr:uid="{09FA0F72-7F98-4D91-B7C9-66E97FBFB59C}"/>
    <cellStyle name="Currency 13 2 6 2 2 7" xfId="42162" xr:uid="{7EFF15A6-87A9-49C4-865B-A2BD34DC3C50}"/>
    <cellStyle name="Currency 13 2 6 2 3" xfId="8453" xr:uid="{A2C4F986-97BF-4FC8-A11E-AC43A11B9967}"/>
    <cellStyle name="Currency 13 2 6 2 3 2" xfId="11875" xr:uid="{682434F9-BAEB-433D-81F6-04748E4B0E73}"/>
    <cellStyle name="Currency 13 2 6 2 3 2 2" xfId="25565" xr:uid="{6CF3EFC0-7B00-47A2-AA83-DD46868E5CB3}"/>
    <cellStyle name="Currency 13 2 6 2 3 2 2 2" xfId="39257" xr:uid="{30EBBE85-F665-4184-A88F-CE9BE3D42F8A}"/>
    <cellStyle name="Currency 13 2 6 2 3 2 2 3" xfId="54141" xr:uid="{F89E7B2A-D73B-428A-BDF7-2D2DD5756CC8}"/>
    <cellStyle name="Currency 13 2 6 2 3 2 3" xfId="18721" xr:uid="{49AEA4E0-68B9-4166-B546-4EB873BBF3A4}"/>
    <cellStyle name="Currency 13 2 6 2 3 2 4" xfId="32411" xr:uid="{7DC2F6F2-4DCD-4A43-89B1-59ECE249EFA8}"/>
    <cellStyle name="Currency 13 2 6 2 3 2 5" xfId="47295" xr:uid="{770C1D56-E6B5-48EA-85FA-9E30A55A6774}"/>
    <cellStyle name="Currency 13 2 6 2 3 3" xfId="22143" xr:uid="{EAE7B5EA-9C89-4789-BBDA-6A2CC0119B1D}"/>
    <cellStyle name="Currency 13 2 6 2 3 3 2" xfId="35835" xr:uid="{F01E043B-904E-4D9F-9476-1A289045CD61}"/>
    <cellStyle name="Currency 13 2 6 2 3 3 3" xfId="50719" xr:uid="{B6F5B22D-8EB8-43F7-AFF8-54C7BE01B0A4}"/>
    <cellStyle name="Currency 13 2 6 2 3 4" xfId="15299" xr:uid="{48171461-785E-4FDD-989D-3C81DF97F18D}"/>
    <cellStyle name="Currency 13 2 6 2 3 5" xfId="28989" xr:uid="{019DB4CA-A698-49C5-8000-BB8DF4CC3EC8}"/>
    <cellStyle name="Currency 13 2 6 2 3 6" xfId="43873" xr:uid="{09B8339F-9D5B-41C4-8E71-05FEADBB9B2A}"/>
    <cellStyle name="Currency 13 2 6 2 4" xfId="10163" xr:uid="{3D36625D-B069-4029-A21B-4ABBF45934DD}"/>
    <cellStyle name="Currency 13 2 6 2 4 2" xfId="23853" xr:uid="{A7E46195-10F7-4333-A1E2-A9D39579099D}"/>
    <cellStyle name="Currency 13 2 6 2 4 2 2" xfId="37545" xr:uid="{5728389A-6151-43CE-B4ED-CA72A4E410A1}"/>
    <cellStyle name="Currency 13 2 6 2 4 2 3" xfId="52429" xr:uid="{DF8BA279-C0BA-45FF-88DE-EA7A675F09AD}"/>
    <cellStyle name="Currency 13 2 6 2 4 3" xfId="17009" xr:uid="{23EB8427-0BCD-4364-8B8C-BD41C9FECAFF}"/>
    <cellStyle name="Currency 13 2 6 2 4 4" xfId="30699" xr:uid="{EEF27FBA-D78B-4C23-8E95-95CE6A93C56D}"/>
    <cellStyle name="Currency 13 2 6 2 4 5" xfId="45583" xr:uid="{0317EDED-1772-453F-85B8-D69F2D4FBD55}"/>
    <cellStyle name="Currency 13 2 6 2 5" xfId="20431" xr:uid="{1566A757-B36D-4FF0-BEF7-7230F93F99DC}"/>
    <cellStyle name="Currency 13 2 6 2 5 2" xfId="34123" xr:uid="{EC225D39-FC25-40C9-B75B-EB09864E3F5F}"/>
    <cellStyle name="Currency 13 2 6 2 5 3" xfId="49007" xr:uid="{EA989F39-66EE-4FC5-8625-B696D0AF8596}"/>
    <cellStyle name="Currency 13 2 6 2 6" xfId="13587" xr:uid="{49EB2A13-88D0-41C1-821A-09505EC9E89E}"/>
    <cellStyle name="Currency 13 2 6 2 7" xfId="27277" xr:uid="{A3DFBBBC-20D4-4CF3-9A47-DAD67A216A74}"/>
    <cellStyle name="Currency 13 2 6 2 8" xfId="42161" xr:uid="{2BFD9884-AAB9-4A9C-AC02-215E5FB19DB0}"/>
    <cellStyle name="Currency 13 2 6 3" xfId="6741" xr:uid="{43CA4C1A-1C3E-494C-B0D7-DF4627644D14}"/>
    <cellStyle name="Currency 13 2 6 3 2" xfId="8455" xr:uid="{DFEC626D-5A21-4DF3-B29E-34854DFD4296}"/>
    <cellStyle name="Currency 13 2 6 3 2 2" xfId="11877" xr:uid="{5538CEB4-6B2E-4FB6-BBE9-665F0F34A562}"/>
    <cellStyle name="Currency 13 2 6 3 2 2 2" xfId="25567" xr:uid="{2C61EDF3-9BAA-4942-94DD-689BF8B427AA}"/>
    <cellStyle name="Currency 13 2 6 3 2 2 2 2" xfId="39259" xr:uid="{1AA2B118-5F29-441C-9B88-141434B9D273}"/>
    <cellStyle name="Currency 13 2 6 3 2 2 2 3" xfId="54143" xr:uid="{DB85F3EB-912B-4EC0-B920-EAAB6FA8B0AA}"/>
    <cellStyle name="Currency 13 2 6 3 2 2 3" xfId="18723" xr:uid="{14F6CADC-7805-48CC-9084-455B978AD5AE}"/>
    <cellStyle name="Currency 13 2 6 3 2 2 4" xfId="32413" xr:uid="{814D3251-5B5C-4841-AA0F-307E6FAAEE8E}"/>
    <cellStyle name="Currency 13 2 6 3 2 2 5" xfId="47297" xr:uid="{4DA675DA-9257-4783-BBAF-E484EB77161E}"/>
    <cellStyle name="Currency 13 2 6 3 2 3" xfId="22145" xr:uid="{2BECB67F-883B-4F18-9D95-217E6B2EE647}"/>
    <cellStyle name="Currency 13 2 6 3 2 3 2" xfId="35837" xr:uid="{DDAFB1A6-A14C-49C7-9F1A-BE1FA75A3031}"/>
    <cellStyle name="Currency 13 2 6 3 2 3 3" xfId="50721" xr:uid="{05AAE0BE-7E23-4100-BD91-1A0021B1EC41}"/>
    <cellStyle name="Currency 13 2 6 3 2 4" xfId="15301" xr:uid="{90D2DB5E-4405-4E4F-9490-423C3E688F69}"/>
    <cellStyle name="Currency 13 2 6 3 2 5" xfId="28991" xr:uid="{F2E41EF0-C3A0-4F37-BF99-5D3891137277}"/>
    <cellStyle name="Currency 13 2 6 3 2 6" xfId="43875" xr:uid="{F5780F70-A0C1-46B0-AD77-80327A110F9B}"/>
    <cellStyle name="Currency 13 2 6 3 3" xfId="10165" xr:uid="{0EA288BD-A2E2-4347-AC13-FB8B831BBB0D}"/>
    <cellStyle name="Currency 13 2 6 3 3 2" xfId="23855" xr:uid="{5F36D2B6-A7E0-4964-8FD9-00205BF4E62B}"/>
    <cellStyle name="Currency 13 2 6 3 3 2 2" xfId="37547" xr:uid="{4BF22486-0E46-47EC-B112-DBD22B5F9C8A}"/>
    <cellStyle name="Currency 13 2 6 3 3 2 3" xfId="52431" xr:uid="{6BA9B4F5-F8BF-4776-B826-17ED4A688A71}"/>
    <cellStyle name="Currency 13 2 6 3 3 3" xfId="17011" xr:uid="{CB1F2C53-DD20-427F-86CA-87D3FCAD8EA8}"/>
    <cellStyle name="Currency 13 2 6 3 3 4" xfId="30701" xr:uid="{808F11B0-E0FD-4484-9E8E-17C1DC17FBF8}"/>
    <cellStyle name="Currency 13 2 6 3 3 5" xfId="45585" xr:uid="{37B09284-0A86-48CB-AAFC-A17A6FFB1397}"/>
    <cellStyle name="Currency 13 2 6 3 4" xfId="20433" xr:uid="{404302D9-3340-453D-BD77-E0AFC325B1C0}"/>
    <cellStyle name="Currency 13 2 6 3 4 2" xfId="34125" xr:uid="{162A29A4-BFDB-4A9C-BFD1-F6F3809CF43C}"/>
    <cellStyle name="Currency 13 2 6 3 4 3" xfId="49009" xr:uid="{04A4198E-BADE-4838-B460-03AF416C15FD}"/>
    <cellStyle name="Currency 13 2 6 3 5" xfId="13589" xr:uid="{5160E3CA-5C39-4D4D-9661-046FA4DACABC}"/>
    <cellStyle name="Currency 13 2 6 3 6" xfId="27279" xr:uid="{6E06F5E6-502A-4325-A183-2605DDBEE8F9}"/>
    <cellStyle name="Currency 13 2 6 3 7" xfId="42163" xr:uid="{38733D82-1AC6-4B91-B6F2-91213A7577FA}"/>
    <cellStyle name="Currency 13 2 6 4" xfId="6742" xr:uid="{31BA416C-85F1-4BEE-B515-6EAE42EFD445}"/>
    <cellStyle name="Currency 13 2 6 4 2" xfId="8456" xr:uid="{2FEBA0B0-0CA6-4638-9BE2-A11C89E3856B}"/>
    <cellStyle name="Currency 13 2 6 4 2 2" xfId="11878" xr:uid="{BBF90487-060E-4502-908D-866BADC0B159}"/>
    <cellStyle name="Currency 13 2 6 4 2 2 2" xfId="25568" xr:uid="{46436712-02C1-46E4-87C0-1C1DD2038586}"/>
    <cellStyle name="Currency 13 2 6 4 2 2 2 2" xfId="39260" xr:uid="{7C2791C9-86B6-46BA-8331-CF947378E6CD}"/>
    <cellStyle name="Currency 13 2 6 4 2 2 2 3" xfId="54144" xr:uid="{1B014A01-4265-4F12-BE76-F0E6BE8EFC2B}"/>
    <cellStyle name="Currency 13 2 6 4 2 2 3" xfId="18724" xr:uid="{3E1FAE59-8030-4D38-A1B8-4A73DE228C24}"/>
    <cellStyle name="Currency 13 2 6 4 2 2 4" xfId="32414" xr:uid="{3C21AFAC-C774-490E-9000-D30C433B3640}"/>
    <cellStyle name="Currency 13 2 6 4 2 2 5" xfId="47298" xr:uid="{9E44C042-4C58-46D3-A308-24ABAE7F6CDA}"/>
    <cellStyle name="Currency 13 2 6 4 2 3" xfId="22146" xr:uid="{A58EAD86-169A-4EEF-A804-0BD401FA67F8}"/>
    <cellStyle name="Currency 13 2 6 4 2 3 2" xfId="35838" xr:uid="{DD59C3E6-5DE0-44E1-8D9E-6266C0839E4E}"/>
    <cellStyle name="Currency 13 2 6 4 2 3 3" xfId="50722" xr:uid="{64CB97A2-703C-44F6-9994-E54BF0E46AE8}"/>
    <cellStyle name="Currency 13 2 6 4 2 4" xfId="15302" xr:uid="{D4DD262C-F2CB-43A7-A9C5-D1997AB074B9}"/>
    <cellStyle name="Currency 13 2 6 4 2 5" xfId="28992" xr:uid="{F086C2D4-A0ED-4728-B397-32676004395E}"/>
    <cellStyle name="Currency 13 2 6 4 2 6" xfId="43876" xr:uid="{5B4AB721-4E10-4C3B-AC7B-E4DF1684EA5C}"/>
    <cellStyle name="Currency 13 2 6 4 3" xfId="10166" xr:uid="{2CC6A5AB-2E76-4DB2-B8B7-99401C7F3F9C}"/>
    <cellStyle name="Currency 13 2 6 4 3 2" xfId="23856" xr:uid="{2DD4F409-7C6A-44B9-9CA1-C83408A6E74D}"/>
    <cellStyle name="Currency 13 2 6 4 3 2 2" xfId="37548" xr:uid="{F89D02AC-9C77-43E2-816D-DDBA5A719C8A}"/>
    <cellStyle name="Currency 13 2 6 4 3 2 3" xfId="52432" xr:uid="{D4FF294D-BB12-45FE-ACC1-0C01AA9572AE}"/>
    <cellStyle name="Currency 13 2 6 4 3 3" xfId="17012" xr:uid="{0F992013-3925-4850-B3AB-DF5887DF2E12}"/>
    <cellStyle name="Currency 13 2 6 4 3 4" xfId="30702" xr:uid="{5E0A98EE-5B9D-43E2-9070-FD0184F4C235}"/>
    <cellStyle name="Currency 13 2 6 4 3 5" xfId="45586" xr:uid="{1CB41824-75FF-4B67-A4DB-5C3C9667688E}"/>
    <cellStyle name="Currency 13 2 6 4 4" xfId="20434" xr:uid="{DB3F60C0-D5CC-41F7-961B-CD7938578E7F}"/>
    <cellStyle name="Currency 13 2 6 4 4 2" xfId="34126" xr:uid="{E06A455F-56EC-4FFB-A35D-5A0A54EF96F5}"/>
    <cellStyle name="Currency 13 2 6 4 4 3" xfId="49010" xr:uid="{AEDF5940-9E6B-4BD3-A9B4-D5FFB5D4BF34}"/>
    <cellStyle name="Currency 13 2 6 4 5" xfId="13590" xr:uid="{0EECA1E3-3A13-403B-917A-E26E81D3CA9E}"/>
    <cellStyle name="Currency 13 2 6 4 6" xfId="27280" xr:uid="{A3FA315D-BA17-4908-AD35-C711C3057B33}"/>
    <cellStyle name="Currency 13 2 6 4 7" xfId="42164" xr:uid="{5865AC7B-0AF9-4221-99E3-5849FE33C4C9}"/>
    <cellStyle name="Currency 13 2 6 5" xfId="8452" xr:uid="{CB0EB61A-E5E3-467E-98FF-69B8D9EC1732}"/>
    <cellStyle name="Currency 13 2 6 5 2" xfId="11874" xr:uid="{54586056-1414-43BB-A23D-BC4429CCF99A}"/>
    <cellStyle name="Currency 13 2 6 5 2 2" xfId="25564" xr:uid="{BFE00336-0A1E-4385-A6D6-542FACEB0230}"/>
    <cellStyle name="Currency 13 2 6 5 2 2 2" xfId="39256" xr:uid="{718365C8-15B0-446E-A53E-E12A78D478BB}"/>
    <cellStyle name="Currency 13 2 6 5 2 2 3" xfId="54140" xr:uid="{B4286969-5C26-4B63-9F9C-E646FA19BF33}"/>
    <cellStyle name="Currency 13 2 6 5 2 3" xfId="18720" xr:uid="{70E56917-18E5-4B19-A81E-4947474CEA3C}"/>
    <cellStyle name="Currency 13 2 6 5 2 4" xfId="32410" xr:uid="{B119CB2B-EC3E-49A2-A687-7B8884B76246}"/>
    <cellStyle name="Currency 13 2 6 5 2 5" xfId="47294" xr:uid="{DEAE8F06-C8A8-43B7-8BC9-02D6AD7AC68F}"/>
    <cellStyle name="Currency 13 2 6 5 3" xfId="22142" xr:uid="{DCDD5168-A39B-4AAC-AC3F-07530CB73BF6}"/>
    <cellStyle name="Currency 13 2 6 5 3 2" xfId="35834" xr:uid="{5585D668-BDAD-4ECC-9C1A-536258D138DA}"/>
    <cellStyle name="Currency 13 2 6 5 3 3" xfId="50718" xr:uid="{59515D3C-7115-4BB4-BAE8-FD80FC4A1837}"/>
    <cellStyle name="Currency 13 2 6 5 4" xfId="15298" xr:uid="{CDCDA13A-87A5-4CDD-9016-49EFAB73AD35}"/>
    <cellStyle name="Currency 13 2 6 5 5" xfId="28988" xr:uid="{0ADC0CA6-6EA6-4995-B525-C0D628D45C72}"/>
    <cellStyle name="Currency 13 2 6 5 6" xfId="43872" xr:uid="{4107E5BD-82A8-41D9-8D4E-76F5909563BD}"/>
    <cellStyle name="Currency 13 2 6 6" xfId="10162" xr:uid="{430F40F5-6CDC-4E2A-8FF7-86B85B22F228}"/>
    <cellStyle name="Currency 13 2 6 6 2" xfId="23852" xr:uid="{34AC5030-DD8A-4330-9443-1FCB6441F89A}"/>
    <cellStyle name="Currency 13 2 6 6 2 2" xfId="37544" xr:uid="{8912E8E2-AE71-4F84-AB71-DFB9A8FBF669}"/>
    <cellStyle name="Currency 13 2 6 6 2 3" xfId="52428" xr:uid="{9A25100F-EF0C-4BD0-ABAF-AD91519A2D78}"/>
    <cellStyle name="Currency 13 2 6 6 3" xfId="17008" xr:uid="{D2CEF302-75E1-41ED-BA32-9FC813156CF5}"/>
    <cellStyle name="Currency 13 2 6 6 4" xfId="30698" xr:uid="{5C44C4C3-FD12-480F-9CDB-4E36D69DBF0D}"/>
    <cellStyle name="Currency 13 2 6 6 5" xfId="45582" xr:uid="{CDB1DA8E-6B9B-429D-B6DC-D0C628C3EE07}"/>
    <cellStyle name="Currency 13 2 6 7" xfId="20430" xr:uid="{E92BCBB7-2725-4C12-B384-CBAB564365B7}"/>
    <cellStyle name="Currency 13 2 6 7 2" xfId="34122" xr:uid="{1B4A2C12-4454-4139-84FD-A71D5C9CF663}"/>
    <cellStyle name="Currency 13 2 6 7 3" xfId="49006" xr:uid="{E6C4E048-0CD9-4181-8E7B-0A927450BB1A}"/>
    <cellStyle name="Currency 13 2 6 8" xfId="13586" xr:uid="{E1F1AC4C-77BF-4FA4-9B20-3C90C5903148}"/>
    <cellStyle name="Currency 13 2 6 9" xfId="27276" xr:uid="{562843F4-07B4-49F8-95A4-AC8A56A4AD2F}"/>
    <cellStyle name="Currency 13 2 7" xfId="6743" xr:uid="{6184223C-7EE9-4093-B8C0-85E7956BA9C1}"/>
    <cellStyle name="Currency 13 2 7 2" xfId="6744" xr:uid="{8CE39513-0740-4634-86CD-80173C83FB67}"/>
    <cellStyle name="Currency 13 2 7 2 2" xfId="8458" xr:uid="{AF3B35CF-82BF-4588-AA2E-D648B3356B09}"/>
    <cellStyle name="Currency 13 2 7 2 2 2" xfId="11880" xr:uid="{B86FD49F-DC79-430B-805C-F6C0A9D2223C}"/>
    <cellStyle name="Currency 13 2 7 2 2 2 2" xfId="25570" xr:uid="{78EB3174-655C-4D60-9504-651E7D87C448}"/>
    <cellStyle name="Currency 13 2 7 2 2 2 2 2" xfId="39262" xr:uid="{1C4881D8-347D-40C8-AADA-B00E01935D77}"/>
    <cellStyle name="Currency 13 2 7 2 2 2 2 3" xfId="54146" xr:uid="{3AF8F6F1-3A5C-4CFF-A28C-BF712E92BBE3}"/>
    <cellStyle name="Currency 13 2 7 2 2 2 3" xfId="18726" xr:uid="{749B5F8E-1895-414F-8E8A-82A73451E336}"/>
    <cellStyle name="Currency 13 2 7 2 2 2 4" xfId="32416" xr:uid="{CD392D49-03DD-4D6E-A25E-BD93AEDCFDCF}"/>
    <cellStyle name="Currency 13 2 7 2 2 2 5" xfId="47300" xr:uid="{65143D23-4EE5-44B4-90A0-5C4C5EAF9375}"/>
    <cellStyle name="Currency 13 2 7 2 2 3" xfId="22148" xr:uid="{4CF58562-E6E7-4495-B11C-9300100C9B3F}"/>
    <cellStyle name="Currency 13 2 7 2 2 3 2" xfId="35840" xr:uid="{0FF552C2-BFBB-4C3B-9819-2EE52FA8727F}"/>
    <cellStyle name="Currency 13 2 7 2 2 3 3" xfId="50724" xr:uid="{B4F27918-E094-41A3-9E4A-DD41A0A5083D}"/>
    <cellStyle name="Currency 13 2 7 2 2 4" xfId="15304" xr:uid="{5B2714D6-61F0-440D-8EAA-0CE5161EF81A}"/>
    <cellStyle name="Currency 13 2 7 2 2 5" xfId="28994" xr:uid="{265D42A1-DDC8-4DD4-A772-EC1A825D376F}"/>
    <cellStyle name="Currency 13 2 7 2 2 6" xfId="43878" xr:uid="{8A4B580A-827B-41CB-8ABD-D6C8C9A8D89E}"/>
    <cellStyle name="Currency 13 2 7 2 3" xfId="10168" xr:uid="{C8D20A97-4A0C-4ABB-9C34-16EC7B346177}"/>
    <cellStyle name="Currency 13 2 7 2 3 2" xfId="23858" xr:uid="{C4806B62-EFF9-4733-B666-A3B650703CCC}"/>
    <cellStyle name="Currency 13 2 7 2 3 2 2" xfId="37550" xr:uid="{C894CDB1-DB88-42C1-9EB0-433FF5FDF583}"/>
    <cellStyle name="Currency 13 2 7 2 3 2 3" xfId="52434" xr:uid="{B0FF5578-3367-42BB-A1BA-FA3268EA67F0}"/>
    <cellStyle name="Currency 13 2 7 2 3 3" xfId="17014" xr:uid="{D5D27C50-AB92-440F-B3CE-64C570C9A411}"/>
    <cellStyle name="Currency 13 2 7 2 3 4" xfId="30704" xr:uid="{BD3D0267-EE4F-4861-BD6C-83F95CA9EB19}"/>
    <cellStyle name="Currency 13 2 7 2 3 5" xfId="45588" xr:uid="{D6625882-653A-46E3-B55B-94E02BE0AB28}"/>
    <cellStyle name="Currency 13 2 7 2 4" xfId="20436" xr:uid="{88868F0E-5911-421F-A6B7-327AE9453B07}"/>
    <cellStyle name="Currency 13 2 7 2 4 2" xfId="34128" xr:uid="{739DA901-F2D5-4565-937B-62EC3F330145}"/>
    <cellStyle name="Currency 13 2 7 2 4 3" xfId="49012" xr:uid="{36BAE582-82AA-45D2-BAD0-09889F81D1A4}"/>
    <cellStyle name="Currency 13 2 7 2 5" xfId="13592" xr:uid="{6C70C106-F96E-4603-9892-D2F2361B779F}"/>
    <cellStyle name="Currency 13 2 7 2 6" xfId="27282" xr:uid="{1C7E00FD-44E6-48A2-AF13-8FF2F49B0304}"/>
    <cellStyle name="Currency 13 2 7 2 7" xfId="42166" xr:uid="{8ABC36EF-0D24-43F5-A206-5B6F97E83996}"/>
    <cellStyle name="Currency 13 2 7 3" xfId="8457" xr:uid="{AD2FEF79-BEE4-4161-8B65-D4D20C7A435E}"/>
    <cellStyle name="Currency 13 2 7 3 2" xfId="11879" xr:uid="{5DEE8983-F92F-484D-910D-D15EAF178D2B}"/>
    <cellStyle name="Currency 13 2 7 3 2 2" xfId="25569" xr:uid="{E922F379-A153-4D6A-8749-5EBC9F67B260}"/>
    <cellStyle name="Currency 13 2 7 3 2 2 2" xfId="39261" xr:uid="{38C9A5F6-4F78-4DCA-897D-00F696BD957F}"/>
    <cellStyle name="Currency 13 2 7 3 2 2 3" xfId="54145" xr:uid="{C9CCDE5F-732B-46F3-BEAA-A8B2CD5189B3}"/>
    <cellStyle name="Currency 13 2 7 3 2 3" xfId="18725" xr:uid="{FF60A520-86AF-4479-B813-82667D02EE3E}"/>
    <cellStyle name="Currency 13 2 7 3 2 4" xfId="32415" xr:uid="{918BBCCB-0EC3-4785-8425-3132EA032A92}"/>
    <cellStyle name="Currency 13 2 7 3 2 5" xfId="47299" xr:uid="{14F33CBA-3CA2-4759-B0AC-10E57985BAFF}"/>
    <cellStyle name="Currency 13 2 7 3 3" xfId="22147" xr:uid="{1840E38E-4571-456F-8BC2-2756A0F43511}"/>
    <cellStyle name="Currency 13 2 7 3 3 2" xfId="35839" xr:uid="{3B8BC4D0-F46C-4F73-9116-E6D4E65543EA}"/>
    <cellStyle name="Currency 13 2 7 3 3 3" xfId="50723" xr:uid="{7058798B-E43C-4997-BBAC-E7F1C327327B}"/>
    <cellStyle name="Currency 13 2 7 3 4" xfId="15303" xr:uid="{7D259470-8FE7-4D0A-B70A-B9E7B898D45F}"/>
    <cellStyle name="Currency 13 2 7 3 5" xfId="28993" xr:uid="{11EA722C-7378-4F66-BE38-BA8074230CFB}"/>
    <cellStyle name="Currency 13 2 7 3 6" xfId="43877" xr:uid="{27036F35-E653-4096-B4B4-8A33B3FCD635}"/>
    <cellStyle name="Currency 13 2 7 4" xfId="10167" xr:uid="{871812A0-47C0-4D5D-A938-B55CBDF25231}"/>
    <cellStyle name="Currency 13 2 7 4 2" xfId="23857" xr:uid="{570FAB81-989E-4642-8BDB-4D58CC065EC1}"/>
    <cellStyle name="Currency 13 2 7 4 2 2" xfId="37549" xr:uid="{91B45AAD-E18A-49F6-A2E5-B5EBA4A0C7B4}"/>
    <cellStyle name="Currency 13 2 7 4 2 3" xfId="52433" xr:uid="{16E39CF6-61D0-49DB-895E-047EAC794687}"/>
    <cellStyle name="Currency 13 2 7 4 3" xfId="17013" xr:uid="{DBD893C4-A14A-4D96-8B25-BA5C6CEBCB4F}"/>
    <cellStyle name="Currency 13 2 7 4 4" xfId="30703" xr:uid="{1EBADFD8-3C1F-42AB-94CC-6D8EB0989A54}"/>
    <cellStyle name="Currency 13 2 7 4 5" xfId="45587" xr:uid="{9B77ED80-11A1-4CEF-994B-6620A3A6B025}"/>
    <cellStyle name="Currency 13 2 7 5" xfId="20435" xr:uid="{6AFF761B-C77A-462B-8079-C06D8A5BF977}"/>
    <cellStyle name="Currency 13 2 7 5 2" xfId="34127" xr:uid="{F4791EDB-0017-4860-99AD-F5E6D9F1F5DA}"/>
    <cellStyle name="Currency 13 2 7 5 3" xfId="49011" xr:uid="{D8862E92-3158-49E8-8093-2B939C08F116}"/>
    <cellStyle name="Currency 13 2 7 6" xfId="13591" xr:uid="{2C0FA4A0-4617-486B-92F6-CD16A95CDE1F}"/>
    <cellStyle name="Currency 13 2 7 7" xfId="27281" xr:uid="{B447EE57-A5E8-40BF-A871-AA3449FD5232}"/>
    <cellStyle name="Currency 13 2 7 8" xfId="42165" xr:uid="{8451764F-BFB2-4C58-8AF7-AFB606D6C168}"/>
    <cellStyle name="Currency 13 2 8" xfId="6745" xr:uid="{E8E845A0-1FE6-43F6-8A4A-8E27DB046249}"/>
    <cellStyle name="Currency 13 2 8 2" xfId="8459" xr:uid="{3EF3F8F3-4480-4E18-A39E-8BE402F4BFD7}"/>
    <cellStyle name="Currency 13 2 8 2 2" xfId="11881" xr:uid="{D69CF2F5-9FCF-4A36-B37E-37A10C089EC6}"/>
    <cellStyle name="Currency 13 2 8 2 2 2" xfId="25571" xr:uid="{800FBFA3-E975-4F5F-8F7C-CA5B10F7F00E}"/>
    <cellStyle name="Currency 13 2 8 2 2 2 2" xfId="39263" xr:uid="{986FF5A5-24AA-46FA-A3C9-9ECED7C25D1E}"/>
    <cellStyle name="Currency 13 2 8 2 2 2 3" xfId="54147" xr:uid="{8CFBB81F-2499-4A42-AD07-C99DBA0D46F0}"/>
    <cellStyle name="Currency 13 2 8 2 2 3" xfId="18727" xr:uid="{023EC1D2-37BE-4557-80E4-F722D04D51A5}"/>
    <cellStyle name="Currency 13 2 8 2 2 4" xfId="32417" xr:uid="{527573E3-F1C0-4A85-8362-903898CA76A9}"/>
    <cellStyle name="Currency 13 2 8 2 2 5" xfId="47301" xr:uid="{4FED88F8-13B3-49DA-8E4F-465CF29CB7C4}"/>
    <cellStyle name="Currency 13 2 8 2 3" xfId="22149" xr:uid="{7820C7A5-4906-44D7-9821-F030CEAED7E6}"/>
    <cellStyle name="Currency 13 2 8 2 3 2" xfId="35841" xr:uid="{9DB6C3D2-2C43-44B1-84ED-D1A75DAB9028}"/>
    <cellStyle name="Currency 13 2 8 2 3 3" xfId="50725" xr:uid="{F87045F4-7294-4874-858B-D2B2DD27C955}"/>
    <cellStyle name="Currency 13 2 8 2 4" xfId="15305" xr:uid="{7D4339DC-49C2-4377-9600-DC173DA91E1C}"/>
    <cellStyle name="Currency 13 2 8 2 5" xfId="28995" xr:uid="{B7E79D4C-DC15-4302-BCCA-F72D251C4F9E}"/>
    <cellStyle name="Currency 13 2 8 2 6" xfId="43879" xr:uid="{B0369EFE-8300-4591-9B9F-4F7A556CF195}"/>
    <cellStyle name="Currency 13 2 8 3" xfId="10169" xr:uid="{65D67A1F-E07E-4C7D-A3DE-436C2FA51F01}"/>
    <cellStyle name="Currency 13 2 8 3 2" xfId="23859" xr:uid="{32C09FC9-FD40-4E1E-BD0A-26075F4409A7}"/>
    <cellStyle name="Currency 13 2 8 3 2 2" xfId="37551" xr:uid="{0376A00F-D3A7-43C1-B0DE-6A431DB524D4}"/>
    <cellStyle name="Currency 13 2 8 3 2 3" xfId="52435" xr:uid="{963DBAFC-1FB5-4E25-8280-43E4C4400F8F}"/>
    <cellStyle name="Currency 13 2 8 3 3" xfId="17015" xr:uid="{54983EC2-1CDE-48E8-9516-87BBBA4789D1}"/>
    <cellStyle name="Currency 13 2 8 3 4" xfId="30705" xr:uid="{473EB192-D829-4052-A70B-1B01303920A7}"/>
    <cellStyle name="Currency 13 2 8 3 5" xfId="45589" xr:uid="{55892B16-3ABE-41D8-B6C8-E9C87176DC46}"/>
    <cellStyle name="Currency 13 2 8 4" xfId="20437" xr:uid="{B1F04B10-3CDB-4B8C-8157-1B4ACCA32F66}"/>
    <cellStyle name="Currency 13 2 8 4 2" xfId="34129" xr:uid="{D309A1B6-6DF0-4803-AB67-B4B802681622}"/>
    <cellStyle name="Currency 13 2 8 4 3" xfId="49013" xr:uid="{1BF145FF-A11D-4C38-A203-E445CDA8DE43}"/>
    <cellStyle name="Currency 13 2 8 5" xfId="13593" xr:uid="{4F2E6DC6-59A9-4B15-A955-C91AA308E782}"/>
    <cellStyle name="Currency 13 2 8 6" xfId="27283" xr:uid="{01EAA756-226D-4A08-9ABF-1CC3C4C91AD1}"/>
    <cellStyle name="Currency 13 2 8 7" xfId="42167" xr:uid="{A7DA9703-43A8-4C42-A252-8549C71DAD0B}"/>
    <cellStyle name="Currency 13 2 9" xfId="6746" xr:uid="{ECA0E517-717F-4F98-AD9B-C4B430C36FFD}"/>
    <cellStyle name="Currency 13 2 9 2" xfId="8460" xr:uid="{2C920EED-A9C1-4985-8A8F-A737FDA1453D}"/>
    <cellStyle name="Currency 13 2 9 2 2" xfId="11882" xr:uid="{381C2AAB-4AB8-40D4-A270-AE6E36AD352E}"/>
    <cellStyle name="Currency 13 2 9 2 2 2" xfId="25572" xr:uid="{380E23F2-36A0-4DA8-BAEA-FF1AB9FFCD7D}"/>
    <cellStyle name="Currency 13 2 9 2 2 2 2" xfId="39264" xr:uid="{19CF77C0-42C1-4EA4-A9AE-9AEBC12D64A9}"/>
    <cellStyle name="Currency 13 2 9 2 2 2 3" xfId="54148" xr:uid="{BD02DB9F-6CBC-4025-9DD7-1326415FD8E9}"/>
    <cellStyle name="Currency 13 2 9 2 2 3" xfId="18728" xr:uid="{9AA8F22A-68BF-48EF-ACC4-8CA54C93BBF1}"/>
    <cellStyle name="Currency 13 2 9 2 2 4" xfId="32418" xr:uid="{EC0ADD36-2F72-4EA5-80DB-60AAD0242EAD}"/>
    <cellStyle name="Currency 13 2 9 2 2 5" xfId="47302" xr:uid="{297E832F-FDA3-4EBC-99EC-BF416C8BA41C}"/>
    <cellStyle name="Currency 13 2 9 2 3" xfId="22150" xr:uid="{79646DBA-3E1F-49E3-A7E0-7CE652EEC325}"/>
    <cellStyle name="Currency 13 2 9 2 3 2" xfId="35842" xr:uid="{DB42753F-F79C-4A7B-8420-6819CCE5BF97}"/>
    <cellStyle name="Currency 13 2 9 2 3 3" xfId="50726" xr:uid="{451F6412-CBED-4952-8537-19EE13EB4CCC}"/>
    <cellStyle name="Currency 13 2 9 2 4" xfId="15306" xr:uid="{336EAB85-08B0-4956-BB93-B5D813397F19}"/>
    <cellStyle name="Currency 13 2 9 2 5" xfId="28996" xr:uid="{2CBB4BBA-BE4F-4C32-8D78-04BCD188A884}"/>
    <cellStyle name="Currency 13 2 9 2 6" xfId="43880" xr:uid="{EE101263-2E62-48BB-818D-A570A4496360}"/>
    <cellStyle name="Currency 13 2 9 3" xfId="10170" xr:uid="{BA1D5C30-152B-44E6-A886-8B8973440527}"/>
    <cellStyle name="Currency 13 2 9 3 2" xfId="23860" xr:uid="{361CA552-3E2B-4983-AFFF-8411B67C2E11}"/>
    <cellStyle name="Currency 13 2 9 3 2 2" xfId="37552" xr:uid="{2F5B5C72-30D5-42B5-B248-ED363975DF67}"/>
    <cellStyle name="Currency 13 2 9 3 2 3" xfId="52436" xr:uid="{DD46C644-6DA7-4EAD-8AD9-5EC7D580A860}"/>
    <cellStyle name="Currency 13 2 9 3 3" xfId="17016" xr:uid="{C84ACF2A-CC50-4B3E-88A3-3E246E927B2C}"/>
    <cellStyle name="Currency 13 2 9 3 4" xfId="30706" xr:uid="{BCC3CC29-E9E1-4A64-951B-163B396AADA5}"/>
    <cellStyle name="Currency 13 2 9 3 5" xfId="45590" xr:uid="{BCAEF96F-6D4B-4F0A-92EC-1FA2C85F6D64}"/>
    <cellStyle name="Currency 13 2 9 4" xfId="20438" xr:uid="{E37BDC29-A84E-4114-AD36-7CB9D99C4934}"/>
    <cellStyle name="Currency 13 2 9 4 2" xfId="34130" xr:uid="{86BFB586-38B0-4055-8898-477810826E3F}"/>
    <cellStyle name="Currency 13 2 9 4 3" xfId="49014" xr:uid="{68A9262B-6053-4F6A-A3A4-1A6BCDE44F65}"/>
    <cellStyle name="Currency 13 2 9 5" xfId="13594" xr:uid="{DA2D2AAA-B517-438F-83D5-C439EEB4A993}"/>
    <cellStyle name="Currency 13 2 9 6" xfId="27284" xr:uid="{86E04AE0-B029-4BFC-BCEE-2A32CD9D40DC}"/>
    <cellStyle name="Currency 13 2 9 7" xfId="42168" xr:uid="{D9CCA242-F58A-41DA-81C7-33378D33CEF4}"/>
    <cellStyle name="Currency 13 3" xfId="4324" xr:uid="{097DC7C1-403E-4958-9C8D-25584629209F}"/>
    <cellStyle name="Currency 13 3 10" xfId="20439" xr:uid="{09168CC0-DDB5-40DA-871F-3A177533D916}"/>
    <cellStyle name="Currency 13 3 10 2" xfId="34131" xr:uid="{D5982A12-57FF-4E87-B727-5C87431B2EF0}"/>
    <cellStyle name="Currency 13 3 10 3" xfId="49015" xr:uid="{4DC62A13-24B1-48A7-BE9B-2EA4D87E4F2B}"/>
    <cellStyle name="Currency 13 3 11" xfId="13595" xr:uid="{B8159E75-1F5B-434A-A30B-AB673232DC18}"/>
    <cellStyle name="Currency 13 3 11 2" xfId="41325" xr:uid="{DA155BA6-01FF-4198-818E-7257480EC2D9}"/>
    <cellStyle name="Currency 13 3 12" xfId="27285" xr:uid="{0B76FC7D-864E-49B6-BB57-E367A77D5A8E}"/>
    <cellStyle name="Currency 13 3 13" xfId="42169" xr:uid="{B7578D81-3CC8-4942-A11E-9336653B34D3}"/>
    <cellStyle name="Currency 13 3 14" xfId="6747" xr:uid="{573DD52E-2A60-432B-B918-C262AF9E717E}"/>
    <cellStyle name="Currency 13 3 15" xfId="5947" xr:uid="{02E865BE-0A86-4F0B-8C96-4AC5DA7ADEAA}"/>
    <cellStyle name="Currency 13 3 16" xfId="5355" xr:uid="{C41EA49A-9A24-47B9-B1AB-4512DE7CE278}"/>
    <cellStyle name="Currency 13 3 2" xfId="4761" xr:uid="{2BE3285F-C4AD-44A7-A511-0CBC48D18EB1}"/>
    <cellStyle name="Currency 13 3 2 10" xfId="13596" xr:uid="{2D7096D4-DB86-4D04-80C4-878758373D58}"/>
    <cellStyle name="Currency 13 3 2 10 2" xfId="41390" xr:uid="{2B516A12-7656-484D-A1C5-E1957B7C5785}"/>
    <cellStyle name="Currency 13 3 2 11" xfId="27286" xr:uid="{3932A25E-3BFE-4DDD-BC65-70E67F995729}"/>
    <cellStyle name="Currency 13 3 2 12" xfId="42170" xr:uid="{765FC65B-6957-47E6-99BD-55C1356CF072}"/>
    <cellStyle name="Currency 13 3 2 13" xfId="6748" xr:uid="{FFC954E0-A8E7-4A62-9D94-0F4BD17637B7}"/>
    <cellStyle name="Currency 13 3 2 2" xfId="6749" xr:uid="{9DD795C7-22AC-45ED-90FE-0B7B2FE774B5}"/>
    <cellStyle name="Currency 13 3 2 2 10" xfId="42171" xr:uid="{067892B2-6FB5-4487-A899-24E712478B3B}"/>
    <cellStyle name="Currency 13 3 2 2 2" xfId="6750" xr:uid="{5820618C-7358-4505-8478-45FF9FD4253A}"/>
    <cellStyle name="Currency 13 3 2 2 2 2" xfId="6751" xr:uid="{BCB964DB-2111-45DF-A7E8-BAD66764C180}"/>
    <cellStyle name="Currency 13 3 2 2 2 2 2" xfId="8465" xr:uid="{5C2E0B0A-9F05-4A4D-9E42-5D53212296BA}"/>
    <cellStyle name="Currency 13 3 2 2 2 2 2 2" xfId="11887" xr:uid="{682FD811-7FCE-45D9-BB7B-609371695002}"/>
    <cellStyle name="Currency 13 3 2 2 2 2 2 2 2" xfId="25577" xr:uid="{12747814-87A5-40E8-81D3-AEEE157AA00B}"/>
    <cellStyle name="Currency 13 3 2 2 2 2 2 2 2 2" xfId="39269" xr:uid="{4D180617-ABD1-46EC-83F2-9894545573FC}"/>
    <cellStyle name="Currency 13 3 2 2 2 2 2 2 2 3" xfId="54153" xr:uid="{037042F2-24A5-4345-9E90-4ABB73701453}"/>
    <cellStyle name="Currency 13 3 2 2 2 2 2 2 3" xfId="18733" xr:uid="{1A708861-67B8-48FF-A0E8-0014C293A3DA}"/>
    <cellStyle name="Currency 13 3 2 2 2 2 2 2 4" xfId="32423" xr:uid="{BC9A6D56-88F7-405A-8FED-2012DAA5DA91}"/>
    <cellStyle name="Currency 13 3 2 2 2 2 2 2 5" xfId="47307" xr:uid="{5B75EF51-3801-4B33-8034-AE24448971D6}"/>
    <cellStyle name="Currency 13 3 2 2 2 2 2 3" xfId="22155" xr:uid="{617A6065-3EEE-438A-BB50-2A982CE154DE}"/>
    <cellStyle name="Currency 13 3 2 2 2 2 2 3 2" xfId="35847" xr:uid="{00C12F5A-0F86-4C1E-BA4E-A4D7FDE204E4}"/>
    <cellStyle name="Currency 13 3 2 2 2 2 2 3 3" xfId="50731" xr:uid="{43BCB483-6D4C-4985-B68B-BE4B664E0E91}"/>
    <cellStyle name="Currency 13 3 2 2 2 2 2 4" xfId="15311" xr:uid="{CFE5414A-BEDE-411B-970D-866F2C7AC9ED}"/>
    <cellStyle name="Currency 13 3 2 2 2 2 2 5" xfId="29001" xr:uid="{5A951155-BA7D-4732-8F28-F685A48E5E7A}"/>
    <cellStyle name="Currency 13 3 2 2 2 2 2 6" xfId="43885" xr:uid="{0325048C-CCEF-4D78-9CF6-0DAA3E20C1DC}"/>
    <cellStyle name="Currency 13 3 2 2 2 2 3" xfId="10175" xr:uid="{5B65F571-F86F-4DBC-972C-15859F63DD6B}"/>
    <cellStyle name="Currency 13 3 2 2 2 2 3 2" xfId="23865" xr:uid="{F171610F-B044-403D-8E63-185A1ED77F09}"/>
    <cellStyle name="Currency 13 3 2 2 2 2 3 2 2" xfId="37557" xr:uid="{46EFA929-FD33-41D6-843D-04FC0C395EBB}"/>
    <cellStyle name="Currency 13 3 2 2 2 2 3 2 3" xfId="52441" xr:uid="{87BA34AA-AF0E-4CC4-8AA6-1F667E87B363}"/>
    <cellStyle name="Currency 13 3 2 2 2 2 3 3" xfId="17021" xr:uid="{303FFD71-F3CC-463D-A3BE-46048CE3E72C}"/>
    <cellStyle name="Currency 13 3 2 2 2 2 3 4" xfId="30711" xr:uid="{DB1EE87D-AB7E-4AEA-A2B9-62A02549B9D7}"/>
    <cellStyle name="Currency 13 3 2 2 2 2 3 5" xfId="45595" xr:uid="{162C996D-F96E-4BB5-A417-3B4B2D828ED1}"/>
    <cellStyle name="Currency 13 3 2 2 2 2 4" xfId="20443" xr:uid="{2BF4F751-312C-412D-B43B-CE118D6988F3}"/>
    <cellStyle name="Currency 13 3 2 2 2 2 4 2" xfId="34135" xr:uid="{3308CE37-6089-4CBE-90FD-19769404E9B7}"/>
    <cellStyle name="Currency 13 3 2 2 2 2 4 3" xfId="49019" xr:uid="{937FA0B8-DB7B-4342-BBF0-50C1F46C6F63}"/>
    <cellStyle name="Currency 13 3 2 2 2 2 5" xfId="13599" xr:uid="{3021C960-0BA9-4C4A-A341-C3677E2B9928}"/>
    <cellStyle name="Currency 13 3 2 2 2 2 6" xfId="27289" xr:uid="{7F06EEC2-023D-49B1-BE04-5C8A690B3CE6}"/>
    <cellStyle name="Currency 13 3 2 2 2 2 7" xfId="42173" xr:uid="{159CC6E9-A917-4501-AC56-754DCF88509D}"/>
    <cellStyle name="Currency 13 3 2 2 2 3" xfId="8464" xr:uid="{580D0D11-9A60-4CAD-9494-093264293015}"/>
    <cellStyle name="Currency 13 3 2 2 2 3 2" xfId="11886" xr:uid="{EDB42FBE-17D1-4453-93F7-D26C77BE95EE}"/>
    <cellStyle name="Currency 13 3 2 2 2 3 2 2" xfId="25576" xr:uid="{1C9D250C-D9F0-4EA5-80C7-ADA1ED0B5B9E}"/>
    <cellStyle name="Currency 13 3 2 2 2 3 2 2 2" xfId="39268" xr:uid="{067A8354-8F95-4A04-90E1-565D8E03D3F0}"/>
    <cellStyle name="Currency 13 3 2 2 2 3 2 2 3" xfId="54152" xr:uid="{87779B6C-E681-4ADA-9691-1B90D1D4ED92}"/>
    <cellStyle name="Currency 13 3 2 2 2 3 2 3" xfId="18732" xr:uid="{192C0514-D9B2-4549-B1FB-86DC7BC849BD}"/>
    <cellStyle name="Currency 13 3 2 2 2 3 2 4" xfId="32422" xr:uid="{DDD55582-08BB-4654-92F5-1C0F05418AAD}"/>
    <cellStyle name="Currency 13 3 2 2 2 3 2 5" xfId="47306" xr:uid="{B48F19F3-1C03-487D-9DB2-A3D6120A8A58}"/>
    <cellStyle name="Currency 13 3 2 2 2 3 3" xfId="22154" xr:uid="{8A0E2469-17A1-4863-BCCB-F8997A57A935}"/>
    <cellStyle name="Currency 13 3 2 2 2 3 3 2" xfId="35846" xr:uid="{31172133-31A9-4438-B3DE-BA670471CC5C}"/>
    <cellStyle name="Currency 13 3 2 2 2 3 3 3" xfId="50730" xr:uid="{8A1C45E1-8D5B-448E-A10C-98745B7A498D}"/>
    <cellStyle name="Currency 13 3 2 2 2 3 4" xfId="15310" xr:uid="{AA4FAA64-AE19-4121-8C54-2F0A2CDB76A9}"/>
    <cellStyle name="Currency 13 3 2 2 2 3 5" xfId="29000" xr:uid="{A991ECCA-AD1E-4077-AFDA-825D1D590203}"/>
    <cellStyle name="Currency 13 3 2 2 2 3 6" xfId="43884" xr:uid="{E110FFA4-48AB-4823-AAE1-471805811797}"/>
    <cellStyle name="Currency 13 3 2 2 2 4" xfId="10174" xr:uid="{4A49FEB1-393B-4C79-AEB3-DC70BED6D5E6}"/>
    <cellStyle name="Currency 13 3 2 2 2 4 2" xfId="23864" xr:uid="{DE18144F-23C1-4C72-9703-EFD523C1A807}"/>
    <cellStyle name="Currency 13 3 2 2 2 4 2 2" xfId="37556" xr:uid="{A25A913A-4B43-428F-AF7E-C1F2A632735D}"/>
    <cellStyle name="Currency 13 3 2 2 2 4 2 3" xfId="52440" xr:uid="{BF84E5A6-A67D-478F-95A6-6A6448614579}"/>
    <cellStyle name="Currency 13 3 2 2 2 4 3" xfId="17020" xr:uid="{2A61F064-4E07-4EF6-B6BE-5271F09EA631}"/>
    <cellStyle name="Currency 13 3 2 2 2 4 4" xfId="30710" xr:uid="{4607EF73-E27D-4E02-A80F-CED7B90C1959}"/>
    <cellStyle name="Currency 13 3 2 2 2 4 5" xfId="45594" xr:uid="{92415804-47D4-497E-B826-B462990FA816}"/>
    <cellStyle name="Currency 13 3 2 2 2 5" xfId="20442" xr:uid="{4EF2D6FD-8314-463A-9C8B-164AB42D8B9B}"/>
    <cellStyle name="Currency 13 3 2 2 2 5 2" xfId="34134" xr:uid="{F990512C-74B4-4729-A103-A69AA003A3B1}"/>
    <cellStyle name="Currency 13 3 2 2 2 5 3" xfId="49018" xr:uid="{7AEF05E6-488F-49E7-A3CB-33025A4ABB97}"/>
    <cellStyle name="Currency 13 3 2 2 2 6" xfId="13598" xr:uid="{17D6D725-F3F8-49CF-91F1-2DF03B77BF01}"/>
    <cellStyle name="Currency 13 3 2 2 2 7" xfId="27288" xr:uid="{39F173C9-8A36-419E-AF26-FC488EED4D36}"/>
    <cellStyle name="Currency 13 3 2 2 2 8" xfId="42172" xr:uid="{B1BD6716-5831-41A3-97EA-7BB437339522}"/>
    <cellStyle name="Currency 13 3 2 2 3" xfId="6752" xr:uid="{8E489C89-E6C7-40A2-81FA-3FCC26CBF39A}"/>
    <cellStyle name="Currency 13 3 2 2 3 2" xfId="8466" xr:uid="{AFA50A4C-0F8F-4C80-84D8-B96AFBF351FC}"/>
    <cellStyle name="Currency 13 3 2 2 3 2 2" xfId="11888" xr:uid="{71298E2C-1178-478F-A3D8-6224A861EE29}"/>
    <cellStyle name="Currency 13 3 2 2 3 2 2 2" xfId="25578" xr:uid="{96C3997F-D4DF-42D1-9508-BBA89547EFB8}"/>
    <cellStyle name="Currency 13 3 2 2 3 2 2 2 2" xfId="39270" xr:uid="{71786CBB-98F7-4068-9651-70440679ECA2}"/>
    <cellStyle name="Currency 13 3 2 2 3 2 2 2 3" xfId="54154" xr:uid="{629A9AA4-9BD4-4933-B3A7-CE0DD4192180}"/>
    <cellStyle name="Currency 13 3 2 2 3 2 2 3" xfId="18734" xr:uid="{680F94B9-5344-45F6-84FC-7F055FC39774}"/>
    <cellStyle name="Currency 13 3 2 2 3 2 2 4" xfId="32424" xr:uid="{2E337EF1-D30F-44C3-B018-BC4EB91F84A8}"/>
    <cellStyle name="Currency 13 3 2 2 3 2 2 5" xfId="47308" xr:uid="{70432898-1151-4A3B-BCE8-5C7B8299CE5B}"/>
    <cellStyle name="Currency 13 3 2 2 3 2 3" xfId="22156" xr:uid="{D35378E7-967F-463E-8EAF-81293D915EE7}"/>
    <cellStyle name="Currency 13 3 2 2 3 2 3 2" xfId="35848" xr:uid="{60C11C5A-FC81-43CC-A632-5618D50E93EA}"/>
    <cellStyle name="Currency 13 3 2 2 3 2 3 3" xfId="50732" xr:uid="{64E5314D-4C99-4527-ACDF-DD9C0C441415}"/>
    <cellStyle name="Currency 13 3 2 2 3 2 4" xfId="15312" xr:uid="{2E691695-384C-44C3-9EDF-85B0336F620E}"/>
    <cellStyle name="Currency 13 3 2 2 3 2 5" xfId="29002" xr:uid="{161C6C12-873E-4B5C-92E5-DF034FA83DC1}"/>
    <cellStyle name="Currency 13 3 2 2 3 2 6" xfId="43886" xr:uid="{241CF661-D8D1-4E09-B5ED-79EE7D4A40A3}"/>
    <cellStyle name="Currency 13 3 2 2 3 3" xfId="10176" xr:uid="{7FB633BF-4FE8-4453-9B42-9CB544C600EE}"/>
    <cellStyle name="Currency 13 3 2 2 3 3 2" xfId="23866" xr:uid="{C5450968-F82A-42BF-9BC9-0EA511B05C5E}"/>
    <cellStyle name="Currency 13 3 2 2 3 3 2 2" xfId="37558" xr:uid="{5873B3AC-79E2-411F-964B-D2EC7AF00C99}"/>
    <cellStyle name="Currency 13 3 2 2 3 3 2 3" xfId="52442" xr:uid="{4E06E98B-5850-4ABC-9CEB-E88CEAF0E3FC}"/>
    <cellStyle name="Currency 13 3 2 2 3 3 3" xfId="17022" xr:uid="{910D59A0-CD84-4F30-9A44-D46DD8D543A7}"/>
    <cellStyle name="Currency 13 3 2 2 3 3 4" xfId="30712" xr:uid="{EBC55E14-B6C4-455C-91C5-16C8ADB796B7}"/>
    <cellStyle name="Currency 13 3 2 2 3 3 5" xfId="45596" xr:uid="{AC4B7741-18F4-439E-AB69-19773F3753EB}"/>
    <cellStyle name="Currency 13 3 2 2 3 4" xfId="20444" xr:uid="{FA9EDA47-1CF1-449D-BB04-BEED3524C3A9}"/>
    <cellStyle name="Currency 13 3 2 2 3 4 2" xfId="34136" xr:uid="{E7A30EAD-4BAC-4DC1-ADC3-759AEBDC4289}"/>
    <cellStyle name="Currency 13 3 2 2 3 4 3" xfId="49020" xr:uid="{2020AAA4-3DCC-466D-8D7A-C43A9EF09471}"/>
    <cellStyle name="Currency 13 3 2 2 3 5" xfId="13600" xr:uid="{F58FFC0D-A306-42CB-A113-465F90F00A2F}"/>
    <cellStyle name="Currency 13 3 2 2 3 6" xfId="27290" xr:uid="{1B83091A-7EA0-4F2F-84DC-333A168A156D}"/>
    <cellStyle name="Currency 13 3 2 2 3 7" xfId="42174" xr:uid="{2D387C01-CC8C-4CEC-807D-EF6C06A059A5}"/>
    <cellStyle name="Currency 13 3 2 2 4" xfId="6753" xr:uid="{D3C82EDD-5BA4-4C94-8232-F55B5C5565E7}"/>
    <cellStyle name="Currency 13 3 2 2 4 2" xfId="8467" xr:uid="{3ECE778C-A0F0-444E-AE98-5085758EB475}"/>
    <cellStyle name="Currency 13 3 2 2 4 2 2" xfId="11889" xr:uid="{2242E2A3-70E7-4EB3-978C-7DD397D6FB50}"/>
    <cellStyle name="Currency 13 3 2 2 4 2 2 2" xfId="25579" xr:uid="{C3CD92E1-756F-4ADF-9A7C-2EC5D4687BE8}"/>
    <cellStyle name="Currency 13 3 2 2 4 2 2 2 2" xfId="39271" xr:uid="{E9C80424-3504-4750-9480-ABF0390F9692}"/>
    <cellStyle name="Currency 13 3 2 2 4 2 2 2 3" xfId="54155" xr:uid="{8F49425D-3B06-4AC6-8060-071AD257CB0C}"/>
    <cellStyle name="Currency 13 3 2 2 4 2 2 3" xfId="18735" xr:uid="{DDFBA622-5A58-4EB8-A469-41B79ABB7FD8}"/>
    <cellStyle name="Currency 13 3 2 2 4 2 2 4" xfId="32425" xr:uid="{F914919E-ED6E-41CD-805B-04C39A3A904C}"/>
    <cellStyle name="Currency 13 3 2 2 4 2 2 5" xfId="47309" xr:uid="{17BB746D-D431-42DC-8A1E-0657DE8588DE}"/>
    <cellStyle name="Currency 13 3 2 2 4 2 3" xfId="22157" xr:uid="{EA198C05-D379-4612-A499-1F36E1F79315}"/>
    <cellStyle name="Currency 13 3 2 2 4 2 3 2" xfId="35849" xr:uid="{13445A58-61DB-409C-A0A7-5D0FA2F24A6B}"/>
    <cellStyle name="Currency 13 3 2 2 4 2 3 3" xfId="50733" xr:uid="{5E7CEA82-6114-4AB2-B16F-C086D64ECFF9}"/>
    <cellStyle name="Currency 13 3 2 2 4 2 4" xfId="15313" xr:uid="{022CB160-5A13-43FD-979A-EC9A6432E3C3}"/>
    <cellStyle name="Currency 13 3 2 2 4 2 5" xfId="29003" xr:uid="{0E9FA950-5F46-487C-B33C-13DF1F0050C7}"/>
    <cellStyle name="Currency 13 3 2 2 4 2 6" xfId="43887" xr:uid="{862A2C8A-FA89-406E-B184-123145617C49}"/>
    <cellStyle name="Currency 13 3 2 2 4 3" xfId="10177" xr:uid="{1BD4981E-5D2A-471A-A401-9BD49090ED30}"/>
    <cellStyle name="Currency 13 3 2 2 4 3 2" xfId="23867" xr:uid="{BC2DDAD0-4994-44C8-BA47-02835F583646}"/>
    <cellStyle name="Currency 13 3 2 2 4 3 2 2" xfId="37559" xr:uid="{7A93074A-BFA3-43A8-81B6-0AFE7302671D}"/>
    <cellStyle name="Currency 13 3 2 2 4 3 2 3" xfId="52443" xr:uid="{A508BB90-C225-4945-B4C5-1D02924A31FB}"/>
    <cellStyle name="Currency 13 3 2 2 4 3 3" xfId="17023" xr:uid="{95E1A215-0043-47B7-8073-B2F8BE0B8387}"/>
    <cellStyle name="Currency 13 3 2 2 4 3 4" xfId="30713" xr:uid="{FE2E5592-63F9-4C22-96E1-FA078A8F7580}"/>
    <cellStyle name="Currency 13 3 2 2 4 3 5" xfId="45597" xr:uid="{2B55D582-3F86-4EBD-A5CE-36E9A02447F2}"/>
    <cellStyle name="Currency 13 3 2 2 4 4" xfId="20445" xr:uid="{F52F0757-8FED-442B-AAA7-E46543530CE1}"/>
    <cellStyle name="Currency 13 3 2 2 4 4 2" xfId="34137" xr:uid="{26D7B1A0-C4EE-45C3-8BF7-716335C86E67}"/>
    <cellStyle name="Currency 13 3 2 2 4 4 3" xfId="49021" xr:uid="{80AD34F1-3F51-4872-BA52-225F3F12C3C4}"/>
    <cellStyle name="Currency 13 3 2 2 4 5" xfId="13601" xr:uid="{CF45FEB9-D664-4E36-B1D5-7AF085367A1D}"/>
    <cellStyle name="Currency 13 3 2 2 4 6" xfId="27291" xr:uid="{16FFA600-1D10-4CC7-A4EF-0AF347D0725C}"/>
    <cellStyle name="Currency 13 3 2 2 4 7" xfId="42175" xr:uid="{956AC46C-BF1C-4399-B323-91D522DACB6A}"/>
    <cellStyle name="Currency 13 3 2 2 5" xfId="8463" xr:uid="{632881FE-0BB4-444B-B9CD-3CF908E8D222}"/>
    <cellStyle name="Currency 13 3 2 2 5 2" xfId="11885" xr:uid="{0B1C7D4C-55F5-44F6-983B-E393F3600F78}"/>
    <cellStyle name="Currency 13 3 2 2 5 2 2" xfId="25575" xr:uid="{4027D2D6-67F6-441B-9420-088B5AC8ECC3}"/>
    <cellStyle name="Currency 13 3 2 2 5 2 2 2" xfId="39267" xr:uid="{0A9D998B-1B15-49DD-AFB7-940216C1F246}"/>
    <cellStyle name="Currency 13 3 2 2 5 2 2 3" xfId="54151" xr:uid="{C72BF8D4-B153-40ED-B382-AECFCC84E4AE}"/>
    <cellStyle name="Currency 13 3 2 2 5 2 3" xfId="18731" xr:uid="{7B27D923-2CC1-4106-83EF-4B1D86C6A406}"/>
    <cellStyle name="Currency 13 3 2 2 5 2 4" xfId="32421" xr:uid="{1B24B346-BC1A-41BF-828E-D532C5F802A5}"/>
    <cellStyle name="Currency 13 3 2 2 5 2 5" xfId="47305" xr:uid="{D6DC5603-9B53-4948-9989-2E0AA5E9E4E6}"/>
    <cellStyle name="Currency 13 3 2 2 5 3" xfId="22153" xr:uid="{382B6438-7EAA-453F-B544-31E7986BBCF6}"/>
    <cellStyle name="Currency 13 3 2 2 5 3 2" xfId="35845" xr:uid="{732DE173-3E50-459A-91B7-60CFB153F5D5}"/>
    <cellStyle name="Currency 13 3 2 2 5 3 3" xfId="50729" xr:uid="{4DBBC458-4BC2-4BF4-980C-E804D555A9D1}"/>
    <cellStyle name="Currency 13 3 2 2 5 4" xfId="15309" xr:uid="{D3756594-97B2-4903-9666-F7090A79AF1F}"/>
    <cellStyle name="Currency 13 3 2 2 5 5" xfId="28999" xr:uid="{3C286A2E-0032-43F1-94D9-6D51D8080A31}"/>
    <cellStyle name="Currency 13 3 2 2 5 6" xfId="43883" xr:uid="{6B377B3A-7BD1-4259-82B3-2652938B2402}"/>
    <cellStyle name="Currency 13 3 2 2 6" xfId="10173" xr:uid="{79B451F1-3862-42FA-B3E7-A3130FB19B24}"/>
    <cellStyle name="Currency 13 3 2 2 6 2" xfId="23863" xr:uid="{36F23783-BA69-4789-A4E1-C5B5D76EB701}"/>
    <cellStyle name="Currency 13 3 2 2 6 2 2" xfId="37555" xr:uid="{48DA51CE-86D4-43CE-BF72-37D21713900E}"/>
    <cellStyle name="Currency 13 3 2 2 6 2 3" xfId="52439" xr:uid="{ABCC1D03-37F2-407F-ACC9-A66E0106E841}"/>
    <cellStyle name="Currency 13 3 2 2 6 3" xfId="17019" xr:uid="{CECA1A3F-553C-4CD0-9AB7-D54939B98EC4}"/>
    <cellStyle name="Currency 13 3 2 2 6 4" xfId="30709" xr:uid="{BF71942C-34D5-4300-8C61-EB5C5084B8DF}"/>
    <cellStyle name="Currency 13 3 2 2 6 5" xfId="45593" xr:uid="{7EE568AC-9318-4772-B098-9F9CF0FF6B77}"/>
    <cellStyle name="Currency 13 3 2 2 7" xfId="20441" xr:uid="{3FAB2A4B-E96E-45A5-83B3-DD30C091AD26}"/>
    <cellStyle name="Currency 13 3 2 2 7 2" xfId="34133" xr:uid="{8717FF10-3E9B-46E8-87C6-2DFAD50A52A2}"/>
    <cellStyle name="Currency 13 3 2 2 7 3" xfId="49017" xr:uid="{B2EAAB48-7D86-4C3D-B6AB-4490D1D22F35}"/>
    <cellStyle name="Currency 13 3 2 2 8" xfId="13597" xr:uid="{2E935818-369F-435C-B78E-D27ABDAEC6B7}"/>
    <cellStyle name="Currency 13 3 2 2 9" xfId="27287" xr:uid="{D6816C63-C5CB-48BA-91E6-7C8D7109425E}"/>
    <cellStyle name="Currency 13 3 2 3" xfId="6754" xr:uid="{4CB2B8CD-70FF-4CBB-87CC-486EA6498894}"/>
    <cellStyle name="Currency 13 3 2 3 10" xfId="42176" xr:uid="{D4ACBFE0-7CF7-46C2-BE97-10A05E955F45}"/>
    <cellStyle name="Currency 13 3 2 3 2" xfId="6755" xr:uid="{309EF97C-E32F-46E1-B066-91CE5073282A}"/>
    <cellStyle name="Currency 13 3 2 3 2 2" xfId="6756" xr:uid="{6750A13B-40BE-48FB-AC35-7EE6EBAFB76D}"/>
    <cellStyle name="Currency 13 3 2 3 2 2 2" xfId="8470" xr:uid="{31BD4CA2-6C53-4F7B-A207-1746A367F629}"/>
    <cellStyle name="Currency 13 3 2 3 2 2 2 2" xfId="11892" xr:uid="{C3F971AA-FD72-4D41-9EC3-E35B528FF9E5}"/>
    <cellStyle name="Currency 13 3 2 3 2 2 2 2 2" xfId="25582" xr:uid="{40C08349-A49B-4FFB-9981-B4FCF92D6FF2}"/>
    <cellStyle name="Currency 13 3 2 3 2 2 2 2 2 2" xfId="39274" xr:uid="{0D340A27-021F-41A4-9A25-389D74DA1E21}"/>
    <cellStyle name="Currency 13 3 2 3 2 2 2 2 2 3" xfId="54158" xr:uid="{8BCC1940-F2AD-4B21-9148-3E26C51F08E1}"/>
    <cellStyle name="Currency 13 3 2 3 2 2 2 2 3" xfId="18738" xr:uid="{9C8374F6-980C-4E5B-BBB4-F82CE8C90C0A}"/>
    <cellStyle name="Currency 13 3 2 3 2 2 2 2 4" xfId="32428" xr:uid="{8073D2A4-13BF-4C08-BF86-93C0BD86D41F}"/>
    <cellStyle name="Currency 13 3 2 3 2 2 2 2 5" xfId="47312" xr:uid="{92198C5F-99A1-41BD-8731-403CBD564633}"/>
    <cellStyle name="Currency 13 3 2 3 2 2 2 3" xfId="22160" xr:uid="{F3167A50-3CDD-4C37-A79C-C5275880052C}"/>
    <cellStyle name="Currency 13 3 2 3 2 2 2 3 2" xfId="35852" xr:uid="{379236D0-E1A6-49B8-816F-6575D2DBC827}"/>
    <cellStyle name="Currency 13 3 2 3 2 2 2 3 3" xfId="50736" xr:uid="{5D41510F-3DBE-4B1B-B7C0-887A2D13CCBC}"/>
    <cellStyle name="Currency 13 3 2 3 2 2 2 4" xfId="15316" xr:uid="{95A00DBF-EC15-4A1B-97B2-9D05E90FE4CE}"/>
    <cellStyle name="Currency 13 3 2 3 2 2 2 5" xfId="29006" xr:uid="{B322E302-8DDF-478F-942E-EE4CB6E3C5A3}"/>
    <cellStyle name="Currency 13 3 2 3 2 2 2 6" xfId="43890" xr:uid="{77E67FE4-5DA1-4EC8-B5F0-EF0B0A09DC16}"/>
    <cellStyle name="Currency 13 3 2 3 2 2 3" xfId="10180" xr:uid="{D6F2EAD3-987C-4753-A82F-E4294AA809F0}"/>
    <cellStyle name="Currency 13 3 2 3 2 2 3 2" xfId="23870" xr:uid="{7467DCA0-160A-4FC8-88D1-FFD0B08C7C31}"/>
    <cellStyle name="Currency 13 3 2 3 2 2 3 2 2" xfId="37562" xr:uid="{1901972F-6F74-41BB-85B2-7330868A9429}"/>
    <cellStyle name="Currency 13 3 2 3 2 2 3 2 3" xfId="52446" xr:uid="{CA34FB19-3DA9-410C-B1FC-CC6268AE4035}"/>
    <cellStyle name="Currency 13 3 2 3 2 2 3 3" xfId="17026" xr:uid="{EC4E61E3-30A7-42D3-84D6-CF74282A2021}"/>
    <cellStyle name="Currency 13 3 2 3 2 2 3 4" xfId="30716" xr:uid="{63A55E6B-0FC3-4464-8F75-A7FD8ADC19BC}"/>
    <cellStyle name="Currency 13 3 2 3 2 2 3 5" xfId="45600" xr:uid="{134DB0E5-B33E-481B-B4AB-F9A649DC96AC}"/>
    <cellStyle name="Currency 13 3 2 3 2 2 4" xfId="20448" xr:uid="{C2AAF62F-889D-40DB-B9F0-F4C7022D07B7}"/>
    <cellStyle name="Currency 13 3 2 3 2 2 4 2" xfId="34140" xr:uid="{5B39404F-C91E-4C65-A2FB-34253B4A7231}"/>
    <cellStyle name="Currency 13 3 2 3 2 2 4 3" xfId="49024" xr:uid="{08FBADAD-34B5-4178-BF0C-EA86FF08FC93}"/>
    <cellStyle name="Currency 13 3 2 3 2 2 5" xfId="13604" xr:uid="{0CF98D10-6E53-4251-B900-76DCC18D20D7}"/>
    <cellStyle name="Currency 13 3 2 3 2 2 6" xfId="27294" xr:uid="{3C5CD863-B8AE-4CFD-A000-09491AEF8EF8}"/>
    <cellStyle name="Currency 13 3 2 3 2 2 7" xfId="42178" xr:uid="{F2FEF822-1A1F-4AF2-899E-1DC234B2193C}"/>
    <cellStyle name="Currency 13 3 2 3 2 3" xfId="8469" xr:uid="{7FA88225-C7BF-4136-82FE-D73B1E5F56ED}"/>
    <cellStyle name="Currency 13 3 2 3 2 3 2" xfId="11891" xr:uid="{042E6498-0A28-4875-8D6C-69D564CF1C5F}"/>
    <cellStyle name="Currency 13 3 2 3 2 3 2 2" xfId="25581" xr:uid="{06669695-8416-44AB-BD2B-13E41837B96E}"/>
    <cellStyle name="Currency 13 3 2 3 2 3 2 2 2" xfId="39273" xr:uid="{5FF2934F-9DCE-4B4A-A22C-B40E54BA78A0}"/>
    <cellStyle name="Currency 13 3 2 3 2 3 2 2 3" xfId="54157" xr:uid="{75FA25CA-C32E-47B2-8062-8CA5F9BD093D}"/>
    <cellStyle name="Currency 13 3 2 3 2 3 2 3" xfId="18737" xr:uid="{0E753514-E114-4FC6-BD86-0F865CEBF7BB}"/>
    <cellStyle name="Currency 13 3 2 3 2 3 2 4" xfId="32427" xr:uid="{02AE01FD-63D6-4CA1-B6B7-B9DF8BE5206E}"/>
    <cellStyle name="Currency 13 3 2 3 2 3 2 5" xfId="47311" xr:uid="{A23BB181-F59E-4444-A29A-73CEF5499D70}"/>
    <cellStyle name="Currency 13 3 2 3 2 3 3" xfId="22159" xr:uid="{BDCF789E-B597-442A-B138-4E3FAE0A692F}"/>
    <cellStyle name="Currency 13 3 2 3 2 3 3 2" xfId="35851" xr:uid="{9DE673FA-4B1C-43D2-A0EB-5103E75B5EE8}"/>
    <cellStyle name="Currency 13 3 2 3 2 3 3 3" xfId="50735" xr:uid="{B7B3A7B7-E7C2-42EE-9187-A36A07465371}"/>
    <cellStyle name="Currency 13 3 2 3 2 3 4" xfId="15315" xr:uid="{F9F4412C-F4D1-4C34-BF56-B8A9E3169305}"/>
    <cellStyle name="Currency 13 3 2 3 2 3 5" xfId="29005" xr:uid="{761B97EA-28D0-457D-9EE2-4B228A1DA985}"/>
    <cellStyle name="Currency 13 3 2 3 2 3 6" xfId="43889" xr:uid="{A121EE97-9493-41FC-94B2-BFC66C16BA9B}"/>
    <cellStyle name="Currency 13 3 2 3 2 4" xfId="10179" xr:uid="{387EB68A-3F6E-4A36-9379-FB568982B06D}"/>
    <cellStyle name="Currency 13 3 2 3 2 4 2" xfId="23869" xr:uid="{F7C7BE9A-7E17-44C4-B430-6E1B11F493FB}"/>
    <cellStyle name="Currency 13 3 2 3 2 4 2 2" xfId="37561" xr:uid="{CEE2AEA1-9930-4AED-9EC8-D5DFAC485A9E}"/>
    <cellStyle name="Currency 13 3 2 3 2 4 2 3" xfId="52445" xr:uid="{EB90D8D1-8390-4A79-8B6A-05D7F745D502}"/>
    <cellStyle name="Currency 13 3 2 3 2 4 3" xfId="17025" xr:uid="{8AA5418E-D007-4090-AAD3-1F30F841E9E0}"/>
    <cellStyle name="Currency 13 3 2 3 2 4 4" xfId="30715" xr:uid="{E9E58102-A773-46B5-AB80-5BCCC7154F4D}"/>
    <cellStyle name="Currency 13 3 2 3 2 4 5" xfId="45599" xr:uid="{409AA202-38F1-47AA-81F0-953CF836887D}"/>
    <cellStyle name="Currency 13 3 2 3 2 5" xfId="20447" xr:uid="{6E05F52A-6357-4F27-B68F-1B21DC3FE124}"/>
    <cellStyle name="Currency 13 3 2 3 2 5 2" xfId="34139" xr:uid="{5910ADD2-C0E9-4F4E-A961-78BB54B740D5}"/>
    <cellStyle name="Currency 13 3 2 3 2 5 3" xfId="49023" xr:uid="{E288436F-74DD-478B-8F85-A168C918B3F8}"/>
    <cellStyle name="Currency 13 3 2 3 2 6" xfId="13603" xr:uid="{AD9776F5-AB38-4E42-A832-F37B715DCB44}"/>
    <cellStyle name="Currency 13 3 2 3 2 7" xfId="27293" xr:uid="{DD1964E2-3148-4996-90FD-342842C314F7}"/>
    <cellStyle name="Currency 13 3 2 3 2 8" xfId="42177" xr:uid="{3B083F44-E6FE-428F-BE3D-CD283B8E3D9E}"/>
    <cellStyle name="Currency 13 3 2 3 3" xfId="6757" xr:uid="{B4191A36-27B8-407C-92FD-B87F82016586}"/>
    <cellStyle name="Currency 13 3 2 3 3 2" xfId="8471" xr:uid="{816EC26F-A668-4DF7-88DF-871B625E8293}"/>
    <cellStyle name="Currency 13 3 2 3 3 2 2" xfId="11893" xr:uid="{7DD79B61-9820-464A-933B-DD7EBAE0CB3B}"/>
    <cellStyle name="Currency 13 3 2 3 3 2 2 2" xfId="25583" xr:uid="{F3CFB322-3A82-4C07-9064-B7DFCED8FCF9}"/>
    <cellStyle name="Currency 13 3 2 3 3 2 2 2 2" xfId="39275" xr:uid="{4D426F50-4557-4991-9CDA-05CEFEE2C99A}"/>
    <cellStyle name="Currency 13 3 2 3 3 2 2 2 3" xfId="54159" xr:uid="{3661DBDB-AA16-4316-B44A-0AD90246C6F0}"/>
    <cellStyle name="Currency 13 3 2 3 3 2 2 3" xfId="18739" xr:uid="{6047F7DC-D3F2-4F94-A211-A83056834BA7}"/>
    <cellStyle name="Currency 13 3 2 3 3 2 2 4" xfId="32429" xr:uid="{F8F4B9BF-B664-4463-9430-6AEAD242F9A8}"/>
    <cellStyle name="Currency 13 3 2 3 3 2 2 5" xfId="47313" xr:uid="{638A46F0-E153-449B-A284-463B8AB5CB1F}"/>
    <cellStyle name="Currency 13 3 2 3 3 2 3" xfId="22161" xr:uid="{D3AD8478-EA87-4B79-8590-FE64823AB138}"/>
    <cellStyle name="Currency 13 3 2 3 3 2 3 2" xfId="35853" xr:uid="{06B11BFC-87E2-450C-B0AD-8163F56B5CFF}"/>
    <cellStyle name="Currency 13 3 2 3 3 2 3 3" xfId="50737" xr:uid="{43666F31-4278-4A0D-B5F5-126D8EA9C361}"/>
    <cellStyle name="Currency 13 3 2 3 3 2 4" xfId="15317" xr:uid="{3D2372A7-12F7-4F65-85A3-24726FB244E9}"/>
    <cellStyle name="Currency 13 3 2 3 3 2 5" xfId="29007" xr:uid="{CE9F76E2-E450-496C-BE9B-FB16EC52884A}"/>
    <cellStyle name="Currency 13 3 2 3 3 2 6" xfId="43891" xr:uid="{E6739B86-077B-4D54-B86D-AF850E339EF9}"/>
    <cellStyle name="Currency 13 3 2 3 3 3" xfId="10181" xr:uid="{97DC4E86-7C96-46C0-B309-BE35FC51BBB0}"/>
    <cellStyle name="Currency 13 3 2 3 3 3 2" xfId="23871" xr:uid="{C6BEC5CA-5999-4929-9BA0-7E46DC5B015E}"/>
    <cellStyle name="Currency 13 3 2 3 3 3 2 2" xfId="37563" xr:uid="{E0C6DD3A-4FBA-4CA0-9736-BDC57AA3E6E8}"/>
    <cellStyle name="Currency 13 3 2 3 3 3 2 3" xfId="52447" xr:uid="{3DD5E0FD-C09E-4BE0-853E-377F324B6023}"/>
    <cellStyle name="Currency 13 3 2 3 3 3 3" xfId="17027" xr:uid="{BB6A44EF-C9EA-430C-BEE8-2900807D0902}"/>
    <cellStyle name="Currency 13 3 2 3 3 3 4" xfId="30717" xr:uid="{71283FE3-D11F-4999-9923-E35BB9094F01}"/>
    <cellStyle name="Currency 13 3 2 3 3 3 5" xfId="45601" xr:uid="{146AC467-7EF1-4F81-90BA-4D24E5497490}"/>
    <cellStyle name="Currency 13 3 2 3 3 4" xfId="20449" xr:uid="{E453C495-8DBC-4261-871F-E2FA43864DAC}"/>
    <cellStyle name="Currency 13 3 2 3 3 4 2" xfId="34141" xr:uid="{552F67B4-2948-4F75-A94E-402AC8C3650F}"/>
    <cellStyle name="Currency 13 3 2 3 3 4 3" xfId="49025" xr:uid="{F11344CF-7A59-43F8-A742-F8B0B3897715}"/>
    <cellStyle name="Currency 13 3 2 3 3 5" xfId="13605" xr:uid="{A49A4250-3F86-4A78-B76E-171F63C929C9}"/>
    <cellStyle name="Currency 13 3 2 3 3 6" xfId="27295" xr:uid="{7EA088BF-51E7-4F3D-A399-1890181BF940}"/>
    <cellStyle name="Currency 13 3 2 3 3 7" xfId="42179" xr:uid="{E5F8492E-A8E2-4E3D-9D0D-F95D19A8E033}"/>
    <cellStyle name="Currency 13 3 2 3 4" xfId="6758" xr:uid="{3AF8D43E-8BFD-4595-A503-33AC7182E886}"/>
    <cellStyle name="Currency 13 3 2 3 4 2" xfId="8472" xr:uid="{7859AF35-7303-44E8-9F90-0E75D21767A7}"/>
    <cellStyle name="Currency 13 3 2 3 4 2 2" xfId="11894" xr:uid="{82087F50-6218-417C-829C-ECC674140AB1}"/>
    <cellStyle name="Currency 13 3 2 3 4 2 2 2" xfId="25584" xr:uid="{335B35F0-1AC2-4A8B-8EB4-03579BE2E11A}"/>
    <cellStyle name="Currency 13 3 2 3 4 2 2 2 2" xfId="39276" xr:uid="{2CF4134D-B995-466D-9F49-EE6097AE92FA}"/>
    <cellStyle name="Currency 13 3 2 3 4 2 2 2 3" xfId="54160" xr:uid="{55DC5D02-9AFB-4F47-8A89-0AA670C3A208}"/>
    <cellStyle name="Currency 13 3 2 3 4 2 2 3" xfId="18740" xr:uid="{3DBCA250-0669-4E6F-AB1E-5C8BCFA7ADEE}"/>
    <cellStyle name="Currency 13 3 2 3 4 2 2 4" xfId="32430" xr:uid="{CF137E42-9187-4427-A9EE-CF1F2B27890D}"/>
    <cellStyle name="Currency 13 3 2 3 4 2 2 5" xfId="47314" xr:uid="{FFBE6103-0554-4D2F-8922-9D6E9E1AAF79}"/>
    <cellStyle name="Currency 13 3 2 3 4 2 3" xfId="22162" xr:uid="{7BBB359A-336B-4E4F-B7A5-8B95487BEB06}"/>
    <cellStyle name="Currency 13 3 2 3 4 2 3 2" xfId="35854" xr:uid="{47A3DCC9-8656-4745-926E-9B25B64F4C17}"/>
    <cellStyle name="Currency 13 3 2 3 4 2 3 3" xfId="50738" xr:uid="{A909342E-D7DB-46FC-8A42-870AEB4E7021}"/>
    <cellStyle name="Currency 13 3 2 3 4 2 4" xfId="15318" xr:uid="{992AABC7-D956-4F42-AD88-878748C4DDC8}"/>
    <cellStyle name="Currency 13 3 2 3 4 2 5" xfId="29008" xr:uid="{8B90AA9D-1E14-4973-A13D-9098E125BD15}"/>
    <cellStyle name="Currency 13 3 2 3 4 2 6" xfId="43892" xr:uid="{41283D6F-7DEF-4032-AC16-F79BA85ED0BF}"/>
    <cellStyle name="Currency 13 3 2 3 4 3" xfId="10182" xr:uid="{35EB343C-4B1D-41AA-A17F-4494DBB0CA49}"/>
    <cellStyle name="Currency 13 3 2 3 4 3 2" xfId="23872" xr:uid="{2ACBC0E8-C6CE-4697-977B-2A9878D00788}"/>
    <cellStyle name="Currency 13 3 2 3 4 3 2 2" xfId="37564" xr:uid="{0578E460-CA2A-45C2-9EC1-9BF9E611D538}"/>
    <cellStyle name="Currency 13 3 2 3 4 3 2 3" xfId="52448" xr:uid="{667A7873-48D7-4FE8-B298-9C97B0CB6F34}"/>
    <cellStyle name="Currency 13 3 2 3 4 3 3" xfId="17028" xr:uid="{3358B1C5-3863-490A-B3AE-93D2AA2A9EFE}"/>
    <cellStyle name="Currency 13 3 2 3 4 3 4" xfId="30718" xr:uid="{2F85BF12-BCE8-41EA-94C8-372EC5AAE140}"/>
    <cellStyle name="Currency 13 3 2 3 4 3 5" xfId="45602" xr:uid="{F6BBA9A8-3CEF-4434-8B2D-CAD509561EEE}"/>
    <cellStyle name="Currency 13 3 2 3 4 4" xfId="20450" xr:uid="{0D3F6DF9-78B3-44A3-A171-5D140972C48F}"/>
    <cellStyle name="Currency 13 3 2 3 4 4 2" xfId="34142" xr:uid="{BFBA44DF-4D8C-4A32-B16F-EFCAEF488B16}"/>
    <cellStyle name="Currency 13 3 2 3 4 4 3" xfId="49026" xr:uid="{0DC480C6-1E8A-417B-94FA-4048BF4EEB17}"/>
    <cellStyle name="Currency 13 3 2 3 4 5" xfId="13606" xr:uid="{2CD975AE-D9EB-4E5E-A8A7-62FDAF82F9A0}"/>
    <cellStyle name="Currency 13 3 2 3 4 6" xfId="27296" xr:uid="{431DCBFA-B62E-499D-BEE1-C0396104603C}"/>
    <cellStyle name="Currency 13 3 2 3 4 7" xfId="42180" xr:uid="{B38B6D30-EFAF-4C74-8B95-46C8E981E367}"/>
    <cellStyle name="Currency 13 3 2 3 5" xfId="8468" xr:uid="{55BD4836-7024-4C00-A8E5-FECB0B80B64B}"/>
    <cellStyle name="Currency 13 3 2 3 5 2" xfId="11890" xr:uid="{CFA865BE-22F2-4BEB-BB31-8F21BD41A172}"/>
    <cellStyle name="Currency 13 3 2 3 5 2 2" xfId="25580" xr:uid="{5480F241-45F4-4973-A633-0E57A075B4C2}"/>
    <cellStyle name="Currency 13 3 2 3 5 2 2 2" xfId="39272" xr:uid="{0E97F6D0-6B32-4300-BB07-7041FEE83585}"/>
    <cellStyle name="Currency 13 3 2 3 5 2 2 3" xfId="54156" xr:uid="{B20699AE-6429-4C7A-B6BB-9F744543AD1C}"/>
    <cellStyle name="Currency 13 3 2 3 5 2 3" xfId="18736" xr:uid="{DA8D3D31-ACB2-4158-93D3-5FCB37E2C7EB}"/>
    <cellStyle name="Currency 13 3 2 3 5 2 4" xfId="32426" xr:uid="{B5CBA9B0-C993-4C89-95FD-66A6D362D91F}"/>
    <cellStyle name="Currency 13 3 2 3 5 2 5" xfId="47310" xr:uid="{34D37E2D-9E92-479F-BFF2-089488D4C478}"/>
    <cellStyle name="Currency 13 3 2 3 5 3" xfId="22158" xr:uid="{DF24A866-2B95-4A52-95C6-1745546ECDF0}"/>
    <cellStyle name="Currency 13 3 2 3 5 3 2" xfId="35850" xr:uid="{ECB4FEDB-2780-4E0C-AA32-2E51B6D863C0}"/>
    <cellStyle name="Currency 13 3 2 3 5 3 3" xfId="50734" xr:uid="{964D1A23-A99F-4845-9CD2-2DD1F99BEDEA}"/>
    <cellStyle name="Currency 13 3 2 3 5 4" xfId="15314" xr:uid="{83C079EE-80A0-4E47-AE69-FA07F9AB3E5F}"/>
    <cellStyle name="Currency 13 3 2 3 5 5" xfId="29004" xr:uid="{950C0519-A566-4108-BDB4-85238ED8A5B8}"/>
    <cellStyle name="Currency 13 3 2 3 5 6" xfId="43888" xr:uid="{4F92EB9A-7E92-4F7C-AC9A-7D718C488A58}"/>
    <cellStyle name="Currency 13 3 2 3 6" xfId="10178" xr:uid="{7F069D19-8606-4CED-A450-7E5A28AECABA}"/>
    <cellStyle name="Currency 13 3 2 3 6 2" xfId="23868" xr:uid="{DDC9BC95-DC61-4D03-A602-BAD6B3B48F15}"/>
    <cellStyle name="Currency 13 3 2 3 6 2 2" xfId="37560" xr:uid="{831B229E-6847-4AEB-B2E6-23970D1108E4}"/>
    <cellStyle name="Currency 13 3 2 3 6 2 3" xfId="52444" xr:uid="{5F258DFB-CA1F-4B7E-BC5E-7D3C1908E3C7}"/>
    <cellStyle name="Currency 13 3 2 3 6 3" xfId="17024" xr:uid="{0947B78F-7829-4341-AE59-BE6B6501CB91}"/>
    <cellStyle name="Currency 13 3 2 3 6 4" xfId="30714" xr:uid="{431CA340-5941-49EA-8C67-95AEF373E92F}"/>
    <cellStyle name="Currency 13 3 2 3 6 5" xfId="45598" xr:uid="{F4D249F1-1D7C-4AD0-94E3-ABC6237AC265}"/>
    <cellStyle name="Currency 13 3 2 3 7" xfId="20446" xr:uid="{6E99A13A-9DBA-4FC4-B445-EF694B36BECE}"/>
    <cellStyle name="Currency 13 3 2 3 7 2" xfId="34138" xr:uid="{7524730F-EA2E-4DBB-9B32-5AC3777A2DBA}"/>
    <cellStyle name="Currency 13 3 2 3 7 3" xfId="49022" xr:uid="{4D4B3F6B-FDF3-491D-940E-B817A5AB1C60}"/>
    <cellStyle name="Currency 13 3 2 3 8" xfId="13602" xr:uid="{67E44A94-5B27-4203-8290-FC316A6DDF47}"/>
    <cellStyle name="Currency 13 3 2 3 9" xfId="27292" xr:uid="{A9DBBC50-BC32-4343-A2FC-442329ACB20F}"/>
    <cellStyle name="Currency 13 3 2 4" xfId="6759" xr:uid="{158282BC-98BE-491B-9543-E890429FA326}"/>
    <cellStyle name="Currency 13 3 2 4 2" xfId="6760" xr:uid="{72282F62-11E5-4C7F-93F4-BA9B5D628019}"/>
    <cellStyle name="Currency 13 3 2 4 2 2" xfId="8474" xr:uid="{FFF9D7BA-1B26-4269-973A-787CA013121C}"/>
    <cellStyle name="Currency 13 3 2 4 2 2 2" xfId="11896" xr:uid="{033E1346-5E1D-451C-9AEF-1B42B0945BC9}"/>
    <cellStyle name="Currency 13 3 2 4 2 2 2 2" xfId="25586" xr:uid="{00E1BC0C-4FDD-46AD-B1E6-17DC5C0A6674}"/>
    <cellStyle name="Currency 13 3 2 4 2 2 2 2 2" xfId="39278" xr:uid="{61B80DEF-3DD8-406B-BBB4-6D4B5321CBCF}"/>
    <cellStyle name="Currency 13 3 2 4 2 2 2 2 3" xfId="54162" xr:uid="{6B325DC4-6625-4BEA-85D1-A49C57DA2652}"/>
    <cellStyle name="Currency 13 3 2 4 2 2 2 3" xfId="18742" xr:uid="{B4EC926A-7AE2-4FE9-B7AF-0C41D01C150B}"/>
    <cellStyle name="Currency 13 3 2 4 2 2 2 4" xfId="32432" xr:uid="{DFC2C413-84FE-4283-A4CC-FBA06D0F6833}"/>
    <cellStyle name="Currency 13 3 2 4 2 2 2 5" xfId="47316" xr:uid="{F9466AAC-0F5F-471D-903E-0D5BDBACBAFF}"/>
    <cellStyle name="Currency 13 3 2 4 2 2 3" xfId="22164" xr:uid="{89E3E9B1-EBED-4441-BF49-E78647547AC4}"/>
    <cellStyle name="Currency 13 3 2 4 2 2 3 2" xfId="35856" xr:uid="{8F89FD36-73E5-41C0-8867-46B5EDF4253A}"/>
    <cellStyle name="Currency 13 3 2 4 2 2 3 3" xfId="50740" xr:uid="{28D50AC6-1485-4C7F-9FB0-04AD67B8E120}"/>
    <cellStyle name="Currency 13 3 2 4 2 2 4" xfId="15320" xr:uid="{511C655F-0764-4010-87D8-638AA9AF546C}"/>
    <cellStyle name="Currency 13 3 2 4 2 2 5" xfId="29010" xr:uid="{85201172-17A5-44BD-BB71-4FB997482226}"/>
    <cellStyle name="Currency 13 3 2 4 2 2 6" xfId="43894" xr:uid="{4E7E5996-74DC-4175-A07C-A13E7B90DFEE}"/>
    <cellStyle name="Currency 13 3 2 4 2 3" xfId="10184" xr:uid="{E924B84A-DACA-450C-82EF-C6A95466DEE2}"/>
    <cellStyle name="Currency 13 3 2 4 2 3 2" xfId="23874" xr:uid="{536333EA-BBE3-4BA6-914C-9020173D63ED}"/>
    <cellStyle name="Currency 13 3 2 4 2 3 2 2" xfId="37566" xr:uid="{12FB223C-A692-4D77-ADE3-41B65CF886A8}"/>
    <cellStyle name="Currency 13 3 2 4 2 3 2 3" xfId="52450" xr:uid="{AD8C2BDB-A744-4254-8FC5-FA931C942FD3}"/>
    <cellStyle name="Currency 13 3 2 4 2 3 3" xfId="17030" xr:uid="{BFA5D14A-07AB-4F5B-9CBF-431A08F8B848}"/>
    <cellStyle name="Currency 13 3 2 4 2 3 4" xfId="30720" xr:uid="{38BE0957-A63E-4A10-A309-F9EEEFAFA046}"/>
    <cellStyle name="Currency 13 3 2 4 2 3 5" xfId="45604" xr:uid="{916337E8-4CDF-45FC-83CE-23478C26699E}"/>
    <cellStyle name="Currency 13 3 2 4 2 4" xfId="20452" xr:uid="{DC4DCF95-BC27-49BC-AD4F-2BB340A66B71}"/>
    <cellStyle name="Currency 13 3 2 4 2 4 2" xfId="34144" xr:uid="{9EC987ED-4BAE-4750-80F2-D457E258DC99}"/>
    <cellStyle name="Currency 13 3 2 4 2 4 3" xfId="49028" xr:uid="{F4589E51-514F-487D-A976-7D8D32D936DF}"/>
    <cellStyle name="Currency 13 3 2 4 2 5" xfId="13608" xr:uid="{6A982B09-C395-4926-A854-B040AA7519FE}"/>
    <cellStyle name="Currency 13 3 2 4 2 6" xfId="27298" xr:uid="{BCE3906D-8B20-4F1E-9F7A-9DB466FDF698}"/>
    <cellStyle name="Currency 13 3 2 4 2 7" xfId="42182" xr:uid="{AE08E3B0-7B52-48B0-A980-68A4452C51AA}"/>
    <cellStyle name="Currency 13 3 2 4 3" xfId="8473" xr:uid="{F22ECA1A-743D-4038-BF5C-18F48E1F6717}"/>
    <cellStyle name="Currency 13 3 2 4 3 2" xfId="11895" xr:uid="{5733727C-C563-44E6-BE2A-AF25CD8AC1C8}"/>
    <cellStyle name="Currency 13 3 2 4 3 2 2" xfId="25585" xr:uid="{A6D05326-123C-4359-86D4-57008857F207}"/>
    <cellStyle name="Currency 13 3 2 4 3 2 2 2" xfId="39277" xr:uid="{43CACAEC-D801-4BC3-8E8C-CD414E8ACE08}"/>
    <cellStyle name="Currency 13 3 2 4 3 2 2 3" xfId="54161" xr:uid="{24DCC288-792C-4E3F-86DB-B35EB46C4140}"/>
    <cellStyle name="Currency 13 3 2 4 3 2 3" xfId="18741" xr:uid="{7DB2EBA2-7153-4B0C-84CF-ECFD4F42DC09}"/>
    <cellStyle name="Currency 13 3 2 4 3 2 4" xfId="32431" xr:uid="{AFED3E3A-D215-449B-9AC1-1AE157F1CDDC}"/>
    <cellStyle name="Currency 13 3 2 4 3 2 5" xfId="47315" xr:uid="{71D83D34-B471-401E-9D29-21AEF50DC6EA}"/>
    <cellStyle name="Currency 13 3 2 4 3 3" xfId="22163" xr:uid="{9A509479-B443-46AC-86DF-BCA263B6D4CC}"/>
    <cellStyle name="Currency 13 3 2 4 3 3 2" xfId="35855" xr:uid="{5D3370E1-38CC-4BAC-88AD-049C996D1FFA}"/>
    <cellStyle name="Currency 13 3 2 4 3 3 3" xfId="50739" xr:uid="{88FC74ED-4722-4532-99C7-D2890E55DC50}"/>
    <cellStyle name="Currency 13 3 2 4 3 4" xfId="15319" xr:uid="{FC28E037-68B6-4081-A5A9-C4DA0DD9B85B}"/>
    <cellStyle name="Currency 13 3 2 4 3 5" xfId="29009" xr:uid="{BD916FE0-7B1E-4A35-827C-1673CE8A84B8}"/>
    <cellStyle name="Currency 13 3 2 4 3 6" xfId="43893" xr:uid="{F34CF09D-A424-4F60-BCC6-A6A9E84D170A}"/>
    <cellStyle name="Currency 13 3 2 4 4" xfId="10183" xr:uid="{472CB8ED-EC68-401E-838F-10218D5BB5CA}"/>
    <cellStyle name="Currency 13 3 2 4 4 2" xfId="23873" xr:uid="{D9293A5B-1B46-4DBC-9060-0CC66FA4F822}"/>
    <cellStyle name="Currency 13 3 2 4 4 2 2" xfId="37565" xr:uid="{7BF9329C-03CE-461C-933E-434876568DA0}"/>
    <cellStyle name="Currency 13 3 2 4 4 2 3" xfId="52449" xr:uid="{56F57095-2A25-4415-8873-7B5A0F020D7B}"/>
    <cellStyle name="Currency 13 3 2 4 4 3" xfId="17029" xr:uid="{3EEBBC80-F232-423A-8027-B6C670C631B2}"/>
    <cellStyle name="Currency 13 3 2 4 4 4" xfId="30719" xr:uid="{0A7F02CC-E32E-4254-ABE7-AD25AA15376A}"/>
    <cellStyle name="Currency 13 3 2 4 4 5" xfId="45603" xr:uid="{B762C9EC-0073-4D69-9BD1-FBB597ADEDF6}"/>
    <cellStyle name="Currency 13 3 2 4 5" xfId="20451" xr:uid="{BDD6E0F6-58C6-4A8D-891C-9A2831653DEF}"/>
    <cellStyle name="Currency 13 3 2 4 5 2" xfId="34143" xr:uid="{484CEEA0-5B12-48F4-92AA-3CB2AA9A1F79}"/>
    <cellStyle name="Currency 13 3 2 4 5 3" xfId="49027" xr:uid="{23491C2A-84CC-4FA2-A56F-5D9B7D4FE59A}"/>
    <cellStyle name="Currency 13 3 2 4 6" xfId="13607" xr:uid="{62B8CEED-46E2-4E1E-BEE8-815387F8D994}"/>
    <cellStyle name="Currency 13 3 2 4 7" xfId="27297" xr:uid="{047736BC-5B42-4B4C-966D-1FBAFEBA6770}"/>
    <cellStyle name="Currency 13 3 2 4 8" xfId="42181" xr:uid="{DDBAE8EB-C007-4DA1-A115-1F83347B3C76}"/>
    <cellStyle name="Currency 13 3 2 5" xfId="6761" xr:uid="{0CC8860D-FA1E-4177-9C93-0F1C68D6E3D7}"/>
    <cellStyle name="Currency 13 3 2 5 2" xfId="8475" xr:uid="{F9C4D848-0AA9-40F5-9143-57BB3B33870E}"/>
    <cellStyle name="Currency 13 3 2 5 2 2" xfId="11897" xr:uid="{29C8487A-0D21-4494-B7B5-19D82A10707D}"/>
    <cellStyle name="Currency 13 3 2 5 2 2 2" xfId="25587" xr:uid="{82B97804-1278-42C0-BE0D-F9F291B174A9}"/>
    <cellStyle name="Currency 13 3 2 5 2 2 2 2" xfId="39279" xr:uid="{B27B3E6E-945D-4729-9959-EF3BC260F3D5}"/>
    <cellStyle name="Currency 13 3 2 5 2 2 2 3" xfId="54163" xr:uid="{EB18F111-B79C-4F8C-A94A-A844C8230CEA}"/>
    <cellStyle name="Currency 13 3 2 5 2 2 3" xfId="18743" xr:uid="{97ADA94A-7464-4006-BF83-57A04C7CF975}"/>
    <cellStyle name="Currency 13 3 2 5 2 2 4" xfId="32433" xr:uid="{596E2D76-3124-4021-9105-21D99F00DBAE}"/>
    <cellStyle name="Currency 13 3 2 5 2 2 5" xfId="47317" xr:uid="{B2AB32BB-694E-4C03-A95F-C8C2CCF73942}"/>
    <cellStyle name="Currency 13 3 2 5 2 3" xfId="22165" xr:uid="{44ABAA9C-067B-48CD-A17F-6F885D698E64}"/>
    <cellStyle name="Currency 13 3 2 5 2 3 2" xfId="35857" xr:uid="{1F1F570D-E456-49D8-B2E8-BBE100B0F566}"/>
    <cellStyle name="Currency 13 3 2 5 2 3 3" xfId="50741" xr:uid="{C638CEB0-BA25-4A4D-9A0B-6F384871DADA}"/>
    <cellStyle name="Currency 13 3 2 5 2 4" xfId="15321" xr:uid="{AD352F8B-9CC7-4636-8C8F-2C2B88D58738}"/>
    <cellStyle name="Currency 13 3 2 5 2 5" xfId="29011" xr:uid="{C99D95A6-4627-43D9-B9D0-ECF38F937A0E}"/>
    <cellStyle name="Currency 13 3 2 5 2 6" xfId="43895" xr:uid="{A77376AE-5E8F-403B-ADFA-746FE18B4730}"/>
    <cellStyle name="Currency 13 3 2 5 3" xfId="10185" xr:uid="{C12193CB-A756-48A1-BDF8-52D5D5AF244B}"/>
    <cellStyle name="Currency 13 3 2 5 3 2" xfId="23875" xr:uid="{5D39ADA4-A4BA-4284-A234-795E90DC5D3D}"/>
    <cellStyle name="Currency 13 3 2 5 3 2 2" xfId="37567" xr:uid="{4CA950E0-530B-40E4-AF26-9BD4E3D276E9}"/>
    <cellStyle name="Currency 13 3 2 5 3 2 3" xfId="52451" xr:uid="{B49DC5F1-7155-4A94-9668-19DD5CEE1FDA}"/>
    <cellStyle name="Currency 13 3 2 5 3 3" xfId="17031" xr:uid="{5E3C07AD-20FA-42E3-99F3-5F484F017050}"/>
    <cellStyle name="Currency 13 3 2 5 3 4" xfId="30721" xr:uid="{3B514AD9-9042-4154-A545-12F4F67A0C60}"/>
    <cellStyle name="Currency 13 3 2 5 3 5" xfId="45605" xr:uid="{C2F33A08-4DAA-4D04-886C-FE6BDB50D0C3}"/>
    <cellStyle name="Currency 13 3 2 5 4" xfId="20453" xr:uid="{45D488A6-E072-49F8-BECB-BA39D0FFFE9C}"/>
    <cellStyle name="Currency 13 3 2 5 4 2" xfId="34145" xr:uid="{17BD3AC3-4248-45E4-9F76-FC765AF2A1A9}"/>
    <cellStyle name="Currency 13 3 2 5 4 3" xfId="49029" xr:uid="{BC2DA729-C22D-471A-A0C3-F87D09A5A8F5}"/>
    <cellStyle name="Currency 13 3 2 5 5" xfId="13609" xr:uid="{B4A951CC-811E-4432-A733-721E57BFEB01}"/>
    <cellStyle name="Currency 13 3 2 5 6" xfId="27299" xr:uid="{7AE51B4A-466C-4819-B68C-5AAD9A77FC55}"/>
    <cellStyle name="Currency 13 3 2 5 7" xfId="42183" xr:uid="{43D7F87F-C12F-43BF-9C03-A341D80AF6CE}"/>
    <cellStyle name="Currency 13 3 2 6" xfId="6762" xr:uid="{D38E362D-2D26-4773-8A4F-01525EDE75E6}"/>
    <cellStyle name="Currency 13 3 2 6 2" xfId="8476" xr:uid="{596BEE2A-97BA-47CA-97DB-8F292AA14C3E}"/>
    <cellStyle name="Currency 13 3 2 6 2 2" xfId="11898" xr:uid="{CBA7EF8D-7F0D-49B9-8309-3CAEBE1CB5FD}"/>
    <cellStyle name="Currency 13 3 2 6 2 2 2" xfId="25588" xr:uid="{3E45FD8D-700D-4303-8CDC-4AB05E0DF88B}"/>
    <cellStyle name="Currency 13 3 2 6 2 2 2 2" xfId="39280" xr:uid="{958102F9-6469-461B-A093-C34FCACAAC70}"/>
    <cellStyle name="Currency 13 3 2 6 2 2 2 3" xfId="54164" xr:uid="{54F847CF-AF13-4CEE-939C-07F162126FF2}"/>
    <cellStyle name="Currency 13 3 2 6 2 2 3" xfId="18744" xr:uid="{FF484F8C-3277-47FB-9F93-9D3A646DB8C2}"/>
    <cellStyle name="Currency 13 3 2 6 2 2 4" xfId="32434" xr:uid="{8968492C-403F-4215-8DD4-2EE9A83A0E3A}"/>
    <cellStyle name="Currency 13 3 2 6 2 2 5" xfId="47318" xr:uid="{4DCFD566-E09B-4199-A882-8DBC294BD2EF}"/>
    <cellStyle name="Currency 13 3 2 6 2 3" xfId="22166" xr:uid="{ACF821D0-AB73-4552-806F-7C7103731108}"/>
    <cellStyle name="Currency 13 3 2 6 2 3 2" xfId="35858" xr:uid="{BA947E58-0E3B-4AE5-92BF-1A764375CEAC}"/>
    <cellStyle name="Currency 13 3 2 6 2 3 3" xfId="50742" xr:uid="{6531B09C-93A7-493E-AC4E-009A6D96B6B2}"/>
    <cellStyle name="Currency 13 3 2 6 2 4" xfId="15322" xr:uid="{A7864F12-AD65-4339-BA53-9A911E49BEA9}"/>
    <cellStyle name="Currency 13 3 2 6 2 5" xfId="29012" xr:uid="{7B0E6EA3-7B1F-431D-9734-EE3B5ABA874A}"/>
    <cellStyle name="Currency 13 3 2 6 2 6" xfId="43896" xr:uid="{D227B21B-8EAF-4017-BE91-8C307D717926}"/>
    <cellStyle name="Currency 13 3 2 6 3" xfId="10186" xr:uid="{02D645FA-9899-4F7D-AE1B-EEFF707667DB}"/>
    <cellStyle name="Currency 13 3 2 6 3 2" xfId="23876" xr:uid="{8647F548-F7EF-4CE0-A7AE-6A6AF2E24F87}"/>
    <cellStyle name="Currency 13 3 2 6 3 2 2" xfId="37568" xr:uid="{989807DE-E130-4BEB-A605-075DC0E534F7}"/>
    <cellStyle name="Currency 13 3 2 6 3 2 3" xfId="52452" xr:uid="{DE2061B9-AF35-44F5-8BEC-472B4CB5D410}"/>
    <cellStyle name="Currency 13 3 2 6 3 3" xfId="17032" xr:uid="{C0C6728D-6BBF-45A6-8E3C-6D2B3E3B0821}"/>
    <cellStyle name="Currency 13 3 2 6 3 4" xfId="30722" xr:uid="{B95BE3FD-9DF3-4B95-AFAF-7595AE5F2353}"/>
    <cellStyle name="Currency 13 3 2 6 3 5" xfId="45606" xr:uid="{03CF035B-0B45-45DE-A3F9-68D4ED56D1F7}"/>
    <cellStyle name="Currency 13 3 2 6 4" xfId="20454" xr:uid="{92EBAE74-5A9E-4D13-AFBD-00C0D3AC82C8}"/>
    <cellStyle name="Currency 13 3 2 6 4 2" xfId="34146" xr:uid="{7DF17F75-8ED7-417B-AA71-7D7D0E60A0EB}"/>
    <cellStyle name="Currency 13 3 2 6 4 3" xfId="49030" xr:uid="{A7BA92D4-2690-4DBC-BAC2-E17EE82A3451}"/>
    <cellStyle name="Currency 13 3 2 6 5" xfId="13610" xr:uid="{44E8A8B5-B48E-465E-BCAB-66921676F776}"/>
    <cellStyle name="Currency 13 3 2 6 6" xfId="27300" xr:uid="{EED6B941-BBF2-43F1-8E7C-58888BF700D7}"/>
    <cellStyle name="Currency 13 3 2 6 7" xfId="42184" xr:uid="{7BE23C41-5F31-41F8-A759-3F04E63336D0}"/>
    <cellStyle name="Currency 13 3 2 7" xfId="8462" xr:uid="{238859F3-76EF-4789-93AB-4126867D6BB7}"/>
    <cellStyle name="Currency 13 3 2 7 2" xfId="11884" xr:uid="{BBCFD111-407C-474E-BAB4-A4AF1246B495}"/>
    <cellStyle name="Currency 13 3 2 7 2 2" xfId="25574" xr:uid="{60800EB7-29CA-4EC8-B917-F665B3201A67}"/>
    <cellStyle name="Currency 13 3 2 7 2 2 2" xfId="39266" xr:uid="{3E265DA1-F910-42C3-B6A6-0FBED6F7D63C}"/>
    <cellStyle name="Currency 13 3 2 7 2 2 3" xfId="54150" xr:uid="{D2B8212C-3A37-4DE9-94C7-559F14339D27}"/>
    <cellStyle name="Currency 13 3 2 7 2 3" xfId="18730" xr:uid="{CBFD6BD0-5D70-40A4-975E-E066D99FFD65}"/>
    <cellStyle name="Currency 13 3 2 7 2 4" xfId="32420" xr:uid="{4FB81D56-AE38-4452-B701-968E55313320}"/>
    <cellStyle name="Currency 13 3 2 7 2 5" xfId="47304" xr:uid="{4046852A-15BA-4798-9B75-07168F3BE469}"/>
    <cellStyle name="Currency 13 3 2 7 3" xfId="22152" xr:uid="{EB269B3A-F277-43C9-9C25-1B04174340EA}"/>
    <cellStyle name="Currency 13 3 2 7 3 2" xfId="35844" xr:uid="{639B5D4A-C5A2-4BE9-9B9D-7B8ED2701BF6}"/>
    <cellStyle name="Currency 13 3 2 7 3 3" xfId="50728" xr:uid="{DB9D5441-E35A-4717-B091-A118586524AE}"/>
    <cellStyle name="Currency 13 3 2 7 4" xfId="15308" xr:uid="{1A2D7593-9830-4168-9093-AFB2BC611A98}"/>
    <cellStyle name="Currency 13 3 2 7 5" xfId="28998" xr:uid="{BED43E2D-AC4A-4540-BFFA-217BA0F10A75}"/>
    <cellStyle name="Currency 13 3 2 7 6" xfId="43882" xr:uid="{D9D44287-5DDB-4610-96E7-6ADF4FD869C3}"/>
    <cellStyle name="Currency 13 3 2 8" xfId="10172" xr:uid="{3B4B440B-3860-4BA7-B21E-7AD9C8BAB08F}"/>
    <cellStyle name="Currency 13 3 2 8 2" xfId="23862" xr:uid="{C6D2B24F-4C47-433D-8854-39658AFB5D8C}"/>
    <cellStyle name="Currency 13 3 2 8 2 2" xfId="37554" xr:uid="{EF97590F-9DBF-41A5-A642-3CB867FB1E06}"/>
    <cellStyle name="Currency 13 3 2 8 2 3" xfId="52438" xr:uid="{5945222E-669C-4652-A877-8B9E8DCF48EF}"/>
    <cellStyle name="Currency 13 3 2 8 3" xfId="17018" xr:uid="{4F8AF5AF-0440-49E2-AAB0-FB8C5C3B9ACF}"/>
    <cellStyle name="Currency 13 3 2 8 4" xfId="30708" xr:uid="{F6BBD2F8-ED67-4068-9D54-692F6F31990F}"/>
    <cellStyle name="Currency 13 3 2 8 5" xfId="45592" xr:uid="{2251D412-F93A-4AAB-A1BF-B0A5F1EB9A48}"/>
    <cellStyle name="Currency 13 3 2 9" xfId="20440" xr:uid="{F44701FE-145F-45A4-8C1D-47CF4BE8AD9A}"/>
    <cellStyle name="Currency 13 3 2 9 2" xfId="34132" xr:uid="{31BB4825-FCFB-4F49-94EC-D9D7F38DCE23}"/>
    <cellStyle name="Currency 13 3 2 9 3" xfId="49016" xr:uid="{9517B22D-BD13-4A4D-B524-2DFB795BFAC9}"/>
    <cellStyle name="Currency 13 3 3" xfId="6763" xr:uid="{DB1CEBF4-7EBC-4648-8D6A-C8D690AD503D}"/>
    <cellStyle name="Currency 13 3 3 10" xfId="42185" xr:uid="{1B33F7C0-2022-46E1-AC32-7D8E0BC3F3D9}"/>
    <cellStyle name="Currency 13 3 3 2" xfId="6764" xr:uid="{ECB5F82C-80C5-424D-95E6-0F3EDF7BD55F}"/>
    <cellStyle name="Currency 13 3 3 2 2" xfId="6765" xr:uid="{3FED7177-229C-4899-9683-24E4EB124D4F}"/>
    <cellStyle name="Currency 13 3 3 2 2 2" xfId="8479" xr:uid="{2D39A8D0-6A34-43CA-B4A3-6EA9B842DA4E}"/>
    <cellStyle name="Currency 13 3 3 2 2 2 2" xfId="11901" xr:uid="{863E2FFD-0F08-4760-A238-C21844C66F3D}"/>
    <cellStyle name="Currency 13 3 3 2 2 2 2 2" xfId="25591" xr:uid="{0A42A3ED-BE9F-4C3B-8E8F-743684FC6CF2}"/>
    <cellStyle name="Currency 13 3 3 2 2 2 2 2 2" xfId="39283" xr:uid="{66E1D7F5-E348-4CB6-A95B-3E008090EE9B}"/>
    <cellStyle name="Currency 13 3 3 2 2 2 2 2 3" xfId="54167" xr:uid="{CAFCE62F-6186-4DA4-9640-372E27AB1D2D}"/>
    <cellStyle name="Currency 13 3 3 2 2 2 2 3" xfId="18747" xr:uid="{6D33439F-DD9A-497F-9D35-43B01B45DD94}"/>
    <cellStyle name="Currency 13 3 3 2 2 2 2 4" xfId="32437" xr:uid="{FECD2C05-DBEE-4CA3-AFB8-F0B0BB84ECAD}"/>
    <cellStyle name="Currency 13 3 3 2 2 2 2 5" xfId="47321" xr:uid="{A7E5322E-0010-47A4-ADBE-D7B1BB1AE30B}"/>
    <cellStyle name="Currency 13 3 3 2 2 2 3" xfId="22169" xr:uid="{F8844527-1D5D-41E4-92C1-1AE8C0B59A60}"/>
    <cellStyle name="Currency 13 3 3 2 2 2 3 2" xfId="35861" xr:uid="{81DB9DC2-0C0D-49CC-81C8-D1FF835308D4}"/>
    <cellStyle name="Currency 13 3 3 2 2 2 3 3" xfId="50745" xr:uid="{5A0897E3-2DEF-4CE7-954F-7CADBBE105CA}"/>
    <cellStyle name="Currency 13 3 3 2 2 2 4" xfId="15325" xr:uid="{FFB636CA-C445-406A-92AE-BB6562DDD88D}"/>
    <cellStyle name="Currency 13 3 3 2 2 2 5" xfId="29015" xr:uid="{2F66AB24-5A76-4816-AF1A-63F4505168A4}"/>
    <cellStyle name="Currency 13 3 3 2 2 2 6" xfId="43899" xr:uid="{83E6A7D5-1E49-49B1-B6BB-CC514243036F}"/>
    <cellStyle name="Currency 13 3 3 2 2 3" xfId="10189" xr:uid="{9705B218-2CA3-4468-BBDC-9370F9DC75A4}"/>
    <cellStyle name="Currency 13 3 3 2 2 3 2" xfId="23879" xr:uid="{11462274-86FF-4C6A-8F71-54A201D0E0A8}"/>
    <cellStyle name="Currency 13 3 3 2 2 3 2 2" xfId="37571" xr:uid="{F9E6354A-DE1A-46D4-9363-705A19985032}"/>
    <cellStyle name="Currency 13 3 3 2 2 3 2 3" xfId="52455" xr:uid="{074272FB-079D-46E8-ABB7-693A03421433}"/>
    <cellStyle name="Currency 13 3 3 2 2 3 3" xfId="17035" xr:uid="{1393D883-4DE9-4ECF-92F6-579044B277C6}"/>
    <cellStyle name="Currency 13 3 3 2 2 3 4" xfId="30725" xr:uid="{5455D7D2-A831-4A62-B4CA-121846899CB5}"/>
    <cellStyle name="Currency 13 3 3 2 2 3 5" xfId="45609" xr:uid="{5CAA2095-3B4C-4D12-A8C1-15317D368454}"/>
    <cellStyle name="Currency 13 3 3 2 2 4" xfId="20457" xr:uid="{00320B64-8F06-40A9-9BFD-69B97AF906F4}"/>
    <cellStyle name="Currency 13 3 3 2 2 4 2" xfId="34149" xr:uid="{C4ECD7E1-7754-4DD2-A235-5DF754F47CC6}"/>
    <cellStyle name="Currency 13 3 3 2 2 4 3" xfId="49033" xr:uid="{B2DD5827-834A-4213-9E9C-A86D9C5F5770}"/>
    <cellStyle name="Currency 13 3 3 2 2 5" xfId="13613" xr:uid="{AAA9C8FB-A5FE-4729-AA4C-167B54E53176}"/>
    <cellStyle name="Currency 13 3 3 2 2 6" xfId="27303" xr:uid="{8D93CDA9-46CE-456C-9D45-004D4AE1FE72}"/>
    <cellStyle name="Currency 13 3 3 2 2 7" xfId="42187" xr:uid="{26B694CA-40C8-4F9B-B9D2-2512DBECFEEF}"/>
    <cellStyle name="Currency 13 3 3 2 3" xfId="8478" xr:uid="{10D81B98-08B3-4681-B1C8-19E1062B763C}"/>
    <cellStyle name="Currency 13 3 3 2 3 2" xfId="11900" xr:uid="{78BCA685-A9F4-4CCD-83E0-7FBFB5B424F3}"/>
    <cellStyle name="Currency 13 3 3 2 3 2 2" xfId="25590" xr:uid="{D5B6C6FE-AC59-41CA-B503-B54786E4D1B9}"/>
    <cellStyle name="Currency 13 3 3 2 3 2 2 2" xfId="39282" xr:uid="{2F776151-CE18-405C-BC85-C3D5CA691799}"/>
    <cellStyle name="Currency 13 3 3 2 3 2 2 3" xfId="54166" xr:uid="{B2D91F2E-C8FE-44E6-8D75-313ABC3C2F0D}"/>
    <cellStyle name="Currency 13 3 3 2 3 2 3" xfId="18746" xr:uid="{43F9748E-3385-4BCF-8C49-14A06F829583}"/>
    <cellStyle name="Currency 13 3 3 2 3 2 4" xfId="32436" xr:uid="{E1FA299A-05EF-4D03-B3FA-41AF10D4FC5B}"/>
    <cellStyle name="Currency 13 3 3 2 3 2 5" xfId="47320" xr:uid="{BA660B14-F7AB-4A19-A396-E0A45EA769FC}"/>
    <cellStyle name="Currency 13 3 3 2 3 3" xfId="22168" xr:uid="{11A5516C-D237-4E12-9E69-6C725A10C17A}"/>
    <cellStyle name="Currency 13 3 3 2 3 3 2" xfId="35860" xr:uid="{CCB252C4-08D3-486B-A59E-B1AAF448F7E8}"/>
    <cellStyle name="Currency 13 3 3 2 3 3 3" xfId="50744" xr:uid="{B2DD3D60-A729-45AD-BFBB-FA945E2AF84B}"/>
    <cellStyle name="Currency 13 3 3 2 3 4" xfId="15324" xr:uid="{94FFDDF9-018C-4BE9-8B7E-29D97B6F2552}"/>
    <cellStyle name="Currency 13 3 3 2 3 5" xfId="29014" xr:uid="{202EB806-94B0-43BC-84F4-9D5ECF0B5F0E}"/>
    <cellStyle name="Currency 13 3 3 2 3 6" xfId="43898" xr:uid="{50431268-A93E-4569-BB7E-D1F6B31A74CD}"/>
    <cellStyle name="Currency 13 3 3 2 4" xfId="10188" xr:uid="{E2F5C701-EECB-4B9F-90D7-274E93FBC360}"/>
    <cellStyle name="Currency 13 3 3 2 4 2" xfId="23878" xr:uid="{191F7F62-DAF4-4B1D-BABB-C88C926DB6B2}"/>
    <cellStyle name="Currency 13 3 3 2 4 2 2" xfId="37570" xr:uid="{61B1FB4D-7673-4B60-B328-416A8151FB7C}"/>
    <cellStyle name="Currency 13 3 3 2 4 2 3" xfId="52454" xr:uid="{CFB58D5D-8C92-4BC1-B7D4-D426063C8A47}"/>
    <cellStyle name="Currency 13 3 3 2 4 3" xfId="17034" xr:uid="{4D70BE72-B0B4-4319-9C86-28F1189724C6}"/>
    <cellStyle name="Currency 13 3 3 2 4 4" xfId="30724" xr:uid="{A39035CE-785D-415A-A148-FE65CE53A9BF}"/>
    <cellStyle name="Currency 13 3 3 2 4 5" xfId="45608" xr:uid="{3F6443D8-6F00-45E6-939D-E6397D59477D}"/>
    <cellStyle name="Currency 13 3 3 2 5" xfId="20456" xr:uid="{A7BB7896-7670-4728-99EF-B6516127AD3D}"/>
    <cellStyle name="Currency 13 3 3 2 5 2" xfId="34148" xr:uid="{94995D34-8B03-4003-9EF2-66F2465814F7}"/>
    <cellStyle name="Currency 13 3 3 2 5 3" xfId="49032" xr:uid="{12E8CECC-6293-4079-B041-AB2C3EDCB138}"/>
    <cellStyle name="Currency 13 3 3 2 6" xfId="13612" xr:uid="{819B1D61-0182-4346-8B92-AB914EC392D4}"/>
    <cellStyle name="Currency 13 3 3 2 7" xfId="27302" xr:uid="{CAC57100-55C4-4CF2-8BFD-62006FF465CB}"/>
    <cellStyle name="Currency 13 3 3 2 8" xfId="42186" xr:uid="{00DD89DC-C590-42C3-B25D-806EB647CC62}"/>
    <cellStyle name="Currency 13 3 3 3" xfId="6766" xr:uid="{F2EADDDE-02CE-401D-AA37-FBC344A40522}"/>
    <cellStyle name="Currency 13 3 3 3 2" xfId="8480" xr:uid="{262AAA85-2004-4839-9FE0-4A4EB63E85A7}"/>
    <cellStyle name="Currency 13 3 3 3 2 2" xfId="11902" xr:uid="{7035EED9-675D-45D5-8B11-1D5E72634FE6}"/>
    <cellStyle name="Currency 13 3 3 3 2 2 2" xfId="25592" xr:uid="{60C0CDF9-48C9-4577-A943-BD9946DF1A06}"/>
    <cellStyle name="Currency 13 3 3 3 2 2 2 2" xfId="39284" xr:uid="{9638D44F-ADA3-46B3-B252-280529DB76E3}"/>
    <cellStyle name="Currency 13 3 3 3 2 2 2 3" xfId="54168" xr:uid="{A93EE40C-7E1E-40AA-944D-1A8230EB3ABB}"/>
    <cellStyle name="Currency 13 3 3 3 2 2 3" xfId="18748" xr:uid="{B62D8BDA-126B-41EC-9D05-47B0F4544A5C}"/>
    <cellStyle name="Currency 13 3 3 3 2 2 4" xfId="32438" xr:uid="{1F7E0338-FAEF-4EE4-A594-12900C4FDC6B}"/>
    <cellStyle name="Currency 13 3 3 3 2 2 5" xfId="47322" xr:uid="{74A0578F-7936-465A-8262-51F1390C4E65}"/>
    <cellStyle name="Currency 13 3 3 3 2 3" xfId="22170" xr:uid="{DF2BDFA2-ABD8-4C30-8DE6-756503E4C7A7}"/>
    <cellStyle name="Currency 13 3 3 3 2 3 2" xfId="35862" xr:uid="{2F417CB5-6CE3-4F54-B8E3-8281C91E75CC}"/>
    <cellStyle name="Currency 13 3 3 3 2 3 3" xfId="50746" xr:uid="{2C5860A0-2A26-44C2-A8EC-2392D8027599}"/>
    <cellStyle name="Currency 13 3 3 3 2 4" xfId="15326" xr:uid="{52F7C94E-533A-40FB-B6FC-B00AF917E026}"/>
    <cellStyle name="Currency 13 3 3 3 2 5" xfId="29016" xr:uid="{236319C5-20B3-4484-9690-880CEF047EEC}"/>
    <cellStyle name="Currency 13 3 3 3 2 6" xfId="43900" xr:uid="{37C5A0B2-7203-4D44-86A7-155B74C77217}"/>
    <cellStyle name="Currency 13 3 3 3 3" xfId="10190" xr:uid="{573D1C5F-4A39-4C00-A405-5A589F80AD41}"/>
    <cellStyle name="Currency 13 3 3 3 3 2" xfId="23880" xr:uid="{20116D83-8AAC-4FCD-A7E5-B2AE15D05541}"/>
    <cellStyle name="Currency 13 3 3 3 3 2 2" xfId="37572" xr:uid="{172029A7-FF97-439E-AF0A-270884ABA161}"/>
    <cellStyle name="Currency 13 3 3 3 3 2 3" xfId="52456" xr:uid="{BFFD9CDA-708C-470D-88BD-515A837D8730}"/>
    <cellStyle name="Currency 13 3 3 3 3 3" xfId="17036" xr:uid="{5A684660-2402-48D5-8910-E6327A2F35C7}"/>
    <cellStyle name="Currency 13 3 3 3 3 4" xfId="30726" xr:uid="{BA7C8865-9AAA-4614-B4C8-C89CB9FA7B58}"/>
    <cellStyle name="Currency 13 3 3 3 3 5" xfId="45610" xr:uid="{F596ED14-E0D3-4DE2-A49B-D00C7EA94031}"/>
    <cellStyle name="Currency 13 3 3 3 4" xfId="20458" xr:uid="{10FDAED3-3963-4735-A0B9-5632F2B94E73}"/>
    <cellStyle name="Currency 13 3 3 3 4 2" xfId="34150" xr:uid="{A9C0F35C-5A83-4D5F-9651-CB864C58FD30}"/>
    <cellStyle name="Currency 13 3 3 3 4 3" xfId="49034" xr:uid="{900E14F5-490A-4372-8916-30CF5E4B07DB}"/>
    <cellStyle name="Currency 13 3 3 3 5" xfId="13614" xr:uid="{B963B4B1-79D2-482F-8EAD-A89E0AAC168F}"/>
    <cellStyle name="Currency 13 3 3 3 6" xfId="27304" xr:uid="{187D51AC-4452-402B-8FCE-2DB84CDF473E}"/>
    <cellStyle name="Currency 13 3 3 3 7" xfId="42188" xr:uid="{CE5C318A-6B2B-41C8-8BDD-EC11E8173C08}"/>
    <cellStyle name="Currency 13 3 3 4" xfId="6767" xr:uid="{0C39FE40-9EAC-47DE-8065-955C93224008}"/>
    <cellStyle name="Currency 13 3 3 4 2" xfId="8481" xr:uid="{0429F565-694A-4812-A313-029B0474956A}"/>
    <cellStyle name="Currency 13 3 3 4 2 2" xfId="11903" xr:uid="{85F0C6D4-66EA-4DF4-BE25-B8377A4AB206}"/>
    <cellStyle name="Currency 13 3 3 4 2 2 2" xfId="25593" xr:uid="{1E602CEA-AD44-4A7E-B8F0-CEA4C3B13853}"/>
    <cellStyle name="Currency 13 3 3 4 2 2 2 2" xfId="39285" xr:uid="{DF8BE257-9005-4831-8526-66F13CFC414B}"/>
    <cellStyle name="Currency 13 3 3 4 2 2 2 3" xfId="54169" xr:uid="{EEA17B70-76EF-4E5C-8068-5DC0FE40949E}"/>
    <cellStyle name="Currency 13 3 3 4 2 2 3" xfId="18749" xr:uid="{5F07E8F1-AE33-4859-B3DF-3E301F31E1D4}"/>
    <cellStyle name="Currency 13 3 3 4 2 2 4" xfId="32439" xr:uid="{799174C2-9385-43A3-A62E-AB2A9E832B30}"/>
    <cellStyle name="Currency 13 3 3 4 2 2 5" xfId="47323" xr:uid="{9617ACF6-76C2-4879-85F4-78B34F3A490A}"/>
    <cellStyle name="Currency 13 3 3 4 2 3" xfId="22171" xr:uid="{27B9066E-7B3E-4C3F-B799-8820DCAA5346}"/>
    <cellStyle name="Currency 13 3 3 4 2 3 2" xfId="35863" xr:uid="{C0C6CA0C-1137-49CE-ADBA-C4DD70785B7F}"/>
    <cellStyle name="Currency 13 3 3 4 2 3 3" xfId="50747" xr:uid="{1713C635-3D97-4626-9B78-DA94ECF2E014}"/>
    <cellStyle name="Currency 13 3 3 4 2 4" xfId="15327" xr:uid="{BB0535EF-4483-4731-B6F8-3C6F2F805F30}"/>
    <cellStyle name="Currency 13 3 3 4 2 5" xfId="29017" xr:uid="{56485995-E669-4C20-90E2-B1FBC6056960}"/>
    <cellStyle name="Currency 13 3 3 4 2 6" xfId="43901" xr:uid="{BE4C6537-D988-43C9-9CDD-4B27045E14ED}"/>
    <cellStyle name="Currency 13 3 3 4 3" xfId="10191" xr:uid="{DA89A27D-294C-4781-80F1-B3F38554CD9A}"/>
    <cellStyle name="Currency 13 3 3 4 3 2" xfId="23881" xr:uid="{B1240C6D-9BB7-4373-8C33-CF6C73B7D6D3}"/>
    <cellStyle name="Currency 13 3 3 4 3 2 2" xfId="37573" xr:uid="{10716693-66D1-4BA9-AFF6-2B4CBD189366}"/>
    <cellStyle name="Currency 13 3 3 4 3 2 3" xfId="52457" xr:uid="{B649113C-78C6-4F57-B75F-C913083CEAC0}"/>
    <cellStyle name="Currency 13 3 3 4 3 3" xfId="17037" xr:uid="{13595ADE-C79A-4371-AC59-2FF9FBB398A0}"/>
    <cellStyle name="Currency 13 3 3 4 3 4" xfId="30727" xr:uid="{61C42F27-8FF9-4BED-BBAC-C5C82F1C7919}"/>
    <cellStyle name="Currency 13 3 3 4 3 5" xfId="45611" xr:uid="{E994DD06-7863-416F-B4F2-7592BB0A5CC1}"/>
    <cellStyle name="Currency 13 3 3 4 4" xfId="20459" xr:uid="{F314B70F-9764-46E7-A1C2-824382CD6CEB}"/>
    <cellStyle name="Currency 13 3 3 4 4 2" xfId="34151" xr:uid="{11C27A7D-EE55-40E4-A22D-1CD8A3DCD0A3}"/>
    <cellStyle name="Currency 13 3 3 4 4 3" xfId="49035" xr:uid="{05EFE2BF-F94E-4732-9315-E672F9A44D8E}"/>
    <cellStyle name="Currency 13 3 3 4 5" xfId="13615" xr:uid="{6369CD15-8C41-499A-8711-9EF2768B94FD}"/>
    <cellStyle name="Currency 13 3 3 4 6" xfId="27305" xr:uid="{359AE38B-8852-4A22-943C-9F655759B289}"/>
    <cellStyle name="Currency 13 3 3 4 7" xfId="42189" xr:uid="{C5AF560F-DE9C-408A-9813-CB2FA29FCE38}"/>
    <cellStyle name="Currency 13 3 3 5" xfId="8477" xr:uid="{17A54C59-7BB4-4964-9458-B1F97F3FD23D}"/>
    <cellStyle name="Currency 13 3 3 5 2" xfId="11899" xr:uid="{551972AE-4E7A-44AF-95BF-5711F73CBD04}"/>
    <cellStyle name="Currency 13 3 3 5 2 2" xfId="25589" xr:uid="{D5D1EC06-6761-4575-9F89-9384C20EA732}"/>
    <cellStyle name="Currency 13 3 3 5 2 2 2" xfId="39281" xr:uid="{9DCB734A-55F7-4170-BC47-799BD5CE5DC9}"/>
    <cellStyle name="Currency 13 3 3 5 2 2 3" xfId="54165" xr:uid="{C8974A50-42C7-40C5-B9CD-9360F3F9947F}"/>
    <cellStyle name="Currency 13 3 3 5 2 3" xfId="18745" xr:uid="{F6CC3AF1-74D7-489B-B0AE-334149522309}"/>
    <cellStyle name="Currency 13 3 3 5 2 4" xfId="32435" xr:uid="{DF844567-59DD-4A70-9748-B62F08AD98A1}"/>
    <cellStyle name="Currency 13 3 3 5 2 5" xfId="47319" xr:uid="{1ECF134D-7190-40F5-8ED1-A3A4A7E8272E}"/>
    <cellStyle name="Currency 13 3 3 5 3" xfId="22167" xr:uid="{99C451A7-3BC4-474B-B926-D8AA7F1887A3}"/>
    <cellStyle name="Currency 13 3 3 5 3 2" xfId="35859" xr:uid="{3BEBCECE-EE91-4382-88CC-2E839E87497B}"/>
    <cellStyle name="Currency 13 3 3 5 3 3" xfId="50743" xr:uid="{34434E47-A4D4-4AA3-B4F6-26A2414EE298}"/>
    <cellStyle name="Currency 13 3 3 5 4" xfId="15323" xr:uid="{E945C35E-1060-45A9-8227-40AD28915875}"/>
    <cellStyle name="Currency 13 3 3 5 5" xfId="29013" xr:uid="{7515D3F5-C13E-4D14-9FEF-6A4E96151FB8}"/>
    <cellStyle name="Currency 13 3 3 5 6" xfId="43897" xr:uid="{F276D1BC-E470-4F74-886B-55BC1C00B656}"/>
    <cellStyle name="Currency 13 3 3 6" xfId="10187" xr:uid="{3CE4A137-35FB-4271-ADC6-5400482F8530}"/>
    <cellStyle name="Currency 13 3 3 6 2" xfId="23877" xr:uid="{B9AC78F6-F48C-478A-9BA2-348D1EA1CC0F}"/>
    <cellStyle name="Currency 13 3 3 6 2 2" xfId="37569" xr:uid="{92D923D5-E7B6-460C-9E44-5284DEAF6049}"/>
    <cellStyle name="Currency 13 3 3 6 2 3" xfId="52453" xr:uid="{15D3F34A-F606-478D-BCFC-3FC3E3EEA91A}"/>
    <cellStyle name="Currency 13 3 3 6 3" xfId="17033" xr:uid="{6D88B966-A7B5-4ADF-AE5B-6572DE2DAFB3}"/>
    <cellStyle name="Currency 13 3 3 6 4" xfId="30723" xr:uid="{D8061E25-8803-4F43-AA19-DEA2221433E5}"/>
    <cellStyle name="Currency 13 3 3 6 5" xfId="45607" xr:uid="{F8C7DCEF-6D63-4A61-892D-8992EF89D4F3}"/>
    <cellStyle name="Currency 13 3 3 7" xfId="20455" xr:uid="{30417C3A-EABE-45E8-A7D7-0D8201202D55}"/>
    <cellStyle name="Currency 13 3 3 7 2" xfId="34147" xr:uid="{70A7CDB3-5FCA-4CCE-BBC0-B8A365627877}"/>
    <cellStyle name="Currency 13 3 3 7 3" xfId="49031" xr:uid="{0C464F5E-37C3-4C45-89D8-0B8E91CD79E6}"/>
    <cellStyle name="Currency 13 3 3 8" xfId="13611" xr:uid="{423B4F9F-D3A8-4839-A7FB-CE0EF275651D}"/>
    <cellStyle name="Currency 13 3 3 9" xfId="27301" xr:uid="{CA078BB0-34B6-40F5-80B2-EF10A2EE1B3D}"/>
    <cellStyle name="Currency 13 3 4" xfId="6768" xr:uid="{4666C503-D5C5-4928-BBED-329C590D2721}"/>
    <cellStyle name="Currency 13 3 4 10" xfId="42190" xr:uid="{88034F99-7D18-4F4C-A46D-F9D8197E1C49}"/>
    <cellStyle name="Currency 13 3 4 2" xfId="6769" xr:uid="{846E98FE-50D4-44D5-9BBC-57FC881E447D}"/>
    <cellStyle name="Currency 13 3 4 2 2" xfId="6770" xr:uid="{95682F25-0E09-4969-89AF-6A2FC72BCBF1}"/>
    <cellStyle name="Currency 13 3 4 2 2 2" xfId="8484" xr:uid="{31F9B69C-7782-4B1B-8A97-1BA22B478BA4}"/>
    <cellStyle name="Currency 13 3 4 2 2 2 2" xfId="11906" xr:uid="{88AA50F9-CB1A-4021-92E2-5A93C77EF6B0}"/>
    <cellStyle name="Currency 13 3 4 2 2 2 2 2" xfId="25596" xr:uid="{A0B03CA7-D5B0-488B-B77C-A2A7EABC5CAF}"/>
    <cellStyle name="Currency 13 3 4 2 2 2 2 2 2" xfId="39288" xr:uid="{16351DF5-49B4-4DFA-9AAC-DB29B9A68878}"/>
    <cellStyle name="Currency 13 3 4 2 2 2 2 2 3" xfId="54172" xr:uid="{27EB673B-724E-4C67-B7C6-A613A56D9C4B}"/>
    <cellStyle name="Currency 13 3 4 2 2 2 2 3" xfId="18752" xr:uid="{DF14B559-8807-4487-A2D2-4725475A8483}"/>
    <cellStyle name="Currency 13 3 4 2 2 2 2 4" xfId="32442" xr:uid="{39352B3B-49AE-4E79-9D62-5054B482C925}"/>
    <cellStyle name="Currency 13 3 4 2 2 2 2 5" xfId="47326" xr:uid="{E001F837-67A0-4EFF-83AB-EA8C2C5AFE71}"/>
    <cellStyle name="Currency 13 3 4 2 2 2 3" xfId="22174" xr:uid="{63A0E0B1-B44B-4601-AC0B-93006E8ADEFD}"/>
    <cellStyle name="Currency 13 3 4 2 2 2 3 2" xfId="35866" xr:uid="{2205B62E-7391-43D8-8832-8BB7330C3FC2}"/>
    <cellStyle name="Currency 13 3 4 2 2 2 3 3" xfId="50750" xr:uid="{ED2DD0EE-7539-4483-8340-DCF2A5488DF8}"/>
    <cellStyle name="Currency 13 3 4 2 2 2 4" xfId="15330" xr:uid="{039FB139-B38E-4A89-B9BD-7905B3EB969F}"/>
    <cellStyle name="Currency 13 3 4 2 2 2 5" xfId="29020" xr:uid="{4CD4BA6A-4133-4CBA-AAC0-EAAC965C130B}"/>
    <cellStyle name="Currency 13 3 4 2 2 2 6" xfId="43904" xr:uid="{0B236F05-E3FC-47D4-B2A3-91318E8D0E8E}"/>
    <cellStyle name="Currency 13 3 4 2 2 3" xfId="10194" xr:uid="{BD2A2C37-CD60-481D-B596-316FC15216E4}"/>
    <cellStyle name="Currency 13 3 4 2 2 3 2" xfId="23884" xr:uid="{5F419415-215E-472D-A3F3-238980B85440}"/>
    <cellStyle name="Currency 13 3 4 2 2 3 2 2" xfId="37576" xr:uid="{FAA39159-59FE-43A0-A00C-3F277497EFCF}"/>
    <cellStyle name="Currency 13 3 4 2 2 3 2 3" xfId="52460" xr:uid="{C0C63CC3-9BED-4F16-BA32-7208BD701241}"/>
    <cellStyle name="Currency 13 3 4 2 2 3 3" xfId="17040" xr:uid="{AF00A4A6-B3E8-4C17-98B9-5E5CAE7666FA}"/>
    <cellStyle name="Currency 13 3 4 2 2 3 4" xfId="30730" xr:uid="{604EF049-752C-4115-9CFF-C7B11D90BACE}"/>
    <cellStyle name="Currency 13 3 4 2 2 3 5" xfId="45614" xr:uid="{A8A62E05-EB50-4DDE-9D6B-42A024D5A645}"/>
    <cellStyle name="Currency 13 3 4 2 2 4" xfId="20462" xr:uid="{43607F19-F464-4BBD-AEBE-3200741B886D}"/>
    <cellStyle name="Currency 13 3 4 2 2 4 2" xfId="34154" xr:uid="{95D34CC3-A7D2-4737-846B-D9D0B00934F5}"/>
    <cellStyle name="Currency 13 3 4 2 2 4 3" xfId="49038" xr:uid="{76C0073A-9ED8-45F5-B67D-B22D08A3D02D}"/>
    <cellStyle name="Currency 13 3 4 2 2 5" xfId="13618" xr:uid="{7D148451-B29A-488F-B889-CF183C0C0B54}"/>
    <cellStyle name="Currency 13 3 4 2 2 6" xfId="27308" xr:uid="{C8E499E3-427C-4324-B588-93B0C7143237}"/>
    <cellStyle name="Currency 13 3 4 2 2 7" xfId="42192" xr:uid="{E76E2384-72F6-40E7-97E4-E9A2763BD728}"/>
    <cellStyle name="Currency 13 3 4 2 3" xfId="8483" xr:uid="{68F607B0-9602-459E-991B-694E1D6229D6}"/>
    <cellStyle name="Currency 13 3 4 2 3 2" xfId="11905" xr:uid="{146EA371-800F-47A7-A832-B6F5CB9EE171}"/>
    <cellStyle name="Currency 13 3 4 2 3 2 2" xfId="25595" xr:uid="{DCE49EA0-A92A-4024-B759-14301CD64D8D}"/>
    <cellStyle name="Currency 13 3 4 2 3 2 2 2" xfId="39287" xr:uid="{DB289929-C3DC-42EE-84AF-BE9C86839DFE}"/>
    <cellStyle name="Currency 13 3 4 2 3 2 2 3" xfId="54171" xr:uid="{34DCAF41-583D-4765-98EF-51BE614FF458}"/>
    <cellStyle name="Currency 13 3 4 2 3 2 3" xfId="18751" xr:uid="{6020CE57-9935-4CF8-9E44-94247E709B89}"/>
    <cellStyle name="Currency 13 3 4 2 3 2 4" xfId="32441" xr:uid="{4C62B8F9-7876-4A9D-9802-CE826304BC37}"/>
    <cellStyle name="Currency 13 3 4 2 3 2 5" xfId="47325" xr:uid="{FD0AAF22-3193-4A98-962D-49720A480C3C}"/>
    <cellStyle name="Currency 13 3 4 2 3 3" xfId="22173" xr:uid="{A2EC93E6-E944-4D0E-9E52-15A086DB0EC8}"/>
    <cellStyle name="Currency 13 3 4 2 3 3 2" xfId="35865" xr:uid="{B3D44DBE-1981-40C5-8F47-033E46D5A54A}"/>
    <cellStyle name="Currency 13 3 4 2 3 3 3" xfId="50749" xr:uid="{0265ED12-7D01-4933-8E2D-6ABAC54510F6}"/>
    <cellStyle name="Currency 13 3 4 2 3 4" xfId="15329" xr:uid="{8A692A23-C4F8-4983-8F6A-22FB7CAF5E88}"/>
    <cellStyle name="Currency 13 3 4 2 3 5" xfId="29019" xr:uid="{DA285939-E40F-45B9-9361-86F4333FED8B}"/>
    <cellStyle name="Currency 13 3 4 2 3 6" xfId="43903" xr:uid="{ADA94078-5CBF-42C3-BD0F-D59B5AA09E52}"/>
    <cellStyle name="Currency 13 3 4 2 4" xfId="10193" xr:uid="{86DBDEB8-3646-47E0-A8CE-DC8CBDE487BD}"/>
    <cellStyle name="Currency 13 3 4 2 4 2" xfId="23883" xr:uid="{9A97E52E-79BF-44D8-B4B5-FFE331307CBD}"/>
    <cellStyle name="Currency 13 3 4 2 4 2 2" xfId="37575" xr:uid="{4537E1E6-70C6-4936-ABC0-C543C2C1F00A}"/>
    <cellStyle name="Currency 13 3 4 2 4 2 3" xfId="52459" xr:uid="{92D62884-8088-4EAF-8772-44DBA2620EB0}"/>
    <cellStyle name="Currency 13 3 4 2 4 3" xfId="17039" xr:uid="{78F957E8-92C1-43E6-B36E-2A35EB81B1DD}"/>
    <cellStyle name="Currency 13 3 4 2 4 4" xfId="30729" xr:uid="{EF016BBE-7485-4690-A2AE-465FB7443C3B}"/>
    <cellStyle name="Currency 13 3 4 2 4 5" xfId="45613" xr:uid="{3194A894-60FC-40D7-AD90-E1834A4533A0}"/>
    <cellStyle name="Currency 13 3 4 2 5" xfId="20461" xr:uid="{5E329A88-BDE3-48F4-8DEE-8D291B46A47D}"/>
    <cellStyle name="Currency 13 3 4 2 5 2" xfId="34153" xr:uid="{31D3EE98-D6EF-4904-95C4-FF0F64CD0562}"/>
    <cellStyle name="Currency 13 3 4 2 5 3" xfId="49037" xr:uid="{426CCED5-4023-4B7B-8944-C1C3EE3D720B}"/>
    <cellStyle name="Currency 13 3 4 2 6" xfId="13617" xr:uid="{879BA4CB-679E-42D8-BC5C-60FCBEE48A5F}"/>
    <cellStyle name="Currency 13 3 4 2 7" xfId="27307" xr:uid="{F711402E-4792-46F1-9D0C-8B582A739B74}"/>
    <cellStyle name="Currency 13 3 4 2 8" xfId="42191" xr:uid="{CDD0D182-E554-4575-8F72-9BB29136EC7C}"/>
    <cellStyle name="Currency 13 3 4 3" xfId="6771" xr:uid="{6C3B9809-FF38-4EC0-9902-B4CF08496DD6}"/>
    <cellStyle name="Currency 13 3 4 3 2" xfId="8485" xr:uid="{C659C7B3-E5B9-4D1F-A720-C33247C03670}"/>
    <cellStyle name="Currency 13 3 4 3 2 2" xfId="11907" xr:uid="{209BA57D-B8AA-4B98-A433-810113BDB1AD}"/>
    <cellStyle name="Currency 13 3 4 3 2 2 2" xfId="25597" xr:uid="{83C80EA5-F840-4855-A43A-76B4385AD800}"/>
    <cellStyle name="Currency 13 3 4 3 2 2 2 2" xfId="39289" xr:uid="{25660C71-D24D-4904-AEE9-E260CE5D03E4}"/>
    <cellStyle name="Currency 13 3 4 3 2 2 2 3" xfId="54173" xr:uid="{2A1C8DA0-C7E7-4DAF-ACFF-C2F5FAFF27D4}"/>
    <cellStyle name="Currency 13 3 4 3 2 2 3" xfId="18753" xr:uid="{8CC9FA5C-E713-4B76-8A6A-AE6AD2179E6E}"/>
    <cellStyle name="Currency 13 3 4 3 2 2 4" xfId="32443" xr:uid="{ECCDF25D-203B-4C77-8041-36CB2DE7232A}"/>
    <cellStyle name="Currency 13 3 4 3 2 2 5" xfId="47327" xr:uid="{BB6EE9CE-0EF8-47E5-A28E-ABF573744A19}"/>
    <cellStyle name="Currency 13 3 4 3 2 3" xfId="22175" xr:uid="{F37918F7-EDF2-47EA-94DF-072B3B6482A8}"/>
    <cellStyle name="Currency 13 3 4 3 2 3 2" xfId="35867" xr:uid="{05BF9A3A-B7E2-47DA-9D61-5EB8D901DD42}"/>
    <cellStyle name="Currency 13 3 4 3 2 3 3" xfId="50751" xr:uid="{7542D371-0C1E-43F7-892A-AB6CA39519D0}"/>
    <cellStyle name="Currency 13 3 4 3 2 4" xfId="15331" xr:uid="{5FCAE128-2C77-4963-99B8-B3F8F691356B}"/>
    <cellStyle name="Currency 13 3 4 3 2 5" xfId="29021" xr:uid="{F5FD1A46-A2C4-40F3-97D8-2BCC23827481}"/>
    <cellStyle name="Currency 13 3 4 3 2 6" xfId="43905" xr:uid="{D69E06B8-830A-403C-913B-8913CA8CCEC8}"/>
    <cellStyle name="Currency 13 3 4 3 3" xfId="10195" xr:uid="{33A96A36-3DF0-4E93-94F2-B085DC8AB6D4}"/>
    <cellStyle name="Currency 13 3 4 3 3 2" xfId="23885" xr:uid="{6D8561E6-BC39-4165-B87F-E35F81654FFE}"/>
    <cellStyle name="Currency 13 3 4 3 3 2 2" xfId="37577" xr:uid="{C3EA2F81-728A-4B24-8BB3-719166A1B3D9}"/>
    <cellStyle name="Currency 13 3 4 3 3 2 3" xfId="52461" xr:uid="{F7A4C36C-7F4E-4C31-9316-A38068467AF3}"/>
    <cellStyle name="Currency 13 3 4 3 3 3" xfId="17041" xr:uid="{0B742523-BF03-4C51-869A-DBC025B606E9}"/>
    <cellStyle name="Currency 13 3 4 3 3 4" xfId="30731" xr:uid="{3BC67C0D-D07D-4D36-9262-7F1BFF962260}"/>
    <cellStyle name="Currency 13 3 4 3 3 5" xfId="45615" xr:uid="{14736BA4-1AAC-4DAE-AF65-0C37F0D71CF5}"/>
    <cellStyle name="Currency 13 3 4 3 4" xfId="20463" xr:uid="{90938549-1959-4D9B-BE51-A021CBE98AFB}"/>
    <cellStyle name="Currency 13 3 4 3 4 2" xfId="34155" xr:uid="{D5B48B1E-2F1D-40DF-B1F7-FD58DFAD0FBC}"/>
    <cellStyle name="Currency 13 3 4 3 4 3" xfId="49039" xr:uid="{67998AFE-BE9F-4368-A36C-8F0E4AABE7C9}"/>
    <cellStyle name="Currency 13 3 4 3 5" xfId="13619" xr:uid="{F2AC6468-E93D-43AD-AB49-DF96D9209AF7}"/>
    <cellStyle name="Currency 13 3 4 3 6" xfId="27309" xr:uid="{F38CB029-D3DB-4A00-B687-EC94310933B8}"/>
    <cellStyle name="Currency 13 3 4 3 7" xfId="42193" xr:uid="{E28B0390-AE06-4F47-9133-AB8A89F9AD3A}"/>
    <cellStyle name="Currency 13 3 4 4" xfId="6772" xr:uid="{477FCAAC-C23E-4EE0-87A4-C0FF1D3F4F33}"/>
    <cellStyle name="Currency 13 3 4 4 2" xfId="8486" xr:uid="{C22848E7-2820-4BD5-9721-60A3C7B68B0F}"/>
    <cellStyle name="Currency 13 3 4 4 2 2" xfId="11908" xr:uid="{F9FC5F8D-8D2C-4708-A5B1-379C1BE4460E}"/>
    <cellStyle name="Currency 13 3 4 4 2 2 2" xfId="25598" xr:uid="{BFFB39CF-F749-46CC-837A-96047A5B05DA}"/>
    <cellStyle name="Currency 13 3 4 4 2 2 2 2" xfId="39290" xr:uid="{1338CD55-6563-4D76-81F8-EC9A5DD5C884}"/>
    <cellStyle name="Currency 13 3 4 4 2 2 2 3" xfId="54174" xr:uid="{C8916B51-861C-4053-AEAE-05C5B33035A0}"/>
    <cellStyle name="Currency 13 3 4 4 2 2 3" xfId="18754" xr:uid="{9490B380-47BC-4BE5-B81F-C0929B83A8C3}"/>
    <cellStyle name="Currency 13 3 4 4 2 2 4" xfId="32444" xr:uid="{92D0844B-8929-4B4F-87ED-0A52B56D1378}"/>
    <cellStyle name="Currency 13 3 4 4 2 2 5" xfId="47328" xr:uid="{D44BD79E-C1E2-4576-B426-A0E6A885339A}"/>
    <cellStyle name="Currency 13 3 4 4 2 3" xfId="22176" xr:uid="{8F3FEFC5-294F-450D-B5C5-BB3DEFEA3361}"/>
    <cellStyle name="Currency 13 3 4 4 2 3 2" xfId="35868" xr:uid="{46D9C9AA-25C5-4E52-A122-26769E8FDB67}"/>
    <cellStyle name="Currency 13 3 4 4 2 3 3" xfId="50752" xr:uid="{028555D8-2CE0-4777-947F-A78816667D7D}"/>
    <cellStyle name="Currency 13 3 4 4 2 4" xfId="15332" xr:uid="{A5843506-CD7F-4CEF-92DE-261CB1D2B9A2}"/>
    <cellStyle name="Currency 13 3 4 4 2 5" xfId="29022" xr:uid="{F79A5065-7675-4454-8439-5058AB76E06F}"/>
    <cellStyle name="Currency 13 3 4 4 2 6" xfId="43906" xr:uid="{31DBC137-9BF8-45E5-88B0-899F3C758618}"/>
    <cellStyle name="Currency 13 3 4 4 3" xfId="10196" xr:uid="{65017E72-568E-40AB-B633-CE67D19D92B0}"/>
    <cellStyle name="Currency 13 3 4 4 3 2" xfId="23886" xr:uid="{274EE4E8-2450-4844-9504-A95707FF5536}"/>
    <cellStyle name="Currency 13 3 4 4 3 2 2" xfId="37578" xr:uid="{8F2E0F5E-3E72-4838-9CB8-227F69D5ADF4}"/>
    <cellStyle name="Currency 13 3 4 4 3 2 3" xfId="52462" xr:uid="{00FF2DB4-4EE5-4047-BDCA-910EAA0A8368}"/>
    <cellStyle name="Currency 13 3 4 4 3 3" xfId="17042" xr:uid="{B8BEC1A4-0FD6-4439-AE2E-856C5CC7D9C9}"/>
    <cellStyle name="Currency 13 3 4 4 3 4" xfId="30732" xr:uid="{E8AAD30A-D3B8-45CD-80E2-085BDCC8E604}"/>
    <cellStyle name="Currency 13 3 4 4 3 5" xfId="45616" xr:uid="{07A9ECD3-4575-4667-99EF-C44E1957BFCD}"/>
    <cellStyle name="Currency 13 3 4 4 4" xfId="20464" xr:uid="{3EB4216C-8A6F-46F4-A784-DA05BB120779}"/>
    <cellStyle name="Currency 13 3 4 4 4 2" xfId="34156" xr:uid="{D68F960E-B890-4A4B-AAAF-9D82FA6FBA89}"/>
    <cellStyle name="Currency 13 3 4 4 4 3" xfId="49040" xr:uid="{8D9F27A8-55F2-427D-BEFB-C39AE12E70C5}"/>
    <cellStyle name="Currency 13 3 4 4 5" xfId="13620" xr:uid="{7488CBC0-E718-4898-A56E-17B1F9DFC150}"/>
    <cellStyle name="Currency 13 3 4 4 6" xfId="27310" xr:uid="{205A0479-91FF-4DFD-A702-B79EA6BA8A5A}"/>
    <cellStyle name="Currency 13 3 4 4 7" xfId="42194" xr:uid="{FC794E79-7213-44FB-A920-2A8C191675E7}"/>
    <cellStyle name="Currency 13 3 4 5" xfId="8482" xr:uid="{B0205552-DE7D-4613-B2D0-0FDD54878E33}"/>
    <cellStyle name="Currency 13 3 4 5 2" xfId="11904" xr:uid="{75AFF99E-01E0-4951-A196-3411251BCF0A}"/>
    <cellStyle name="Currency 13 3 4 5 2 2" xfId="25594" xr:uid="{3DA60833-030E-47AE-94E8-ECF8F8A9AABE}"/>
    <cellStyle name="Currency 13 3 4 5 2 2 2" xfId="39286" xr:uid="{8414F02B-F38C-4E72-88AE-7A619C6B042A}"/>
    <cellStyle name="Currency 13 3 4 5 2 2 3" xfId="54170" xr:uid="{CEF08FE2-DF76-4CB7-8302-9E031BD56459}"/>
    <cellStyle name="Currency 13 3 4 5 2 3" xfId="18750" xr:uid="{02370484-665D-4D69-A889-75899DA73555}"/>
    <cellStyle name="Currency 13 3 4 5 2 4" xfId="32440" xr:uid="{3C321657-AB8A-4029-8822-06F6B8C8C909}"/>
    <cellStyle name="Currency 13 3 4 5 2 5" xfId="47324" xr:uid="{0FC1DD7D-C22B-464A-A9BC-DB5A10F86BFB}"/>
    <cellStyle name="Currency 13 3 4 5 3" xfId="22172" xr:uid="{B8B1F0C6-8A5D-4623-A2C9-5F5B5DBA32DA}"/>
    <cellStyle name="Currency 13 3 4 5 3 2" xfId="35864" xr:uid="{DFAC2ADE-3AC9-447F-A15D-0FAE277A7466}"/>
    <cellStyle name="Currency 13 3 4 5 3 3" xfId="50748" xr:uid="{A5084436-402F-4291-830D-D5582F4A315D}"/>
    <cellStyle name="Currency 13 3 4 5 4" xfId="15328" xr:uid="{3CFB67A8-96FB-43DD-B32D-1EE96DEDD6CD}"/>
    <cellStyle name="Currency 13 3 4 5 5" xfId="29018" xr:uid="{DC1020C5-E767-4AA6-91D5-2B27AB43D9AF}"/>
    <cellStyle name="Currency 13 3 4 5 6" xfId="43902" xr:uid="{F294E1AC-C87C-462B-B557-804D9986872C}"/>
    <cellStyle name="Currency 13 3 4 6" xfId="10192" xr:uid="{DFE01589-2EFB-4A74-B537-81654B28261B}"/>
    <cellStyle name="Currency 13 3 4 6 2" xfId="23882" xr:uid="{2A22EBF8-D0CE-4CB8-BC73-CA9B251A65AE}"/>
    <cellStyle name="Currency 13 3 4 6 2 2" xfId="37574" xr:uid="{A477816C-DDF3-4F3C-9F8B-D20CC8D5ED6D}"/>
    <cellStyle name="Currency 13 3 4 6 2 3" xfId="52458" xr:uid="{56267F9A-DD00-4071-8F7F-60DFD222EE07}"/>
    <cellStyle name="Currency 13 3 4 6 3" xfId="17038" xr:uid="{BB9D153A-7CCF-46E5-87E7-B7EA2AAA4899}"/>
    <cellStyle name="Currency 13 3 4 6 4" xfId="30728" xr:uid="{1D626F69-FBB3-40AE-994D-F92C27D481D5}"/>
    <cellStyle name="Currency 13 3 4 6 5" xfId="45612" xr:uid="{B1AA42F7-CB5F-4C0D-B414-384C7C149699}"/>
    <cellStyle name="Currency 13 3 4 7" xfId="20460" xr:uid="{E87A5662-7864-4D80-A9A4-527B578747CC}"/>
    <cellStyle name="Currency 13 3 4 7 2" xfId="34152" xr:uid="{F7283CCD-9B73-4CFD-9AE8-AC44B768E19C}"/>
    <cellStyle name="Currency 13 3 4 7 3" xfId="49036" xr:uid="{7FAEFD7B-BC91-4586-83CB-ABC2B21B8A2A}"/>
    <cellStyle name="Currency 13 3 4 8" xfId="13616" xr:uid="{E5B9C401-11DC-4E90-B9F1-61BCC2B96641}"/>
    <cellStyle name="Currency 13 3 4 9" xfId="27306" xr:uid="{DDB79A3E-FBD3-4981-9508-DE379EA6AF3A}"/>
    <cellStyle name="Currency 13 3 5" xfId="6773" xr:uid="{0E524A32-44BF-4560-A841-0A4274C2ED48}"/>
    <cellStyle name="Currency 13 3 5 2" xfId="6774" xr:uid="{2105F3D0-F1DD-4AE2-A08C-4402B6A5AD7D}"/>
    <cellStyle name="Currency 13 3 5 2 2" xfId="8488" xr:uid="{177ADC2F-EF06-4F28-8C64-7D5604497A83}"/>
    <cellStyle name="Currency 13 3 5 2 2 2" xfId="11910" xr:uid="{F4B35616-AC9A-4FE1-B649-9FEFD2275999}"/>
    <cellStyle name="Currency 13 3 5 2 2 2 2" xfId="25600" xr:uid="{EF158982-2C61-43CD-9087-AF8644B3E402}"/>
    <cellStyle name="Currency 13 3 5 2 2 2 2 2" xfId="39292" xr:uid="{34DD7887-4BB9-482B-9CF3-9D87B5AB3A96}"/>
    <cellStyle name="Currency 13 3 5 2 2 2 2 3" xfId="54176" xr:uid="{DAE93504-1CF0-4C8A-9228-E6BFD75A70C1}"/>
    <cellStyle name="Currency 13 3 5 2 2 2 3" xfId="18756" xr:uid="{2B7118EB-8FB9-432D-85D9-6028122BF872}"/>
    <cellStyle name="Currency 13 3 5 2 2 2 4" xfId="32446" xr:uid="{615466B4-74D5-46F6-AA95-A3B1D1C511E9}"/>
    <cellStyle name="Currency 13 3 5 2 2 2 5" xfId="47330" xr:uid="{06B7BEF8-F62A-4EE9-B9B5-E343487223CE}"/>
    <cellStyle name="Currency 13 3 5 2 2 3" xfId="22178" xr:uid="{3EE2E0AD-043A-4EA4-937F-211512391973}"/>
    <cellStyle name="Currency 13 3 5 2 2 3 2" xfId="35870" xr:uid="{D8A8E688-94D1-430B-8BBC-E75C6681C6D7}"/>
    <cellStyle name="Currency 13 3 5 2 2 3 3" xfId="50754" xr:uid="{4E702372-47BD-4DE3-9C62-444B2A551BE0}"/>
    <cellStyle name="Currency 13 3 5 2 2 4" xfId="15334" xr:uid="{48CA6533-4A92-482C-828B-995D36796460}"/>
    <cellStyle name="Currency 13 3 5 2 2 5" xfId="29024" xr:uid="{107CBEC3-BCF0-4164-ACE1-662FDB356683}"/>
    <cellStyle name="Currency 13 3 5 2 2 6" xfId="43908" xr:uid="{89F3AA9C-C547-47C3-B96A-4EA7F2136D4A}"/>
    <cellStyle name="Currency 13 3 5 2 3" xfId="10198" xr:uid="{5EF64724-02AD-43AF-A2A4-C3DA7C3A12C2}"/>
    <cellStyle name="Currency 13 3 5 2 3 2" xfId="23888" xr:uid="{7762AD39-E28C-4693-8212-B35AFD32A3C0}"/>
    <cellStyle name="Currency 13 3 5 2 3 2 2" xfId="37580" xr:uid="{2FD0D52C-FF22-46FC-B937-2FECF5C32E7F}"/>
    <cellStyle name="Currency 13 3 5 2 3 2 3" xfId="52464" xr:uid="{911BC8BB-C08B-4486-A8A4-6248DEA7DA97}"/>
    <cellStyle name="Currency 13 3 5 2 3 3" xfId="17044" xr:uid="{F9AB6A5D-5795-41CC-982C-6D00F432C2C1}"/>
    <cellStyle name="Currency 13 3 5 2 3 4" xfId="30734" xr:uid="{8630C295-F37D-4ED8-9D9E-CBB1512B97F5}"/>
    <cellStyle name="Currency 13 3 5 2 3 5" xfId="45618" xr:uid="{ECA9E576-D655-4145-9767-A8C866F3C99B}"/>
    <cellStyle name="Currency 13 3 5 2 4" xfId="20466" xr:uid="{4A3A4973-A5DA-4D8C-840D-417D5C9361BE}"/>
    <cellStyle name="Currency 13 3 5 2 4 2" xfId="34158" xr:uid="{2D48028A-AE8E-4E37-A752-19ED66770848}"/>
    <cellStyle name="Currency 13 3 5 2 4 3" xfId="49042" xr:uid="{BE616374-E33D-43A3-A68B-4428054DFD72}"/>
    <cellStyle name="Currency 13 3 5 2 5" xfId="13622" xr:uid="{ACDC786C-2636-4FA9-AFDD-1C28C6A7AC51}"/>
    <cellStyle name="Currency 13 3 5 2 6" xfId="27312" xr:uid="{F9948BBC-E51B-4B05-A112-1BCADB994E34}"/>
    <cellStyle name="Currency 13 3 5 2 7" xfId="42196" xr:uid="{BC09CC2E-E904-4631-A2E3-18602783F2BB}"/>
    <cellStyle name="Currency 13 3 5 3" xfId="8487" xr:uid="{F472932C-751E-43B5-B021-D96DEC9C2F05}"/>
    <cellStyle name="Currency 13 3 5 3 2" xfId="11909" xr:uid="{84531831-C88D-4FDD-95D8-8C04B8A2BF24}"/>
    <cellStyle name="Currency 13 3 5 3 2 2" xfId="25599" xr:uid="{5F8BF6F9-70FB-4384-AA5E-19A35CEFF901}"/>
    <cellStyle name="Currency 13 3 5 3 2 2 2" xfId="39291" xr:uid="{A08917B7-B0C4-4DD1-BE57-A2AF07AE18EA}"/>
    <cellStyle name="Currency 13 3 5 3 2 2 3" xfId="54175" xr:uid="{CB1B379E-08D1-4FC3-96DD-CFA7465A3FE3}"/>
    <cellStyle name="Currency 13 3 5 3 2 3" xfId="18755" xr:uid="{11A4FA41-5796-4765-9576-17FE002CA46C}"/>
    <cellStyle name="Currency 13 3 5 3 2 4" xfId="32445" xr:uid="{EA310AE1-31F0-4511-AEAD-751EBF864A66}"/>
    <cellStyle name="Currency 13 3 5 3 2 5" xfId="47329" xr:uid="{3A369A84-1B8D-4E12-989D-8990D4F22D38}"/>
    <cellStyle name="Currency 13 3 5 3 3" xfId="22177" xr:uid="{BFE4F160-DBBE-48EF-8A34-B699752BD207}"/>
    <cellStyle name="Currency 13 3 5 3 3 2" xfId="35869" xr:uid="{948EF8B5-A32E-45E2-929C-FE260458DBB9}"/>
    <cellStyle name="Currency 13 3 5 3 3 3" xfId="50753" xr:uid="{370EA12B-925F-4E11-AD36-83E5A493BD71}"/>
    <cellStyle name="Currency 13 3 5 3 4" xfId="15333" xr:uid="{340B2582-D885-4768-873D-7F9023CDD18D}"/>
    <cellStyle name="Currency 13 3 5 3 5" xfId="29023" xr:uid="{02356AEF-F2A4-4B5C-83E1-49EFC924741B}"/>
    <cellStyle name="Currency 13 3 5 3 6" xfId="43907" xr:uid="{5D422885-FF27-474B-8EC3-CB7EF42E5A29}"/>
    <cellStyle name="Currency 13 3 5 4" xfId="10197" xr:uid="{209016DC-29AA-43B8-AF38-7AEDDF105336}"/>
    <cellStyle name="Currency 13 3 5 4 2" xfId="23887" xr:uid="{0B22F6C6-379E-4388-AF50-4AE829AB9857}"/>
    <cellStyle name="Currency 13 3 5 4 2 2" xfId="37579" xr:uid="{AF7157E2-2B02-4710-BECE-1BBC41C49948}"/>
    <cellStyle name="Currency 13 3 5 4 2 3" xfId="52463" xr:uid="{A23C874E-5868-4D06-9F24-FE3997CA6913}"/>
    <cellStyle name="Currency 13 3 5 4 3" xfId="17043" xr:uid="{6651D6F3-BF8D-4773-A8D8-17DC5FD22496}"/>
    <cellStyle name="Currency 13 3 5 4 4" xfId="30733" xr:uid="{713D9266-F008-4710-83CC-DF004BC394C3}"/>
    <cellStyle name="Currency 13 3 5 4 5" xfId="45617" xr:uid="{1A3515F3-C74E-45EF-9227-E4D4382CA031}"/>
    <cellStyle name="Currency 13 3 5 5" xfId="20465" xr:uid="{BBE2309E-211D-4908-8B51-37BBB294DDC0}"/>
    <cellStyle name="Currency 13 3 5 5 2" xfId="34157" xr:uid="{383FF60C-F409-49DC-927C-0B9A560BC2FA}"/>
    <cellStyle name="Currency 13 3 5 5 3" xfId="49041" xr:uid="{6DE13EAA-ED9A-4FAB-8FB7-85FB2DAD1483}"/>
    <cellStyle name="Currency 13 3 5 6" xfId="13621" xr:uid="{397ADFDA-5576-4B3B-A1C6-1B8E283FF5F5}"/>
    <cellStyle name="Currency 13 3 5 7" xfId="27311" xr:uid="{FBEBC5FF-7763-4A5A-B7C3-A31F4DD2DFCA}"/>
    <cellStyle name="Currency 13 3 5 8" xfId="42195" xr:uid="{D980C69A-256A-447D-9F61-EBAB8284BEAD}"/>
    <cellStyle name="Currency 13 3 6" xfId="6775" xr:uid="{17E44D57-D2DB-451E-8001-6A18D19BC17A}"/>
    <cellStyle name="Currency 13 3 6 2" xfId="8489" xr:uid="{EBC5736B-0C33-4782-BE41-30014B535AD2}"/>
    <cellStyle name="Currency 13 3 6 2 2" xfId="11911" xr:uid="{C332B75D-D850-4B0F-820F-E182065F4D0F}"/>
    <cellStyle name="Currency 13 3 6 2 2 2" xfId="25601" xr:uid="{A6D57237-19E4-49DF-B1C8-F0DAB467A293}"/>
    <cellStyle name="Currency 13 3 6 2 2 2 2" xfId="39293" xr:uid="{4B6B8C0E-425D-44EF-B721-CE8FCC93BC1B}"/>
    <cellStyle name="Currency 13 3 6 2 2 2 3" xfId="54177" xr:uid="{9979C9A4-EDBA-4F5D-B3CD-1A694370B8C2}"/>
    <cellStyle name="Currency 13 3 6 2 2 3" xfId="18757" xr:uid="{131A790E-94A4-464C-B90B-DBEDDF0A992A}"/>
    <cellStyle name="Currency 13 3 6 2 2 4" xfId="32447" xr:uid="{D8AA97B3-663A-42FD-BC56-D7B6801A03FE}"/>
    <cellStyle name="Currency 13 3 6 2 2 5" xfId="47331" xr:uid="{3D43D46E-91FA-4B84-BA45-7283BB891EF1}"/>
    <cellStyle name="Currency 13 3 6 2 3" xfId="22179" xr:uid="{2951FA0D-85AE-4B2B-AC65-B9B6B86A0A1B}"/>
    <cellStyle name="Currency 13 3 6 2 3 2" xfId="35871" xr:uid="{0CCA3ABC-3D43-4A63-8C68-7E4B8EEA76D6}"/>
    <cellStyle name="Currency 13 3 6 2 3 3" xfId="50755" xr:uid="{6AE191A2-3241-4AF7-A940-AA86EDCDE985}"/>
    <cellStyle name="Currency 13 3 6 2 4" xfId="15335" xr:uid="{4D826299-BE51-4F24-A236-4A935B710525}"/>
    <cellStyle name="Currency 13 3 6 2 5" xfId="29025" xr:uid="{61FC2444-4FD2-47E9-AA60-56167AD3A54D}"/>
    <cellStyle name="Currency 13 3 6 2 6" xfId="43909" xr:uid="{62AD26B1-751D-4C25-BCEA-BF227C4EF27B}"/>
    <cellStyle name="Currency 13 3 6 3" xfId="10199" xr:uid="{DD1024A1-E083-4110-98EE-EAAF4987EBB1}"/>
    <cellStyle name="Currency 13 3 6 3 2" xfId="23889" xr:uid="{6E714164-9F74-4337-9E5B-9637ED49124E}"/>
    <cellStyle name="Currency 13 3 6 3 2 2" xfId="37581" xr:uid="{39873A23-20DA-4F0E-9BB3-DDDC4FF827EA}"/>
    <cellStyle name="Currency 13 3 6 3 2 3" xfId="52465" xr:uid="{97A5A519-6BA5-43DE-80D2-41CFD0581368}"/>
    <cellStyle name="Currency 13 3 6 3 3" xfId="17045" xr:uid="{12752800-3AAF-4743-A955-DE474E782538}"/>
    <cellStyle name="Currency 13 3 6 3 4" xfId="30735" xr:uid="{C2381365-FBA7-4845-8955-DBB85B97946B}"/>
    <cellStyle name="Currency 13 3 6 3 5" xfId="45619" xr:uid="{8C02829E-120C-4359-9BC9-9FD7E2329552}"/>
    <cellStyle name="Currency 13 3 6 4" xfId="20467" xr:uid="{F1750FD7-54D8-44C6-B8C8-4FB8FEA85254}"/>
    <cellStyle name="Currency 13 3 6 4 2" xfId="34159" xr:uid="{B635BFD0-DC84-48FD-9095-DDA280ECCF15}"/>
    <cellStyle name="Currency 13 3 6 4 3" xfId="49043" xr:uid="{E8EACA09-59BA-4D7E-8D97-68411F2BA6D2}"/>
    <cellStyle name="Currency 13 3 6 5" xfId="13623" xr:uid="{4C9FBC0E-BB94-4145-8A3D-234D30BFAB04}"/>
    <cellStyle name="Currency 13 3 6 6" xfId="27313" xr:uid="{BE733876-EA8D-41CB-865B-DF5F875F1F57}"/>
    <cellStyle name="Currency 13 3 6 7" xfId="42197" xr:uid="{4A2EE872-3DCF-436F-BE4D-CCF8D2CB6C97}"/>
    <cellStyle name="Currency 13 3 7" xfId="6776" xr:uid="{1E3552A3-ECA7-459A-8FD8-949127CEACED}"/>
    <cellStyle name="Currency 13 3 7 2" xfId="8490" xr:uid="{99F2A512-7711-4C75-8309-20FB50169DFA}"/>
    <cellStyle name="Currency 13 3 7 2 2" xfId="11912" xr:uid="{BC980377-A78F-45D3-A11A-64344F087C98}"/>
    <cellStyle name="Currency 13 3 7 2 2 2" xfId="25602" xr:uid="{B8B42816-A3BE-40DE-ADA2-0B17CF56D7DB}"/>
    <cellStyle name="Currency 13 3 7 2 2 2 2" xfId="39294" xr:uid="{E2B3D038-507D-44D0-9A09-591EE099E4CC}"/>
    <cellStyle name="Currency 13 3 7 2 2 2 3" xfId="54178" xr:uid="{3EE552EB-8418-4DF5-86C9-2E434D125894}"/>
    <cellStyle name="Currency 13 3 7 2 2 3" xfId="18758" xr:uid="{05002C3C-53B2-49F6-ABE3-8DA0C09B4C59}"/>
    <cellStyle name="Currency 13 3 7 2 2 4" xfId="32448" xr:uid="{15E2C7A5-A454-4E91-BD2C-4239EB10E403}"/>
    <cellStyle name="Currency 13 3 7 2 2 5" xfId="47332" xr:uid="{94EBCA20-2255-4B3A-8011-9A47CB46D6D6}"/>
    <cellStyle name="Currency 13 3 7 2 3" xfId="22180" xr:uid="{1AFB318C-EC24-4543-93C1-F2690F81F71B}"/>
    <cellStyle name="Currency 13 3 7 2 3 2" xfId="35872" xr:uid="{4B3C6B61-300D-47EC-817A-6A82D171AA7E}"/>
    <cellStyle name="Currency 13 3 7 2 3 3" xfId="50756" xr:uid="{209E7A1C-91F0-4A9E-8EBE-182FD0ABAC0D}"/>
    <cellStyle name="Currency 13 3 7 2 4" xfId="15336" xr:uid="{B2DA8008-4853-40AA-8478-217B49FEF9B0}"/>
    <cellStyle name="Currency 13 3 7 2 5" xfId="29026" xr:uid="{D330E8BE-B504-4C73-9D2C-3F77B8C0ACCF}"/>
    <cellStyle name="Currency 13 3 7 2 6" xfId="43910" xr:uid="{035FBBCC-ED1E-49BC-BA16-9664CE2BE059}"/>
    <cellStyle name="Currency 13 3 7 3" xfId="10200" xr:uid="{25625614-2567-47DB-8879-CF5F347931DB}"/>
    <cellStyle name="Currency 13 3 7 3 2" xfId="23890" xr:uid="{F4E7F813-244F-4303-984B-7375068A2BAE}"/>
    <cellStyle name="Currency 13 3 7 3 2 2" xfId="37582" xr:uid="{D3A0845A-2109-48B6-AB21-09101EB9B397}"/>
    <cellStyle name="Currency 13 3 7 3 2 3" xfId="52466" xr:uid="{9E8734B9-47A2-40C4-9BBE-2A6994BD4781}"/>
    <cellStyle name="Currency 13 3 7 3 3" xfId="17046" xr:uid="{04BE924C-024F-4B55-BB53-0727E16FEF5D}"/>
    <cellStyle name="Currency 13 3 7 3 4" xfId="30736" xr:uid="{4D1BF2E0-EF7C-4E9A-8186-47D6979D49E2}"/>
    <cellStyle name="Currency 13 3 7 3 5" xfId="45620" xr:uid="{CD1128A5-2A4C-4AC0-8A64-E89644368C58}"/>
    <cellStyle name="Currency 13 3 7 4" xfId="20468" xr:uid="{A02FEFB2-03E2-4033-8C0F-21EE5D746142}"/>
    <cellStyle name="Currency 13 3 7 4 2" xfId="34160" xr:uid="{DC71C513-1AB9-482D-A5DB-E4F8518EDDE6}"/>
    <cellStyle name="Currency 13 3 7 4 3" xfId="49044" xr:uid="{DE975849-6685-4C9F-8B8B-C583C180C0D7}"/>
    <cellStyle name="Currency 13 3 7 5" xfId="13624" xr:uid="{005DBA8F-3A7E-48DE-9564-A45E4E85B900}"/>
    <cellStyle name="Currency 13 3 7 6" xfId="27314" xr:uid="{B752F72E-F985-4059-A2A1-9ABA8F2A63BF}"/>
    <cellStyle name="Currency 13 3 7 7" xfId="42198" xr:uid="{0445A136-45AA-4B12-AF7F-114D26700C56}"/>
    <cellStyle name="Currency 13 3 8" xfId="8461" xr:uid="{E7F28483-2A88-4EA7-B2FA-A7C0726098B8}"/>
    <cellStyle name="Currency 13 3 8 2" xfId="11883" xr:uid="{08808141-A822-4AF7-9572-A3C15E3154C3}"/>
    <cellStyle name="Currency 13 3 8 2 2" xfId="25573" xr:uid="{C7CF0726-A919-47F7-BDCB-E53D58E345FB}"/>
    <cellStyle name="Currency 13 3 8 2 2 2" xfId="39265" xr:uid="{20F4DA34-FD84-4843-8F20-C905E47A0D92}"/>
    <cellStyle name="Currency 13 3 8 2 2 3" xfId="54149" xr:uid="{8E97CBF1-5664-4943-B69C-D4EFD324377D}"/>
    <cellStyle name="Currency 13 3 8 2 3" xfId="18729" xr:uid="{6C70052F-B57B-4D32-A110-71DE3410514E}"/>
    <cellStyle name="Currency 13 3 8 2 4" xfId="32419" xr:uid="{0BE598C7-413E-41E7-8401-384211EA9941}"/>
    <cellStyle name="Currency 13 3 8 2 5" xfId="47303" xr:uid="{D8780C04-E106-40F8-8C16-913FD5CC1AE0}"/>
    <cellStyle name="Currency 13 3 8 3" xfId="22151" xr:uid="{3A2D04E2-F9FD-420A-9E6A-70A188C66C9F}"/>
    <cellStyle name="Currency 13 3 8 3 2" xfId="35843" xr:uid="{4BBC2CE6-44D2-4CF5-9E6D-08F493F3528A}"/>
    <cellStyle name="Currency 13 3 8 3 3" xfId="50727" xr:uid="{646967D2-9031-4DF4-A0FC-E7D9DA6B2371}"/>
    <cellStyle name="Currency 13 3 8 4" xfId="15307" xr:uid="{4C0373AA-2DD2-410F-869F-2385EBBB0AFD}"/>
    <cellStyle name="Currency 13 3 8 5" xfId="28997" xr:uid="{A143754A-DA32-4D42-8765-130A41134DC6}"/>
    <cellStyle name="Currency 13 3 8 6" xfId="43881" xr:uid="{90E13FDC-57E3-42DA-8F59-AC4FF2AE1661}"/>
    <cellStyle name="Currency 13 3 9" xfId="10171" xr:uid="{DBBEB838-29E4-4DFF-AEF5-17434B8848F6}"/>
    <cellStyle name="Currency 13 3 9 2" xfId="23861" xr:uid="{A22C2601-3004-4660-BBC5-510C67331E96}"/>
    <cellStyle name="Currency 13 3 9 2 2" xfId="37553" xr:uid="{BFA646EE-9286-433A-89BB-2B5D6A5A8FA7}"/>
    <cellStyle name="Currency 13 3 9 2 3" xfId="52437" xr:uid="{EE598234-5371-4F15-9B55-BB93B7C39640}"/>
    <cellStyle name="Currency 13 3 9 3" xfId="17017" xr:uid="{4E2B6EE7-DC63-451B-8D12-D5DBF7CBB35A}"/>
    <cellStyle name="Currency 13 3 9 4" xfId="30707" xr:uid="{FBE0D03A-2C41-4CAB-B9D9-6C53923ED7A2}"/>
    <cellStyle name="Currency 13 3 9 5" xfId="45591" xr:uid="{02D09398-F5FF-4908-9BB1-3C411A685BBE}"/>
    <cellStyle name="Currency 13 4" xfId="4322" xr:uid="{D68883A3-EC94-4A69-94DB-0FCEF22E5427}"/>
    <cellStyle name="Currency 13 4 10" xfId="13625" xr:uid="{53C627C4-28F6-4F5B-9C16-6A525B35FE20}"/>
    <cellStyle name="Currency 13 4 10 2" xfId="41323" xr:uid="{5B331FA8-11C3-4DF5-B8C2-2DA5F70FED83}"/>
    <cellStyle name="Currency 13 4 11" xfId="27315" xr:uid="{5E004E9B-2A89-47B9-89B2-A6FCF2DA686F}"/>
    <cellStyle name="Currency 13 4 12" xfId="42199" xr:uid="{D0A59DF1-A8CB-4DC1-834F-6EC9C336882B}"/>
    <cellStyle name="Currency 13 4 13" xfId="6777" xr:uid="{81846F76-8F6C-423F-A6E2-59284701D8CC}"/>
    <cellStyle name="Currency 13 4 2" xfId="6778" xr:uid="{8B84A14B-E08A-429A-8323-BAD4D03C985C}"/>
    <cellStyle name="Currency 13 4 2 10" xfId="42200" xr:uid="{CD9A97C6-27B6-4C40-999E-B9BC41C72391}"/>
    <cellStyle name="Currency 13 4 2 2" xfId="6779" xr:uid="{941EF661-8640-4AD8-87D3-AF2B85BC29D2}"/>
    <cellStyle name="Currency 13 4 2 2 2" xfId="6780" xr:uid="{6E487007-0D13-4861-9D26-6253AD40C20F}"/>
    <cellStyle name="Currency 13 4 2 2 2 2" xfId="8494" xr:uid="{D470F695-BC84-4987-B8DB-C41FDDB5B62C}"/>
    <cellStyle name="Currency 13 4 2 2 2 2 2" xfId="11916" xr:uid="{E3009EE4-0632-438B-AD84-8A51BE3DCB52}"/>
    <cellStyle name="Currency 13 4 2 2 2 2 2 2" xfId="25606" xr:uid="{E8F169A2-4A9F-49FA-AFDD-C5EDC6E280D8}"/>
    <cellStyle name="Currency 13 4 2 2 2 2 2 2 2" xfId="39298" xr:uid="{76EAF75A-8119-46D7-B8A9-DBE083605A30}"/>
    <cellStyle name="Currency 13 4 2 2 2 2 2 2 3" xfId="54182" xr:uid="{B66317AC-4E85-47E2-B8C0-CFF77FD7B7F5}"/>
    <cellStyle name="Currency 13 4 2 2 2 2 2 3" xfId="18762" xr:uid="{52D14130-6E03-497A-B5D9-113E185EF0EE}"/>
    <cellStyle name="Currency 13 4 2 2 2 2 2 4" xfId="32452" xr:uid="{463B3E84-40B1-452F-AB1F-5F3F14BA0FB1}"/>
    <cellStyle name="Currency 13 4 2 2 2 2 2 5" xfId="47336" xr:uid="{2C3F34E2-682A-4C21-BF7D-174B5AFA7972}"/>
    <cellStyle name="Currency 13 4 2 2 2 2 3" xfId="22184" xr:uid="{F37B6E6F-FB48-404A-86A9-57FF3AE985A4}"/>
    <cellStyle name="Currency 13 4 2 2 2 2 3 2" xfId="35876" xr:uid="{A0696511-EB6D-44F0-BC5D-DAD47B5E0FC1}"/>
    <cellStyle name="Currency 13 4 2 2 2 2 3 3" xfId="50760" xr:uid="{12EA8738-68A2-45E1-BC82-F9887D7FB245}"/>
    <cellStyle name="Currency 13 4 2 2 2 2 4" xfId="15340" xr:uid="{FA270B9B-E357-4050-821F-E00AE83AF8E0}"/>
    <cellStyle name="Currency 13 4 2 2 2 2 5" xfId="29030" xr:uid="{79830629-8CF9-4927-9C2C-2BF41814C0AA}"/>
    <cellStyle name="Currency 13 4 2 2 2 2 6" xfId="43914" xr:uid="{4E52EC43-C3D0-4304-8EE4-E114531218C0}"/>
    <cellStyle name="Currency 13 4 2 2 2 3" xfId="10204" xr:uid="{AE9C3573-2527-41FE-A1BF-49386E4FEAC4}"/>
    <cellStyle name="Currency 13 4 2 2 2 3 2" xfId="23894" xr:uid="{F05E7B71-AF94-4DA4-87A0-028C2AF87250}"/>
    <cellStyle name="Currency 13 4 2 2 2 3 2 2" xfId="37586" xr:uid="{968C9A35-629B-4530-B8AB-DBC0C37C7EDB}"/>
    <cellStyle name="Currency 13 4 2 2 2 3 2 3" xfId="52470" xr:uid="{4829EB48-EC2F-4A1A-AA06-20BB58C3D447}"/>
    <cellStyle name="Currency 13 4 2 2 2 3 3" xfId="17050" xr:uid="{257F9D73-8B50-4F96-952E-01B16B63C512}"/>
    <cellStyle name="Currency 13 4 2 2 2 3 4" xfId="30740" xr:uid="{B77E3670-16AB-4C08-ADE3-BA600837128D}"/>
    <cellStyle name="Currency 13 4 2 2 2 3 5" xfId="45624" xr:uid="{756601D0-454F-4C67-90B6-F00B0A3592A3}"/>
    <cellStyle name="Currency 13 4 2 2 2 4" xfId="20472" xr:uid="{451AC643-681B-4B04-B525-F4F38CE3A67D}"/>
    <cellStyle name="Currency 13 4 2 2 2 4 2" xfId="34164" xr:uid="{50EB51F9-7582-4899-AE43-06111139F0F3}"/>
    <cellStyle name="Currency 13 4 2 2 2 4 3" xfId="49048" xr:uid="{975BE7DB-399A-4404-9154-FEDD2BC4D446}"/>
    <cellStyle name="Currency 13 4 2 2 2 5" xfId="13628" xr:uid="{6357918D-3649-4050-B94E-E3414D376FCD}"/>
    <cellStyle name="Currency 13 4 2 2 2 6" xfId="27318" xr:uid="{90A9BCF0-F723-4E5F-BDEB-C9483D6E2F51}"/>
    <cellStyle name="Currency 13 4 2 2 2 7" xfId="42202" xr:uid="{B0ED32CF-44CC-467A-B7C3-158DC955AC1A}"/>
    <cellStyle name="Currency 13 4 2 2 3" xfId="8493" xr:uid="{2097028C-C92F-4DED-9B45-650E15B87172}"/>
    <cellStyle name="Currency 13 4 2 2 3 2" xfId="11915" xr:uid="{2E5E23E2-6DDC-44C3-9462-5874E6D034F2}"/>
    <cellStyle name="Currency 13 4 2 2 3 2 2" xfId="25605" xr:uid="{5372AA97-CEE9-4DCA-ACD7-08074EAD9026}"/>
    <cellStyle name="Currency 13 4 2 2 3 2 2 2" xfId="39297" xr:uid="{FA81EAB7-8962-4D95-A5BA-39C651101EFC}"/>
    <cellStyle name="Currency 13 4 2 2 3 2 2 3" xfId="54181" xr:uid="{D39F6B11-0F14-4E9B-BBE9-F5535E382149}"/>
    <cellStyle name="Currency 13 4 2 2 3 2 3" xfId="18761" xr:uid="{46D1D7A4-732D-4026-A1CE-007A43EE3094}"/>
    <cellStyle name="Currency 13 4 2 2 3 2 4" xfId="32451" xr:uid="{777EA31B-172D-443A-9071-7F8F45A7CEEA}"/>
    <cellStyle name="Currency 13 4 2 2 3 2 5" xfId="47335" xr:uid="{7ECB360C-D464-4994-A487-A127241A51D8}"/>
    <cellStyle name="Currency 13 4 2 2 3 3" xfId="22183" xr:uid="{B2C0F388-710D-4AE0-A35B-049C0F57224C}"/>
    <cellStyle name="Currency 13 4 2 2 3 3 2" xfId="35875" xr:uid="{B613A81E-0F39-48FB-BAA5-3B7F962DF701}"/>
    <cellStyle name="Currency 13 4 2 2 3 3 3" xfId="50759" xr:uid="{E2FE5E0C-DCB8-497A-906B-59B146641500}"/>
    <cellStyle name="Currency 13 4 2 2 3 4" xfId="15339" xr:uid="{7E0E1FD3-2A1C-41BF-878E-DDFF7E29D58F}"/>
    <cellStyle name="Currency 13 4 2 2 3 5" xfId="29029" xr:uid="{38F2865F-B68B-49EB-825C-3BA5AFC99AC2}"/>
    <cellStyle name="Currency 13 4 2 2 3 6" xfId="43913" xr:uid="{F4D62452-314B-4B37-A991-40DC6E0CC91A}"/>
    <cellStyle name="Currency 13 4 2 2 4" xfId="10203" xr:uid="{238F3B7D-04F9-4D1C-A489-72B83795F631}"/>
    <cellStyle name="Currency 13 4 2 2 4 2" xfId="23893" xr:uid="{E8BF3044-69F4-4B00-90CD-5F501F6B938B}"/>
    <cellStyle name="Currency 13 4 2 2 4 2 2" xfId="37585" xr:uid="{BE82DE4D-0CD8-4E54-8923-041250D1186D}"/>
    <cellStyle name="Currency 13 4 2 2 4 2 3" xfId="52469" xr:uid="{57FDD2F0-2144-4F4D-BB39-A571804CAFD1}"/>
    <cellStyle name="Currency 13 4 2 2 4 3" xfId="17049" xr:uid="{A050C182-4D4A-4EF9-8EA0-FA43AE402421}"/>
    <cellStyle name="Currency 13 4 2 2 4 4" xfId="30739" xr:uid="{6C420730-8120-4720-AA53-FC64A257ED54}"/>
    <cellStyle name="Currency 13 4 2 2 4 5" xfId="45623" xr:uid="{57C57D3B-7067-49C0-97CC-D1B58E05D077}"/>
    <cellStyle name="Currency 13 4 2 2 5" xfId="20471" xr:uid="{D23ED011-61CE-4F77-8E60-9AC338A54EB0}"/>
    <cellStyle name="Currency 13 4 2 2 5 2" xfId="34163" xr:uid="{D306B514-20BA-4220-A50F-3788E8D3874C}"/>
    <cellStyle name="Currency 13 4 2 2 5 3" xfId="49047" xr:uid="{D9B6559B-2395-4FDB-BBD6-0B2B6347ADC7}"/>
    <cellStyle name="Currency 13 4 2 2 6" xfId="13627" xr:uid="{FF21D1A2-F94F-4EC9-9CD1-61DE2219EBB1}"/>
    <cellStyle name="Currency 13 4 2 2 7" xfId="27317" xr:uid="{DD4BF1D9-ADCB-467F-846F-7F72A5DB2A64}"/>
    <cellStyle name="Currency 13 4 2 2 8" xfId="42201" xr:uid="{FC2E5F79-8034-4B20-9D63-0EF255282636}"/>
    <cellStyle name="Currency 13 4 2 3" xfId="6781" xr:uid="{DB7A9B04-F5B1-48C2-B41D-D4CEEFAECFA3}"/>
    <cellStyle name="Currency 13 4 2 3 2" xfId="8495" xr:uid="{BFB8641E-126D-40FB-A19A-6D96CB1E6530}"/>
    <cellStyle name="Currency 13 4 2 3 2 2" xfId="11917" xr:uid="{6320AE4E-C46F-43CF-AF0B-5CA29B85459E}"/>
    <cellStyle name="Currency 13 4 2 3 2 2 2" xfId="25607" xr:uid="{486E8019-A6AC-4561-8DA8-BC303863FCB1}"/>
    <cellStyle name="Currency 13 4 2 3 2 2 2 2" xfId="39299" xr:uid="{4037B0C4-D588-496D-80BA-27296BE7BBA9}"/>
    <cellStyle name="Currency 13 4 2 3 2 2 2 3" xfId="54183" xr:uid="{237F74D9-87FE-4F32-A13B-304C60067CAE}"/>
    <cellStyle name="Currency 13 4 2 3 2 2 3" xfId="18763" xr:uid="{35DE872D-587A-418A-A523-02066B22953C}"/>
    <cellStyle name="Currency 13 4 2 3 2 2 4" xfId="32453" xr:uid="{42A6FCDE-61EB-4A04-8AE6-3ADA462D5B3F}"/>
    <cellStyle name="Currency 13 4 2 3 2 2 5" xfId="47337" xr:uid="{61451B89-C5D2-46DD-96E2-545E48A38647}"/>
    <cellStyle name="Currency 13 4 2 3 2 3" xfId="22185" xr:uid="{91DB793B-80FB-4456-A096-FC6F7BCC3E7A}"/>
    <cellStyle name="Currency 13 4 2 3 2 3 2" xfId="35877" xr:uid="{A433A0DD-6818-4559-9541-58889CE9EB72}"/>
    <cellStyle name="Currency 13 4 2 3 2 3 3" xfId="50761" xr:uid="{3772973C-7E61-482F-9552-E21FD3A7F0FD}"/>
    <cellStyle name="Currency 13 4 2 3 2 4" xfId="15341" xr:uid="{F357127C-0C85-499D-8EE7-7E307A62A69C}"/>
    <cellStyle name="Currency 13 4 2 3 2 5" xfId="29031" xr:uid="{E4164910-4374-4903-9CEB-55BDA5467452}"/>
    <cellStyle name="Currency 13 4 2 3 2 6" xfId="43915" xr:uid="{0EE43676-270B-4412-955B-C45D404447CB}"/>
    <cellStyle name="Currency 13 4 2 3 3" xfId="10205" xr:uid="{FBF6E8F0-3EB9-499E-ABCF-2E4236867EF0}"/>
    <cellStyle name="Currency 13 4 2 3 3 2" xfId="23895" xr:uid="{9EDBCDE5-8253-4941-A45D-FC33B8992A6D}"/>
    <cellStyle name="Currency 13 4 2 3 3 2 2" xfId="37587" xr:uid="{11F87BA5-8C87-4CB6-BC30-5016A4EBA1E3}"/>
    <cellStyle name="Currency 13 4 2 3 3 2 3" xfId="52471" xr:uid="{AE7CE729-CB00-4C69-8289-D8F91B96E605}"/>
    <cellStyle name="Currency 13 4 2 3 3 3" xfId="17051" xr:uid="{37BDD619-3F36-4D9C-80ED-9BA42AB871CB}"/>
    <cellStyle name="Currency 13 4 2 3 3 4" xfId="30741" xr:uid="{10BEC142-649A-43EE-965B-1A5D66F0D6AB}"/>
    <cellStyle name="Currency 13 4 2 3 3 5" xfId="45625" xr:uid="{D758E455-B028-49B8-818C-85916475238B}"/>
    <cellStyle name="Currency 13 4 2 3 4" xfId="20473" xr:uid="{59CFD79C-132B-4D2B-8ED1-A7154658BC80}"/>
    <cellStyle name="Currency 13 4 2 3 4 2" xfId="34165" xr:uid="{9E806EBC-8840-4FCB-A270-FC3AA1CD391A}"/>
    <cellStyle name="Currency 13 4 2 3 4 3" xfId="49049" xr:uid="{7B7CDDF8-15AA-44EA-9F81-0A0786D23AEF}"/>
    <cellStyle name="Currency 13 4 2 3 5" xfId="13629" xr:uid="{E1136C49-69D0-4AA3-89FD-3D4A6F279157}"/>
    <cellStyle name="Currency 13 4 2 3 6" xfId="27319" xr:uid="{F684065F-E33F-42E1-894F-F7EE1BC21CC5}"/>
    <cellStyle name="Currency 13 4 2 3 7" xfId="42203" xr:uid="{E9FF9ECA-57BE-409C-A201-2802075F3617}"/>
    <cellStyle name="Currency 13 4 2 4" xfId="6782" xr:uid="{FFCB872A-E7DF-46E0-B846-58091212625E}"/>
    <cellStyle name="Currency 13 4 2 4 2" xfId="8496" xr:uid="{8EED3EA4-4883-4BA7-8228-0075682B4C99}"/>
    <cellStyle name="Currency 13 4 2 4 2 2" xfId="11918" xr:uid="{DA7884B5-50F6-4F76-BBB2-347B19660C9F}"/>
    <cellStyle name="Currency 13 4 2 4 2 2 2" xfId="25608" xr:uid="{D900FAB7-84D8-4BCD-AD69-FE95383A5B36}"/>
    <cellStyle name="Currency 13 4 2 4 2 2 2 2" xfId="39300" xr:uid="{2204F8EC-B0AA-4EC5-A535-D333F4E7698B}"/>
    <cellStyle name="Currency 13 4 2 4 2 2 2 3" xfId="54184" xr:uid="{07E837A3-FBD1-4FF9-B7DF-72CA6292D5A4}"/>
    <cellStyle name="Currency 13 4 2 4 2 2 3" xfId="18764" xr:uid="{7972D60E-0F8B-404C-9E81-4CA7F03DC4C5}"/>
    <cellStyle name="Currency 13 4 2 4 2 2 4" xfId="32454" xr:uid="{FFC0C132-0E9A-4056-A124-E307D309E87A}"/>
    <cellStyle name="Currency 13 4 2 4 2 2 5" xfId="47338" xr:uid="{B8D8C223-8226-48F9-91E4-D68CAC5A3CAD}"/>
    <cellStyle name="Currency 13 4 2 4 2 3" xfId="22186" xr:uid="{BA1B0AE2-851B-4E9A-8E4C-E1576C8D3BC2}"/>
    <cellStyle name="Currency 13 4 2 4 2 3 2" xfId="35878" xr:uid="{3429F602-70CB-4694-814C-DD99D5B18B35}"/>
    <cellStyle name="Currency 13 4 2 4 2 3 3" xfId="50762" xr:uid="{21B2DFE3-1C4E-447F-A50A-9CEB2A4A3645}"/>
    <cellStyle name="Currency 13 4 2 4 2 4" xfId="15342" xr:uid="{5DA8C500-55EC-4D8F-9E81-2AE5D6397AF0}"/>
    <cellStyle name="Currency 13 4 2 4 2 5" xfId="29032" xr:uid="{6A47873F-65A7-4FC2-AEED-2DE3EB214943}"/>
    <cellStyle name="Currency 13 4 2 4 2 6" xfId="43916" xr:uid="{13871368-2427-4A8E-9DBC-971FE073EA7C}"/>
    <cellStyle name="Currency 13 4 2 4 3" xfId="10206" xr:uid="{E761F89C-4FD7-415D-9688-C337D9BF3D11}"/>
    <cellStyle name="Currency 13 4 2 4 3 2" xfId="23896" xr:uid="{EE5F1848-E1AA-44AA-AE6D-30A3CCEA084F}"/>
    <cellStyle name="Currency 13 4 2 4 3 2 2" xfId="37588" xr:uid="{F83205B6-F3E7-4D7C-8456-35FBAC8508BA}"/>
    <cellStyle name="Currency 13 4 2 4 3 2 3" xfId="52472" xr:uid="{BAE61AC6-0080-4EEB-9590-4B6AEE31F298}"/>
    <cellStyle name="Currency 13 4 2 4 3 3" xfId="17052" xr:uid="{E9B1AE2B-9B14-4A85-B969-1BDC1E1A1AC1}"/>
    <cellStyle name="Currency 13 4 2 4 3 4" xfId="30742" xr:uid="{8270BA42-D752-4ACF-A3BF-8638D28F9243}"/>
    <cellStyle name="Currency 13 4 2 4 3 5" xfId="45626" xr:uid="{5D39544D-00E7-4C93-AE96-CD840CA7029D}"/>
    <cellStyle name="Currency 13 4 2 4 4" xfId="20474" xr:uid="{8CC74C61-4C93-482A-8C79-91D54386404A}"/>
    <cellStyle name="Currency 13 4 2 4 4 2" xfId="34166" xr:uid="{951F8CC7-5FB0-4F75-87A5-291C72ABC7A7}"/>
    <cellStyle name="Currency 13 4 2 4 4 3" xfId="49050" xr:uid="{BFFEEFF1-C807-489C-BAE7-487393BE4C0F}"/>
    <cellStyle name="Currency 13 4 2 4 5" xfId="13630" xr:uid="{E0C97B09-6E7D-451D-A695-19D0F8542B26}"/>
    <cellStyle name="Currency 13 4 2 4 6" xfId="27320" xr:uid="{B9BA5955-796C-4B40-B7F6-5EECD4DDE7D8}"/>
    <cellStyle name="Currency 13 4 2 4 7" xfId="42204" xr:uid="{2532AA18-2494-491F-8BA8-1D0099B56CEE}"/>
    <cellStyle name="Currency 13 4 2 5" xfId="8492" xr:uid="{2A30E4BA-6EA1-403D-92DB-2A2EF9800DD0}"/>
    <cellStyle name="Currency 13 4 2 5 2" xfId="11914" xr:uid="{BD7EC8E9-15AD-4964-97F6-14ACD4984B42}"/>
    <cellStyle name="Currency 13 4 2 5 2 2" xfId="25604" xr:uid="{FEA50FD4-C889-4779-863B-1971D0FFE433}"/>
    <cellStyle name="Currency 13 4 2 5 2 2 2" xfId="39296" xr:uid="{FBFC35F6-7799-4F98-9895-8F53766B3A77}"/>
    <cellStyle name="Currency 13 4 2 5 2 2 3" xfId="54180" xr:uid="{DB34ECA8-BF69-4627-B1AB-D80A48F30F0B}"/>
    <cellStyle name="Currency 13 4 2 5 2 3" xfId="18760" xr:uid="{993A221F-834C-428D-8C25-4F6C9F51B091}"/>
    <cellStyle name="Currency 13 4 2 5 2 4" xfId="32450" xr:uid="{D5207C15-C31D-4FC8-9A57-8DCEB90FE222}"/>
    <cellStyle name="Currency 13 4 2 5 2 5" xfId="47334" xr:uid="{0C523000-4FB3-46CD-ABE4-8486AF96656B}"/>
    <cellStyle name="Currency 13 4 2 5 3" xfId="22182" xr:uid="{141863A1-5FD1-42CA-94EC-C92A669BC1A8}"/>
    <cellStyle name="Currency 13 4 2 5 3 2" xfId="35874" xr:uid="{2F503E27-10A9-4CDB-B23E-00F0ACEA31F3}"/>
    <cellStyle name="Currency 13 4 2 5 3 3" xfId="50758" xr:uid="{B01058BA-A726-4AF9-AF3D-B1AF3779E0AA}"/>
    <cellStyle name="Currency 13 4 2 5 4" xfId="15338" xr:uid="{E3DA1C52-FE0C-4D54-B5D1-1C14D6DCE3AD}"/>
    <cellStyle name="Currency 13 4 2 5 5" xfId="29028" xr:uid="{8B94E51E-4869-4F3E-BB7B-C337AA7D6D5E}"/>
    <cellStyle name="Currency 13 4 2 5 6" xfId="43912" xr:uid="{45023F70-DD3B-4FC6-904E-5DADD50BE80E}"/>
    <cellStyle name="Currency 13 4 2 6" xfId="10202" xr:uid="{64DC152E-9254-45F2-93F4-0F7FDE521821}"/>
    <cellStyle name="Currency 13 4 2 6 2" xfId="23892" xr:uid="{DD8ED9BF-BA09-40CE-A9BC-3EBBB90D689C}"/>
    <cellStyle name="Currency 13 4 2 6 2 2" xfId="37584" xr:uid="{BDB496D3-AF62-481F-A44B-EF55B0924388}"/>
    <cellStyle name="Currency 13 4 2 6 2 3" xfId="52468" xr:uid="{22EF4236-8BDE-46D3-87D9-9AF074B54902}"/>
    <cellStyle name="Currency 13 4 2 6 3" xfId="17048" xr:uid="{AB2F8377-73EF-482F-BDB9-D889F2FF9901}"/>
    <cellStyle name="Currency 13 4 2 6 4" xfId="30738" xr:uid="{014F392B-7452-4012-A85A-BF652C9BBFD0}"/>
    <cellStyle name="Currency 13 4 2 6 5" xfId="45622" xr:uid="{BB80BCDA-F204-4A76-9159-802AB9B5E367}"/>
    <cellStyle name="Currency 13 4 2 7" xfId="20470" xr:uid="{F6C1AA16-B8A0-4B7A-954E-F8900EE5F32D}"/>
    <cellStyle name="Currency 13 4 2 7 2" xfId="34162" xr:uid="{FA1E2C35-156B-42F4-83BF-890CC88281F7}"/>
    <cellStyle name="Currency 13 4 2 7 3" xfId="49046" xr:uid="{11D54660-FA41-494F-B9A3-AE86BEFF2E78}"/>
    <cellStyle name="Currency 13 4 2 8" xfId="13626" xr:uid="{2CDC4D7E-EFC2-4ADA-86FB-0EE23C9A61A3}"/>
    <cellStyle name="Currency 13 4 2 9" xfId="27316" xr:uid="{964DB1B4-08E5-486B-9DB1-AE859343E0EF}"/>
    <cellStyle name="Currency 13 4 3" xfId="6783" xr:uid="{4DE5A5EF-CC37-400D-AD11-FC240BE1087B}"/>
    <cellStyle name="Currency 13 4 3 10" xfId="42205" xr:uid="{F8B11D0E-C273-4C50-9296-FB3C6D9D19EA}"/>
    <cellStyle name="Currency 13 4 3 2" xfId="6784" xr:uid="{F581D0A3-7DDB-4B53-80B9-54A5161E493F}"/>
    <cellStyle name="Currency 13 4 3 2 2" xfId="6785" xr:uid="{9F0DBDDF-107B-45B0-9A6F-C1AFBD3EF71A}"/>
    <cellStyle name="Currency 13 4 3 2 2 2" xfId="8499" xr:uid="{1F718E7E-3DB7-4074-9548-89F9A311E128}"/>
    <cellStyle name="Currency 13 4 3 2 2 2 2" xfId="11921" xr:uid="{0873AB47-0FE3-4F72-A82F-D2A3341E069B}"/>
    <cellStyle name="Currency 13 4 3 2 2 2 2 2" xfId="25611" xr:uid="{631B9E12-84CE-4340-84CF-7ED45BCC134F}"/>
    <cellStyle name="Currency 13 4 3 2 2 2 2 2 2" xfId="39303" xr:uid="{25297E27-4598-496B-A84F-89CA5BE79542}"/>
    <cellStyle name="Currency 13 4 3 2 2 2 2 2 3" xfId="54187" xr:uid="{9665D48B-3891-41D2-BCAC-029756AB543E}"/>
    <cellStyle name="Currency 13 4 3 2 2 2 2 3" xfId="18767" xr:uid="{9FFA6375-3FB1-485C-95AB-32ADAFBCE0EE}"/>
    <cellStyle name="Currency 13 4 3 2 2 2 2 4" xfId="32457" xr:uid="{E39D46FE-87EC-4B8E-8495-61D45CF6DBB4}"/>
    <cellStyle name="Currency 13 4 3 2 2 2 2 5" xfId="47341" xr:uid="{879FAACF-A65F-4F39-A02A-A36A4F178FB5}"/>
    <cellStyle name="Currency 13 4 3 2 2 2 3" xfId="22189" xr:uid="{3EF706F0-4309-495E-9FA4-A83A0A543C6A}"/>
    <cellStyle name="Currency 13 4 3 2 2 2 3 2" xfId="35881" xr:uid="{3F5B851D-3B4C-410A-A66B-449DFAE75B8B}"/>
    <cellStyle name="Currency 13 4 3 2 2 2 3 3" xfId="50765" xr:uid="{7797A8C3-1DD3-40AB-B3E0-7CD5A1063651}"/>
    <cellStyle name="Currency 13 4 3 2 2 2 4" xfId="15345" xr:uid="{89404E9B-52C7-419E-8330-06730CC82D5C}"/>
    <cellStyle name="Currency 13 4 3 2 2 2 5" xfId="29035" xr:uid="{3DD36125-E5A6-45E2-B199-53196A8AF312}"/>
    <cellStyle name="Currency 13 4 3 2 2 2 6" xfId="43919" xr:uid="{4C96D55D-70C7-4913-B71E-E3D9DE44060D}"/>
    <cellStyle name="Currency 13 4 3 2 2 3" xfId="10209" xr:uid="{EAB8230A-5E2F-4E91-8E53-6C1169C6C33C}"/>
    <cellStyle name="Currency 13 4 3 2 2 3 2" xfId="23899" xr:uid="{A2BDD048-2B63-4C01-B6CC-202C4CB608F9}"/>
    <cellStyle name="Currency 13 4 3 2 2 3 2 2" xfId="37591" xr:uid="{43730F17-0AC2-4667-AC72-25DD269D92F9}"/>
    <cellStyle name="Currency 13 4 3 2 2 3 2 3" xfId="52475" xr:uid="{BB2F7A61-976D-403F-BE67-45A240F56AAE}"/>
    <cellStyle name="Currency 13 4 3 2 2 3 3" xfId="17055" xr:uid="{03EC15C5-78D8-43B8-A373-CE2E36FE3CD7}"/>
    <cellStyle name="Currency 13 4 3 2 2 3 4" xfId="30745" xr:uid="{11E81C78-7B0B-416B-A831-7484C76368E6}"/>
    <cellStyle name="Currency 13 4 3 2 2 3 5" xfId="45629" xr:uid="{21DCC4FD-7331-48B4-846F-24C64229A070}"/>
    <cellStyle name="Currency 13 4 3 2 2 4" xfId="20477" xr:uid="{8B476284-F97C-42C5-9153-A9AF55DDC2D2}"/>
    <cellStyle name="Currency 13 4 3 2 2 4 2" xfId="34169" xr:uid="{C3D1DEF1-46DC-40EC-8442-410E80218DF2}"/>
    <cellStyle name="Currency 13 4 3 2 2 4 3" xfId="49053" xr:uid="{0C2B9CC7-1214-48B2-9A95-3E6AB2512D2E}"/>
    <cellStyle name="Currency 13 4 3 2 2 5" xfId="13633" xr:uid="{9F083EF8-0067-4026-A593-7B16EA21CCFC}"/>
    <cellStyle name="Currency 13 4 3 2 2 6" xfId="27323" xr:uid="{968ECC46-EEB1-4EE5-BEE0-E95E304F2173}"/>
    <cellStyle name="Currency 13 4 3 2 2 7" xfId="42207" xr:uid="{CCA0AA82-61B9-4C03-9F7A-B427D48910B7}"/>
    <cellStyle name="Currency 13 4 3 2 3" xfId="8498" xr:uid="{9FFD4A5D-1DCC-4265-8C6B-E346F5DF4410}"/>
    <cellStyle name="Currency 13 4 3 2 3 2" xfId="11920" xr:uid="{7CB37B6C-74F7-4AB6-8801-BA175794D859}"/>
    <cellStyle name="Currency 13 4 3 2 3 2 2" xfId="25610" xr:uid="{BFF77EE3-1596-462A-8424-17F3543AB27E}"/>
    <cellStyle name="Currency 13 4 3 2 3 2 2 2" xfId="39302" xr:uid="{C9F4C8E4-F6C8-4462-B4FB-95FD96C734C0}"/>
    <cellStyle name="Currency 13 4 3 2 3 2 2 3" xfId="54186" xr:uid="{A8E11BDA-ADAD-46F2-A241-1C71887C9AF1}"/>
    <cellStyle name="Currency 13 4 3 2 3 2 3" xfId="18766" xr:uid="{99CE4CF9-164C-4C4F-90A8-DDBADCDFF147}"/>
    <cellStyle name="Currency 13 4 3 2 3 2 4" xfId="32456" xr:uid="{22F70D0E-5B4E-4655-9DFA-C956A1175F26}"/>
    <cellStyle name="Currency 13 4 3 2 3 2 5" xfId="47340" xr:uid="{C93E35E0-6239-4284-9AA8-DD5BE7BDD529}"/>
    <cellStyle name="Currency 13 4 3 2 3 3" xfId="22188" xr:uid="{125FA278-0153-4AED-9A74-BAA45A2436BE}"/>
    <cellStyle name="Currency 13 4 3 2 3 3 2" xfId="35880" xr:uid="{841A074C-ED6D-4953-B639-E1152F5F3170}"/>
    <cellStyle name="Currency 13 4 3 2 3 3 3" xfId="50764" xr:uid="{51690998-E458-4E34-B653-340B5E277637}"/>
    <cellStyle name="Currency 13 4 3 2 3 4" xfId="15344" xr:uid="{DE3CB7AF-9E04-4B5B-8DB7-318CA54ECCBB}"/>
    <cellStyle name="Currency 13 4 3 2 3 5" xfId="29034" xr:uid="{571C4159-ED78-421A-A901-FEE0970EC8D2}"/>
    <cellStyle name="Currency 13 4 3 2 3 6" xfId="43918" xr:uid="{81BE2630-5340-4A54-BED1-18FFD6DD2416}"/>
    <cellStyle name="Currency 13 4 3 2 4" xfId="10208" xr:uid="{876BEB48-8420-4D94-8FD7-67F5433C8539}"/>
    <cellStyle name="Currency 13 4 3 2 4 2" xfId="23898" xr:uid="{795BF005-BA76-4EBD-A988-BF7D6130DE50}"/>
    <cellStyle name="Currency 13 4 3 2 4 2 2" xfId="37590" xr:uid="{A857CC5D-EC94-4F4F-96CF-5DC4DFC4BD08}"/>
    <cellStyle name="Currency 13 4 3 2 4 2 3" xfId="52474" xr:uid="{26B2E34D-28CE-4646-A907-CC603B0BAD29}"/>
    <cellStyle name="Currency 13 4 3 2 4 3" xfId="17054" xr:uid="{F34CA422-AA9F-4666-9E91-EAEC9D859BA0}"/>
    <cellStyle name="Currency 13 4 3 2 4 4" xfId="30744" xr:uid="{9390C22E-7490-4DB9-B593-4DD6AF9CB6A7}"/>
    <cellStyle name="Currency 13 4 3 2 4 5" xfId="45628" xr:uid="{56255E93-6E11-46A7-8780-1B5DB9F91510}"/>
    <cellStyle name="Currency 13 4 3 2 5" xfId="20476" xr:uid="{01C244D5-A039-4CB2-8197-26048AC93C34}"/>
    <cellStyle name="Currency 13 4 3 2 5 2" xfId="34168" xr:uid="{7CD8935B-EA68-4250-891A-74CF8E4429EB}"/>
    <cellStyle name="Currency 13 4 3 2 5 3" xfId="49052" xr:uid="{2540111D-AB5E-4E9D-AE7D-7F98FD654D85}"/>
    <cellStyle name="Currency 13 4 3 2 6" xfId="13632" xr:uid="{7B8476A3-041C-4628-BC69-7668BE10FC3A}"/>
    <cellStyle name="Currency 13 4 3 2 7" xfId="27322" xr:uid="{4625A173-EA5D-4D60-840F-646242A00D23}"/>
    <cellStyle name="Currency 13 4 3 2 8" xfId="42206" xr:uid="{8E1FAF76-3455-4B69-8816-284EEA4EA1B4}"/>
    <cellStyle name="Currency 13 4 3 3" xfId="6786" xr:uid="{C5D27BC4-B332-4FEA-8145-EA53090DC476}"/>
    <cellStyle name="Currency 13 4 3 3 2" xfId="8500" xr:uid="{314B8CC2-D9B4-48BE-A545-10DEF6914A41}"/>
    <cellStyle name="Currency 13 4 3 3 2 2" xfId="11922" xr:uid="{821E6DB2-1FF5-4F0A-B7A1-48730B55264D}"/>
    <cellStyle name="Currency 13 4 3 3 2 2 2" xfId="25612" xr:uid="{75E3FB16-0D05-4667-93B8-DD90C8129895}"/>
    <cellStyle name="Currency 13 4 3 3 2 2 2 2" xfId="39304" xr:uid="{08632777-E6FA-4EE9-963A-DD5D4FAC3DA8}"/>
    <cellStyle name="Currency 13 4 3 3 2 2 2 3" xfId="54188" xr:uid="{72FF3610-486C-4873-9F8B-EDBC44CBAF0F}"/>
    <cellStyle name="Currency 13 4 3 3 2 2 3" xfId="18768" xr:uid="{9C2A87D1-50EB-49C0-A96E-33C6980A47E9}"/>
    <cellStyle name="Currency 13 4 3 3 2 2 4" xfId="32458" xr:uid="{D72ED5A2-3D8B-4044-A6CA-45BF28B930F4}"/>
    <cellStyle name="Currency 13 4 3 3 2 2 5" xfId="47342" xr:uid="{1B497FB2-0FB9-4C73-85C2-B9E12E89CF17}"/>
    <cellStyle name="Currency 13 4 3 3 2 3" xfId="22190" xr:uid="{6CD28D6E-F0F6-4FE9-A85A-1F5B840FE413}"/>
    <cellStyle name="Currency 13 4 3 3 2 3 2" xfId="35882" xr:uid="{FD312BD9-7BB8-466F-8B61-3CA73E61D66F}"/>
    <cellStyle name="Currency 13 4 3 3 2 3 3" xfId="50766" xr:uid="{72515A9E-A18B-4226-B127-AE571FFB8CD3}"/>
    <cellStyle name="Currency 13 4 3 3 2 4" xfId="15346" xr:uid="{D49E6276-3436-4BD7-A208-C6A78A4C98D1}"/>
    <cellStyle name="Currency 13 4 3 3 2 5" xfId="29036" xr:uid="{11915207-E428-400B-8725-EDEDAA873660}"/>
    <cellStyle name="Currency 13 4 3 3 2 6" xfId="43920" xr:uid="{A49DD0CA-2BF6-4136-B8D7-D40350B29188}"/>
    <cellStyle name="Currency 13 4 3 3 3" xfId="10210" xr:uid="{9DEDD631-CE0F-41F3-B8BA-73039047D95F}"/>
    <cellStyle name="Currency 13 4 3 3 3 2" xfId="23900" xr:uid="{6BBF2DA9-DEB7-4653-868F-1EB3B58B665F}"/>
    <cellStyle name="Currency 13 4 3 3 3 2 2" xfId="37592" xr:uid="{A705DDC5-8B58-4699-B4B2-09B824EF8C3E}"/>
    <cellStyle name="Currency 13 4 3 3 3 2 3" xfId="52476" xr:uid="{8EFBD89E-29E9-48C0-881D-7532C9550B5B}"/>
    <cellStyle name="Currency 13 4 3 3 3 3" xfId="17056" xr:uid="{EC0E8C9E-4508-4BE5-94FD-E08012F98746}"/>
    <cellStyle name="Currency 13 4 3 3 3 4" xfId="30746" xr:uid="{79A8A872-B269-4C34-A2B9-D4D64AF796F1}"/>
    <cellStyle name="Currency 13 4 3 3 3 5" xfId="45630" xr:uid="{75447D25-9278-4074-917D-E373D4E4F376}"/>
    <cellStyle name="Currency 13 4 3 3 4" xfId="20478" xr:uid="{C348D308-210D-4317-B0C2-B56C364A81CD}"/>
    <cellStyle name="Currency 13 4 3 3 4 2" xfId="34170" xr:uid="{5F714CE0-7AE2-449B-A928-424698D9DACE}"/>
    <cellStyle name="Currency 13 4 3 3 4 3" xfId="49054" xr:uid="{88AB0EB1-242C-4E80-A0F3-8EE7793F9458}"/>
    <cellStyle name="Currency 13 4 3 3 5" xfId="13634" xr:uid="{D4D80C0D-91ED-4ED5-8946-A7DC12E10515}"/>
    <cellStyle name="Currency 13 4 3 3 6" xfId="27324" xr:uid="{8751B96E-8CB1-483D-998C-5259CA5990AE}"/>
    <cellStyle name="Currency 13 4 3 3 7" xfId="42208" xr:uid="{7B4AFB89-ACE9-479C-837C-09D5291F2093}"/>
    <cellStyle name="Currency 13 4 3 4" xfId="6787" xr:uid="{377EE139-004E-4C84-9F3D-F58FA34B70F1}"/>
    <cellStyle name="Currency 13 4 3 4 2" xfId="8501" xr:uid="{E9200F75-3F12-4D07-88E0-BBC973F14FD5}"/>
    <cellStyle name="Currency 13 4 3 4 2 2" xfId="11923" xr:uid="{90D7F15D-A52F-42AD-BCE2-7CDC6F7A56FD}"/>
    <cellStyle name="Currency 13 4 3 4 2 2 2" xfId="25613" xr:uid="{4AADE48A-7279-498F-93F7-2F77BF963307}"/>
    <cellStyle name="Currency 13 4 3 4 2 2 2 2" xfId="39305" xr:uid="{B808BB2C-5F32-4628-84C5-647955857307}"/>
    <cellStyle name="Currency 13 4 3 4 2 2 2 3" xfId="54189" xr:uid="{17173D98-18E5-4EA8-94B8-5F558A686245}"/>
    <cellStyle name="Currency 13 4 3 4 2 2 3" xfId="18769" xr:uid="{C3C1AC29-5649-4035-85ED-DADF2A75ED9E}"/>
    <cellStyle name="Currency 13 4 3 4 2 2 4" xfId="32459" xr:uid="{D2BB6D14-CD7A-4A97-A870-1F48F63737E9}"/>
    <cellStyle name="Currency 13 4 3 4 2 2 5" xfId="47343" xr:uid="{C156A9A0-46CA-4328-A98F-B3A38B6E78FC}"/>
    <cellStyle name="Currency 13 4 3 4 2 3" xfId="22191" xr:uid="{DA7317C9-6817-4AB0-AB21-BEE8616EA5E9}"/>
    <cellStyle name="Currency 13 4 3 4 2 3 2" xfId="35883" xr:uid="{3E095881-0172-4F0D-A901-2E5B77BCA9AF}"/>
    <cellStyle name="Currency 13 4 3 4 2 3 3" xfId="50767" xr:uid="{C79C689B-2067-4D78-888C-3F17B12D15AF}"/>
    <cellStyle name="Currency 13 4 3 4 2 4" xfId="15347" xr:uid="{DCC2A764-292B-4928-AF08-5BADE23DCDE9}"/>
    <cellStyle name="Currency 13 4 3 4 2 5" xfId="29037" xr:uid="{46895233-F1D4-402A-8A18-771A31FB1F6D}"/>
    <cellStyle name="Currency 13 4 3 4 2 6" xfId="43921" xr:uid="{A15C6C61-CCEC-48D1-8212-408A9888E6C4}"/>
    <cellStyle name="Currency 13 4 3 4 3" xfId="10211" xr:uid="{7E08DF9C-3EE3-42D3-A5E6-3F15C341DB91}"/>
    <cellStyle name="Currency 13 4 3 4 3 2" xfId="23901" xr:uid="{DFAFD8AF-51D2-417D-8225-CD464B0F1A16}"/>
    <cellStyle name="Currency 13 4 3 4 3 2 2" xfId="37593" xr:uid="{6CF87876-39FF-4F70-A163-D902BBB92627}"/>
    <cellStyle name="Currency 13 4 3 4 3 2 3" xfId="52477" xr:uid="{7FB3069B-070E-434E-B56E-6C398DC114DF}"/>
    <cellStyle name="Currency 13 4 3 4 3 3" xfId="17057" xr:uid="{425C7C76-4FAE-4192-9252-809C45E3F02C}"/>
    <cellStyle name="Currency 13 4 3 4 3 4" xfId="30747" xr:uid="{47DF614D-DA27-4446-839E-0B714965BBC1}"/>
    <cellStyle name="Currency 13 4 3 4 3 5" xfId="45631" xr:uid="{6D584695-E312-43BE-B724-413FBABD8514}"/>
    <cellStyle name="Currency 13 4 3 4 4" xfId="20479" xr:uid="{D4C906C2-057B-4A52-A3CD-B5449B3C05E4}"/>
    <cellStyle name="Currency 13 4 3 4 4 2" xfId="34171" xr:uid="{B625FFCD-3ED3-4051-9ED9-9CEA88E2D02D}"/>
    <cellStyle name="Currency 13 4 3 4 4 3" xfId="49055" xr:uid="{AAEACDC2-6482-4AEA-8A01-03DB8524214F}"/>
    <cellStyle name="Currency 13 4 3 4 5" xfId="13635" xr:uid="{0C9CC0AA-5349-4E54-B8AC-145AD3486967}"/>
    <cellStyle name="Currency 13 4 3 4 6" xfId="27325" xr:uid="{93C1827A-709A-434A-B23C-8D61D0E45C94}"/>
    <cellStyle name="Currency 13 4 3 4 7" xfId="42209" xr:uid="{FB257587-1D88-4490-8280-2A1D36E2686D}"/>
    <cellStyle name="Currency 13 4 3 5" xfId="8497" xr:uid="{48660913-0A80-40D0-AFEA-6C969476F510}"/>
    <cellStyle name="Currency 13 4 3 5 2" xfId="11919" xr:uid="{34336F00-3CAD-409A-BBB2-2404772FA9A6}"/>
    <cellStyle name="Currency 13 4 3 5 2 2" xfId="25609" xr:uid="{7BDF2152-E823-4B66-92EF-E567CDE6048A}"/>
    <cellStyle name="Currency 13 4 3 5 2 2 2" xfId="39301" xr:uid="{BC77A55F-B98F-4DDC-947B-95AA8FAC478C}"/>
    <cellStyle name="Currency 13 4 3 5 2 2 3" xfId="54185" xr:uid="{5651D5C2-DA52-4FFE-84C9-510210AFC7E1}"/>
    <cellStyle name="Currency 13 4 3 5 2 3" xfId="18765" xr:uid="{8C9EBCB8-A987-40F3-BAD6-58F75CD913C7}"/>
    <cellStyle name="Currency 13 4 3 5 2 4" xfId="32455" xr:uid="{B4ADBF21-8214-4021-994C-E086115A5024}"/>
    <cellStyle name="Currency 13 4 3 5 2 5" xfId="47339" xr:uid="{54D632FB-1C98-4027-AE88-16924C8BBBC8}"/>
    <cellStyle name="Currency 13 4 3 5 3" xfId="22187" xr:uid="{F7C94053-0770-4C7B-B6F0-F4BD4AC01024}"/>
    <cellStyle name="Currency 13 4 3 5 3 2" xfId="35879" xr:uid="{08F34251-E09A-4628-A11D-0A9CF442D4F5}"/>
    <cellStyle name="Currency 13 4 3 5 3 3" xfId="50763" xr:uid="{A887EF92-16B4-47B4-B49D-BF34D996A784}"/>
    <cellStyle name="Currency 13 4 3 5 4" xfId="15343" xr:uid="{1556F3A4-386F-4D2F-A5EE-601B50A87553}"/>
    <cellStyle name="Currency 13 4 3 5 5" xfId="29033" xr:uid="{51D647F4-5CAA-4217-82BC-B6DC3567D0F7}"/>
    <cellStyle name="Currency 13 4 3 5 6" xfId="43917" xr:uid="{8556CD64-1C1C-4869-B9E5-6477C9AD47B1}"/>
    <cellStyle name="Currency 13 4 3 6" xfId="10207" xr:uid="{7FC8CF10-2388-4869-961F-CA6DFF58C0B7}"/>
    <cellStyle name="Currency 13 4 3 6 2" xfId="23897" xr:uid="{AE1D3ADD-3713-4889-AE36-1FB2D9555FA0}"/>
    <cellStyle name="Currency 13 4 3 6 2 2" xfId="37589" xr:uid="{680C60EF-3665-4CAD-8073-4AE5B629BB82}"/>
    <cellStyle name="Currency 13 4 3 6 2 3" xfId="52473" xr:uid="{EC900411-E53C-476F-A8AA-44540049C1F7}"/>
    <cellStyle name="Currency 13 4 3 6 3" xfId="17053" xr:uid="{21BDEE5F-7448-49D2-BA35-9E3AED6C76E2}"/>
    <cellStyle name="Currency 13 4 3 6 4" xfId="30743" xr:uid="{EC3073F5-EE87-4D5C-988A-E2D729384F0C}"/>
    <cellStyle name="Currency 13 4 3 6 5" xfId="45627" xr:uid="{EBE2F442-6B48-4A9B-AEBA-C75ECAF45CC8}"/>
    <cellStyle name="Currency 13 4 3 7" xfId="20475" xr:uid="{484BBEE5-FEA8-430A-A362-438FA50BCF22}"/>
    <cellStyle name="Currency 13 4 3 7 2" xfId="34167" xr:uid="{D6D33ABC-2D24-4E2C-B447-06FA56E698B6}"/>
    <cellStyle name="Currency 13 4 3 7 3" xfId="49051" xr:uid="{640CA9CB-152E-4956-A270-16BF3C0CC2C7}"/>
    <cellStyle name="Currency 13 4 3 8" xfId="13631" xr:uid="{819153AA-6F7F-4769-9948-61CCB592B24B}"/>
    <cellStyle name="Currency 13 4 3 9" xfId="27321" xr:uid="{577F13C7-4726-4BAB-8F5E-37FD80DF9ECA}"/>
    <cellStyle name="Currency 13 4 4" xfId="6788" xr:uid="{35D8D5D1-DCA7-401F-8539-16F24929CA05}"/>
    <cellStyle name="Currency 13 4 4 2" xfId="6789" xr:uid="{F7226FF6-3EF6-434F-A82A-B28F2E8F9693}"/>
    <cellStyle name="Currency 13 4 4 2 2" xfId="8503" xr:uid="{95018A43-2D71-4751-9818-54B43BC8318D}"/>
    <cellStyle name="Currency 13 4 4 2 2 2" xfId="11925" xr:uid="{B2EB30A0-BBBB-4767-9C79-D15922E7478F}"/>
    <cellStyle name="Currency 13 4 4 2 2 2 2" xfId="25615" xr:uid="{4699FBC4-821C-4EAB-84EA-D948AFA0EE8E}"/>
    <cellStyle name="Currency 13 4 4 2 2 2 2 2" xfId="39307" xr:uid="{0C273EC4-385A-4B64-86B2-454E74FFC4DD}"/>
    <cellStyle name="Currency 13 4 4 2 2 2 2 3" xfId="54191" xr:uid="{2279CE50-FF35-4D81-82C3-CDDDD2C86A4F}"/>
    <cellStyle name="Currency 13 4 4 2 2 2 3" xfId="18771" xr:uid="{EFE8B285-EC0C-44EA-8E27-C9C5D319491D}"/>
    <cellStyle name="Currency 13 4 4 2 2 2 4" xfId="32461" xr:uid="{A338220F-67D8-41A8-9AB1-06C954E7436B}"/>
    <cellStyle name="Currency 13 4 4 2 2 2 5" xfId="47345" xr:uid="{C7A4714C-5B6F-449F-A8C0-600BE77D9C27}"/>
    <cellStyle name="Currency 13 4 4 2 2 3" xfId="22193" xr:uid="{2FE18BBE-333C-41C5-9619-08B4C72FB172}"/>
    <cellStyle name="Currency 13 4 4 2 2 3 2" xfId="35885" xr:uid="{0B13CAA0-5BF8-453B-B91B-33B3406ECAB6}"/>
    <cellStyle name="Currency 13 4 4 2 2 3 3" xfId="50769" xr:uid="{723BA15E-E315-4C5D-A7D6-6DA4D407E3B6}"/>
    <cellStyle name="Currency 13 4 4 2 2 4" xfId="15349" xr:uid="{67A9AE9A-A728-4438-AB7B-FECE05459A1E}"/>
    <cellStyle name="Currency 13 4 4 2 2 5" xfId="29039" xr:uid="{C856A399-8968-4A5C-B5B0-331E1450BB22}"/>
    <cellStyle name="Currency 13 4 4 2 2 6" xfId="43923" xr:uid="{482810DE-ABF3-4797-9E0B-B1DCF06D885B}"/>
    <cellStyle name="Currency 13 4 4 2 3" xfId="10213" xr:uid="{41CF3FFE-B311-4C0F-A2A7-BB2C0CA3FD42}"/>
    <cellStyle name="Currency 13 4 4 2 3 2" xfId="23903" xr:uid="{7ACE8CF1-3F0E-4B08-9E59-701138C95408}"/>
    <cellStyle name="Currency 13 4 4 2 3 2 2" xfId="37595" xr:uid="{8B070A1C-56F2-423E-BAAA-D5BA6F822AEE}"/>
    <cellStyle name="Currency 13 4 4 2 3 2 3" xfId="52479" xr:uid="{A6CA075A-21A1-4D06-BAF4-DC0717CC9A7F}"/>
    <cellStyle name="Currency 13 4 4 2 3 3" xfId="17059" xr:uid="{C43C96F2-7F78-48B0-A3B1-1D08591B9994}"/>
    <cellStyle name="Currency 13 4 4 2 3 4" xfId="30749" xr:uid="{81135E17-475B-4556-99B7-838EE1F6239B}"/>
    <cellStyle name="Currency 13 4 4 2 3 5" xfId="45633" xr:uid="{073C8DF4-DDF0-4942-8142-7C7918279E5F}"/>
    <cellStyle name="Currency 13 4 4 2 4" xfId="20481" xr:uid="{21479CDB-ECED-4DE6-8FFF-073FC8CCABF8}"/>
    <cellStyle name="Currency 13 4 4 2 4 2" xfId="34173" xr:uid="{957C16C0-927D-4D12-A5F2-9BDFB0C9B40B}"/>
    <cellStyle name="Currency 13 4 4 2 4 3" xfId="49057" xr:uid="{A4056FA9-0FC1-4D91-8A80-BB54A2D4318C}"/>
    <cellStyle name="Currency 13 4 4 2 5" xfId="13637" xr:uid="{8329C1DD-521B-498E-9B4D-F733B0537FCE}"/>
    <cellStyle name="Currency 13 4 4 2 6" xfId="27327" xr:uid="{1109FB3B-78C7-4162-ACC5-EF7A9360AB56}"/>
    <cellStyle name="Currency 13 4 4 2 7" xfId="42211" xr:uid="{66D667E4-A7BD-408D-9798-AA1C7A07BCF6}"/>
    <cellStyle name="Currency 13 4 4 3" xfId="8502" xr:uid="{CE4600A5-4A6A-48AB-ACDD-827F52D57DCE}"/>
    <cellStyle name="Currency 13 4 4 3 2" xfId="11924" xr:uid="{333D840F-87B5-454D-955F-2C81EF2FAFEB}"/>
    <cellStyle name="Currency 13 4 4 3 2 2" xfId="25614" xr:uid="{363681A8-B284-4ABA-B929-4E04BA48077F}"/>
    <cellStyle name="Currency 13 4 4 3 2 2 2" xfId="39306" xr:uid="{9D01A940-8FEF-4302-9C19-948BD855309F}"/>
    <cellStyle name="Currency 13 4 4 3 2 2 3" xfId="54190" xr:uid="{54D7F3DB-5F17-4B2D-9A7B-D2C1C45FFD09}"/>
    <cellStyle name="Currency 13 4 4 3 2 3" xfId="18770" xr:uid="{D620DDDD-DABE-4028-A31A-47CB58F1779F}"/>
    <cellStyle name="Currency 13 4 4 3 2 4" xfId="32460" xr:uid="{66105C63-F0B9-41B4-86F2-A11CC2FBBBDE}"/>
    <cellStyle name="Currency 13 4 4 3 2 5" xfId="47344" xr:uid="{B9EE25E1-DAC5-4800-8973-D1473BAD464E}"/>
    <cellStyle name="Currency 13 4 4 3 3" xfId="22192" xr:uid="{F0EF1C4B-281F-4611-AB07-D37A559EE9A7}"/>
    <cellStyle name="Currency 13 4 4 3 3 2" xfId="35884" xr:uid="{1208D6EB-5299-4E1E-9339-357EB8D24C6A}"/>
    <cellStyle name="Currency 13 4 4 3 3 3" xfId="50768" xr:uid="{E1B6D931-FE26-40E7-B69E-02FEEC5007B9}"/>
    <cellStyle name="Currency 13 4 4 3 4" xfId="15348" xr:uid="{DC9B9868-BEA1-48D4-9B32-3C77E5C9780D}"/>
    <cellStyle name="Currency 13 4 4 3 5" xfId="29038" xr:uid="{E484E192-0776-40E0-9E15-E93726FF92FD}"/>
    <cellStyle name="Currency 13 4 4 3 6" xfId="43922" xr:uid="{9514600E-9483-4BF3-AC58-D5650594DAD2}"/>
    <cellStyle name="Currency 13 4 4 4" xfId="10212" xr:uid="{2AA44128-914F-4B59-A825-924B69397235}"/>
    <cellStyle name="Currency 13 4 4 4 2" xfId="23902" xr:uid="{C8D26B58-88B0-4E4B-8CAD-034AD3BBE823}"/>
    <cellStyle name="Currency 13 4 4 4 2 2" xfId="37594" xr:uid="{F080C700-D37E-46FD-A74C-05ECDFD0A3BD}"/>
    <cellStyle name="Currency 13 4 4 4 2 3" xfId="52478" xr:uid="{471B09E1-1990-4689-88C4-7537C9F81DD1}"/>
    <cellStyle name="Currency 13 4 4 4 3" xfId="17058" xr:uid="{C3769F12-FB62-4989-8A78-C29BDEED7A26}"/>
    <cellStyle name="Currency 13 4 4 4 4" xfId="30748" xr:uid="{DCF0A6A0-52AD-4569-82ED-9FA301D2E4ED}"/>
    <cellStyle name="Currency 13 4 4 4 5" xfId="45632" xr:uid="{28954485-CCDA-4E2A-A473-CE86CB8DF3CF}"/>
    <cellStyle name="Currency 13 4 4 5" xfId="20480" xr:uid="{EE7557F7-D7DE-4270-BF9D-11E4A85E6ECD}"/>
    <cellStyle name="Currency 13 4 4 5 2" xfId="34172" xr:uid="{95A729E3-164C-4BE4-8AD7-A0375740E720}"/>
    <cellStyle name="Currency 13 4 4 5 3" xfId="49056" xr:uid="{420A38B7-AC7D-411F-B457-166CF1754FF0}"/>
    <cellStyle name="Currency 13 4 4 6" xfId="13636" xr:uid="{A7A48B66-E886-48C4-8D01-7AAE05F56C74}"/>
    <cellStyle name="Currency 13 4 4 7" xfId="27326" xr:uid="{7945CC13-BDBD-41C0-92E0-B5B3D65DB941}"/>
    <cellStyle name="Currency 13 4 4 8" xfId="42210" xr:uid="{FC1C032C-A04D-411A-8AE2-F013A10B2BFF}"/>
    <cellStyle name="Currency 13 4 5" xfId="6790" xr:uid="{770FB526-0174-456B-92F4-058F7404EB12}"/>
    <cellStyle name="Currency 13 4 5 2" xfId="8504" xr:uid="{251F4481-2DFE-4A16-9BC9-1A58EADACBF8}"/>
    <cellStyle name="Currency 13 4 5 2 2" xfId="11926" xr:uid="{485C9B04-D297-40A7-A773-695DACA8CFB1}"/>
    <cellStyle name="Currency 13 4 5 2 2 2" xfId="25616" xr:uid="{4E301CEF-03B6-463B-BD1E-D61883FB43D0}"/>
    <cellStyle name="Currency 13 4 5 2 2 2 2" xfId="39308" xr:uid="{D28B3719-BF8A-4697-9334-5F63BE40A703}"/>
    <cellStyle name="Currency 13 4 5 2 2 2 3" xfId="54192" xr:uid="{93A4EFCA-F04E-4A58-B5DE-F2F4D4860DBC}"/>
    <cellStyle name="Currency 13 4 5 2 2 3" xfId="18772" xr:uid="{D08B921E-CFA2-4B89-9637-823E007C809C}"/>
    <cellStyle name="Currency 13 4 5 2 2 4" xfId="32462" xr:uid="{D1E9CBFE-1B2D-4679-8ADC-C405CF84BC99}"/>
    <cellStyle name="Currency 13 4 5 2 2 5" xfId="47346" xr:uid="{9D63A46B-DCC1-4FD1-A448-5451F9848B63}"/>
    <cellStyle name="Currency 13 4 5 2 3" xfId="22194" xr:uid="{D7F8BB46-210A-4020-A4B3-17721790ABF6}"/>
    <cellStyle name="Currency 13 4 5 2 3 2" xfId="35886" xr:uid="{2CBD3371-CD7B-4F58-81D4-6BFFA404AA48}"/>
    <cellStyle name="Currency 13 4 5 2 3 3" xfId="50770" xr:uid="{A9C99F30-788D-4F28-A871-E7C0B7A6BB8A}"/>
    <cellStyle name="Currency 13 4 5 2 4" xfId="15350" xr:uid="{2CF0003A-0B1C-46A9-9B7B-455FD72B1AB3}"/>
    <cellStyle name="Currency 13 4 5 2 5" xfId="29040" xr:uid="{769D160F-6BFE-466E-B246-28AFBA5DA40E}"/>
    <cellStyle name="Currency 13 4 5 2 6" xfId="43924" xr:uid="{FCBE5DE9-EB35-4B02-9639-50BE3F3D032B}"/>
    <cellStyle name="Currency 13 4 5 3" xfId="10214" xr:uid="{B515520D-A39D-416C-A304-DA917DC879A1}"/>
    <cellStyle name="Currency 13 4 5 3 2" xfId="23904" xr:uid="{95A92360-EEE7-478D-8B2B-FB1BF81CD57B}"/>
    <cellStyle name="Currency 13 4 5 3 2 2" xfId="37596" xr:uid="{17E17606-79B8-41D0-8106-C86B11254811}"/>
    <cellStyle name="Currency 13 4 5 3 2 3" xfId="52480" xr:uid="{1DB92B93-9CFE-4A95-938F-FD66FA5830E6}"/>
    <cellStyle name="Currency 13 4 5 3 3" xfId="17060" xr:uid="{78BD066A-2799-41A7-9F2C-B17DC16E708B}"/>
    <cellStyle name="Currency 13 4 5 3 4" xfId="30750" xr:uid="{A54CB6A6-6B16-405D-8760-3119F018305B}"/>
    <cellStyle name="Currency 13 4 5 3 5" xfId="45634" xr:uid="{344CBF86-2DB5-42A9-9005-2B36FA95D797}"/>
    <cellStyle name="Currency 13 4 5 4" xfId="20482" xr:uid="{A4ECB827-17F9-468E-95F3-21418229C549}"/>
    <cellStyle name="Currency 13 4 5 4 2" xfId="34174" xr:uid="{EF0D5206-2531-4B2A-9F3D-E12125B531E3}"/>
    <cellStyle name="Currency 13 4 5 4 3" xfId="49058" xr:uid="{A332FF42-0CBF-4CF3-926D-920519199DE6}"/>
    <cellStyle name="Currency 13 4 5 5" xfId="13638" xr:uid="{BC329CE6-9A2A-431B-9722-AEDF62D5F260}"/>
    <cellStyle name="Currency 13 4 5 6" xfId="27328" xr:uid="{5D271F1D-01BA-4105-8B21-F67F531ADFFD}"/>
    <cellStyle name="Currency 13 4 5 7" xfId="42212" xr:uid="{0D6EBE0E-FA69-4765-9CF0-9CAAC8643EDC}"/>
    <cellStyle name="Currency 13 4 6" xfId="6791" xr:uid="{E4522B69-7BAE-4459-802D-67EA20214F23}"/>
    <cellStyle name="Currency 13 4 6 2" xfId="8505" xr:uid="{B853481D-32E8-4E4D-BCE0-82637A37DF5B}"/>
    <cellStyle name="Currency 13 4 6 2 2" xfId="11927" xr:uid="{867522B5-985A-4852-8056-26A17B0620E4}"/>
    <cellStyle name="Currency 13 4 6 2 2 2" xfId="25617" xr:uid="{E2728AF6-E74F-447D-A89B-668112ADC1F8}"/>
    <cellStyle name="Currency 13 4 6 2 2 2 2" xfId="39309" xr:uid="{F2EA4BAA-889E-4CAB-AB56-E0DE0375F888}"/>
    <cellStyle name="Currency 13 4 6 2 2 2 3" xfId="54193" xr:uid="{6B66E1F5-00D7-49AF-B5C1-7DBA6F6C101D}"/>
    <cellStyle name="Currency 13 4 6 2 2 3" xfId="18773" xr:uid="{F17D54A7-FE95-44B0-AA2F-0DE048E3339B}"/>
    <cellStyle name="Currency 13 4 6 2 2 4" xfId="32463" xr:uid="{355F1FF0-64DE-433C-8F0D-D00F6C5503B4}"/>
    <cellStyle name="Currency 13 4 6 2 2 5" xfId="47347" xr:uid="{D328CE08-983A-4DD2-8854-A5DB55A897CC}"/>
    <cellStyle name="Currency 13 4 6 2 3" xfId="22195" xr:uid="{5636031D-9C1F-4BA5-A636-138D62224767}"/>
    <cellStyle name="Currency 13 4 6 2 3 2" xfId="35887" xr:uid="{074B8D01-18FB-4B6A-8C1F-713A7B0E0140}"/>
    <cellStyle name="Currency 13 4 6 2 3 3" xfId="50771" xr:uid="{49D388C5-CA0D-4FF1-A44B-5D585FA3CB24}"/>
    <cellStyle name="Currency 13 4 6 2 4" xfId="15351" xr:uid="{D5C0ACA2-50DA-46D6-A1AA-4BB8A36F1242}"/>
    <cellStyle name="Currency 13 4 6 2 5" xfId="29041" xr:uid="{80110D8A-4E85-43F1-B76C-64239C68CD51}"/>
    <cellStyle name="Currency 13 4 6 2 6" xfId="43925" xr:uid="{A75073CF-ACD8-4815-BC11-0E080F4A04CD}"/>
    <cellStyle name="Currency 13 4 6 3" xfId="10215" xr:uid="{A0D6B710-EB37-4CEC-96E1-AF7FA79E9E76}"/>
    <cellStyle name="Currency 13 4 6 3 2" xfId="23905" xr:uid="{413701D8-90E7-438E-BBEF-48EF5FB6E5AE}"/>
    <cellStyle name="Currency 13 4 6 3 2 2" xfId="37597" xr:uid="{1950B929-E379-4000-94FC-1EFAE1D6ABC8}"/>
    <cellStyle name="Currency 13 4 6 3 2 3" xfId="52481" xr:uid="{FBD016AD-D88F-4523-B4D4-2C57BF84537E}"/>
    <cellStyle name="Currency 13 4 6 3 3" xfId="17061" xr:uid="{CF7FD24B-B407-475C-94FD-2D238FD2B734}"/>
    <cellStyle name="Currency 13 4 6 3 4" xfId="30751" xr:uid="{BC086E12-9DC0-4484-9267-C856F0C276AC}"/>
    <cellStyle name="Currency 13 4 6 3 5" xfId="45635" xr:uid="{475D3B73-860F-4897-881A-EA04222EA158}"/>
    <cellStyle name="Currency 13 4 6 4" xfId="20483" xr:uid="{FD929AF2-4CBE-4E42-BF06-902BD37B1B03}"/>
    <cellStyle name="Currency 13 4 6 4 2" xfId="34175" xr:uid="{E29B482E-876F-4C26-B6D3-538548A0848C}"/>
    <cellStyle name="Currency 13 4 6 4 3" xfId="49059" xr:uid="{6F9B7F8A-FA74-4CA6-B8A6-893F72F61922}"/>
    <cellStyle name="Currency 13 4 6 5" xfId="13639" xr:uid="{6F298CDD-5FA9-45EB-ABB2-8CA6358A06E0}"/>
    <cellStyle name="Currency 13 4 6 6" xfId="27329" xr:uid="{2706814E-9CCB-49A9-B381-EA768BC385E6}"/>
    <cellStyle name="Currency 13 4 6 7" xfId="42213" xr:uid="{D3E0AE86-0D44-407A-B926-4AA1028BD3E5}"/>
    <cellStyle name="Currency 13 4 7" xfId="8491" xr:uid="{B876469F-F85A-4A69-B0DF-B34B866830BE}"/>
    <cellStyle name="Currency 13 4 7 2" xfId="11913" xr:uid="{AA52845A-FB33-4D5F-8F1B-74F57867A78F}"/>
    <cellStyle name="Currency 13 4 7 2 2" xfId="25603" xr:uid="{98CD8E10-70C1-426E-B31E-30A37C6DDC32}"/>
    <cellStyle name="Currency 13 4 7 2 2 2" xfId="39295" xr:uid="{22CB5823-E471-4039-AD9A-F7BB35EC6563}"/>
    <cellStyle name="Currency 13 4 7 2 2 3" xfId="54179" xr:uid="{11FE09CA-C8D1-4AF4-A8CC-2DE7E6F8D54D}"/>
    <cellStyle name="Currency 13 4 7 2 3" xfId="18759" xr:uid="{64DD77C4-32C3-4DD3-A37B-473745153689}"/>
    <cellStyle name="Currency 13 4 7 2 4" xfId="32449" xr:uid="{7AD5B3B5-FA33-4B2F-9947-44B1E1A5120B}"/>
    <cellStyle name="Currency 13 4 7 2 5" xfId="47333" xr:uid="{DDF0257C-01D7-4F8C-8460-DA3A9CD4FEA0}"/>
    <cellStyle name="Currency 13 4 7 3" xfId="22181" xr:uid="{6B30CCDF-C044-4A89-8238-CD943E0F0285}"/>
    <cellStyle name="Currency 13 4 7 3 2" xfId="35873" xr:uid="{33B71E0A-4837-4DE4-AB90-EF800DAA3AC6}"/>
    <cellStyle name="Currency 13 4 7 3 3" xfId="50757" xr:uid="{7C57F50A-2E7D-4467-9853-F5DA1530CF94}"/>
    <cellStyle name="Currency 13 4 7 4" xfId="15337" xr:uid="{B1D4A7E2-F1E5-473E-B4FE-E8CFBB63E4C8}"/>
    <cellStyle name="Currency 13 4 7 5" xfId="29027" xr:uid="{E20975E6-661A-4BBD-9B74-55852B9D7ED8}"/>
    <cellStyle name="Currency 13 4 7 6" xfId="43911" xr:uid="{DF2AED50-732E-4C7D-9531-4230C697FA68}"/>
    <cellStyle name="Currency 13 4 8" xfId="10201" xr:uid="{F3FA0B3A-7114-401B-B89C-663D36C0C7C3}"/>
    <cellStyle name="Currency 13 4 8 2" xfId="23891" xr:uid="{09AF3EED-10DF-4671-A86D-7A9D294C54A9}"/>
    <cellStyle name="Currency 13 4 8 2 2" xfId="37583" xr:uid="{8D8A00E0-8433-4775-85D7-B82B84818BC5}"/>
    <cellStyle name="Currency 13 4 8 2 3" xfId="52467" xr:uid="{3542F38C-5372-4E33-BFB6-70B930B896CC}"/>
    <cellStyle name="Currency 13 4 8 3" xfId="17047" xr:uid="{DE0E3844-7A5F-4462-8765-231DAA111972}"/>
    <cellStyle name="Currency 13 4 8 4" xfId="30737" xr:uid="{56712B5E-2B84-4F8D-9FF7-F5E8B9798C67}"/>
    <cellStyle name="Currency 13 4 8 5" xfId="45621" xr:uid="{523858B2-4EA6-4D84-B115-32D092716AF6}"/>
    <cellStyle name="Currency 13 4 9" xfId="20469" xr:uid="{AAF64049-A829-487E-A8F4-4AEAAE753C7B}"/>
    <cellStyle name="Currency 13 4 9 2" xfId="34161" xr:uid="{DD220666-A4B2-4E74-A1D6-B92A57E269E5}"/>
    <cellStyle name="Currency 13 4 9 3" xfId="49045" xr:uid="{60EC7F5D-3EFD-4493-9677-AAF05236BE13}"/>
    <cellStyle name="Currency 13 5" xfId="4760" xr:uid="{6938CFBE-5D87-46C3-B4C2-21A4EA3001CB}"/>
    <cellStyle name="Currency 13 5 10" xfId="13640" xr:uid="{F151C39D-B35D-4AC7-951E-D9FAE36ACDAD}"/>
    <cellStyle name="Currency 13 5 10 2" xfId="41389" xr:uid="{0D99C0E0-DFB4-481B-8084-475E931D56BD}"/>
    <cellStyle name="Currency 13 5 11" xfId="27330" xr:uid="{6638CDFC-0587-4EAE-B526-0F7AED4AD4F7}"/>
    <cellStyle name="Currency 13 5 12" xfId="42214" xr:uid="{912E3597-1D42-4A7A-8FDB-9C44C07C6709}"/>
    <cellStyle name="Currency 13 5 13" xfId="6792" xr:uid="{08BAB50D-B781-4306-ACF4-BCB14AA6E5C0}"/>
    <cellStyle name="Currency 13 5 2" xfId="6793" xr:uid="{17E9C039-6429-47D2-A9C2-6C2407A01CAE}"/>
    <cellStyle name="Currency 13 5 2 10" xfId="42215" xr:uid="{7B21ABC1-4E7A-43C3-B9B2-275D4B78D879}"/>
    <cellStyle name="Currency 13 5 2 2" xfId="6794" xr:uid="{74F83997-7FEB-4BD5-94F7-570AA925BFC6}"/>
    <cellStyle name="Currency 13 5 2 2 2" xfId="6795" xr:uid="{A113F418-ADB7-4307-B1F3-FD981209C792}"/>
    <cellStyle name="Currency 13 5 2 2 2 2" xfId="8509" xr:uid="{5E0F5045-4442-4899-962E-54817BF6CCCC}"/>
    <cellStyle name="Currency 13 5 2 2 2 2 2" xfId="11931" xr:uid="{C6540A99-5B7B-4265-84E5-36BA21B97569}"/>
    <cellStyle name="Currency 13 5 2 2 2 2 2 2" xfId="25621" xr:uid="{D0DACCA2-1A5F-43E1-A107-2786ED7A8F0B}"/>
    <cellStyle name="Currency 13 5 2 2 2 2 2 2 2" xfId="39313" xr:uid="{36906541-BE6D-420F-BD4A-36ADFB61FDF1}"/>
    <cellStyle name="Currency 13 5 2 2 2 2 2 2 3" xfId="54197" xr:uid="{7CBD2097-0959-432A-9916-26F6EBF75A23}"/>
    <cellStyle name="Currency 13 5 2 2 2 2 2 3" xfId="18777" xr:uid="{65627D8A-6022-4079-B071-292DAAA6D9E1}"/>
    <cellStyle name="Currency 13 5 2 2 2 2 2 4" xfId="32467" xr:uid="{4C2CB67F-2702-460A-8F45-445D200E4A0F}"/>
    <cellStyle name="Currency 13 5 2 2 2 2 2 5" xfId="47351" xr:uid="{7BF31409-4819-4D72-B7D1-E5C62F6B5B0E}"/>
    <cellStyle name="Currency 13 5 2 2 2 2 3" xfId="22199" xr:uid="{7F617CE7-A183-4F6E-939E-7888AD16B4DB}"/>
    <cellStyle name="Currency 13 5 2 2 2 2 3 2" xfId="35891" xr:uid="{3F6902AB-11CC-4AFD-BC22-894B990B2328}"/>
    <cellStyle name="Currency 13 5 2 2 2 2 3 3" xfId="50775" xr:uid="{46BAA236-0D4A-4862-B58F-735E64CD55C6}"/>
    <cellStyle name="Currency 13 5 2 2 2 2 4" xfId="15355" xr:uid="{474B235C-841E-4CF3-825C-28985C31F6FE}"/>
    <cellStyle name="Currency 13 5 2 2 2 2 5" xfId="29045" xr:uid="{F8EAC1FE-46FD-464F-ABE0-668FFFF28C68}"/>
    <cellStyle name="Currency 13 5 2 2 2 2 6" xfId="43929" xr:uid="{5819F4C5-1FE4-4F3D-842F-F913574AC83D}"/>
    <cellStyle name="Currency 13 5 2 2 2 3" xfId="10219" xr:uid="{C2FEEF7A-9E64-4EDE-8DF5-47AC7AC9B2A5}"/>
    <cellStyle name="Currency 13 5 2 2 2 3 2" xfId="23909" xr:uid="{093FEEAA-2950-4DA5-8F14-1729F1595F39}"/>
    <cellStyle name="Currency 13 5 2 2 2 3 2 2" xfId="37601" xr:uid="{3929D402-B56D-40A2-BB3E-FF265F9F683C}"/>
    <cellStyle name="Currency 13 5 2 2 2 3 2 3" xfId="52485" xr:uid="{E0DE2950-89AB-4576-9F8D-3A9C38E951DC}"/>
    <cellStyle name="Currency 13 5 2 2 2 3 3" xfId="17065" xr:uid="{7DE110F9-8F35-49EB-934E-87360ADB48C3}"/>
    <cellStyle name="Currency 13 5 2 2 2 3 4" xfId="30755" xr:uid="{27B452ED-04AD-4F3F-89DD-76919F3F9D16}"/>
    <cellStyle name="Currency 13 5 2 2 2 3 5" xfId="45639" xr:uid="{1120FFC5-869A-41E3-B178-44D9035864CE}"/>
    <cellStyle name="Currency 13 5 2 2 2 4" xfId="20487" xr:uid="{E909C7E8-BD7C-4661-B791-D15695ABC0F7}"/>
    <cellStyle name="Currency 13 5 2 2 2 4 2" xfId="34179" xr:uid="{C1C87404-A679-4ABB-89B2-917ECA27709E}"/>
    <cellStyle name="Currency 13 5 2 2 2 4 3" xfId="49063" xr:uid="{E5563B6B-0DA1-4C1D-BFFF-C24322DA2CE8}"/>
    <cellStyle name="Currency 13 5 2 2 2 5" xfId="13643" xr:uid="{6BCDCB99-F382-41AD-A0FE-4A1BAB2691B9}"/>
    <cellStyle name="Currency 13 5 2 2 2 6" xfId="27333" xr:uid="{1EE9BA9C-CCEE-4C0C-AE28-D2EA5FC60D76}"/>
    <cellStyle name="Currency 13 5 2 2 2 7" xfId="42217" xr:uid="{1A7259BF-EB18-46F6-BB21-7452A3AC3578}"/>
    <cellStyle name="Currency 13 5 2 2 3" xfId="8508" xr:uid="{16EDAD6A-D92C-48A8-B48C-41B1F46AB4B0}"/>
    <cellStyle name="Currency 13 5 2 2 3 2" xfId="11930" xr:uid="{DC29F083-4ECE-474F-A917-4583DD0E6AF4}"/>
    <cellStyle name="Currency 13 5 2 2 3 2 2" xfId="25620" xr:uid="{556888BB-A8F8-488D-95EE-B2AA7C5BBDCE}"/>
    <cellStyle name="Currency 13 5 2 2 3 2 2 2" xfId="39312" xr:uid="{BD20E376-365E-498C-A2D4-20CD6390576D}"/>
    <cellStyle name="Currency 13 5 2 2 3 2 2 3" xfId="54196" xr:uid="{537E9C30-8F28-4E7D-A11A-E204F026CBF7}"/>
    <cellStyle name="Currency 13 5 2 2 3 2 3" xfId="18776" xr:uid="{F7429C67-A2F1-45FF-B6F2-340057723068}"/>
    <cellStyle name="Currency 13 5 2 2 3 2 4" xfId="32466" xr:uid="{22EBA583-6BF9-49B1-BA5E-6951DA96BAA1}"/>
    <cellStyle name="Currency 13 5 2 2 3 2 5" xfId="47350" xr:uid="{1BB3CD3B-D139-40F8-A67F-B3832209139D}"/>
    <cellStyle name="Currency 13 5 2 2 3 3" xfId="22198" xr:uid="{208D220F-246F-49FF-8AF7-6DE307E121C0}"/>
    <cellStyle name="Currency 13 5 2 2 3 3 2" xfId="35890" xr:uid="{06114CE0-3842-4991-AE20-473CC0679EA5}"/>
    <cellStyle name="Currency 13 5 2 2 3 3 3" xfId="50774" xr:uid="{B837C925-36CA-4BC6-9FE8-71AA5F7AF044}"/>
    <cellStyle name="Currency 13 5 2 2 3 4" xfId="15354" xr:uid="{399E145D-84D6-41A1-9B74-5B3C220569BB}"/>
    <cellStyle name="Currency 13 5 2 2 3 5" xfId="29044" xr:uid="{1E0A5DBF-49D4-46DB-9446-A0DE22164768}"/>
    <cellStyle name="Currency 13 5 2 2 3 6" xfId="43928" xr:uid="{513C24D8-C6D1-4E2F-97C2-79D0051581B5}"/>
    <cellStyle name="Currency 13 5 2 2 4" xfId="10218" xr:uid="{C6A91B60-2B1D-4592-B496-54E3E52E9FE3}"/>
    <cellStyle name="Currency 13 5 2 2 4 2" xfId="23908" xr:uid="{516AABA1-9F9E-4B5F-8FD1-A041995E4130}"/>
    <cellStyle name="Currency 13 5 2 2 4 2 2" xfId="37600" xr:uid="{A8FC14C8-1CEE-4CA4-87E2-E8CF4AA83A70}"/>
    <cellStyle name="Currency 13 5 2 2 4 2 3" xfId="52484" xr:uid="{5C480230-DF90-4158-8177-0E849EC5F490}"/>
    <cellStyle name="Currency 13 5 2 2 4 3" xfId="17064" xr:uid="{D7223780-92EA-4D84-8EF0-FCB0BE8FAD60}"/>
    <cellStyle name="Currency 13 5 2 2 4 4" xfId="30754" xr:uid="{92196DF4-779D-49B9-9DBB-23CC2EFEF7F9}"/>
    <cellStyle name="Currency 13 5 2 2 4 5" xfId="45638" xr:uid="{8DFA2185-5B51-485F-8A26-2995AAE9DBE1}"/>
    <cellStyle name="Currency 13 5 2 2 5" xfId="20486" xr:uid="{916240D4-B0B3-4469-A17C-D5D22F97B0A0}"/>
    <cellStyle name="Currency 13 5 2 2 5 2" xfId="34178" xr:uid="{7ECD9B22-7047-431A-B334-2B7F45A0BCDD}"/>
    <cellStyle name="Currency 13 5 2 2 5 3" xfId="49062" xr:uid="{06A1D6A5-4039-4C2A-8762-0AB609D0C76A}"/>
    <cellStyle name="Currency 13 5 2 2 6" xfId="13642" xr:uid="{863F5609-CA9B-4D81-9770-07E2530D84DD}"/>
    <cellStyle name="Currency 13 5 2 2 7" xfId="27332" xr:uid="{5D9BCA29-6B29-4404-9F08-75B3A6CE72F1}"/>
    <cellStyle name="Currency 13 5 2 2 8" xfId="42216" xr:uid="{9913DE40-630B-4EB8-B37E-F01019D830E5}"/>
    <cellStyle name="Currency 13 5 2 3" xfId="6796" xr:uid="{DFE49C6F-C801-4066-B483-9D8CBE97510F}"/>
    <cellStyle name="Currency 13 5 2 3 2" xfId="8510" xr:uid="{8D78F52A-B3D1-4365-BCA4-034F0C512EF6}"/>
    <cellStyle name="Currency 13 5 2 3 2 2" xfId="11932" xr:uid="{A711B37C-9E39-4BC4-8C2F-8A26627EC926}"/>
    <cellStyle name="Currency 13 5 2 3 2 2 2" xfId="25622" xr:uid="{585BA1B7-BB36-4573-8F38-0CA17D143F35}"/>
    <cellStyle name="Currency 13 5 2 3 2 2 2 2" xfId="39314" xr:uid="{5FB014FC-4942-4291-8EAE-79BF3876B67E}"/>
    <cellStyle name="Currency 13 5 2 3 2 2 2 3" xfId="54198" xr:uid="{8DF6E798-BC75-43F6-99C9-0FD90C6B1A13}"/>
    <cellStyle name="Currency 13 5 2 3 2 2 3" xfId="18778" xr:uid="{DB7E0D0E-0D9F-464C-B4FA-1FC45D6FBCEA}"/>
    <cellStyle name="Currency 13 5 2 3 2 2 4" xfId="32468" xr:uid="{8B02A4BF-907F-4372-932D-70D02C9A84EB}"/>
    <cellStyle name="Currency 13 5 2 3 2 2 5" xfId="47352" xr:uid="{5C3FF5D6-885D-4541-95D8-0D8591A9A4A6}"/>
    <cellStyle name="Currency 13 5 2 3 2 3" xfId="22200" xr:uid="{F5C6A31E-1C4A-45AF-835C-B01AADD2A6D4}"/>
    <cellStyle name="Currency 13 5 2 3 2 3 2" xfId="35892" xr:uid="{5E860610-88F5-4A1C-BAF1-8F4C00C7FD42}"/>
    <cellStyle name="Currency 13 5 2 3 2 3 3" xfId="50776" xr:uid="{1145404F-EDC5-4122-B6F9-A0D727B21CBA}"/>
    <cellStyle name="Currency 13 5 2 3 2 4" xfId="15356" xr:uid="{9E634BD5-2721-42D6-8C4B-4DDED2861C1B}"/>
    <cellStyle name="Currency 13 5 2 3 2 5" xfId="29046" xr:uid="{D0F00E00-B2F1-4712-BE54-9ED5F753F9A9}"/>
    <cellStyle name="Currency 13 5 2 3 2 6" xfId="43930" xr:uid="{3C75DE92-8776-444B-A251-011CC7F09139}"/>
    <cellStyle name="Currency 13 5 2 3 3" xfId="10220" xr:uid="{018F8D22-09F4-4CF2-97C5-3B0AA566A6F2}"/>
    <cellStyle name="Currency 13 5 2 3 3 2" xfId="23910" xr:uid="{24C333DD-2187-4275-A26F-D2BCD0EBF04B}"/>
    <cellStyle name="Currency 13 5 2 3 3 2 2" xfId="37602" xr:uid="{8D423B28-BF5A-4102-AF45-7EC5134BBA61}"/>
    <cellStyle name="Currency 13 5 2 3 3 2 3" xfId="52486" xr:uid="{19A70764-EF54-4C51-A1E6-5F47E21E2248}"/>
    <cellStyle name="Currency 13 5 2 3 3 3" xfId="17066" xr:uid="{9C7C4646-AE1B-4B45-A2F4-8B96C9C1E6EC}"/>
    <cellStyle name="Currency 13 5 2 3 3 4" xfId="30756" xr:uid="{2F8C8EAA-9FEE-4EBF-BC57-1ACDDE2DFBB4}"/>
    <cellStyle name="Currency 13 5 2 3 3 5" xfId="45640" xr:uid="{7156C68F-A2AC-4D7E-9724-7A24E0BC22C8}"/>
    <cellStyle name="Currency 13 5 2 3 4" xfId="20488" xr:uid="{261CD42D-AEC8-4286-B9BD-B1AB82B76B2F}"/>
    <cellStyle name="Currency 13 5 2 3 4 2" xfId="34180" xr:uid="{0A4D29C3-CFCF-4612-A4B3-C65866F72C77}"/>
    <cellStyle name="Currency 13 5 2 3 4 3" xfId="49064" xr:uid="{B8B4BBEA-134F-4563-9775-9F17A805730C}"/>
    <cellStyle name="Currency 13 5 2 3 5" xfId="13644" xr:uid="{35A58BBC-153B-4FBD-A68D-8ABA9BA8CD7E}"/>
    <cellStyle name="Currency 13 5 2 3 6" xfId="27334" xr:uid="{79B9AEA5-FAF5-4FD6-8882-9F571FB94BB2}"/>
    <cellStyle name="Currency 13 5 2 3 7" xfId="42218" xr:uid="{4B3FEA98-B88B-48DF-9BF4-45402DFDC79D}"/>
    <cellStyle name="Currency 13 5 2 4" xfId="6797" xr:uid="{C7E616FD-63B0-48C4-A38E-E57BEE07721A}"/>
    <cellStyle name="Currency 13 5 2 4 2" xfId="8511" xr:uid="{BA51F120-21A5-4761-8BE5-5BB8B6880F67}"/>
    <cellStyle name="Currency 13 5 2 4 2 2" xfId="11933" xr:uid="{7CADCF70-3900-48E1-91D9-C241FDD49E34}"/>
    <cellStyle name="Currency 13 5 2 4 2 2 2" xfId="25623" xr:uid="{6697F850-151C-4161-A940-ED2B78540ABC}"/>
    <cellStyle name="Currency 13 5 2 4 2 2 2 2" xfId="39315" xr:uid="{7E1FA00C-3A7F-4F91-A3A3-ECB53E7F8783}"/>
    <cellStyle name="Currency 13 5 2 4 2 2 2 3" xfId="54199" xr:uid="{571E66C4-D3EE-47F5-A13F-CDFBC1EE9769}"/>
    <cellStyle name="Currency 13 5 2 4 2 2 3" xfId="18779" xr:uid="{3C5396E6-A9DB-4BE9-906D-85328556DC53}"/>
    <cellStyle name="Currency 13 5 2 4 2 2 4" xfId="32469" xr:uid="{CE4C2299-05E5-44DE-B12E-1145EDE2B0CF}"/>
    <cellStyle name="Currency 13 5 2 4 2 2 5" xfId="47353" xr:uid="{D1ED90CD-D744-42F2-A36C-9FC3D31928B6}"/>
    <cellStyle name="Currency 13 5 2 4 2 3" xfId="22201" xr:uid="{767CDD7B-1E5B-475C-AC6B-2EDB1D4BBD55}"/>
    <cellStyle name="Currency 13 5 2 4 2 3 2" xfId="35893" xr:uid="{FF5A64B9-B228-4402-8C81-B9DF55A80AC6}"/>
    <cellStyle name="Currency 13 5 2 4 2 3 3" xfId="50777" xr:uid="{817FF506-41E6-42DF-8DAC-F1C649C9C3DB}"/>
    <cellStyle name="Currency 13 5 2 4 2 4" xfId="15357" xr:uid="{44746E01-576E-49EB-9DA3-B1118B677BFB}"/>
    <cellStyle name="Currency 13 5 2 4 2 5" xfId="29047" xr:uid="{36A756C4-31CE-4DDD-9F84-115DB4114E5C}"/>
    <cellStyle name="Currency 13 5 2 4 2 6" xfId="43931" xr:uid="{FB2F2C2F-6230-4AD8-BFC7-962BF9F04EDB}"/>
    <cellStyle name="Currency 13 5 2 4 3" xfId="10221" xr:uid="{7502B9D5-4EF5-41EA-9255-42B80B6524CF}"/>
    <cellStyle name="Currency 13 5 2 4 3 2" xfId="23911" xr:uid="{C750EC38-3C4A-486F-A7B1-286C73D98DE5}"/>
    <cellStyle name="Currency 13 5 2 4 3 2 2" xfId="37603" xr:uid="{30965FD9-F2D8-4781-A786-2BC1C45A17D2}"/>
    <cellStyle name="Currency 13 5 2 4 3 2 3" xfId="52487" xr:uid="{83A5D746-1B3E-4911-9C42-38ACADAD89C8}"/>
    <cellStyle name="Currency 13 5 2 4 3 3" xfId="17067" xr:uid="{6B200AA1-2C32-4496-8EF2-EDC39DE23B5E}"/>
    <cellStyle name="Currency 13 5 2 4 3 4" xfId="30757" xr:uid="{C9D63CD7-9818-470A-8C8A-C353C399C7B2}"/>
    <cellStyle name="Currency 13 5 2 4 3 5" xfId="45641" xr:uid="{50409088-B62B-4CD2-BBF4-34D79ADDB184}"/>
    <cellStyle name="Currency 13 5 2 4 4" xfId="20489" xr:uid="{F3D5266D-04F3-4A3B-A2BD-6D4104D095F1}"/>
    <cellStyle name="Currency 13 5 2 4 4 2" xfId="34181" xr:uid="{D9723B83-932A-4ECB-82D1-5E2AECB4AD52}"/>
    <cellStyle name="Currency 13 5 2 4 4 3" xfId="49065" xr:uid="{3E69606A-5D5A-4D1E-A664-05BD742EC70F}"/>
    <cellStyle name="Currency 13 5 2 4 5" xfId="13645" xr:uid="{A41C3B31-C976-4343-B122-AD0E26296D3D}"/>
    <cellStyle name="Currency 13 5 2 4 6" xfId="27335" xr:uid="{5F61B3E4-6C9E-42DB-B0F5-E2B798A50876}"/>
    <cellStyle name="Currency 13 5 2 4 7" xfId="42219" xr:uid="{BC7214EE-C894-4A57-A741-D45CF76563A5}"/>
    <cellStyle name="Currency 13 5 2 5" xfId="8507" xr:uid="{7A887C60-36E3-4625-B0ED-CC1D597706DE}"/>
    <cellStyle name="Currency 13 5 2 5 2" xfId="11929" xr:uid="{06668C9C-A8C8-40E3-8A54-1DD432A94228}"/>
    <cellStyle name="Currency 13 5 2 5 2 2" xfId="25619" xr:uid="{E4A19A11-B8E5-4673-B779-DCE28100BDB7}"/>
    <cellStyle name="Currency 13 5 2 5 2 2 2" xfId="39311" xr:uid="{30E1184C-43E4-48ED-826C-C575899BE664}"/>
    <cellStyle name="Currency 13 5 2 5 2 2 3" xfId="54195" xr:uid="{5F79AA1D-626C-4535-8108-29F934E9BF2B}"/>
    <cellStyle name="Currency 13 5 2 5 2 3" xfId="18775" xr:uid="{B4038AAF-2E51-4D22-A1F8-B67503F2E5D8}"/>
    <cellStyle name="Currency 13 5 2 5 2 4" xfId="32465" xr:uid="{C78B37E6-7638-42F1-94AA-2C2857A02FE5}"/>
    <cellStyle name="Currency 13 5 2 5 2 5" xfId="47349" xr:uid="{31931F40-974C-4D8E-BF97-50D3619F9119}"/>
    <cellStyle name="Currency 13 5 2 5 3" xfId="22197" xr:uid="{4579A4CA-3818-4597-B64E-BA1AF6E69242}"/>
    <cellStyle name="Currency 13 5 2 5 3 2" xfId="35889" xr:uid="{B81E092D-8105-4DF8-8E46-94CAFB9DF4F2}"/>
    <cellStyle name="Currency 13 5 2 5 3 3" xfId="50773" xr:uid="{AC118750-7685-41F4-9E4C-FD81C260836E}"/>
    <cellStyle name="Currency 13 5 2 5 4" xfId="15353" xr:uid="{725E6B2A-79B0-4D56-916E-6F578A2700A3}"/>
    <cellStyle name="Currency 13 5 2 5 5" xfId="29043" xr:uid="{6087FA1B-E509-4932-8C12-29EF2687A61D}"/>
    <cellStyle name="Currency 13 5 2 5 6" xfId="43927" xr:uid="{A415FA0C-A299-4CA8-AB1F-311ABF7A4998}"/>
    <cellStyle name="Currency 13 5 2 6" xfId="10217" xr:uid="{1043957B-D26E-4BEE-A715-2ED6D6925164}"/>
    <cellStyle name="Currency 13 5 2 6 2" xfId="23907" xr:uid="{66C10BA9-7099-4588-9BB3-9C88A8BFC4DA}"/>
    <cellStyle name="Currency 13 5 2 6 2 2" xfId="37599" xr:uid="{2364B308-CE67-48A1-9A93-B2F7E073BBBF}"/>
    <cellStyle name="Currency 13 5 2 6 2 3" xfId="52483" xr:uid="{9AC7F8F2-1F84-4263-9009-AF71DF01202C}"/>
    <cellStyle name="Currency 13 5 2 6 3" xfId="17063" xr:uid="{5ED6E5FE-4257-45C8-A5FB-374F99761D77}"/>
    <cellStyle name="Currency 13 5 2 6 4" xfId="30753" xr:uid="{C0003A38-2674-472A-9E8F-3FEDC597F42F}"/>
    <cellStyle name="Currency 13 5 2 6 5" xfId="45637" xr:uid="{3DA1D365-6B0D-41DB-9FE5-E545E097619F}"/>
    <cellStyle name="Currency 13 5 2 7" xfId="20485" xr:uid="{CAD2FD31-F149-4499-89CC-7888D89FF23B}"/>
    <cellStyle name="Currency 13 5 2 7 2" xfId="34177" xr:uid="{85A7134C-51D8-42EB-BC93-627BB67B3A55}"/>
    <cellStyle name="Currency 13 5 2 7 3" xfId="49061" xr:uid="{D1DB230A-8280-4E6E-8761-6AD578F150C3}"/>
    <cellStyle name="Currency 13 5 2 8" xfId="13641" xr:uid="{A9A59EE0-73F9-4692-9BCA-1A562D45CE05}"/>
    <cellStyle name="Currency 13 5 2 9" xfId="27331" xr:uid="{DE7B471D-F803-4DAB-9AA6-D08882CB230E}"/>
    <cellStyle name="Currency 13 5 3" xfId="6798" xr:uid="{C82FCB9B-BE58-4F43-AEF8-BEA123C1843E}"/>
    <cellStyle name="Currency 13 5 3 10" xfId="42220" xr:uid="{9843B992-4E22-4EA9-89E4-4AD9E3C9565D}"/>
    <cellStyle name="Currency 13 5 3 2" xfId="6799" xr:uid="{24462C07-2A0E-4380-B36F-F4A2FAC03F7E}"/>
    <cellStyle name="Currency 13 5 3 2 2" xfId="6800" xr:uid="{F7B566FA-D485-4D15-ACBB-555B11325DCA}"/>
    <cellStyle name="Currency 13 5 3 2 2 2" xfId="8514" xr:uid="{39331EE9-EEE1-4E1C-9B48-2BD51C676D08}"/>
    <cellStyle name="Currency 13 5 3 2 2 2 2" xfId="11936" xr:uid="{08248D56-7659-4B75-97D3-909265D5E3E8}"/>
    <cellStyle name="Currency 13 5 3 2 2 2 2 2" xfId="25626" xr:uid="{32CDA0C5-4A9A-48ED-B4D7-90130ACDF5BD}"/>
    <cellStyle name="Currency 13 5 3 2 2 2 2 2 2" xfId="39318" xr:uid="{AF795BFB-4971-4306-A144-1DD7BE520C39}"/>
    <cellStyle name="Currency 13 5 3 2 2 2 2 2 3" xfId="54202" xr:uid="{803D50DC-1D85-40E8-B0CC-5D2A65B6FF36}"/>
    <cellStyle name="Currency 13 5 3 2 2 2 2 3" xfId="18782" xr:uid="{F59B8FF4-5B20-427E-BDC7-5BAF5D369257}"/>
    <cellStyle name="Currency 13 5 3 2 2 2 2 4" xfId="32472" xr:uid="{9B2B77C3-9183-4274-B778-A5653E1F3247}"/>
    <cellStyle name="Currency 13 5 3 2 2 2 2 5" xfId="47356" xr:uid="{90A49AAB-A80B-4C7A-9210-4D628A955C54}"/>
    <cellStyle name="Currency 13 5 3 2 2 2 3" xfId="22204" xr:uid="{5B502ADC-5A7C-4E30-8186-FA5521840304}"/>
    <cellStyle name="Currency 13 5 3 2 2 2 3 2" xfId="35896" xr:uid="{49E19314-E359-4D92-8310-7BB2053E650B}"/>
    <cellStyle name="Currency 13 5 3 2 2 2 3 3" xfId="50780" xr:uid="{62996669-85C4-4083-B56A-BDC42248E490}"/>
    <cellStyle name="Currency 13 5 3 2 2 2 4" xfId="15360" xr:uid="{E94650CE-8023-4421-BEED-C1738FE7AE29}"/>
    <cellStyle name="Currency 13 5 3 2 2 2 5" xfId="29050" xr:uid="{E3A1D63A-D539-4469-994F-6DE9CE12B617}"/>
    <cellStyle name="Currency 13 5 3 2 2 2 6" xfId="43934" xr:uid="{A81BD462-7097-4E07-98A5-D7DEC119BB46}"/>
    <cellStyle name="Currency 13 5 3 2 2 3" xfId="10224" xr:uid="{9CC5E35A-566D-46C2-A5CE-CFA4B3B48902}"/>
    <cellStyle name="Currency 13 5 3 2 2 3 2" xfId="23914" xr:uid="{8BAB2916-6121-48B1-984C-16DA90CEDE39}"/>
    <cellStyle name="Currency 13 5 3 2 2 3 2 2" xfId="37606" xr:uid="{FF003382-21CE-4CD7-AA56-81EF965409B9}"/>
    <cellStyle name="Currency 13 5 3 2 2 3 2 3" xfId="52490" xr:uid="{4DD1ABD3-49B0-4758-9D55-AA5D201C6030}"/>
    <cellStyle name="Currency 13 5 3 2 2 3 3" xfId="17070" xr:uid="{0E7B6AD8-1D3F-486A-8248-6D910AFB625E}"/>
    <cellStyle name="Currency 13 5 3 2 2 3 4" xfId="30760" xr:uid="{5D3C35FA-9C04-4AE4-8BA3-CB1A8A6DC32E}"/>
    <cellStyle name="Currency 13 5 3 2 2 3 5" xfId="45644" xr:uid="{A0BB3336-F3C8-4397-8D60-EBA553D3F95D}"/>
    <cellStyle name="Currency 13 5 3 2 2 4" xfId="20492" xr:uid="{CD3B5A33-86F8-4010-9E4B-2E8824FBE291}"/>
    <cellStyle name="Currency 13 5 3 2 2 4 2" xfId="34184" xr:uid="{A32154C1-0977-4580-9806-1D7C229261DB}"/>
    <cellStyle name="Currency 13 5 3 2 2 4 3" xfId="49068" xr:uid="{02DCE9B2-D147-47E7-9794-C2B69573DB40}"/>
    <cellStyle name="Currency 13 5 3 2 2 5" xfId="13648" xr:uid="{9DFB7054-380E-4FF9-B268-C3D5C1A0FD26}"/>
    <cellStyle name="Currency 13 5 3 2 2 6" xfId="27338" xr:uid="{2ECDC958-CB55-4EBC-A9F0-09069DED55DD}"/>
    <cellStyle name="Currency 13 5 3 2 2 7" xfId="42222" xr:uid="{92348244-50A5-4288-8A22-0C6EA01095AA}"/>
    <cellStyle name="Currency 13 5 3 2 3" xfId="8513" xr:uid="{F0DED87E-D8AB-4ABA-AD06-8EC3ADC11341}"/>
    <cellStyle name="Currency 13 5 3 2 3 2" xfId="11935" xr:uid="{A5244FA5-0B37-428B-A1B0-DE6AFB1A6E66}"/>
    <cellStyle name="Currency 13 5 3 2 3 2 2" xfId="25625" xr:uid="{3CCD9545-2935-4C2D-BD2D-07FFCB762A1C}"/>
    <cellStyle name="Currency 13 5 3 2 3 2 2 2" xfId="39317" xr:uid="{44C5E465-8FD6-46C9-A847-F46C0EC81D7D}"/>
    <cellStyle name="Currency 13 5 3 2 3 2 2 3" xfId="54201" xr:uid="{1BDCBF67-7167-4010-AB73-F25BF887CB2B}"/>
    <cellStyle name="Currency 13 5 3 2 3 2 3" xfId="18781" xr:uid="{8B2B1E6B-38ED-49C5-B258-2EF9E1AAA185}"/>
    <cellStyle name="Currency 13 5 3 2 3 2 4" xfId="32471" xr:uid="{0B7639EA-0526-429A-A74D-6F92A708AB32}"/>
    <cellStyle name="Currency 13 5 3 2 3 2 5" xfId="47355" xr:uid="{D131D7F4-D72B-40CD-9905-F00AB9BD1850}"/>
    <cellStyle name="Currency 13 5 3 2 3 3" xfId="22203" xr:uid="{1728EDFB-D099-402D-AD4C-5BDCD4B392C8}"/>
    <cellStyle name="Currency 13 5 3 2 3 3 2" xfId="35895" xr:uid="{6627B935-C647-4118-BED0-3C954F55A868}"/>
    <cellStyle name="Currency 13 5 3 2 3 3 3" xfId="50779" xr:uid="{94908192-81C9-439F-9667-CA2A311EEA6E}"/>
    <cellStyle name="Currency 13 5 3 2 3 4" xfId="15359" xr:uid="{EA4CE1C6-D4B5-4DFE-A7BF-DF49BEFC2D93}"/>
    <cellStyle name="Currency 13 5 3 2 3 5" xfId="29049" xr:uid="{2793AB7A-11A3-4FCE-8DFA-EB7D07A03373}"/>
    <cellStyle name="Currency 13 5 3 2 3 6" xfId="43933" xr:uid="{D09E4656-DCEA-49A4-A494-7C644CA6B7F5}"/>
    <cellStyle name="Currency 13 5 3 2 4" xfId="10223" xr:uid="{9D63D37D-A17F-44B4-AF5D-4A570DFDB138}"/>
    <cellStyle name="Currency 13 5 3 2 4 2" xfId="23913" xr:uid="{2BFD97BC-E8EE-4C5E-BF05-38733A6A6138}"/>
    <cellStyle name="Currency 13 5 3 2 4 2 2" xfId="37605" xr:uid="{8413D0E6-878D-4073-9A07-FB2F2AFB5CC3}"/>
    <cellStyle name="Currency 13 5 3 2 4 2 3" xfId="52489" xr:uid="{EE8DAB23-2CC4-4DC9-A7F7-A9556227A650}"/>
    <cellStyle name="Currency 13 5 3 2 4 3" xfId="17069" xr:uid="{17F032A6-79F5-471B-AFB6-6216E8F72B63}"/>
    <cellStyle name="Currency 13 5 3 2 4 4" xfId="30759" xr:uid="{27E99565-D032-4F7D-B5D3-8134C81CF5EA}"/>
    <cellStyle name="Currency 13 5 3 2 4 5" xfId="45643" xr:uid="{4CC90B0A-6C79-40E1-9118-FEE050F93A38}"/>
    <cellStyle name="Currency 13 5 3 2 5" xfId="20491" xr:uid="{50171511-A156-4D54-ADA1-91179FACD5BD}"/>
    <cellStyle name="Currency 13 5 3 2 5 2" xfId="34183" xr:uid="{F4F06C82-268E-49B1-8647-640B379C6ED8}"/>
    <cellStyle name="Currency 13 5 3 2 5 3" xfId="49067" xr:uid="{13D9F54D-1B95-4EAC-A6E5-CD2900565C80}"/>
    <cellStyle name="Currency 13 5 3 2 6" xfId="13647" xr:uid="{5EC98FFB-1442-4EDE-BE5F-BC6242BE1A50}"/>
    <cellStyle name="Currency 13 5 3 2 7" xfId="27337" xr:uid="{6B5E6AE9-D68F-4B8B-B12A-BD4E8D1EA518}"/>
    <cellStyle name="Currency 13 5 3 2 8" xfId="42221" xr:uid="{DD54D9A8-2674-4029-B0C9-F5A3A822A7A2}"/>
    <cellStyle name="Currency 13 5 3 3" xfId="6801" xr:uid="{B56B5C0D-691D-4349-8DD9-39F905864E86}"/>
    <cellStyle name="Currency 13 5 3 3 2" xfId="8515" xr:uid="{E5AFB2C3-30AC-4ACF-9320-C35148DC250C}"/>
    <cellStyle name="Currency 13 5 3 3 2 2" xfId="11937" xr:uid="{D7AA3BA1-1E2F-4FE5-A11A-A958C8CDDE7B}"/>
    <cellStyle name="Currency 13 5 3 3 2 2 2" xfId="25627" xr:uid="{500E1C41-70E8-4CB9-A7D3-2F5E258828D6}"/>
    <cellStyle name="Currency 13 5 3 3 2 2 2 2" xfId="39319" xr:uid="{F606747B-C577-4F67-8605-723A9A03C4A4}"/>
    <cellStyle name="Currency 13 5 3 3 2 2 2 3" xfId="54203" xr:uid="{9291F406-2C10-47EE-8F5B-322B2CA86606}"/>
    <cellStyle name="Currency 13 5 3 3 2 2 3" xfId="18783" xr:uid="{B303CB13-B01F-4154-B1E6-ECA4786B81B3}"/>
    <cellStyle name="Currency 13 5 3 3 2 2 4" xfId="32473" xr:uid="{90D3E56D-1B86-4BB6-8B51-2AE44CCFA126}"/>
    <cellStyle name="Currency 13 5 3 3 2 2 5" xfId="47357" xr:uid="{07C098A7-CE23-40C9-9E8F-249415A6345C}"/>
    <cellStyle name="Currency 13 5 3 3 2 3" xfId="22205" xr:uid="{D6DF4C8F-D55F-407B-959F-E165EC9F1055}"/>
    <cellStyle name="Currency 13 5 3 3 2 3 2" xfId="35897" xr:uid="{69899963-A42B-4401-A9F4-86D0ACC6592E}"/>
    <cellStyle name="Currency 13 5 3 3 2 3 3" xfId="50781" xr:uid="{4AA6140D-18E6-4133-866F-D5F3C60058AD}"/>
    <cellStyle name="Currency 13 5 3 3 2 4" xfId="15361" xr:uid="{F1ACCC7C-9E56-40A3-92AF-20D8F8F91574}"/>
    <cellStyle name="Currency 13 5 3 3 2 5" xfId="29051" xr:uid="{8339A086-D8E5-4245-994E-B181977949F7}"/>
    <cellStyle name="Currency 13 5 3 3 2 6" xfId="43935" xr:uid="{964E8798-8AE7-45C3-B969-5EE33863EDB1}"/>
    <cellStyle name="Currency 13 5 3 3 3" xfId="10225" xr:uid="{00DD85D0-F54F-4418-87FF-8048878CE2B8}"/>
    <cellStyle name="Currency 13 5 3 3 3 2" xfId="23915" xr:uid="{BA9FF4DD-7DC6-4824-A40D-F2963D7A7F9B}"/>
    <cellStyle name="Currency 13 5 3 3 3 2 2" xfId="37607" xr:uid="{21D7CDED-A725-426D-AEFA-59B0426F8466}"/>
    <cellStyle name="Currency 13 5 3 3 3 2 3" xfId="52491" xr:uid="{5FA4AAA5-938A-4479-AE76-BDF6E210C46D}"/>
    <cellStyle name="Currency 13 5 3 3 3 3" xfId="17071" xr:uid="{E5A737FC-9709-44FC-89EB-2FE0F66A5968}"/>
    <cellStyle name="Currency 13 5 3 3 3 4" xfId="30761" xr:uid="{94C25C53-D8B0-47A8-96F4-F6F88BE95B90}"/>
    <cellStyle name="Currency 13 5 3 3 3 5" xfId="45645" xr:uid="{FC9E5820-6CD8-4F48-A3FF-9577B0310981}"/>
    <cellStyle name="Currency 13 5 3 3 4" xfId="20493" xr:uid="{FFDF0274-C949-42DC-83A4-27DF3FC60C5E}"/>
    <cellStyle name="Currency 13 5 3 3 4 2" xfId="34185" xr:uid="{637974C2-5DE2-4F39-A3CF-8FA989909A1F}"/>
    <cellStyle name="Currency 13 5 3 3 4 3" xfId="49069" xr:uid="{82E3204C-F383-4CA3-910B-00368F5BCE6E}"/>
    <cellStyle name="Currency 13 5 3 3 5" xfId="13649" xr:uid="{ADC91F78-CFC3-4913-83EC-3CAA755C28C5}"/>
    <cellStyle name="Currency 13 5 3 3 6" xfId="27339" xr:uid="{B41BA908-8EE0-4E4E-A1C8-F6545562508B}"/>
    <cellStyle name="Currency 13 5 3 3 7" xfId="42223" xr:uid="{E87DBCDA-754A-4E5D-B885-300A0BD22CDE}"/>
    <cellStyle name="Currency 13 5 3 4" xfId="6802" xr:uid="{AC2EBEF0-12AA-477D-BB58-91408AF3AE79}"/>
    <cellStyle name="Currency 13 5 3 4 2" xfId="8516" xr:uid="{4A192778-C118-44A0-B359-D2043DFDA219}"/>
    <cellStyle name="Currency 13 5 3 4 2 2" xfId="11938" xr:uid="{CFA486F1-355E-4321-8243-3B39755E0ADA}"/>
    <cellStyle name="Currency 13 5 3 4 2 2 2" xfId="25628" xr:uid="{246A85C3-3146-4D05-9728-AF44CC0A56CF}"/>
    <cellStyle name="Currency 13 5 3 4 2 2 2 2" xfId="39320" xr:uid="{99301A9D-39C1-4E42-9E31-EFC0B530E8A0}"/>
    <cellStyle name="Currency 13 5 3 4 2 2 2 3" xfId="54204" xr:uid="{F946D0CA-A6BC-4F5C-81B0-D808681FECF3}"/>
    <cellStyle name="Currency 13 5 3 4 2 2 3" xfId="18784" xr:uid="{5FE0D41A-5C2F-4ED5-A55D-8490FF60C46E}"/>
    <cellStyle name="Currency 13 5 3 4 2 2 4" xfId="32474" xr:uid="{A9327D7B-E0CD-4CFE-9DDF-0D16D846C799}"/>
    <cellStyle name="Currency 13 5 3 4 2 2 5" xfId="47358" xr:uid="{F4101309-315D-45FD-A8AF-B4167FE09AF9}"/>
    <cellStyle name="Currency 13 5 3 4 2 3" xfId="22206" xr:uid="{94814684-17D4-4708-89B1-4505B94474CE}"/>
    <cellStyle name="Currency 13 5 3 4 2 3 2" xfId="35898" xr:uid="{0A8E9CB4-8B0E-4086-A35D-7252DEF3A91D}"/>
    <cellStyle name="Currency 13 5 3 4 2 3 3" xfId="50782" xr:uid="{6755C1D1-CE2D-4B45-A956-E78A331098C9}"/>
    <cellStyle name="Currency 13 5 3 4 2 4" xfId="15362" xr:uid="{218560F7-6617-40C9-99A4-38826C22A2C4}"/>
    <cellStyle name="Currency 13 5 3 4 2 5" xfId="29052" xr:uid="{6D2197E9-261D-4280-A135-7B90CF138E28}"/>
    <cellStyle name="Currency 13 5 3 4 2 6" xfId="43936" xr:uid="{4CA96057-4ECF-473E-AEBC-66AAED5A88C9}"/>
    <cellStyle name="Currency 13 5 3 4 3" xfId="10226" xr:uid="{5A267E96-A318-4221-A337-855CB93709CA}"/>
    <cellStyle name="Currency 13 5 3 4 3 2" xfId="23916" xr:uid="{FEDF9C05-69E3-4EFE-86A3-1ADAE515B7AB}"/>
    <cellStyle name="Currency 13 5 3 4 3 2 2" xfId="37608" xr:uid="{DF4169B6-9C02-48F5-8B58-9FEF27DD293B}"/>
    <cellStyle name="Currency 13 5 3 4 3 2 3" xfId="52492" xr:uid="{BDE6CA90-FF9E-46EB-9847-9C4802281A4A}"/>
    <cellStyle name="Currency 13 5 3 4 3 3" xfId="17072" xr:uid="{CC5DC3D3-A85B-42F7-9BCD-A82A8BE07904}"/>
    <cellStyle name="Currency 13 5 3 4 3 4" xfId="30762" xr:uid="{CB8C2DBB-E034-4E96-B51F-2327C9EDDFFB}"/>
    <cellStyle name="Currency 13 5 3 4 3 5" xfId="45646" xr:uid="{674CF9DA-C1E9-490C-A173-00017D57291C}"/>
    <cellStyle name="Currency 13 5 3 4 4" xfId="20494" xr:uid="{956995FE-F5A1-4D50-9072-A4CE42A551A7}"/>
    <cellStyle name="Currency 13 5 3 4 4 2" xfId="34186" xr:uid="{5C998B86-6FE0-46C3-A212-8814872878DA}"/>
    <cellStyle name="Currency 13 5 3 4 4 3" xfId="49070" xr:uid="{21A6F10D-65CD-4147-9C28-50D209C49978}"/>
    <cellStyle name="Currency 13 5 3 4 5" xfId="13650" xr:uid="{996BEC99-180B-4214-B53C-E9ECCF44EB57}"/>
    <cellStyle name="Currency 13 5 3 4 6" xfId="27340" xr:uid="{EB8B766B-4701-4DC5-82EC-62AC06309E05}"/>
    <cellStyle name="Currency 13 5 3 4 7" xfId="42224" xr:uid="{8DFCA7B2-81B8-4819-96E2-E5149C07ED00}"/>
    <cellStyle name="Currency 13 5 3 5" xfId="8512" xr:uid="{D4905B40-70DC-4AEC-B178-08797449C8C5}"/>
    <cellStyle name="Currency 13 5 3 5 2" xfId="11934" xr:uid="{7B70173E-066D-4D51-9273-B47D449BBD9C}"/>
    <cellStyle name="Currency 13 5 3 5 2 2" xfId="25624" xr:uid="{3E332051-3461-470B-917E-348ACB702507}"/>
    <cellStyle name="Currency 13 5 3 5 2 2 2" xfId="39316" xr:uid="{329AE1DD-C697-4207-82DE-1FF09E0725EC}"/>
    <cellStyle name="Currency 13 5 3 5 2 2 3" xfId="54200" xr:uid="{3D690300-5459-4E2C-A13A-A36058B3FD62}"/>
    <cellStyle name="Currency 13 5 3 5 2 3" xfId="18780" xr:uid="{21282724-C3F0-4EF5-84B6-F9CEDF585D97}"/>
    <cellStyle name="Currency 13 5 3 5 2 4" xfId="32470" xr:uid="{DA9BA878-B1BA-4D94-9B2B-D90CD9F1CE34}"/>
    <cellStyle name="Currency 13 5 3 5 2 5" xfId="47354" xr:uid="{2150A737-31B1-476E-B75D-0DC90CBD1F89}"/>
    <cellStyle name="Currency 13 5 3 5 3" xfId="22202" xr:uid="{1BC90E36-DB7A-4AA6-A349-6CACE0CCB5F9}"/>
    <cellStyle name="Currency 13 5 3 5 3 2" xfId="35894" xr:uid="{5AD22821-8799-4AE5-8FC3-827B171D9E94}"/>
    <cellStyle name="Currency 13 5 3 5 3 3" xfId="50778" xr:uid="{8FE85C96-7C5F-4E31-AAB1-881BFA66DBF0}"/>
    <cellStyle name="Currency 13 5 3 5 4" xfId="15358" xr:uid="{E173F5AC-E9F9-4885-A20F-6191CA45A120}"/>
    <cellStyle name="Currency 13 5 3 5 5" xfId="29048" xr:uid="{1F9DD5E2-2592-4925-8A77-E60A2CD76968}"/>
    <cellStyle name="Currency 13 5 3 5 6" xfId="43932" xr:uid="{DFA9470D-C9BB-4FE4-A000-081C55E958DA}"/>
    <cellStyle name="Currency 13 5 3 6" xfId="10222" xr:uid="{E134362C-67E4-42BD-BE7B-281008F6A276}"/>
    <cellStyle name="Currency 13 5 3 6 2" xfId="23912" xr:uid="{807FF2E2-5D8F-4C06-89F5-B03612DEC643}"/>
    <cellStyle name="Currency 13 5 3 6 2 2" xfId="37604" xr:uid="{0C5C654A-3CCB-45EA-AD29-1BD56EE28A53}"/>
    <cellStyle name="Currency 13 5 3 6 2 3" xfId="52488" xr:uid="{E347B6EA-F1D1-4F84-91B7-6888B2508EBF}"/>
    <cellStyle name="Currency 13 5 3 6 3" xfId="17068" xr:uid="{1EBA13C4-866C-4C1C-AB36-AD5264FED0C1}"/>
    <cellStyle name="Currency 13 5 3 6 4" xfId="30758" xr:uid="{52BCC973-7E72-4147-8A32-253986E27C47}"/>
    <cellStyle name="Currency 13 5 3 6 5" xfId="45642" xr:uid="{C0266B92-3F3C-4D8B-9C6F-78F894675995}"/>
    <cellStyle name="Currency 13 5 3 7" xfId="20490" xr:uid="{5A6E051A-C129-455E-B455-79024818EA9D}"/>
    <cellStyle name="Currency 13 5 3 7 2" xfId="34182" xr:uid="{88AD7B86-FFD7-48D2-A983-AA6E9EFF6DCF}"/>
    <cellStyle name="Currency 13 5 3 7 3" xfId="49066" xr:uid="{C0468BE1-4BB9-4B46-AA4B-B6A08415218C}"/>
    <cellStyle name="Currency 13 5 3 8" xfId="13646" xr:uid="{3E8C6DD0-AEAA-49AE-BCE4-637E0AF20127}"/>
    <cellStyle name="Currency 13 5 3 9" xfId="27336" xr:uid="{D694CEAC-C877-4825-A485-92885A9F646B}"/>
    <cellStyle name="Currency 13 5 4" xfId="6803" xr:uid="{6788C456-F106-4624-A013-0E216670AC72}"/>
    <cellStyle name="Currency 13 5 4 2" xfId="6804" xr:uid="{E49919B2-921D-4D36-9977-C5090E4A60AD}"/>
    <cellStyle name="Currency 13 5 4 2 2" xfId="8518" xr:uid="{0AB3ADEA-55AE-4B60-8CC7-0544A5715E23}"/>
    <cellStyle name="Currency 13 5 4 2 2 2" xfId="11940" xr:uid="{5C3B2817-32B7-49DA-8214-7575DAC0FE50}"/>
    <cellStyle name="Currency 13 5 4 2 2 2 2" xfId="25630" xr:uid="{B5FECC25-BD2C-40EB-A8E6-5B278B0854DD}"/>
    <cellStyle name="Currency 13 5 4 2 2 2 2 2" xfId="39322" xr:uid="{2BA7FECA-3E34-402D-BA71-BC6AD49483D6}"/>
    <cellStyle name="Currency 13 5 4 2 2 2 2 3" xfId="54206" xr:uid="{BA7A1C18-178C-47E2-AD93-7CEA0ED7039F}"/>
    <cellStyle name="Currency 13 5 4 2 2 2 3" xfId="18786" xr:uid="{134FF7DB-4BB5-43C8-82A5-52EA0EDE69D6}"/>
    <cellStyle name="Currency 13 5 4 2 2 2 4" xfId="32476" xr:uid="{56E486D2-5862-437B-9761-EC70DFA03E17}"/>
    <cellStyle name="Currency 13 5 4 2 2 2 5" xfId="47360" xr:uid="{FD4082B4-BF0C-4DD1-81D3-FCB35CAD56C0}"/>
    <cellStyle name="Currency 13 5 4 2 2 3" xfId="22208" xr:uid="{BA9273EE-6B53-4413-82E8-378A07CB44AE}"/>
    <cellStyle name="Currency 13 5 4 2 2 3 2" xfId="35900" xr:uid="{F2354A96-3442-4D20-BA04-E085264EDA39}"/>
    <cellStyle name="Currency 13 5 4 2 2 3 3" xfId="50784" xr:uid="{0C9BC94C-2E98-4A8D-92A4-298E2DD7BAB0}"/>
    <cellStyle name="Currency 13 5 4 2 2 4" xfId="15364" xr:uid="{0EB9896F-564B-48BD-8B3D-B0C0EE7F3EA5}"/>
    <cellStyle name="Currency 13 5 4 2 2 5" xfId="29054" xr:uid="{AB930C94-BEB9-4F38-BBFD-8CF3A96D7437}"/>
    <cellStyle name="Currency 13 5 4 2 2 6" xfId="43938" xr:uid="{01FFBF31-4D5D-4F51-98CF-2DB6C1C45326}"/>
    <cellStyle name="Currency 13 5 4 2 3" xfId="10228" xr:uid="{9740AC1C-E70C-4821-8CCB-77F27CF44144}"/>
    <cellStyle name="Currency 13 5 4 2 3 2" xfId="23918" xr:uid="{34EA5C87-5E81-4B44-9CBD-CD0BDAEA9119}"/>
    <cellStyle name="Currency 13 5 4 2 3 2 2" xfId="37610" xr:uid="{6B6B3702-F22E-4958-9579-40AD8CA7D38C}"/>
    <cellStyle name="Currency 13 5 4 2 3 2 3" xfId="52494" xr:uid="{9109C71A-7362-4B91-9E41-D51D18B3D08F}"/>
    <cellStyle name="Currency 13 5 4 2 3 3" xfId="17074" xr:uid="{31799D73-856A-4D62-9AB7-D37B578317B4}"/>
    <cellStyle name="Currency 13 5 4 2 3 4" xfId="30764" xr:uid="{9337BC82-0C3A-41F0-A064-CADBC83F9840}"/>
    <cellStyle name="Currency 13 5 4 2 3 5" xfId="45648" xr:uid="{912409D9-C80F-491E-840F-D80C02679DE0}"/>
    <cellStyle name="Currency 13 5 4 2 4" xfId="20496" xr:uid="{1082E334-ED06-468C-856E-23C23FEBDDA5}"/>
    <cellStyle name="Currency 13 5 4 2 4 2" xfId="34188" xr:uid="{15C46D3C-75FD-4BD6-92AC-E6F3CFD549B5}"/>
    <cellStyle name="Currency 13 5 4 2 4 3" xfId="49072" xr:uid="{59C39E70-0A0C-4DAD-9BAB-9F9505879F13}"/>
    <cellStyle name="Currency 13 5 4 2 5" xfId="13652" xr:uid="{CD818972-C66C-4E6E-B3C6-E29D00E78F96}"/>
    <cellStyle name="Currency 13 5 4 2 6" xfId="27342" xr:uid="{3B793642-B509-4815-9000-09BA27C4D549}"/>
    <cellStyle name="Currency 13 5 4 2 7" xfId="42226" xr:uid="{1A7E7DF1-6BBC-442F-9388-C0660555BCFE}"/>
    <cellStyle name="Currency 13 5 4 3" xfId="8517" xr:uid="{2D521215-CC3C-4572-9D43-060064092FE3}"/>
    <cellStyle name="Currency 13 5 4 3 2" xfId="11939" xr:uid="{D33FC159-E92F-48BE-83B6-699066E242CB}"/>
    <cellStyle name="Currency 13 5 4 3 2 2" xfId="25629" xr:uid="{37F2F716-3075-4AF4-BD4C-8A6835902B9A}"/>
    <cellStyle name="Currency 13 5 4 3 2 2 2" xfId="39321" xr:uid="{57654FC4-04CB-4B8B-B412-146389586330}"/>
    <cellStyle name="Currency 13 5 4 3 2 2 3" xfId="54205" xr:uid="{A5A73393-D0C8-4728-9701-87903C91ABE6}"/>
    <cellStyle name="Currency 13 5 4 3 2 3" xfId="18785" xr:uid="{EC62342D-519C-4CC0-B65E-7CBAF8921AF7}"/>
    <cellStyle name="Currency 13 5 4 3 2 4" xfId="32475" xr:uid="{F9AF0C24-20A5-40F2-8FF9-DF07D534782B}"/>
    <cellStyle name="Currency 13 5 4 3 2 5" xfId="47359" xr:uid="{AD21BFB4-1F89-4AE8-B373-D293C4DCE0DB}"/>
    <cellStyle name="Currency 13 5 4 3 3" xfId="22207" xr:uid="{64499B86-5427-40E0-ADE2-282468FFDEE1}"/>
    <cellStyle name="Currency 13 5 4 3 3 2" xfId="35899" xr:uid="{3EA91AF4-9991-4A5A-A922-2C9EA806735A}"/>
    <cellStyle name="Currency 13 5 4 3 3 3" xfId="50783" xr:uid="{8C7FBDA7-E6AB-429B-BAB4-CDD5C02B42AF}"/>
    <cellStyle name="Currency 13 5 4 3 4" xfId="15363" xr:uid="{A4378C09-A913-49FE-B0DD-4423CE56005B}"/>
    <cellStyle name="Currency 13 5 4 3 5" xfId="29053" xr:uid="{F8BB2244-5803-41CF-8D47-0CC5E4C78884}"/>
    <cellStyle name="Currency 13 5 4 3 6" xfId="43937" xr:uid="{5B8F8C0E-2748-4B67-AEB7-0D17DDA7B996}"/>
    <cellStyle name="Currency 13 5 4 4" xfId="10227" xr:uid="{80F5ADA6-5253-4479-A322-7662B11F50E2}"/>
    <cellStyle name="Currency 13 5 4 4 2" xfId="23917" xr:uid="{EC0B087E-E973-4377-94D3-23BCD5248476}"/>
    <cellStyle name="Currency 13 5 4 4 2 2" xfId="37609" xr:uid="{48365292-DE42-4905-8560-D1FAB9B03E4A}"/>
    <cellStyle name="Currency 13 5 4 4 2 3" xfId="52493" xr:uid="{D55C3F9B-342B-4190-8405-52362645B65C}"/>
    <cellStyle name="Currency 13 5 4 4 3" xfId="17073" xr:uid="{7911D0A1-9B4A-4374-9D7E-5A78EC67C704}"/>
    <cellStyle name="Currency 13 5 4 4 4" xfId="30763" xr:uid="{AB407A38-9C48-4690-AB2C-282D56844329}"/>
    <cellStyle name="Currency 13 5 4 4 5" xfId="45647" xr:uid="{ED3DB75A-302F-4337-BD11-2F3D6CA9C7BC}"/>
    <cellStyle name="Currency 13 5 4 5" xfId="20495" xr:uid="{7B6E51AE-7396-4741-B30F-6CCA34434A95}"/>
    <cellStyle name="Currency 13 5 4 5 2" xfId="34187" xr:uid="{3B7DBE2D-E393-4F7A-9645-3DD95C6BCF7E}"/>
    <cellStyle name="Currency 13 5 4 5 3" xfId="49071" xr:uid="{35ADBFE1-113B-400A-A865-770C40A1856E}"/>
    <cellStyle name="Currency 13 5 4 6" xfId="13651" xr:uid="{0B210D75-E3BA-480F-8D52-A6B45557AEDC}"/>
    <cellStyle name="Currency 13 5 4 7" xfId="27341" xr:uid="{9B5D9D97-2C6B-4D97-B783-5F96D4C386AF}"/>
    <cellStyle name="Currency 13 5 4 8" xfId="42225" xr:uid="{9E4AB323-17B6-4811-8ECE-9552F5513F7D}"/>
    <cellStyle name="Currency 13 5 5" xfId="6805" xr:uid="{100F5878-E0F6-461E-A543-9E95D43F3B60}"/>
    <cellStyle name="Currency 13 5 5 2" xfId="8519" xr:uid="{C6281511-269B-46DB-B72D-E7C2D25F37AB}"/>
    <cellStyle name="Currency 13 5 5 2 2" xfId="11941" xr:uid="{6B0BCAAB-59B4-483D-B88F-314017066147}"/>
    <cellStyle name="Currency 13 5 5 2 2 2" xfId="25631" xr:uid="{8FC414BA-8BB7-43B5-8821-EA16C490D575}"/>
    <cellStyle name="Currency 13 5 5 2 2 2 2" xfId="39323" xr:uid="{9D204C0B-43F7-4C43-8A11-A1F3E8FE1811}"/>
    <cellStyle name="Currency 13 5 5 2 2 2 3" xfId="54207" xr:uid="{353E2FDC-068C-436F-99EC-858739B8E976}"/>
    <cellStyle name="Currency 13 5 5 2 2 3" xfId="18787" xr:uid="{963296D7-42A1-4A38-8DD4-0184381BE04F}"/>
    <cellStyle name="Currency 13 5 5 2 2 4" xfId="32477" xr:uid="{2AE247A9-7469-476C-AC3E-B7A600C15E36}"/>
    <cellStyle name="Currency 13 5 5 2 2 5" xfId="47361" xr:uid="{5611FA22-FE29-4385-8022-78C3D125FF0E}"/>
    <cellStyle name="Currency 13 5 5 2 3" xfId="22209" xr:uid="{C65B5930-E1C3-415B-974F-C4BC5B90D2AF}"/>
    <cellStyle name="Currency 13 5 5 2 3 2" xfId="35901" xr:uid="{4D6744B5-3749-4C11-9176-2D8B9E91C2C0}"/>
    <cellStyle name="Currency 13 5 5 2 3 3" xfId="50785" xr:uid="{C0D09078-E4C0-4F32-BC4B-BB0942439C60}"/>
    <cellStyle name="Currency 13 5 5 2 4" xfId="15365" xr:uid="{E550DE24-6E81-4143-B5E9-B54D82D80C28}"/>
    <cellStyle name="Currency 13 5 5 2 5" xfId="29055" xr:uid="{57D74FEE-F3E6-4B57-9998-8EFEEB23EA2B}"/>
    <cellStyle name="Currency 13 5 5 2 6" xfId="43939" xr:uid="{8A862B1F-480E-4176-A002-1D97F61AAE3D}"/>
    <cellStyle name="Currency 13 5 5 3" xfId="10229" xr:uid="{AF214B2D-0379-426B-B4CA-054101C1B310}"/>
    <cellStyle name="Currency 13 5 5 3 2" xfId="23919" xr:uid="{1A20FEC1-3FA0-48E0-AAF8-B77E7F0A20FF}"/>
    <cellStyle name="Currency 13 5 5 3 2 2" xfId="37611" xr:uid="{5C2313EB-80B0-4847-A019-1FEB0201E040}"/>
    <cellStyle name="Currency 13 5 5 3 2 3" xfId="52495" xr:uid="{C02C45E7-8868-4942-AB83-820305D431C0}"/>
    <cellStyle name="Currency 13 5 5 3 3" xfId="17075" xr:uid="{D9F2605A-5098-4290-BE34-97F11F1DC87D}"/>
    <cellStyle name="Currency 13 5 5 3 4" xfId="30765" xr:uid="{7EEA52BF-A6B7-493C-A8ED-0B7439FD8F77}"/>
    <cellStyle name="Currency 13 5 5 3 5" xfId="45649" xr:uid="{E1940296-938F-4FC8-9EBD-44EA54261CC6}"/>
    <cellStyle name="Currency 13 5 5 4" xfId="20497" xr:uid="{53F925CF-EBA3-455B-85B1-440B332EC5EA}"/>
    <cellStyle name="Currency 13 5 5 4 2" xfId="34189" xr:uid="{52CC4E7C-1F58-484A-AC6C-1495E90C56B6}"/>
    <cellStyle name="Currency 13 5 5 4 3" xfId="49073" xr:uid="{1A593AE9-403A-4C43-850A-6412EDB0810D}"/>
    <cellStyle name="Currency 13 5 5 5" xfId="13653" xr:uid="{9AD673DA-DF4C-4B6A-98B5-10EEFDCC4525}"/>
    <cellStyle name="Currency 13 5 5 6" xfId="27343" xr:uid="{9BE20E8A-9834-4187-9D9C-BFB0BC1E91D7}"/>
    <cellStyle name="Currency 13 5 5 7" xfId="42227" xr:uid="{ABEFA4D2-819C-4151-B617-9ADFC3745262}"/>
    <cellStyle name="Currency 13 5 6" xfId="6806" xr:uid="{E4E8A8D5-8962-440C-927C-1F6B40A00CB4}"/>
    <cellStyle name="Currency 13 5 6 2" xfId="8520" xr:uid="{1E31EB18-9C6A-43EB-AF9E-1B77BAA1553F}"/>
    <cellStyle name="Currency 13 5 6 2 2" xfId="11942" xr:uid="{2432DBFC-F355-4296-9E84-1CF513CC8CBF}"/>
    <cellStyle name="Currency 13 5 6 2 2 2" xfId="25632" xr:uid="{9D793DEB-4242-4376-B8F8-0D9BA8303375}"/>
    <cellStyle name="Currency 13 5 6 2 2 2 2" xfId="39324" xr:uid="{C8712EB8-C548-4E52-A91A-9215F0EC01D5}"/>
    <cellStyle name="Currency 13 5 6 2 2 2 3" xfId="54208" xr:uid="{1747803D-58F3-4D2B-8977-2DDAC0FCA69D}"/>
    <cellStyle name="Currency 13 5 6 2 2 3" xfId="18788" xr:uid="{67799778-45D2-4E7D-A06E-D55A39357A8B}"/>
    <cellStyle name="Currency 13 5 6 2 2 4" xfId="32478" xr:uid="{5CADD990-E91B-4BB2-B263-E17C6E2B22BC}"/>
    <cellStyle name="Currency 13 5 6 2 2 5" xfId="47362" xr:uid="{F3EB5F9A-E100-4AB6-80E0-74C8F2A4238F}"/>
    <cellStyle name="Currency 13 5 6 2 3" xfId="22210" xr:uid="{5A969C82-F85D-4496-8E37-438992F10AAA}"/>
    <cellStyle name="Currency 13 5 6 2 3 2" xfId="35902" xr:uid="{9F089DAD-0C7B-4EEE-A363-F15ACE8B2193}"/>
    <cellStyle name="Currency 13 5 6 2 3 3" xfId="50786" xr:uid="{7107129C-3061-4553-84CE-56F9B71B9533}"/>
    <cellStyle name="Currency 13 5 6 2 4" xfId="15366" xr:uid="{455CE160-515F-47C5-86E1-3AE586867923}"/>
    <cellStyle name="Currency 13 5 6 2 5" xfId="29056" xr:uid="{9098A69A-5854-4434-B71C-6D3DA976ECAB}"/>
    <cellStyle name="Currency 13 5 6 2 6" xfId="43940" xr:uid="{7D5B8472-A672-4FE8-9F69-B45B9DF1BAD8}"/>
    <cellStyle name="Currency 13 5 6 3" xfId="10230" xr:uid="{E48F6EA6-E75C-4706-AB5C-7F7FD9507B41}"/>
    <cellStyle name="Currency 13 5 6 3 2" xfId="23920" xr:uid="{5F4D35EB-6C62-4072-9F6A-EA30339CDFF4}"/>
    <cellStyle name="Currency 13 5 6 3 2 2" xfId="37612" xr:uid="{0AEDB075-6865-4977-9E0A-4FA41243075F}"/>
    <cellStyle name="Currency 13 5 6 3 2 3" xfId="52496" xr:uid="{ED042CC5-E0E5-407B-80A1-1265E8526FF0}"/>
    <cellStyle name="Currency 13 5 6 3 3" xfId="17076" xr:uid="{EA438ADF-C9DE-4B17-A85C-6B67C643B9F8}"/>
    <cellStyle name="Currency 13 5 6 3 4" xfId="30766" xr:uid="{11AA87FF-12DD-4CC5-8663-38D7C8909F47}"/>
    <cellStyle name="Currency 13 5 6 3 5" xfId="45650" xr:uid="{136D1CF6-8B01-4E75-8A90-8DB61B02BECE}"/>
    <cellStyle name="Currency 13 5 6 4" xfId="20498" xr:uid="{98183A89-58AE-4B7F-B1EB-4F8861315CBA}"/>
    <cellStyle name="Currency 13 5 6 4 2" xfId="34190" xr:uid="{B8C7FF57-9E99-4871-814C-D2101DE938EF}"/>
    <cellStyle name="Currency 13 5 6 4 3" xfId="49074" xr:uid="{03ACE6F8-87A3-4E6B-9FF5-B0BC3AD400B5}"/>
    <cellStyle name="Currency 13 5 6 5" xfId="13654" xr:uid="{355E45D9-5CDF-41E9-8E69-9435A2793A7D}"/>
    <cellStyle name="Currency 13 5 6 6" xfId="27344" xr:uid="{C6937051-F3E9-498F-8025-BEFBA7E23ABF}"/>
    <cellStyle name="Currency 13 5 6 7" xfId="42228" xr:uid="{CDE8BA44-882C-4F93-A53E-89D94C2DCE5C}"/>
    <cellStyle name="Currency 13 5 7" xfId="8506" xr:uid="{0D9976F0-6E80-4A43-B483-E82256EA0E88}"/>
    <cellStyle name="Currency 13 5 7 2" xfId="11928" xr:uid="{48A39845-7D24-49C6-8888-52E433356ABC}"/>
    <cellStyle name="Currency 13 5 7 2 2" xfId="25618" xr:uid="{1F747203-414A-49CA-A1B9-BC936277F4D8}"/>
    <cellStyle name="Currency 13 5 7 2 2 2" xfId="39310" xr:uid="{610929CD-EA24-4FA1-8696-C8A25413986F}"/>
    <cellStyle name="Currency 13 5 7 2 2 3" xfId="54194" xr:uid="{B8209D83-B396-413E-A1F5-2845B33BE0A4}"/>
    <cellStyle name="Currency 13 5 7 2 3" xfId="18774" xr:uid="{1EDF549F-E790-4F6D-AE09-0374E8D94C62}"/>
    <cellStyle name="Currency 13 5 7 2 4" xfId="32464" xr:uid="{1B18D514-ECB9-4C83-A50B-8415B46F8B0E}"/>
    <cellStyle name="Currency 13 5 7 2 5" xfId="47348" xr:uid="{F27818C4-E82E-4245-91C0-860BAFE3DFD2}"/>
    <cellStyle name="Currency 13 5 7 3" xfId="22196" xr:uid="{EB5AD868-4E29-4F5D-A455-5517DE2240E1}"/>
    <cellStyle name="Currency 13 5 7 3 2" xfId="35888" xr:uid="{80C6A202-8814-4210-9D6F-0D2E35F58193}"/>
    <cellStyle name="Currency 13 5 7 3 3" xfId="50772" xr:uid="{1C9D861E-8815-425B-8145-7CC0A0AF73F5}"/>
    <cellStyle name="Currency 13 5 7 4" xfId="15352" xr:uid="{6AFFFBEA-322D-4136-8C14-EBE48710006F}"/>
    <cellStyle name="Currency 13 5 7 5" xfId="29042" xr:uid="{154C09B5-D9A5-4CA3-8E9D-F2C40386B039}"/>
    <cellStyle name="Currency 13 5 7 6" xfId="43926" xr:uid="{ECBF665B-74BA-4F11-B130-17700FB4B48D}"/>
    <cellStyle name="Currency 13 5 8" xfId="10216" xr:uid="{B2C91AD9-D052-4011-ABC3-D1DF29F88159}"/>
    <cellStyle name="Currency 13 5 8 2" xfId="23906" xr:uid="{5EEF7998-0A78-4F47-91C3-4D70EF07208E}"/>
    <cellStyle name="Currency 13 5 8 2 2" xfId="37598" xr:uid="{C957DD02-1BBF-4408-B293-54A6068C192F}"/>
    <cellStyle name="Currency 13 5 8 2 3" xfId="52482" xr:uid="{F360A99C-512C-4D10-8262-75495F3D23CA}"/>
    <cellStyle name="Currency 13 5 8 3" xfId="17062" xr:uid="{D6D3B48D-C2D3-4B6F-9DDD-9F085C15A2EC}"/>
    <cellStyle name="Currency 13 5 8 4" xfId="30752" xr:uid="{706C9D2D-4676-4EA0-A5DD-043883117689}"/>
    <cellStyle name="Currency 13 5 8 5" xfId="45636" xr:uid="{277E6EB2-3484-4F2E-95F1-6EA0AD15BAEA}"/>
    <cellStyle name="Currency 13 5 9" xfId="20484" xr:uid="{53DF233F-888B-4A6A-AACB-2BFD2A6C1233}"/>
    <cellStyle name="Currency 13 5 9 2" xfId="34176" xr:uid="{F8CF92E4-6DA8-429B-8307-63156E8379E8}"/>
    <cellStyle name="Currency 13 5 9 3" xfId="49060" xr:uid="{2ACC2249-992D-4BFB-A1E8-77807CC08ABC}"/>
    <cellStyle name="Currency 13 6" xfId="6807" xr:uid="{9C091660-CD73-41E3-89A4-7E9FDD7E5A24}"/>
    <cellStyle name="Currency 13 6 10" xfId="42229" xr:uid="{161A2DCE-B931-42DC-9F50-7BAEB70FA840}"/>
    <cellStyle name="Currency 13 6 2" xfId="6808" xr:uid="{9C90BBA5-A866-44B3-B768-723BAAE3768C}"/>
    <cellStyle name="Currency 13 6 2 2" xfId="6809" xr:uid="{AB623503-EFDE-4F93-86C7-A70A5047BE16}"/>
    <cellStyle name="Currency 13 6 2 2 2" xfId="8523" xr:uid="{ABB6DF88-9488-4204-B81C-DB1B8CC23287}"/>
    <cellStyle name="Currency 13 6 2 2 2 2" xfId="11945" xr:uid="{347E2575-C3BF-4968-A8B6-30642822078F}"/>
    <cellStyle name="Currency 13 6 2 2 2 2 2" xfId="25635" xr:uid="{9CB51057-2240-482C-BDFD-1C00392C62F5}"/>
    <cellStyle name="Currency 13 6 2 2 2 2 2 2" xfId="39327" xr:uid="{708E0B4A-1E76-463A-87AC-6C9280A3E8C6}"/>
    <cellStyle name="Currency 13 6 2 2 2 2 2 3" xfId="54211" xr:uid="{D41EF5FC-B89A-42FA-B54B-EDF91AB7C6F2}"/>
    <cellStyle name="Currency 13 6 2 2 2 2 3" xfId="18791" xr:uid="{573CACEA-0D11-4011-8E81-41F6AFD1228E}"/>
    <cellStyle name="Currency 13 6 2 2 2 2 4" xfId="32481" xr:uid="{734730C4-3478-4776-BE1C-CE8BA088C554}"/>
    <cellStyle name="Currency 13 6 2 2 2 2 5" xfId="47365" xr:uid="{867FCA04-D450-4096-80C6-1932D1024058}"/>
    <cellStyle name="Currency 13 6 2 2 2 3" xfId="22213" xr:uid="{C84BDF32-A9CE-4909-B40D-C8CBC366AB22}"/>
    <cellStyle name="Currency 13 6 2 2 2 3 2" xfId="35905" xr:uid="{043ADA3C-9E5D-4267-AC66-48B1C6193442}"/>
    <cellStyle name="Currency 13 6 2 2 2 3 3" xfId="50789" xr:uid="{EE2DAA73-752D-410E-A904-ED79CA91F6FA}"/>
    <cellStyle name="Currency 13 6 2 2 2 4" xfId="15369" xr:uid="{A388A4C3-7015-4EF5-AA9D-7EC7EB1F367B}"/>
    <cellStyle name="Currency 13 6 2 2 2 5" xfId="29059" xr:uid="{0143F428-ACC2-45F4-A8A1-CD8E1E32CE53}"/>
    <cellStyle name="Currency 13 6 2 2 2 6" xfId="43943" xr:uid="{03158EC8-8744-41F1-95BA-7CB16C65D86E}"/>
    <cellStyle name="Currency 13 6 2 2 3" xfId="10233" xr:uid="{7D593BBE-CF18-4325-BD31-3D6265206056}"/>
    <cellStyle name="Currency 13 6 2 2 3 2" xfId="23923" xr:uid="{C07469DB-31F4-40BA-8524-67DFA132CF40}"/>
    <cellStyle name="Currency 13 6 2 2 3 2 2" xfId="37615" xr:uid="{6581AEBF-F7F6-4D79-BEB2-4445EBCBF401}"/>
    <cellStyle name="Currency 13 6 2 2 3 2 3" xfId="52499" xr:uid="{9503D44A-1B90-4A25-8AB2-2DEFBC45AF8F}"/>
    <cellStyle name="Currency 13 6 2 2 3 3" xfId="17079" xr:uid="{711DEBD2-B887-4C54-9801-ED86C46306ED}"/>
    <cellStyle name="Currency 13 6 2 2 3 4" xfId="30769" xr:uid="{C68E7633-6C1C-4466-8B56-75BBD6473ADE}"/>
    <cellStyle name="Currency 13 6 2 2 3 5" xfId="45653" xr:uid="{920FB5E3-E608-42DF-A74C-4100FB9D55C5}"/>
    <cellStyle name="Currency 13 6 2 2 4" xfId="20501" xr:uid="{8BD9BA4D-AA67-4E86-85D5-01974CD65F78}"/>
    <cellStyle name="Currency 13 6 2 2 4 2" xfId="34193" xr:uid="{38310048-BB30-4452-ABB4-E95FC24AA70D}"/>
    <cellStyle name="Currency 13 6 2 2 4 3" xfId="49077" xr:uid="{43923251-362B-4D59-80D2-111876129904}"/>
    <cellStyle name="Currency 13 6 2 2 5" xfId="13657" xr:uid="{572EC662-CCB2-4F29-AA6C-86420466D930}"/>
    <cellStyle name="Currency 13 6 2 2 6" xfId="27347" xr:uid="{69BF9797-802A-4B69-8379-203CF5C763BB}"/>
    <cellStyle name="Currency 13 6 2 2 7" xfId="42231" xr:uid="{8CF5A770-9C9F-43F5-A114-904451B0020A}"/>
    <cellStyle name="Currency 13 6 2 3" xfId="8522" xr:uid="{F00BA010-B962-4662-9905-C47C29608A5C}"/>
    <cellStyle name="Currency 13 6 2 3 2" xfId="11944" xr:uid="{83966B80-B0EC-4787-8100-EA5BF0E4AD1D}"/>
    <cellStyle name="Currency 13 6 2 3 2 2" xfId="25634" xr:uid="{12339B48-30DC-4466-B916-A37713EF9A3F}"/>
    <cellStyle name="Currency 13 6 2 3 2 2 2" xfId="39326" xr:uid="{7AD2899A-557D-4D71-9847-52B7E4C06720}"/>
    <cellStyle name="Currency 13 6 2 3 2 2 3" xfId="54210" xr:uid="{D41DF995-874B-47C7-8466-75B9D7169B0B}"/>
    <cellStyle name="Currency 13 6 2 3 2 3" xfId="18790" xr:uid="{2F94121D-D3E7-4202-9858-E30F78C0A9B4}"/>
    <cellStyle name="Currency 13 6 2 3 2 4" xfId="32480" xr:uid="{C5C9265D-D254-4611-B418-677B7F69D685}"/>
    <cellStyle name="Currency 13 6 2 3 2 5" xfId="47364" xr:uid="{1126E7BD-71E6-4FF3-B814-DFA921EEB341}"/>
    <cellStyle name="Currency 13 6 2 3 3" xfId="22212" xr:uid="{E7F0FF34-421D-4057-9E7E-EA56BA3A6DC2}"/>
    <cellStyle name="Currency 13 6 2 3 3 2" xfId="35904" xr:uid="{BBC7D339-EE86-4430-93F4-F4A8D04F851B}"/>
    <cellStyle name="Currency 13 6 2 3 3 3" xfId="50788" xr:uid="{A7E07503-2D42-4D81-96CA-6047561C7BA0}"/>
    <cellStyle name="Currency 13 6 2 3 4" xfId="15368" xr:uid="{0876DB6B-AFB1-47DD-9658-04A5AEC06995}"/>
    <cellStyle name="Currency 13 6 2 3 5" xfId="29058" xr:uid="{8FFDBDD5-5EB6-426E-909C-E1402E993A30}"/>
    <cellStyle name="Currency 13 6 2 3 6" xfId="43942" xr:uid="{E75CA463-EE40-4055-8F34-4DC3D5E7D9B5}"/>
    <cellStyle name="Currency 13 6 2 4" xfId="10232" xr:uid="{269A3671-DC3A-4E7E-9832-5FB93DEAAA57}"/>
    <cellStyle name="Currency 13 6 2 4 2" xfId="23922" xr:uid="{7DC1F457-DDE4-410B-B987-2E102C0A40D4}"/>
    <cellStyle name="Currency 13 6 2 4 2 2" xfId="37614" xr:uid="{2EB3BF2D-1D92-4E59-B098-BCA93C514067}"/>
    <cellStyle name="Currency 13 6 2 4 2 3" xfId="52498" xr:uid="{AB6BA644-471F-44E1-85B5-819064FEB000}"/>
    <cellStyle name="Currency 13 6 2 4 3" xfId="17078" xr:uid="{A844B8B4-1789-4CB1-8807-7B7ADE7B765B}"/>
    <cellStyle name="Currency 13 6 2 4 4" xfId="30768" xr:uid="{F2C08E1A-A7C6-4388-8693-3F842C71FF59}"/>
    <cellStyle name="Currency 13 6 2 4 5" xfId="45652" xr:uid="{CD9DAC88-80F3-4014-B18B-0032CF9CAAB2}"/>
    <cellStyle name="Currency 13 6 2 5" xfId="20500" xr:uid="{138B2D2F-4813-4471-914B-910710DEA7F9}"/>
    <cellStyle name="Currency 13 6 2 5 2" xfId="34192" xr:uid="{8EE0C6BD-7512-4CF7-A002-8E0BDBE8DD52}"/>
    <cellStyle name="Currency 13 6 2 5 3" xfId="49076" xr:uid="{AA27AAC9-9F9E-4CC6-8707-B16BE29EE6BE}"/>
    <cellStyle name="Currency 13 6 2 6" xfId="13656" xr:uid="{0234856F-8F8F-49A2-9B8A-5DF2C8225452}"/>
    <cellStyle name="Currency 13 6 2 7" xfId="27346" xr:uid="{F852A05F-2ED7-4C65-8D36-FE1C4AE107D1}"/>
    <cellStyle name="Currency 13 6 2 8" xfId="42230" xr:uid="{DA189E45-349F-4CEE-AE23-F4248B0861DB}"/>
    <cellStyle name="Currency 13 6 3" xfId="6810" xr:uid="{77816378-2B07-4183-BB2B-D93AEBD8AAFD}"/>
    <cellStyle name="Currency 13 6 3 2" xfId="8524" xr:uid="{C73785E6-C321-459B-9F0B-B769C9E0C9FA}"/>
    <cellStyle name="Currency 13 6 3 2 2" xfId="11946" xr:uid="{890B5701-D881-449F-A6B5-04E637916B1C}"/>
    <cellStyle name="Currency 13 6 3 2 2 2" xfId="25636" xr:uid="{CDC82D69-01DC-456D-BC15-89CD0035EC76}"/>
    <cellStyle name="Currency 13 6 3 2 2 2 2" xfId="39328" xr:uid="{E639FFF7-A40B-4370-AB40-B306ECBDAD42}"/>
    <cellStyle name="Currency 13 6 3 2 2 2 3" xfId="54212" xr:uid="{1F40EA6E-B78C-4E55-B44F-4565A81D4F35}"/>
    <cellStyle name="Currency 13 6 3 2 2 3" xfId="18792" xr:uid="{87852CA9-285D-4C17-833A-764CA1459E1D}"/>
    <cellStyle name="Currency 13 6 3 2 2 4" xfId="32482" xr:uid="{714E9881-36FE-4DF4-948B-1DE70FE30B3E}"/>
    <cellStyle name="Currency 13 6 3 2 2 5" xfId="47366" xr:uid="{BB979994-6CAA-4D10-BCBC-D2717E4D326A}"/>
    <cellStyle name="Currency 13 6 3 2 3" xfId="22214" xr:uid="{79BD15AC-A744-4DE8-88D1-17BB74E29015}"/>
    <cellStyle name="Currency 13 6 3 2 3 2" xfId="35906" xr:uid="{CE1CD442-A33C-44BF-B1A9-42014EB09E52}"/>
    <cellStyle name="Currency 13 6 3 2 3 3" xfId="50790" xr:uid="{666B069B-BCD6-4EA5-A14B-B0EAD64296A5}"/>
    <cellStyle name="Currency 13 6 3 2 4" xfId="15370" xr:uid="{8451D309-02BE-4F22-91B8-3B9FA5AF8754}"/>
    <cellStyle name="Currency 13 6 3 2 5" xfId="29060" xr:uid="{D766358C-4DCC-4771-8722-A1FD05ECE671}"/>
    <cellStyle name="Currency 13 6 3 2 6" xfId="43944" xr:uid="{C43A47A5-BBE7-4E8D-AC9D-E5AD8AB01B17}"/>
    <cellStyle name="Currency 13 6 3 3" xfId="10234" xr:uid="{16489392-396B-4ED3-841B-074F9A5CF9CA}"/>
    <cellStyle name="Currency 13 6 3 3 2" xfId="23924" xr:uid="{C077514C-6038-4605-8933-83E5D170413F}"/>
    <cellStyle name="Currency 13 6 3 3 2 2" xfId="37616" xr:uid="{A2A419DA-F65C-4C0B-8F97-F825A91C1A0E}"/>
    <cellStyle name="Currency 13 6 3 3 2 3" xfId="52500" xr:uid="{144D7BDF-F6D1-43E5-A403-24DFE25A3DC4}"/>
    <cellStyle name="Currency 13 6 3 3 3" xfId="17080" xr:uid="{3CB290AD-D51E-475C-B3A0-3C2689A64386}"/>
    <cellStyle name="Currency 13 6 3 3 4" xfId="30770" xr:uid="{A88B599D-3744-4183-A923-D8A29A9FFF8F}"/>
    <cellStyle name="Currency 13 6 3 3 5" xfId="45654" xr:uid="{F4DD8D42-5FCA-4421-B69C-FE1B8FB22446}"/>
    <cellStyle name="Currency 13 6 3 4" xfId="20502" xr:uid="{558B72D0-C6C1-4502-B576-1468EE9EFFB8}"/>
    <cellStyle name="Currency 13 6 3 4 2" xfId="34194" xr:uid="{376023EC-6ACB-4451-9381-036C516D733E}"/>
    <cellStyle name="Currency 13 6 3 4 3" xfId="49078" xr:uid="{9A085B9D-87FD-48CE-9F12-FCF660C6848F}"/>
    <cellStyle name="Currency 13 6 3 5" xfId="13658" xr:uid="{BEAD7E1A-7281-4CD8-B771-F279B34CE81F}"/>
    <cellStyle name="Currency 13 6 3 6" xfId="27348" xr:uid="{53DBC12C-DFD0-43DF-9717-9566800CCEAA}"/>
    <cellStyle name="Currency 13 6 3 7" xfId="42232" xr:uid="{C2D537F8-E9AE-4BCD-A5B5-F7513E3CF1EE}"/>
    <cellStyle name="Currency 13 6 4" xfId="6811" xr:uid="{ACEA0AB6-D775-4D98-9CFD-5DB1B40D06FC}"/>
    <cellStyle name="Currency 13 6 4 2" xfId="8525" xr:uid="{85A94E0F-229C-4A58-B892-C671CF018F8C}"/>
    <cellStyle name="Currency 13 6 4 2 2" xfId="11947" xr:uid="{53916340-5E91-4A2C-9806-598F116FFF90}"/>
    <cellStyle name="Currency 13 6 4 2 2 2" xfId="25637" xr:uid="{A67AD254-D94E-4B8E-A5B3-269A75694956}"/>
    <cellStyle name="Currency 13 6 4 2 2 2 2" xfId="39329" xr:uid="{944FABEC-4A96-48E6-BF2B-9640B5AA97E4}"/>
    <cellStyle name="Currency 13 6 4 2 2 2 3" xfId="54213" xr:uid="{4879BFEC-5476-4C61-B3D5-DF742AC3C3C7}"/>
    <cellStyle name="Currency 13 6 4 2 2 3" xfId="18793" xr:uid="{E5A7C86E-DDFC-4928-B8F7-934F5534F049}"/>
    <cellStyle name="Currency 13 6 4 2 2 4" xfId="32483" xr:uid="{3F504934-06ED-41F6-9E72-F7A80A0B95E7}"/>
    <cellStyle name="Currency 13 6 4 2 2 5" xfId="47367" xr:uid="{7239D0E1-CD58-4355-9512-AAF16FE070EB}"/>
    <cellStyle name="Currency 13 6 4 2 3" xfId="22215" xr:uid="{D1C1C39B-1236-4C8E-9F8A-47F851026235}"/>
    <cellStyle name="Currency 13 6 4 2 3 2" xfId="35907" xr:uid="{1AC75C7F-B8EE-4471-8050-676871B8808E}"/>
    <cellStyle name="Currency 13 6 4 2 3 3" xfId="50791" xr:uid="{50CA55D4-54CB-4B0A-B987-49DADDE755E2}"/>
    <cellStyle name="Currency 13 6 4 2 4" xfId="15371" xr:uid="{19A88014-8D1E-4367-B5C6-149356318B42}"/>
    <cellStyle name="Currency 13 6 4 2 5" xfId="29061" xr:uid="{29FB6E1C-CC3C-40A9-AE1A-F59CF5F6797C}"/>
    <cellStyle name="Currency 13 6 4 2 6" xfId="43945" xr:uid="{0F175F1E-8087-46B9-A66C-1EBFD194897D}"/>
    <cellStyle name="Currency 13 6 4 3" xfId="10235" xr:uid="{4F1A5930-E52A-4C3E-8F71-5945E65AADF1}"/>
    <cellStyle name="Currency 13 6 4 3 2" xfId="23925" xr:uid="{4F63D6CE-E877-4A4E-9742-F566AF39DE53}"/>
    <cellStyle name="Currency 13 6 4 3 2 2" xfId="37617" xr:uid="{B5A59931-C564-4DC2-AC39-64646BC2063F}"/>
    <cellStyle name="Currency 13 6 4 3 2 3" xfId="52501" xr:uid="{159C7DBB-126A-47EA-B24A-1E4A770ED3C0}"/>
    <cellStyle name="Currency 13 6 4 3 3" xfId="17081" xr:uid="{6988ABDB-9194-481F-B5CE-6EB7551AF17F}"/>
    <cellStyle name="Currency 13 6 4 3 4" xfId="30771" xr:uid="{CB36079F-8544-4555-AD43-193B808FF547}"/>
    <cellStyle name="Currency 13 6 4 3 5" xfId="45655" xr:uid="{AD3F0DE6-6EB3-4D94-9FFE-3467FF2FB584}"/>
    <cellStyle name="Currency 13 6 4 4" xfId="20503" xr:uid="{05678243-2D72-4C59-BF82-9C2C6F149734}"/>
    <cellStyle name="Currency 13 6 4 4 2" xfId="34195" xr:uid="{2CFB02D7-AD9B-4A13-BE09-AB74BC5A7839}"/>
    <cellStyle name="Currency 13 6 4 4 3" xfId="49079" xr:uid="{6ED148EA-0768-4AA5-9957-A32763721F29}"/>
    <cellStyle name="Currency 13 6 4 5" xfId="13659" xr:uid="{B6345EBD-D99A-45D6-B7CC-C938A367D98B}"/>
    <cellStyle name="Currency 13 6 4 6" xfId="27349" xr:uid="{0A2632E0-2665-460C-9B60-4B86545856C8}"/>
    <cellStyle name="Currency 13 6 4 7" xfId="42233" xr:uid="{7057BA18-F543-43C2-9C30-B0901694FD1A}"/>
    <cellStyle name="Currency 13 6 5" xfId="8521" xr:uid="{E64B2404-305E-47C6-AEA6-1B67FDB7BD0B}"/>
    <cellStyle name="Currency 13 6 5 2" xfId="11943" xr:uid="{AB8CD5AC-A548-43DA-85BB-6301F2C1B120}"/>
    <cellStyle name="Currency 13 6 5 2 2" xfId="25633" xr:uid="{08B687A2-EAAF-4E2F-B808-C91EFBE07065}"/>
    <cellStyle name="Currency 13 6 5 2 2 2" xfId="39325" xr:uid="{6C38BE1A-01E6-4734-A3F9-C522B1800060}"/>
    <cellStyle name="Currency 13 6 5 2 2 3" xfId="54209" xr:uid="{8E8085E7-72F4-434F-8520-63CEAF768016}"/>
    <cellStyle name="Currency 13 6 5 2 3" xfId="18789" xr:uid="{7A4CE042-1A20-4A0B-9073-81401C7D73DA}"/>
    <cellStyle name="Currency 13 6 5 2 4" xfId="32479" xr:uid="{C2DFAFFF-6644-483D-AFF9-515FA2DBDB0C}"/>
    <cellStyle name="Currency 13 6 5 2 5" xfId="47363" xr:uid="{35933AD2-FA4E-47AB-A60A-D055177D4135}"/>
    <cellStyle name="Currency 13 6 5 3" xfId="22211" xr:uid="{F16A796E-0E95-40D6-81B7-3B6BFE59507E}"/>
    <cellStyle name="Currency 13 6 5 3 2" xfId="35903" xr:uid="{415DA89A-0393-4BCD-9963-12DD8AD3DDEF}"/>
    <cellStyle name="Currency 13 6 5 3 3" xfId="50787" xr:uid="{98E746FD-D9C1-484A-8E90-1FDF632F95E6}"/>
    <cellStyle name="Currency 13 6 5 4" xfId="15367" xr:uid="{0BCFBD9C-00AA-4DB2-9E45-E4F629AC0795}"/>
    <cellStyle name="Currency 13 6 5 5" xfId="29057" xr:uid="{7F63216F-1863-441C-87B5-DA2BA99F5374}"/>
    <cellStyle name="Currency 13 6 5 6" xfId="43941" xr:uid="{DEA49E16-DEA0-4D83-950E-85541397E447}"/>
    <cellStyle name="Currency 13 6 6" xfId="10231" xr:uid="{B1D8CE66-CBDA-4770-965C-55524C8E7C36}"/>
    <cellStyle name="Currency 13 6 6 2" xfId="23921" xr:uid="{A782DBF4-0C31-46B0-97D2-EEEDD527A06A}"/>
    <cellStyle name="Currency 13 6 6 2 2" xfId="37613" xr:uid="{FCE2D2F2-3BE2-4A60-8A2B-DB022594FC43}"/>
    <cellStyle name="Currency 13 6 6 2 3" xfId="52497" xr:uid="{B6B33A5E-5202-4491-AE7C-27DE11B1E4E4}"/>
    <cellStyle name="Currency 13 6 6 3" xfId="17077" xr:uid="{5BB25AA8-1573-4893-81D0-60B94F7B3F7E}"/>
    <cellStyle name="Currency 13 6 6 4" xfId="30767" xr:uid="{42FBE409-99B0-40CE-8734-0ED47BCE132A}"/>
    <cellStyle name="Currency 13 6 6 5" xfId="45651" xr:uid="{1513113D-84E2-41EB-8594-157D38E67420}"/>
    <cellStyle name="Currency 13 6 7" xfId="20499" xr:uid="{5397B771-833C-41FC-A1E3-2CE376613765}"/>
    <cellStyle name="Currency 13 6 7 2" xfId="34191" xr:uid="{45FDA298-63BC-419D-A33A-145E44140712}"/>
    <cellStyle name="Currency 13 6 7 3" xfId="49075" xr:uid="{F00C27DA-2606-4160-A180-632A31CB2334}"/>
    <cellStyle name="Currency 13 6 8" xfId="13655" xr:uid="{2487D872-F5AD-4930-B3F9-319D7AC9F4A5}"/>
    <cellStyle name="Currency 13 6 9" xfId="27345" xr:uid="{E45B6941-B3EC-4048-BE2A-3DDB6719509E}"/>
    <cellStyle name="Currency 13 7" xfId="6812" xr:uid="{0AC53061-7DED-4594-8D1E-41930A77B077}"/>
    <cellStyle name="Currency 13 7 10" xfId="42234" xr:uid="{3C2CC34C-F14F-46ED-AFAF-A508105FCD26}"/>
    <cellStyle name="Currency 13 7 2" xfId="6813" xr:uid="{94C764E8-A80C-4748-8FA2-9C2EE7B35A57}"/>
    <cellStyle name="Currency 13 7 2 2" xfId="6814" xr:uid="{349A7132-4712-4A9D-9085-0EFCEEBF9691}"/>
    <cellStyle name="Currency 13 7 2 2 2" xfId="8528" xr:uid="{75E3A690-8E24-42AA-8FFE-59A21C4CBBF1}"/>
    <cellStyle name="Currency 13 7 2 2 2 2" xfId="11950" xr:uid="{26201D41-AD34-42BF-8507-9DE32B765032}"/>
    <cellStyle name="Currency 13 7 2 2 2 2 2" xfId="25640" xr:uid="{FFEBF123-0349-40D3-99B9-0172375F7E7F}"/>
    <cellStyle name="Currency 13 7 2 2 2 2 2 2" xfId="39332" xr:uid="{DBD8D25B-5721-4AA3-9F5A-759868A20135}"/>
    <cellStyle name="Currency 13 7 2 2 2 2 2 3" xfId="54216" xr:uid="{C1D411D2-EBD8-4DD1-B48D-2A3751C8839F}"/>
    <cellStyle name="Currency 13 7 2 2 2 2 3" xfId="18796" xr:uid="{56083665-5B77-4710-ADEB-704DA502FD9E}"/>
    <cellStyle name="Currency 13 7 2 2 2 2 4" xfId="32486" xr:uid="{5D858382-CBE4-43DD-8957-30C27617BC87}"/>
    <cellStyle name="Currency 13 7 2 2 2 2 5" xfId="47370" xr:uid="{621E33FA-E863-4412-9ECE-CC4E19D6769E}"/>
    <cellStyle name="Currency 13 7 2 2 2 3" xfId="22218" xr:uid="{ADFE9849-583D-43F3-A65A-EE6955FBA1EE}"/>
    <cellStyle name="Currency 13 7 2 2 2 3 2" xfId="35910" xr:uid="{4AD7421D-CE12-4C99-B465-C19EC2A48DC1}"/>
    <cellStyle name="Currency 13 7 2 2 2 3 3" xfId="50794" xr:uid="{335F7997-474E-4C7B-AC20-F790E5B9F056}"/>
    <cellStyle name="Currency 13 7 2 2 2 4" xfId="15374" xr:uid="{60D8EE52-E310-4F83-BFB3-6280A2AF7C44}"/>
    <cellStyle name="Currency 13 7 2 2 2 5" xfId="29064" xr:uid="{9FA0D7E0-049F-402A-ACCD-2A0A0CD87222}"/>
    <cellStyle name="Currency 13 7 2 2 2 6" xfId="43948" xr:uid="{0CEDA686-1B40-434C-AC65-1E8E5F7A73C6}"/>
    <cellStyle name="Currency 13 7 2 2 3" xfId="10238" xr:uid="{AFEE9DAD-F91B-4BAA-848C-909488346351}"/>
    <cellStyle name="Currency 13 7 2 2 3 2" xfId="23928" xr:uid="{6871C56B-72DD-49AA-BAB3-9CA8D62B9686}"/>
    <cellStyle name="Currency 13 7 2 2 3 2 2" xfId="37620" xr:uid="{66E3ADDB-7107-4233-9916-2F3A9EB2F424}"/>
    <cellStyle name="Currency 13 7 2 2 3 2 3" xfId="52504" xr:uid="{964EFC89-3B8F-444F-A8E4-DAAA62C23640}"/>
    <cellStyle name="Currency 13 7 2 2 3 3" xfId="17084" xr:uid="{168FFFD6-2226-4219-8448-A56F64C36557}"/>
    <cellStyle name="Currency 13 7 2 2 3 4" xfId="30774" xr:uid="{D434C14D-6D86-4368-8D8D-2FB2C253D536}"/>
    <cellStyle name="Currency 13 7 2 2 3 5" xfId="45658" xr:uid="{39B18FB8-5E08-4F92-A110-83E52711356D}"/>
    <cellStyle name="Currency 13 7 2 2 4" xfId="20506" xr:uid="{F1164545-8CD2-4446-A8FA-B39D5F8F62DB}"/>
    <cellStyle name="Currency 13 7 2 2 4 2" xfId="34198" xr:uid="{CB0FA290-067C-427F-BDAF-920596B93DA6}"/>
    <cellStyle name="Currency 13 7 2 2 4 3" xfId="49082" xr:uid="{B8D44283-C9D1-4C80-804C-2EAF37C494DB}"/>
    <cellStyle name="Currency 13 7 2 2 5" xfId="13662" xr:uid="{3A2C6E88-CADC-4C73-ABEA-AE06D3B606BF}"/>
    <cellStyle name="Currency 13 7 2 2 6" xfId="27352" xr:uid="{DC5BB550-2985-4C1F-B17A-E59606108C6C}"/>
    <cellStyle name="Currency 13 7 2 2 7" xfId="42236" xr:uid="{665E9C6D-7581-4A13-AAD1-49A9A0FFC92A}"/>
    <cellStyle name="Currency 13 7 2 3" xfId="8527" xr:uid="{56F057D9-1A7F-4978-928F-D0946684CD47}"/>
    <cellStyle name="Currency 13 7 2 3 2" xfId="11949" xr:uid="{C7398601-414D-4C5C-8BBB-A56E80F8B58E}"/>
    <cellStyle name="Currency 13 7 2 3 2 2" xfId="25639" xr:uid="{44038C40-1606-42A5-96DE-B22F6CB2A625}"/>
    <cellStyle name="Currency 13 7 2 3 2 2 2" xfId="39331" xr:uid="{428D1CBA-5E09-4927-A7E8-C926129978AD}"/>
    <cellStyle name="Currency 13 7 2 3 2 2 3" xfId="54215" xr:uid="{CC4B754E-0D4B-49EB-9DD8-F9BB294E6214}"/>
    <cellStyle name="Currency 13 7 2 3 2 3" xfId="18795" xr:uid="{CDB63BC9-7BA2-4301-BD34-76A4B4AE51B0}"/>
    <cellStyle name="Currency 13 7 2 3 2 4" xfId="32485" xr:uid="{26A09D66-7CBB-4565-9F4E-067A43652499}"/>
    <cellStyle name="Currency 13 7 2 3 2 5" xfId="47369" xr:uid="{B77486AF-0B74-457E-8465-F598A0004754}"/>
    <cellStyle name="Currency 13 7 2 3 3" xfId="22217" xr:uid="{247533C2-2DE1-4966-93F9-6F0458FA5A1B}"/>
    <cellStyle name="Currency 13 7 2 3 3 2" xfId="35909" xr:uid="{FD322D2F-E418-4E78-8B74-1C74914B559C}"/>
    <cellStyle name="Currency 13 7 2 3 3 3" xfId="50793" xr:uid="{22C7D7FF-B21A-4A07-B59C-3842A151587A}"/>
    <cellStyle name="Currency 13 7 2 3 4" xfId="15373" xr:uid="{E82CCEEF-BA39-4ABD-8389-6C70C3DE1AB6}"/>
    <cellStyle name="Currency 13 7 2 3 5" xfId="29063" xr:uid="{55060374-E91F-428E-B0F3-5DC4D190F585}"/>
    <cellStyle name="Currency 13 7 2 3 6" xfId="43947" xr:uid="{F1755368-782B-4920-A7E4-FC3866168CC8}"/>
    <cellStyle name="Currency 13 7 2 4" xfId="10237" xr:uid="{14E46FF4-4210-44DF-8003-9E48ACF5CF41}"/>
    <cellStyle name="Currency 13 7 2 4 2" xfId="23927" xr:uid="{18346EEA-A0EC-4DA6-A26A-A5DDBC135995}"/>
    <cellStyle name="Currency 13 7 2 4 2 2" xfId="37619" xr:uid="{0178A58A-F732-4810-9443-2836B97D8449}"/>
    <cellStyle name="Currency 13 7 2 4 2 3" xfId="52503" xr:uid="{39A473CD-5F2C-4FB1-9481-AD72019152BC}"/>
    <cellStyle name="Currency 13 7 2 4 3" xfId="17083" xr:uid="{9A3BF519-2E57-4788-B045-97BCC2951C15}"/>
    <cellStyle name="Currency 13 7 2 4 4" xfId="30773" xr:uid="{7F212335-3721-4625-8E78-329392D037E0}"/>
    <cellStyle name="Currency 13 7 2 4 5" xfId="45657" xr:uid="{C1DDC2A4-5A63-40AC-8EBE-7A4C85684572}"/>
    <cellStyle name="Currency 13 7 2 5" xfId="20505" xr:uid="{FEB18C96-CF03-4F39-A58C-75DC48EFC1DD}"/>
    <cellStyle name="Currency 13 7 2 5 2" xfId="34197" xr:uid="{36748519-74E8-45C9-95E0-E6795BDF0E53}"/>
    <cellStyle name="Currency 13 7 2 5 3" xfId="49081" xr:uid="{F12EF017-5ED7-4D2C-8D2A-E28A6DAD38DF}"/>
    <cellStyle name="Currency 13 7 2 6" xfId="13661" xr:uid="{780C2E3A-07BD-4912-A4BA-EA3D4FE488C1}"/>
    <cellStyle name="Currency 13 7 2 7" xfId="27351" xr:uid="{B6CA2733-931B-446D-BF6E-2031976AFCFE}"/>
    <cellStyle name="Currency 13 7 2 8" xfId="42235" xr:uid="{43F10A24-E8E0-4331-96B7-B9EC00728A8F}"/>
    <cellStyle name="Currency 13 7 3" xfId="6815" xr:uid="{20A684EA-CBA9-4B32-81E5-83A31CC05BB5}"/>
    <cellStyle name="Currency 13 7 3 2" xfId="8529" xr:uid="{01FBB000-3D8D-447E-9B08-AFF7DCCC65B7}"/>
    <cellStyle name="Currency 13 7 3 2 2" xfId="11951" xr:uid="{6E43320D-1C73-4BDA-846D-8FCD2166831A}"/>
    <cellStyle name="Currency 13 7 3 2 2 2" xfId="25641" xr:uid="{290759C0-57C7-4757-935E-4BC43CB21E56}"/>
    <cellStyle name="Currency 13 7 3 2 2 2 2" xfId="39333" xr:uid="{D4F0CABC-9D96-4603-BDCC-A6260153CEDE}"/>
    <cellStyle name="Currency 13 7 3 2 2 2 3" xfId="54217" xr:uid="{2858BC24-C913-49BE-9113-0747F57E5246}"/>
    <cellStyle name="Currency 13 7 3 2 2 3" xfId="18797" xr:uid="{702A8DCD-A6BB-4BC4-AD3E-5581400E8FD3}"/>
    <cellStyle name="Currency 13 7 3 2 2 4" xfId="32487" xr:uid="{A757FFED-832C-4366-94CF-F7EDF78DFF89}"/>
    <cellStyle name="Currency 13 7 3 2 2 5" xfId="47371" xr:uid="{AF87CADE-777C-4550-9D3E-437DA7CBC6DA}"/>
    <cellStyle name="Currency 13 7 3 2 3" xfId="22219" xr:uid="{2DD092D3-37F1-4C23-8139-71AEF0E98E79}"/>
    <cellStyle name="Currency 13 7 3 2 3 2" xfId="35911" xr:uid="{D8A04A77-C3AF-470C-AD05-F512D1D8A47F}"/>
    <cellStyle name="Currency 13 7 3 2 3 3" xfId="50795" xr:uid="{0BC21C89-6ADB-4C86-BB3A-D716D27D0B56}"/>
    <cellStyle name="Currency 13 7 3 2 4" xfId="15375" xr:uid="{D82170A3-5FC8-4E7E-9278-3E8DDEBABBDA}"/>
    <cellStyle name="Currency 13 7 3 2 5" xfId="29065" xr:uid="{87385091-51AA-4734-931E-A91298F90E0B}"/>
    <cellStyle name="Currency 13 7 3 2 6" xfId="43949" xr:uid="{765C738A-4136-4105-BFAA-4958BA50C2B8}"/>
    <cellStyle name="Currency 13 7 3 3" xfId="10239" xr:uid="{FC867FEB-C82A-4AA2-BA23-46AF6D512DD9}"/>
    <cellStyle name="Currency 13 7 3 3 2" xfId="23929" xr:uid="{8F499AF2-7588-4078-9855-04379B01F822}"/>
    <cellStyle name="Currency 13 7 3 3 2 2" xfId="37621" xr:uid="{ADB309AD-D876-453F-9751-1E5791172498}"/>
    <cellStyle name="Currency 13 7 3 3 2 3" xfId="52505" xr:uid="{AB4C3133-445B-4CDD-94D9-86AE2742C1BF}"/>
    <cellStyle name="Currency 13 7 3 3 3" xfId="17085" xr:uid="{D6ABBC54-03D4-416E-8836-80EEED727EBF}"/>
    <cellStyle name="Currency 13 7 3 3 4" xfId="30775" xr:uid="{07F7A711-4C74-4CC2-8BFB-4D819ED25641}"/>
    <cellStyle name="Currency 13 7 3 3 5" xfId="45659" xr:uid="{ADB7146F-0C83-483F-AFB8-F0DC21A0F858}"/>
    <cellStyle name="Currency 13 7 3 4" xfId="20507" xr:uid="{853856B6-509E-462A-99CC-72C5F9404B4F}"/>
    <cellStyle name="Currency 13 7 3 4 2" xfId="34199" xr:uid="{22068764-6482-432A-ABA8-337CDEFD5407}"/>
    <cellStyle name="Currency 13 7 3 4 3" xfId="49083" xr:uid="{0EE3CB4A-71BE-42F1-BD10-8AC5CEE4CF50}"/>
    <cellStyle name="Currency 13 7 3 5" xfId="13663" xr:uid="{A389EFC5-1D93-4678-85C7-7425A38BD9AD}"/>
    <cellStyle name="Currency 13 7 3 6" xfId="27353" xr:uid="{E96B695B-AFA0-4B61-ABEA-C99F601D677A}"/>
    <cellStyle name="Currency 13 7 3 7" xfId="42237" xr:uid="{18ECC165-DB69-4964-8B5D-9D7960EBB767}"/>
    <cellStyle name="Currency 13 7 4" xfId="6816" xr:uid="{5891B03B-79AE-4E0F-82BF-2E707B1254DC}"/>
    <cellStyle name="Currency 13 7 4 2" xfId="8530" xr:uid="{AE49303C-FE88-4FEF-B994-02FF062A496B}"/>
    <cellStyle name="Currency 13 7 4 2 2" xfId="11952" xr:uid="{61615CD6-1D00-488E-8A95-2DAC724616BD}"/>
    <cellStyle name="Currency 13 7 4 2 2 2" xfId="25642" xr:uid="{291E56F5-D5CD-46B4-9A0E-9043C53106D8}"/>
    <cellStyle name="Currency 13 7 4 2 2 2 2" xfId="39334" xr:uid="{681FFC9E-27FA-4352-B858-F3C1A4A8239E}"/>
    <cellStyle name="Currency 13 7 4 2 2 2 3" xfId="54218" xr:uid="{DC18640E-A195-47BA-8A70-0E54E44FFB51}"/>
    <cellStyle name="Currency 13 7 4 2 2 3" xfId="18798" xr:uid="{A44CF5B9-41F6-4F41-96DD-6F983D11773F}"/>
    <cellStyle name="Currency 13 7 4 2 2 4" xfId="32488" xr:uid="{2718BD42-4410-4246-A3DF-E9E02B202E7B}"/>
    <cellStyle name="Currency 13 7 4 2 2 5" xfId="47372" xr:uid="{DC7C86CD-CD1C-4E3E-9048-6BF9E2C19000}"/>
    <cellStyle name="Currency 13 7 4 2 3" xfId="22220" xr:uid="{3FE3E620-B1AB-40A7-BB28-157B3249D0AB}"/>
    <cellStyle name="Currency 13 7 4 2 3 2" xfId="35912" xr:uid="{A1743D9E-7AEB-49F4-8911-CB51B0B14A3B}"/>
    <cellStyle name="Currency 13 7 4 2 3 3" xfId="50796" xr:uid="{3108E3E9-E2EB-438C-BA32-0008C81ED27A}"/>
    <cellStyle name="Currency 13 7 4 2 4" xfId="15376" xr:uid="{4BAE0DC5-990A-4B2B-8C0A-BC75BB9828F2}"/>
    <cellStyle name="Currency 13 7 4 2 5" xfId="29066" xr:uid="{FB1C5942-4330-42F2-BBAF-B75E11E2E51B}"/>
    <cellStyle name="Currency 13 7 4 2 6" xfId="43950" xr:uid="{AD9A9070-E667-412B-BFE7-731F2E1ADC48}"/>
    <cellStyle name="Currency 13 7 4 3" xfId="10240" xr:uid="{018399CE-FD73-431F-A555-950B889F12CD}"/>
    <cellStyle name="Currency 13 7 4 3 2" xfId="23930" xr:uid="{C0A3D11C-0531-418E-9DCE-FED96BC0116E}"/>
    <cellStyle name="Currency 13 7 4 3 2 2" xfId="37622" xr:uid="{67051014-05DD-48DB-9BDF-22859C161A43}"/>
    <cellStyle name="Currency 13 7 4 3 2 3" xfId="52506" xr:uid="{DABA9A7F-77EA-4AD9-853E-BACAF60E794B}"/>
    <cellStyle name="Currency 13 7 4 3 3" xfId="17086" xr:uid="{74122690-B6B2-49FD-A9CC-A8600D744B50}"/>
    <cellStyle name="Currency 13 7 4 3 4" xfId="30776" xr:uid="{3CBD0483-191E-4F58-AF8C-6CD4E5A983D6}"/>
    <cellStyle name="Currency 13 7 4 3 5" xfId="45660" xr:uid="{10B71D24-3331-49D2-99AC-CDBCD103D28D}"/>
    <cellStyle name="Currency 13 7 4 4" xfId="20508" xr:uid="{9124B6F5-A823-4602-B798-5693BA5FF365}"/>
    <cellStyle name="Currency 13 7 4 4 2" xfId="34200" xr:uid="{BCDC7278-6793-4EF4-93D2-84B4BC6114A1}"/>
    <cellStyle name="Currency 13 7 4 4 3" xfId="49084" xr:uid="{6B231F29-148A-49C4-A04B-F4CE8F30D8E8}"/>
    <cellStyle name="Currency 13 7 4 5" xfId="13664" xr:uid="{E5AFE31D-56E4-4FAD-ACF2-C12D6F05024B}"/>
    <cellStyle name="Currency 13 7 4 6" xfId="27354" xr:uid="{F753F290-8198-4EEF-BB5F-1501EA68F507}"/>
    <cellStyle name="Currency 13 7 4 7" xfId="42238" xr:uid="{52A939CF-F586-45F1-9DC3-38BB654E7932}"/>
    <cellStyle name="Currency 13 7 5" xfId="8526" xr:uid="{A4594B4E-9122-4BB0-9B9E-1A0379874477}"/>
    <cellStyle name="Currency 13 7 5 2" xfId="11948" xr:uid="{A4F34783-9811-43B4-AAA1-92F37B1B76AE}"/>
    <cellStyle name="Currency 13 7 5 2 2" xfId="25638" xr:uid="{5A04F00C-2143-4C07-805C-2A211F2D3E34}"/>
    <cellStyle name="Currency 13 7 5 2 2 2" xfId="39330" xr:uid="{3813E5BC-F58F-470C-BBD2-2E49C9114556}"/>
    <cellStyle name="Currency 13 7 5 2 2 3" xfId="54214" xr:uid="{24CBCC5B-5311-47AA-8CCF-7D2365132271}"/>
    <cellStyle name="Currency 13 7 5 2 3" xfId="18794" xr:uid="{00A6CB43-AB4E-4EBF-B678-3EADD29E94CD}"/>
    <cellStyle name="Currency 13 7 5 2 4" xfId="32484" xr:uid="{1EF884E9-983F-4A44-937D-DE611003DB16}"/>
    <cellStyle name="Currency 13 7 5 2 5" xfId="47368" xr:uid="{FDA5DF6B-5AAA-4DC6-A996-B0621149C8D9}"/>
    <cellStyle name="Currency 13 7 5 3" xfId="22216" xr:uid="{860AAEDA-AD3D-4C9F-A31A-D04C2DA75B20}"/>
    <cellStyle name="Currency 13 7 5 3 2" xfId="35908" xr:uid="{4FFD415D-39B2-4B49-BC65-8E2D399076EA}"/>
    <cellStyle name="Currency 13 7 5 3 3" xfId="50792" xr:uid="{D480BF07-9F50-4955-935E-50134C4734D1}"/>
    <cellStyle name="Currency 13 7 5 4" xfId="15372" xr:uid="{B53DB9F1-D968-4A1D-BEC0-ACBC3FA6F257}"/>
    <cellStyle name="Currency 13 7 5 5" xfId="29062" xr:uid="{041F5D14-91CC-4778-9FA7-67299AA1145C}"/>
    <cellStyle name="Currency 13 7 5 6" xfId="43946" xr:uid="{221014CE-ADE0-4B32-925B-604439D8AF6C}"/>
    <cellStyle name="Currency 13 7 6" xfId="10236" xr:uid="{B2953CCA-4C20-46D0-8B52-D0DACAA06C05}"/>
    <cellStyle name="Currency 13 7 6 2" xfId="23926" xr:uid="{9419AA0B-2446-4372-A5C9-58AEDCC33ED6}"/>
    <cellStyle name="Currency 13 7 6 2 2" xfId="37618" xr:uid="{181B3790-6474-4E48-93D1-34A6E77EFDDA}"/>
    <cellStyle name="Currency 13 7 6 2 3" xfId="52502" xr:uid="{D5D85C99-B709-4059-AAB7-AB4BCAA41251}"/>
    <cellStyle name="Currency 13 7 6 3" xfId="17082" xr:uid="{BFE45965-2B72-4A0E-B8CC-3DB0E235E5AE}"/>
    <cellStyle name="Currency 13 7 6 4" xfId="30772" xr:uid="{E5589F41-2C72-49B4-AC7A-1FC4F07682BA}"/>
    <cellStyle name="Currency 13 7 6 5" xfId="45656" xr:uid="{62E54325-EBCF-4052-8EDF-FC20F692F0D8}"/>
    <cellStyle name="Currency 13 7 7" xfId="20504" xr:uid="{143563E5-9E4F-4293-872E-34DDB672AF97}"/>
    <cellStyle name="Currency 13 7 7 2" xfId="34196" xr:uid="{2577A2B7-7E8A-497C-A475-5A8366907E7D}"/>
    <cellStyle name="Currency 13 7 7 3" xfId="49080" xr:uid="{692CFC9F-2FAC-47A8-BD0A-9F79C0BE120D}"/>
    <cellStyle name="Currency 13 7 8" xfId="13660" xr:uid="{FAC5A201-66C6-4D9B-9E46-BC831CF3B723}"/>
    <cellStyle name="Currency 13 7 9" xfId="27350" xr:uid="{328371FF-8F7B-4D70-819B-E70DD491EA09}"/>
    <cellStyle name="Currency 13 8" xfId="6817" xr:uid="{68094934-BDF1-4DA5-BCAC-F5433ABB2319}"/>
    <cellStyle name="Currency 13 8 2" xfId="6818" xr:uid="{7F2D2092-4393-470E-9732-1B8E14DCD841}"/>
    <cellStyle name="Currency 13 8 2 2" xfId="8532" xr:uid="{DEBAD7D5-0E27-4F81-AD11-B17E19AED124}"/>
    <cellStyle name="Currency 13 8 2 2 2" xfId="11954" xr:uid="{6CF59067-F9E0-49F9-B63B-D186E8B3C53C}"/>
    <cellStyle name="Currency 13 8 2 2 2 2" xfId="25644" xr:uid="{92033573-C4DB-493C-8E30-A153A4DF4AC8}"/>
    <cellStyle name="Currency 13 8 2 2 2 2 2" xfId="39336" xr:uid="{FB906B75-E2F9-47E3-8906-078AB5ABD7AD}"/>
    <cellStyle name="Currency 13 8 2 2 2 2 3" xfId="54220" xr:uid="{1180E840-6358-41F9-911E-243496AE85DD}"/>
    <cellStyle name="Currency 13 8 2 2 2 3" xfId="18800" xr:uid="{AA50ABFD-2DB4-424D-A479-EE80BB83A6DC}"/>
    <cellStyle name="Currency 13 8 2 2 2 4" xfId="32490" xr:uid="{6109B4BF-41A2-490F-9EA2-C396D8614CE7}"/>
    <cellStyle name="Currency 13 8 2 2 2 5" xfId="47374" xr:uid="{397F9463-8CD4-436A-9CF8-EB2273B702E6}"/>
    <cellStyle name="Currency 13 8 2 2 3" xfId="22222" xr:uid="{CB2AE79A-91AE-4A8F-896C-02C7D38DDF8F}"/>
    <cellStyle name="Currency 13 8 2 2 3 2" xfId="35914" xr:uid="{449B00D9-E8C7-4DA7-9207-7CEAD6C20A67}"/>
    <cellStyle name="Currency 13 8 2 2 3 3" xfId="50798" xr:uid="{84416D1A-9114-4E5E-A11D-7367075512C5}"/>
    <cellStyle name="Currency 13 8 2 2 4" xfId="15378" xr:uid="{C801542F-85E9-4421-A1A4-B4182D508F35}"/>
    <cellStyle name="Currency 13 8 2 2 5" xfId="29068" xr:uid="{CB12C870-1542-4E3C-930E-63D7ACF9B259}"/>
    <cellStyle name="Currency 13 8 2 2 6" xfId="43952" xr:uid="{97B8A938-D884-4C0D-A901-2BD10FCBCD9B}"/>
    <cellStyle name="Currency 13 8 2 3" xfId="10242" xr:uid="{2E0705A7-2E50-4896-8CC3-DF4C165EEC66}"/>
    <cellStyle name="Currency 13 8 2 3 2" xfId="23932" xr:uid="{7025250D-9E65-4325-9EF4-D4C2A8C87E87}"/>
    <cellStyle name="Currency 13 8 2 3 2 2" xfId="37624" xr:uid="{99106AF4-1764-40D6-BAAC-DF72C547638E}"/>
    <cellStyle name="Currency 13 8 2 3 2 3" xfId="52508" xr:uid="{7879416B-6732-42A9-93D0-11EEA8081E51}"/>
    <cellStyle name="Currency 13 8 2 3 3" xfId="17088" xr:uid="{4B2E6D16-753F-48D6-9A89-2D5E7921922B}"/>
    <cellStyle name="Currency 13 8 2 3 4" xfId="30778" xr:uid="{55C22C37-6F3A-49D5-A678-83D3470F3CB9}"/>
    <cellStyle name="Currency 13 8 2 3 5" xfId="45662" xr:uid="{7A69CD82-C5BB-4A3C-BAE9-9F19FF94CE95}"/>
    <cellStyle name="Currency 13 8 2 4" xfId="20510" xr:uid="{4B388CB5-4DD7-4A40-80EC-8E10728D0E99}"/>
    <cellStyle name="Currency 13 8 2 4 2" xfId="34202" xr:uid="{F8F32AC6-20D5-4044-80C5-7ECBAD03346C}"/>
    <cellStyle name="Currency 13 8 2 4 3" xfId="49086" xr:uid="{0BC35D0F-B033-4ED5-B3E7-36F1D59FB7C9}"/>
    <cellStyle name="Currency 13 8 2 5" xfId="13666" xr:uid="{BBD02E3C-5750-4763-B103-D7ADF51BDA0D}"/>
    <cellStyle name="Currency 13 8 2 6" xfId="27356" xr:uid="{FF8299B5-4E4E-4B63-8391-8A69FD3D7BC9}"/>
    <cellStyle name="Currency 13 8 2 7" xfId="42240" xr:uid="{0B458A04-B543-49AB-8C94-9E79074283E9}"/>
    <cellStyle name="Currency 13 8 3" xfId="8531" xr:uid="{5E80E624-85B8-4451-9A38-9DD08B15B888}"/>
    <cellStyle name="Currency 13 8 3 2" xfId="11953" xr:uid="{FF8F916D-D869-418C-9052-A75409654EAC}"/>
    <cellStyle name="Currency 13 8 3 2 2" xfId="25643" xr:uid="{5C124B68-6DF8-414E-9D7F-277B8EA82A39}"/>
    <cellStyle name="Currency 13 8 3 2 2 2" xfId="39335" xr:uid="{C2A25A63-1E08-4BCE-B8B6-92E6CD6854D1}"/>
    <cellStyle name="Currency 13 8 3 2 2 3" xfId="54219" xr:uid="{56D0C2AB-19FA-4387-AB67-04646A55744D}"/>
    <cellStyle name="Currency 13 8 3 2 3" xfId="18799" xr:uid="{6AE4407E-A187-47D4-BB79-51458A13C0BB}"/>
    <cellStyle name="Currency 13 8 3 2 4" xfId="32489" xr:uid="{B1381763-4CAA-4E14-B89E-0DC66CEBBD66}"/>
    <cellStyle name="Currency 13 8 3 2 5" xfId="47373" xr:uid="{4FF4C648-F136-4ECC-A4DF-CF6D8642BE7D}"/>
    <cellStyle name="Currency 13 8 3 3" xfId="22221" xr:uid="{AAD5345D-0EEC-4682-9D1A-351C230B7FD2}"/>
    <cellStyle name="Currency 13 8 3 3 2" xfId="35913" xr:uid="{0A9415F7-A1F4-4126-8BF5-9AF100F3D16B}"/>
    <cellStyle name="Currency 13 8 3 3 3" xfId="50797" xr:uid="{A13B4921-99A6-4E69-845B-181DCC7DA010}"/>
    <cellStyle name="Currency 13 8 3 4" xfId="15377" xr:uid="{5BBA74C0-09C8-4BD4-A382-B84FE8F49367}"/>
    <cellStyle name="Currency 13 8 3 5" xfId="29067" xr:uid="{101A8CAC-B109-4527-9D99-7A5BC3779D53}"/>
    <cellStyle name="Currency 13 8 3 6" xfId="43951" xr:uid="{5B359BC7-00C2-49B1-B53D-3970B8AC9EA1}"/>
    <cellStyle name="Currency 13 8 4" xfId="10241" xr:uid="{AF8EAC64-0376-42D4-9C61-7CBEF3BF40C6}"/>
    <cellStyle name="Currency 13 8 4 2" xfId="23931" xr:uid="{4953A422-4C2F-4528-A5C1-6F557758C457}"/>
    <cellStyle name="Currency 13 8 4 2 2" xfId="37623" xr:uid="{C0DE31E2-86A8-4F4B-BBBE-FFB6D985EC4F}"/>
    <cellStyle name="Currency 13 8 4 2 3" xfId="52507" xr:uid="{A3AAB2D4-75EC-4E14-ADB9-8186EF866AEE}"/>
    <cellStyle name="Currency 13 8 4 3" xfId="17087" xr:uid="{2E723455-0B86-479D-A675-C9638BD6A65A}"/>
    <cellStyle name="Currency 13 8 4 4" xfId="30777" xr:uid="{43BD0AFB-5413-413D-A4AE-E4A09611D7FC}"/>
    <cellStyle name="Currency 13 8 4 5" xfId="45661" xr:uid="{FBFB7AF1-0DD5-4426-9770-DE5ECBF00DF6}"/>
    <cellStyle name="Currency 13 8 5" xfId="20509" xr:uid="{ACFC6E4D-9027-4A1A-8291-06C06133AA58}"/>
    <cellStyle name="Currency 13 8 5 2" xfId="34201" xr:uid="{3BACCC69-271B-4130-A980-3B98660DF782}"/>
    <cellStyle name="Currency 13 8 5 3" xfId="49085" xr:uid="{C1FB41B1-07C5-4118-B21F-4F0BB302ABD5}"/>
    <cellStyle name="Currency 13 8 6" xfId="13665" xr:uid="{ED4A6185-8130-4785-9714-8F73E6A204C0}"/>
    <cellStyle name="Currency 13 8 7" xfId="27355" xr:uid="{0A8A15CF-E601-4F7A-B34F-7DB5A29FE30C}"/>
    <cellStyle name="Currency 13 8 8" xfId="42239" xr:uid="{7CF663AE-0D26-4C81-8D95-AF16D918AABF}"/>
    <cellStyle name="Currency 13 9" xfId="6819" xr:uid="{0D981912-0274-464E-8A39-17A0288CDB5D}"/>
    <cellStyle name="Currency 13 9 2" xfId="8533" xr:uid="{E7B5E02D-897D-447F-97CF-4B9179003B09}"/>
    <cellStyle name="Currency 13 9 2 2" xfId="11955" xr:uid="{99544985-56CE-4852-B918-365507AC781A}"/>
    <cellStyle name="Currency 13 9 2 2 2" xfId="25645" xr:uid="{BCAC3B1C-B432-49EA-9E99-E71319699827}"/>
    <cellStyle name="Currency 13 9 2 2 2 2" xfId="39337" xr:uid="{09597BC9-444A-490A-96D2-B2C3F7490157}"/>
    <cellStyle name="Currency 13 9 2 2 2 3" xfId="54221" xr:uid="{55A44300-390C-4402-8C36-88C4335344D3}"/>
    <cellStyle name="Currency 13 9 2 2 3" xfId="18801" xr:uid="{344D1294-8EE1-4A1A-989B-04CA08373D6A}"/>
    <cellStyle name="Currency 13 9 2 2 4" xfId="32491" xr:uid="{853CCFDC-D820-4117-A0B5-0DC82B98E037}"/>
    <cellStyle name="Currency 13 9 2 2 5" xfId="47375" xr:uid="{051CFD0C-4284-4FFD-8607-F5904BE84344}"/>
    <cellStyle name="Currency 13 9 2 3" xfId="22223" xr:uid="{0163F719-D924-417B-9A31-8ADBD3A7EE87}"/>
    <cellStyle name="Currency 13 9 2 3 2" xfId="35915" xr:uid="{33D9E382-DA91-47FD-80D9-AFBBA460C313}"/>
    <cellStyle name="Currency 13 9 2 3 3" xfId="50799" xr:uid="{187C7DED-4734-480D-B012-AB4761C6E9B0}"/>
    <cellStyle name="Currency 13 9 2 4" xfId="15379" xr:uid="{6B3BC443-BD3D-48D0-BE3C-CB75607D810F}"/>
    <cellStyle name="Currency 13 9 2 5" xfId="29069" xr:uid="{982A6973-7F67-4A95-9F0D-7F604FE6842F}"/>
    <cellStyle name="Currency 13 9 2 6" xfId="43953" xr:uid="{A0F5D9D2-D0F3-48C0-BEC6-CA69A38B0E05}"/>
    <cellStyle name="Currency 13 9 3" xfId="10243" xr:uid="{5BF584E1-81CD-4D20-B2D1-E7C30121E781}"/>
    <cellStyle name="Currency 13 9 3 2" xfId="23933" xr:uid="{81C4DEA2-F31E-4682-AF57-44E3661C1A15}"/>
    <cellStyle name="Currency 13 9 3 2 2" xfId="37625" xr:uid="{3F876F04-CC34-453E-913C-6D67BC04A604}"/>
    <cellStyle name="Currency 13 9 3 2 3" xfId="52509" xr:uid="{2194B5D9-E904-4F77-895E-043F3600113A}"/>
    <cellStyle name="Currency 13 9 3 3" xfId="17089" xr:uid="{53B0A399-853A-4262-8920-CE8699018DB0}"/>
    <cellStyle name="Currency 13 9 3 4" xfId="30779" xr:uid="{F0539B19-FC38-4963-8C4E-22A6EA543A65}"/>
    <cellStyle name="Currency 13 9 3 5" xfId="45663" xr:uid="{F2276D99-6750-432F-8123-80EFB19C8205}"/>
    <cellStyle name="Currency 13 9 4" xfId="20511" xr:uid="{A7BE6DA8-206C-41EC-A466-35DFD716D110}"/>
    <cellStyle name="Currency 13 9 4 2" xfId="34203" xr:uid="{704F002C-D5C3-4E46-B7C7-3D899FA85B21}"/>
    <cellStyle name="Currency 13 9 4 3" xfId="49087" xr:uid="{08F96018-37F3-416C-B4AA-A9718DAD7DB5}"/>
    <cellStyle name="Currency 13 9 5" xfId="13667" xr:uid="{FE16F705-7D07-4A34-920E-C61D4A70D070}"/>
    <cellStyle name="Currency 13 9 6" xfId="27357" xr:uid="{1A779C1B-AF9D-4EC7-9497-049B394F030D}"/>
    <cellStyle name="Currency 13 9 7" xfId="42241" xr:uid="{B138F7C9-B5CA-4190-9908-9B4AB2843857}"/>
    <cellStyle name="Currency 14" xfId="19" xr:uid="{5BB9D4B1-981F-42DC-8333-9851F2DBF39D}"/>
    <cellStyle name="Currency 14 2" xfId="213" xr:uid="{0C8DFC5E-1B60-46F5-BBD9-018441F76A76}"/>
    <cellStyle name="Currency 14 2 2" xfId="4626" xr:uid="{7A09AEE1-2C33-4D6B-BBD2-7AAFD35A04EA}"/>
    <cellStyle name="Currency 14 3" xfId="4520" xr:uid="{1E4871B8-069D-460B-90A8-008909F9CFC7}"/>
    <cellStyle name="Currency 15" xfId="4416" xr:uid="{C7AD2A3A-26DE-4D9A-A880-E0B3CD43CAAE}"/>
    <cellStyle name="Currency 15 2" xfId="6820" xr:uid="{AAFBF0B6-CFB0-4BB5-9950-BB5FCECEEAF6}"/>
    <cellStyle name="Currency 17" xfId="4325" xr:uid="{8F53DF08-D0C6-4100-A2AC-D9D82443ABA4}"/>
    <cellStyle name="Currency 2" xfId="20" xr:uid="{9ED7B97D-3B98-4D02-9108-BDBCB2C6128D}"/>
    <cellStyle name="Currency 2 2" xfId="21" xr:uid="{A0E3A0F7-F33A-464D-81ED-FDC99B9DD9E6}"/>
    <cellStyle name="Currency 2 2 2" xfId="22" xr:uid="{66A016B0-6015-44CD-8D8C-23260B855A2E}"/>
    <cellStyle name="Currency 2 2 2 2" xfId="23" xr:uid="{F0DB19DD-1EAE-4445-A0F4-7B55416B645E}"/>
    <cellStyle name="Currency 2 2 2 2 10" xfId="6822" xr:uid="{6C5E82FD-A2DC-417A-9139-8A5B7B6DD3CE}"/>
    <cellStyle name="Currency 2 2 2 2 10 2" xfId="8535" xr:uid="{DEEC3D4A-163D-44A0-8F78-A1B5E6E90754}"/>
    <cellStyle name="Currency 2 2 2 2 10 2 2" xfId="11957" xr:uid="{FAD9AA7B-BA3F-4522-930B-4053E0C7A72F}"/>
    <cellStyle name="Currency 2 2 2 2 10 2 2 2" xfId="25647" xr:uid="{A8EEEFBE-A56D-4B1E-8720-7731F8857380}"/>
    <cellStyle name="Currency 2 2 2 2 10 2 2 2 2" xfId="39339" xr:uid="{31510667-6333-4E11-B146-CECBFFF4225D}"/>
    <cellStyle name="Currency 2 2 2 2 10 2 2 2 3" xfId="54223" xr:uid="{40906091-52A8-4FB7-9E4C-87B1F15825BF}"/>
    <cellStyle name="Currency 2 2 2 2 10 2 2 3" xfId="18803" xr:uid="{60E08763-EE3F-4F29-9B0A-8901D10F898F}"/>
    <cellStyle name="Currency 2 2 2 2 10 2 2 4" xfId="32493" xr:uid="{C49D5C93-7813-4029-BF1B-08F3D5502B81}"/>
    <cellStyle name="Currency 2 2 2 2 10 2 2 5" xfId="47377" xr:uid="{1F44FAD1-8B17-46B9-893D-BE0F1EF67EF8}"/>
    <cellStyle name="Currency 2 2 2 2 10 2 3" xfId="22225" xr:uid="{AC7FEEC4-8525-40EA-82DF-5E0FF3914873}"/>
    <cellStyle name="Currency 2 2 2 2 10 2 3 2" xfId="35917" xr:uid="{78D9FFDC-7D4F-4D26-AB26-18BD57923F40}"/>
    <cellStyle name="Currency 2 2 2 2 10 2 3 3" xfId="50801" xr:uid="{8525443F-C894-4BC1-BD24-910185ACA380}"/>
    <cellStyle name="Currency 2 2 2 2 10 2 4" xfId="15381" xr:uid="{6EF7B9D2-AB78-485A-A7EF-7A70B67840F6}"/>
    <cellStyle name="Currency 2 2 2 2 10 2 5" xfId="29071" xr:uid="{514C1DF5-9BD2-485C-A761-CE2231FE9686}"/>
    <cellStyle name="Currency 2 2 2 2 10 2 6" xfId="43955" xr:uid="{D840DB9D-2807-4364-ADA2-81B251308C70}"/>
    <cellStyle name="Currency 2 2 2 2 10 3" xfId="10245" xr:uid="{197C46B9-60CB-47E5-AFC6-904DF81463A7}"/>
    <cellStyle name="Currency 2 2 2 2 10 3 2" xfId="23935" xr:uid="{2ABBDC76-BFAE-464E-8127-1A68410D2774}"/>
    <cellStyle name="Currency 2 2 2 2 10 3 2 2" xfId="37627" xr:uid="{62FE57AE-C143-4DB7-B520-50D894087A87}"/>
    <cellStyle name="Currency 2 2 2 2 10 3 2 3" xfId="52511" xr:uid="{9AD48CE1-5135-427D-94EE-5547D0621084}"/>
    <cellStyle name="Currency 2 2 2 2 10 3 3" xfId="17091" xr:uid="{A8AA3C57-7DE6-4E53-B833-5A94D2FFE598}"/>
    <cellStyle name="Currency 2 2 2 2 10 3 4" xfId="30781" xr:uid="{FB0C4529-02AE-4651-BA45-1C75E318009F}"/>
    <cellStyle name="Currency 2 2 2 2 10 3 5" xfId="45665" xr:uid="{BDDE50E2-9A5B-45A5-9AB5-536A3CCF77B1}"/>
    <cellStyle name="Currency 2 2 2 2 10 4" xfId="20513" xr:uid="{EA372397-9BEC-4829-B367-8D252650BED4}"/>
    <cellStyle name="Currency 2 2 2 2 10 4 2" xfId="34205" xr:uid="{7CE05370-3008-46E1-98E8-6000E2C9A3C5}"/>
    <cellStyle name="Currency 2 2 2 2 10 4 3" xfId="49089" xr:uid="{4C3171C9-A1C2-4FDE-8CEF-A0BEC420CFDD}"/>
    <cellStyle name="Currency 2 2 2 2 10 5" xfId="13669" xr:uid="{71AF1B1D-474E-4BDE-A0B0-7B7FC6A0FE16}"/>
    <cellStyle name="Currency 2 2 2 2 10 6" xfId="27359" xr:uid="{658FC002-E334-4558-8B4D-9B5037386BB6}"/>
    <cellStyle name="Currency 2 2 2 2 10 7" xfId="42243" xr:uid="{CD7ED01E-D30D-4314-AA2E-6D02622E614A}"/>
    <cellStyle name="Currency 2 2 2 2 11" xfId="8534" xr:uid="{C13F04C0-914C-46B5-B027-D3528262217E}"/>
    <cellStyle name="Currency 2 2 2 2 11 2" xfId="11956" xr:uid="{91D2B7D4-CD76-4233-B647-91E1F821968B}"/>
    <cellStyle name="Currency 2 2 2 2 11 2 2" xfId="25646" xr:uid="{6DFE5AF3-2B59-401D-8B7F-A1F21F60C3C4}"/>
    <cellStyle name="Currency 2 2 2 2 11 2 2 2" xfId="39338" xr:uid="{017DB76F-6676-488E-A73A-F582C5F5688C}"/>
    <cellStyle name="Currency 2 2 2 2 11 2 2 3" xfId="54222" xr:uid="{F0DB64A4-5278-4958-9E9E-4F72887C435E}"/>
    <cellStyle name="Currency 2 2 2 2 11 2 3" xfId="18802" xr:uid="{BEDB3A14-9D07-41A3-BF4D-A7BC462361BC}"/>
    <cellStyle name="Currency 2 2 2 2 11 2 4" xfId="32492" xr:uid="{8076918C-A5E8-4995-90F4-15FBCBDD4F70}"/>
    <cellStyle name="Currency 2 2 2 2 11 2 5" xfId="47376" xr:uid="{EC44BECD-010E-475A-B3C9-8A8EE0F79EC7}"/>
    <cellStyle name="Currency 2 2 2 2 11 3" xfId="22224" xr:uid="{92B95DC2-5695-42D6-B8D9-83F3262FF960}"/>
    <cellStyle name="Currency 2 2 2 2 11 3 2" xfId="35916" xr:uid="{5BB40911-76B9-4581-87C4-065C623BAA88}"/>
    <cellStyle name="Currency 2 2 2 2 11 3 3" xfId="50800" xr:uid="{4A61DF34-B8B8-47AD-9A2A-31CB28525385}"/>
    <cellStyle name="Currency 2 2 2 2 11 4" xfId="15380" xr:uid="{340DA1EB-2FA5-4FFD-91C0-F5BED5EA0E6F}"/>
    <cellStyle name="Currency 2 2 2 2 11 5" xfId="29070" xr:uid="{3FECB65C-B7CE-400F-A31D-365D9949F45D}"/>
    <cellStyle name="Currency 2 2 2 2 11 6" xfId="43954" xr:uid="{92D93DC8-B90C-4E5C-B66A-1F572D9B2CD7}"/>
    <cellStyle name="Currency 2 2 2 2 12" xfId="10244" xr:uid="{E6F9728C-347F-4F57-9058-0DAC95D69C72}"/>
    <cellStyle name="Currency 2 2 2 2 12 2" xfId="23934" xr:uid="{C19DCA00-6D71-421C-8C66-9EE58359B386}"/>
    <cellStyle name="Currency 2 2 2 2 12 2 2" xfId="37626" xr:uid="{5703F6AA-3F0F-4B16-A1A0-1F6703D3E312}"/>
    <cellStyle name="Currency 2 2 2 2 12 2 3" xfId="52510" xr:uid="{363EA3D6-1024-4219-A1C5-1A6980D2FC92}"/>
    <cellStyle name="Currency 2 2 2 2 12 3" xfId="17090" xr:uid="{B4B3E459-F533-4DBA-B868-5C0F78506882}"/>
    <cellStyle name="Currency 2 2 2 2 12 4" xfId="30780" xr:uid="{6CC16D47-0940-4323-9B4E-EB87A81CACFB}"/>
    <cellStyle name="Currency 2 2 2 2 12 5" xfId="45664" xr:uid="{1D1B8CD6-49DC-4FD5-BA12-E38102D70654}"/>
    <cellStyle name="Currency 2 2 2 2 13" xfId="20512" xr:uid="{6F7324E0-2920-445F-BF64-4FD9BB910AB7}"/>
    <cellStyle name="Currency 2 2 2 2 13 2" xfId="34204" xr:uid="{0D366799-5F4F-4C09-9E1C-E2AD47CAE4C7}"/>
    <cellStyle name="Currency 2 2 2 2 13 3" xfId="49088" xr:uid="{807D6AFA-F376-453C-A6F6-20D151C611E4}"/>
    <cellStyle name="Currency 2 2 2 2 14" xfId="13668" xr:uid="{C0C8FDCF-1C6B-4955-85D2-4399FADFD434}"/>
    <cellStyle name="Currency 2 2 2 2 14 2" xfId="40754" xr:uid="{12A45BCD-3FC7-47CA-A5C3-608684CC2B66}"/>
    <cellStyle name="Currency 2 2 2 2 15" xfId="27358" xr:uid="{72EB83CB-E492-462D-B127-41C1108357BA}"/>
    <cellStyle name="Currency 2 2 2 2 16" xfId="42242" xr:uid="{ABEEAC67-2C2B-472E-A1FB-862369028BC3}"/>
    <cellStyle name="Currency 2 2 2 2 17" xfId="6821" xr:uid="{E639B37A-27E1-4713-9B7C-3CC5BFF2D35C}"/>
    <cellStyle name="Currency 2 2 2 2 18" xfId="5932" xr:uid="{409A26D6-A4FF-4AB1-933D-302AD9473E2D}"/>
    <cellStyle name="Currency 2 2 2 2 19" xfId="5340" xr:uid="{1B700E22-46DD-49B4-95F4-50AA52D99916}"/>
    <cellStyle name="Currency 2 2 2 2 2" xfId="4762" xr:uid="{CD4BF681-FED5-4665-B5DD-E6B61D971548}"/>
    <cellStyle name="Currency 2 2 2 2 2 10" xfId="8536" xr:uid="{2F6758BA-4175-4C47-B0D3-BC949F1BC0C3}"/>
    <cellStyle name="Currency 2 2 2 2 2 10 2" xfId="11958" xr:uid="{1BF1BB91-071F-4812-BF53-5E709D249247}"/>
    <cellStyle name="Currency 2 2 2 2 2 10 2 2" xfId="25648" xr:uid="{77A72A6C-E7CC-4A44-975D-C036DC8C4F6A}"/>
    <cellStyle name="Currency 2 2 2 2 2 10 2 2 2" xfId="39340" xr:uid="{E66FAC47-9BB7-4631-B016-D91A7F2EB56B}"/>
    <cellStyle name="Currency 2 2 2 2 2 10 2 2 3" xfId="54224" xr:uid="{C64C7075-0559-4561-9D77-8638B07407BF}"/>
    <cellStyle name="Currency 2 2 2 2 2 10 2 3" xfId="18804" xr:uid="{DD7BD521-85A3-4FFC-AAA2-512FB90511E0}"/>
    <cellStyle name="Currency 2 2 2 2 2 10 2 4" xfId="32494" xr:uid="{07C98D4F-57E4-4C1D-B738-AA5417D2E4C5}"/>
    <cellStyle name="Currency 2 2 2 2 2 10 2 5" xfId="47378" xr:uid="{DD79A95A-957C-473B-853B-4BF4393E0C24}"/>
    <cellStyle name="Currency 2 2 2 2 2 10 3" xfId="22226" xr:uid="{3564A35A-D206-41DC-BF6B-BD9B72226864}"/>
    <cellStyle name="Currency 2 2 2 2 2 10 3 2" xfId="35918" xr:uid="{D010C84A-ECB7-4E83-9E76-49CE4FC8E95C}"/>
    <cellStyle name="Currency 2 2 2 2 2 10 3 3" xfId="50802" xr:uid="{33CB747D-DB72-4F1B-8F51-EE6F2383767D}"/>
    <cellStyle name="Currency 2 2 2 2 2 10 4" xfId="15382" xr:uid="{D5BBD883-6670-4D97-B721-75A27B9AB4E6}"/>
    <cellStyle name="Currency 2 2 2 2 2 10 5" xfId="29072" xr:uid="{2A3B7932-4A3E-4A39-AD78-0E1327C1FDE6}"/>
    <cellStyle name="Currency 2 2 2 2 2 10 6" xfId="43956" xr:uid="{3F09C2C2-9B4C-4F97-AD9F-C39BE37C5CD3}"/>
    <cellStyle name="Currency 2 2 2 2 2 11" xfId="10246" xr:uid="{B84D4976-5D62-4758-93BA-D904C4B3871B}"/>
    <cellStyle name="Currency 2 2 2 2 2 11 2" xfId="23936" xr:uid="{A3DB7746-23D2-46D5-94E6-862F377D4408}"/>
    <cellStyle name="Currency 2 2 2 2 2 11 2 2" xfId="37628" xr:uid="{5C4F102C-F3A0-4BD0-A71C-B3E2C964C380}"/>
    <cellStyle name="Currency 2 2 2 2 2 11 2 3" xfId="52512" xr:uid="{DF2D0048-DEAA-45AA-AE1C-0AD27AC4364D}"/>
    <cellStyle name="Currency 2 2 2 2 2 11 3" xfId="17092" xr:uid="{E256A96C-EF60-4A00-9909-E7C59F1362EB}"/>
    <cellStyle name="Currency 2 2 2 2 2 11 4" xfId="30782" xr:uid="{DDDA614A-2B51-471E-AF1F-571B86C71D18}"/>
    <cellStyle name="Currency 2 2 2 2 2 11 5" xfId="45666" xr:uid="{A4045754-B42F-4C32-BED4-EB511E2B606A}"/>
    <cellStyle name="Currency 2 2 2 2 2 12" xfId="20514" xr:uid="{D6FA9F00-B2EF-4AC7-B686-031362496168}"/>
    <cellStyle name="Currency 2 2 2 2 2 12 2" xfId="34206" xr:uid="{CDB9CDF8-2D73-4F89-B86E-2028F2439AC4}"/>
    <cellStyle name="Currency 2 2 2 2 2 12 3" xfId="49090" xr:uid="{32DC4179-E496-4872-9580-89BE7631EF91}"/>
    <cellStyle name="Currency 2 2 2 2 2 13" xfId="13670" xr:uid="{3DC2831E-511A-46AA-B463-684CF0FEF5CC}"/>
    <cellStyle name="Currency 2 2 2 2 2 13 2" xfId="41391" xr:uid="{B74D9BD7-B593-4357-B1A7-9194A6C970C5}"/>
    <cellStyle name="Currency 2 2 2 2 2 14" xfId="27360" xr:uid="{4643598D-2E16-4BA5-88EC-7F74A03FA54C}"/>
    <cellStyle name="Currency 2 2 2 2 2 15" xfId="42244" xr:uid="{C3E516CA-B9B0-405C-B048-271AB6BE5C03}"/>
    <cellStyle name="Currency 2 2 2 2 2 16" xfId="6823" xr:uid="{744B7215-0418-45B6-8B78-663C0E30FDBF}"/>
    <cellStyle name="Currency 2 2 2 2 2 2" xfId="6824" xr:uid="{10609804-75A5-4185-A80D-9839B09C411A}"/>
    <cellStyle name="Currency 2 2 2 2 2 2 10" xfId="20515" xr:uid="{DD817DC2-ACAA-433A-A2F8-DB8993E6CF21}"/>
    <cellStyle name="Currency 2 2 2 2 2 2 10 2" xfId="34207" xr:uid="{A41A5325-945F-4377-B24E-0DFF07D14494}"/>
    <cellStyle name="Currency 2 2 2 2 2 2 10 3" xfId="49091" xr:uid="{7AB79C8C-047B-420E-B8F8-89A2E09AC313}"/>
    <cellStyle name="Currency 2 2 2 2 2 2 11" xfId="13671" xr:uid="{03F9870F-7A37-4A76-BC9E-9B241D9C591F}"/>
    <cellStyle name="Currency 2 2 2 2 2 2 12" xfId="27361" xr:uid="{5457CB21-4ACD-4D62-9A6D-3E9F03F96E3E}"/>
    <cellStyle name="Currency 2 2 2 2 2 2 13" xfId="42245" xr:uid="{0E06F1D0-1447-410F-87E9-9C7761E80D4D}"/>
    <cellStyle name="Currency 2 2 2 2 2 2 2" xfId="6825" xr:uid="{BB65389D-B191-469B-B5B2-3E73D3ECB57B}"/>
    <cellStyle name="Currency 2 2 2 2 2 2 2 10" xfId="13672" xr:uid="{E419D2A6-5039-49FB-A7B1-30BCAB236AD1}"/>
    <cellStyle name="Currency 2 2 2 2 2 2 2 11" xfId="27362" xr:uid="{D76443C2-D370-4807-B87A-D4E22776B118}"/>
    <cellStyle name="Currency 2 2 2 2 2 2 2 12" xfId="42246" xr:uid="{296FD048-C65D-4B2E-A790-0701D5716EB1}"/>
    <cellStyle name="Currency 2 2 2 2 2 2 2 2" xfId="6826" xr:uid="{5467BC64-58DB-4BEF-B6E2-E05FC0DE92D2}"/>
    <cellStyle name="Currency 2 2 2 2 2 2 2 2 10" xfId="42247" xr:uid="{D253078B-A20A-4BD0-8FCD-51DD2EBBE626}"/>
    <cellStyle name="Currency 2 2 2 2 2 2 2 2 2" xfId="6827" xr:uid="{474D3DFB-409D-4E49-8A1E-556E0A6D4932}"/>
    <cellStyle name="Currency 2 2 2 2 2 2 2 2 2 2" xfId="6828" xr:uid="{BFE2CC68-5B21-4B3B-B01F-3DE910B9815F}"/>
    <cellStyle name="Currency 2 2 2 2 2 2 2 2 2 2 2" xfId="8541" xr:uid="{16CA25DF-DED8-455B-A5DF-70C65D9EF7C4}"/>
    <cellStyle name="Currency 2 2 2 2 2 2 2 2 2 2 2 2" xfId="11963" xr:uid="{C9F594A8-22E3-4E26-B8B2-98CADE1C6990}"/>
    <cellStyle name="Currency 2 2 2 2 2 2 2 2 2 2 2 2 2" xfId="25653" xr:uid="{E24EED63-0544-4B55-8002-02E381F7F56A}"/>
    <cellStyle name="Currency 2 2 2 2 2 2 2 2 2 2 2 2 2 2" xfId="39345" xr:uid="{7D002564-1188-4B34-B26D-CB2983931A19}"/>
    <cellStyle name="Currency 2 2 2 2 2 2 2 2 2 2 2 2 2 3" xfId="54229" xr:uid="{02B78FCA-DECA-45F8-8372-0B5E1C778F0B}"/>
    <cellStyle name="Currency 2 2 2 2 2 2 2 2 2 2 2 2 3" xfId="18809" xr:uid="{8FC4B9A9-E8B7-40D1-8499-0DFF5ADB60BB}"/>
    <cellStyle name="Currency 2 2 2 2 2 2 2 2 2 2 2 2 4" xfId="32499" xr:uid="{0344E3A2-8C1C-490F-B44C-59434C346C13}"/>
    <cellStyle name="Currency 2 2 2 2 2 2 2 2 2 2 2 2 5" xfId="47383" xr:uid="{DE5EAE96-F7AE-4F74-A48F-880192A308BD}"/>
    <cellStyle name="Currency 2 2 2 2 2 2 2 2 2 2 2 3" xfId="22231" xr:uid="{0284465C-856F-4364-B9E5-A31C4253126E}"/>
    <cellStyle name="Currency 2 2 2 2 2 2 2 2 2 2 2 3 2" xfId="35923" xr:uid="{0B4DF123-8767-4E2D-8AA6-7015AE571790}"/>
    <cellStyle name="Currency 2 2 2 2 2 2 2 2 2 2 2 3 3" xfId="50807" xr:uid="{1A507CFA-467D-48A6-966D-7422352A14A8}"/>
    <cellStyle name="Currency 2 2 2 2 2 2 2 2 2 2 2 4" xfId="15387" xr:uid="{D7663FA5-5564-4983-B094-85F4A2BC508C}"/>
    <cellStyle name="Currency 2 2 2 2 2 2 2 2 2 2 2 5" xfId="29077" xr:uid="{96C053FA-23C6-4FC2-868A-4ABD26B8E0C4}"/>
    <cellStyle name="Currency 2 2 2 2 2 2 2 2 2 2 2 6" xfId="43961" xr:uid="{BEC78D0C-C17A-4E9D-ABAE-B9A98687C92D}"/>
    <cellStyle name="Currency 2 2 2 2 2 2 2 2 2 2 3" xfId="10251" xr:uid="{51B6B8A7-BC6B-4939-88E1-9C7A62E91CEC}"/>
    <cellStyle name="Currency 2 2 2 2 2 2 2 2 2 2 3 2" xfId="23941" xr:uid="{66090E16-2F78-4B8F-ABB1-B048FDC2B372}"/>
    <cellStyle name="Currency 2 2 2 2 2 2 2 2 2 2 3 2 2" xfId="37633" xr:uid="{1C2935AD-8364-4D15-894A-0886836839D7}"/>
    <cellStyle name="Currency 2 2 2 2 2 2 2 2 2 2 3 2 3" xfId="52517" xr:uid="{6D5317CC-D9AC-4CDD-8F5D-79F12EBFCEDB}"/>
    <cellStyle name="Currency 2 2 2 2 2 2 2 2 2 2 3 3" xfId="17097" xr:uid="{8FCE7A64-12FF-42D4-AF0A-EF980E49DFA4}"/>
    <cellStyle name="Currency 2 2 2 2 2 2 2 2 2 2 3 4" xfId="30787" xr:uid="{2631C3CE-72C7-48AC-BB96-2CB1EC2532C6}"/>
    <cellStyle name="Currency 2 2 2 2 2 2 2 2 2 2 3 5" xfId="45671" xr:uid="{2A3A671B-C7C2-43AD-B1A7-F469C91D043D}"/>
    <cellStyle name="Currency 2 2 2 2 2 2 2 2 2 2 4" xfId="20519" xr:uid="{1DC5F001-8313-452B-9A7E-0AC04153F5C8}"/>
    <cellStyle name="Currency 2 2 2 2 2 2 2 2 2 2 4 2" xfId="34211" xr:uid="{4C199F13-0A93-4F96-BE11-7966C73FCB66}"/>
    <cellStyle name="Currency 2 2 2 2 2 2 2 2 2 2 4 3" xfId="49095" xr:uid="{AEF80523-B4FA-4841-B3C4-ED91C3ED489B}"/>
    <cellStyle name="Currency 2 2 2 2 2 2 2 2 2 2 5" xfId="13675" xr:uid="{935DE441-31BF-4E96-8FD9-29520DF76631}"/>
    <cellStyle name="Currency 2 2 2 2 2 2 2 2 2 2 6" xfId="27365" xr:uid="{BBA171F2-4FDD-431D-A03B-9C9FCE903E48}"/>
    <cellStyle name="Currency 2 2 2 2 2 2 2 2 2 2 7" xfId="42249" xr:uid="{1E6B20EA-456A-4D6E-B086-3070C3917D79}"/>
    <cellStyle name="Currency 2 2 2 2 2 2 2 2 2 3" xfId="8540" xr:uid="{5002947F-12BE-45EB-9493-C26D8F048A84}"/>
    <cellStyle name="Currency 2 2 2 2 2 2 2 2 2 3 2" xfId="11962" xr:uid="{3E0F0857-30D4-44A6-9E12-FA5455563C94}"/>
    <cellStyle name="Currency 2 2 2 2 2 2 2 2 2 3 2 2" xfId="25652" xr:uid="{CEF8AA55-DB5B-493F-8223-6B78F320C92E}"/>
    <cellStyle name="Currency 2 2 2 2 2 2 2 2 2 3 2 2 2" xfId="39344" xr:uid="{5D0984FB-0983-4B80-AF1D-6EF7D734CD83}"/>
    <cellStyle name="Currency 2 2 2 2 2 2 2 2 2 3 2 2 3" xfId="54228" xr:uid="{DC51808E-A643-4FCD-897B-4DFCF8F89110}"/>
    <cellStyle name="Currency 2 2 2 2 2 2 2 2 2 3 2 3" xfId="18808" xr:uid="{2A7CDB40-23BB-4E11-872A-C1219070CBC0}"/>
    <cellStyle name="Currency 2 2 2 2 2 2 2 2 2 3 2 4" xfId="32498" xr:uid="{FB5BB974-C933-4218-B1AB-C5D76E7AB3DF}"/>
    <cellStyle name="Currency 2 2 2 2 2 2 2 2 2 3 2 5" xfId="47382" xr:uid="{45F5C13E-BED3-44C4-8BDD-4F862A3A55BF}"/>
    <cellStyle name="Currency 2 2 2 2 2 2 2 2 2 3 3" xfId="22230" xr:uid="{98850C15-5BAC-440C-952D-00E38FCE1576}"/>
    <cellStyle name="Currency 2 2 2 2 2 2 2 2 2 3 3 2" xfId="35922" xr:uid="{FD33BBEE-AE17-433C-AF81-80835D961B82}"/>
    <cellStyle name="Currency 2 2 2 2 2 2 2 2 2 3 3 3" xfId="50806" xr:uid="{FED4EC30-BD1A-4FED-A39E-E2385580250C}"/>
    <cellStyle name="Currency 2 2 2 2 2 2 2 2 2 3 4" xfId="15386" xr:uid="{B75EE87B-AC9A-4876-B60E-BD799FD303A9}"/>
    <cellStyle name="Currency 2 2 2 2 2 2 2 2 2 3 5" xfId="29076" xr:uid="{791D874C-B4A3-43D5-839E-E2A7A2055697}"/>
    <cellStyle name="Currency 2 2 2 2 2 2 2 2 2 3 6" xfId="43960" xr:uid="{F92EC482-1956-47F3-B742-0255E9C1B114}"/>
    <cellStyle name="Currency 2 2 2 2 2 2 2 2 2 4" xfId="10250" xr:uid="{F3F49B4B-5849-4E71-B657-998137540246}"/>
    <cellStyle name="Currency 2 2 2 2 2 2 2 2 2 4 2" xfId="23940" xr:uid="{2065001B-28A0-4CCF-B2A5-F751A2197DA3}"/>
    <cellStyle name="Currency 2 2 2 2 2 2 2 2 2 4 2 2" xfId="37632" xr:uid="{72CEC292-F2B5-44D4-B462-9E133642172D}"/>
    <cellStyle name="Currency 2 2 2 2 2 2 2 2 2 4 2 3" xfId="52516" xr:uid="{46C5681C-6CDF-4C97-9D4D-E32D8546652C}"/>
    <cellStyle name="Currency 2 2 2 2 2 2 2 2 2 4 3" xfId="17096" xr:uid="{6ED2AA2D-E4C3-4D03-B767-669382C93EB5}"/>
    <cellStyle name="Currency 2 2 2 2 2 2 2 2 2 4 4" xfId="30786" xr:uid="{F2F247F9-E379-4AE4-A4AE-9B49B3C9D4C1}"/>
    <cellStyle name="Currency 2 2 2 2 2 2 2 2 2 4 5" xfId="45670" xr:uid="{1007F5AC-12DB-4618-B4F3-90C80C4BAE5B}"/>
    <cellStyle name="Currency 2 2 2 2 2 2 2 2 2 5" xfId="20518" xr:uid="{816687D8-DB4C-495F-B043-16367DB619CB}"/>
    <cellStyle name="Currency 2 2 2 2 2 2 2 2 2 5 2" xfId="34210" xr:uid="{2EDC50E2-69EB-4039-B502-403291F155BD}"/>
    <cellStyle name="Currency 2 2 2 2 2 2 2 2 2 5 3" xfId="49094" xr:uid="{B1C2C321-0511-4051-9E51-AE5C491BD755}"/>
    <cellStyle name="Currency 2 2 2 2 2 2 2 2 2 6" xfId="13674" xr:uid="{2DFB7101-EBD2-4AA0-BDB1-F5DDCB4E0D7A}"/>
    <cellStyle name="Currency 2 2 2 2 2 2 2 2 2 7" xfId="27364" xr:uid="{03EAB59C-FC4D-4DD1-BAA4-64B4784D5ABC}"/>
    <cellStyle name="Currency 2 2 2 2 2 2 2 2 2 8" xfId="42248" xr:uid="{109C8F22-B5F7-4686-BC78-3B758BC0B502}"/>
    <cellStyle name="Currency 2 2 2 2 2 2 2 2 3" xfId="6829" xr:uid="{81D7EE6C-DF31-4C1E-BF2E-77D97FEE0660}"/>
    <cellStyle name="Currency 2 2 2 2 2 2 2 2 3 2" xfId="8542" xr:uid="{37D7AD5E-8384-482F-B743-E5F94357285B}"/>
    <cellStyle name="Currency 2 2 2 2 2 2 2 2 3 2 2" xfId="11964" xr:uid="{88883398-1E5F-4E2D-8F51-AF44B05C155C}"/>
    <cellStyle name="Currency 2 2 2 2 2 2 2 2 3 2 2 2" xfId="25654" xr:uid="{8483752C-E443-4412-A8B5-93341684E00A}"/>
    <cellStyle name="Currency 2 2 2 2 2 2 2 2 3 2 2 2 2" xfId="39346" xr:uid="{DDF59037-0058-4C65-B34C-C9B135B0A3CE}"/>
    <cellStyle name="Currency 2 2 2 2 2 2 2 2 3 2 2 2 3" xfId="54230" xr:uid="{6C2BB376-7AAC-403F-BDED-CFD5BE97000F}"/>
    <cellStyle name="Currency 2 2 2 2 2 2 2 2 3 2 2 3" xfId="18810" xr:uid="{595D3517-74C5-4E12-8699-3AFCC4BC3167}"/>
    <cellStyle name="Currency 2 2 2 2 2 2 2 2 3 2 2 4" xfId="32500" xr:uid="{3F5FC26F-3D0E-4EA4-B753-E2094C78E55C}"/>
    <cellStyle name="Currency 2 2 2 2 2 2 2 2 3 2 2 5" xfId="47384" xr:uid="{C2D88A8F-407D-4FEC-849D-9E2ECB3656E0}"/>
    <cellStyle name="Currency 2 2 2 2 2 2 2 2 3 2 3" xfId="22232" xr:uid="{630E8FDE-6191-4C1A-9EEF-CF8330897959}"/>
    <cellStyle name="Currency 2 2 2 2 2 2 2 2 3 2 3 2" xfId="35924" xr:uid="{B91CB04F-B894-464D-9BEC-93802FC1D404}"/>
    <cellStyle name="Currency 2 2 2 2 2 2 2 2 3 2 3 3" xfId="50808" xr:uid="{6B8929C3-4B1B-44AD-9C31-15228A9CDB43}"/>
    <cellStyle name="Currency 2 2 2 2 2 2 2 2 3 2 4" xfId="15388" xr:uid="{4B561C80-1B99-4331-80DC-2F1414505D2F}"/>
    <cellStyle name="Currency 2 2 2 2 2 2 2 2 3 2 5" xfId="29078" xr:uid="{EA88089E-2A5E-40BB-8995-7FD60DE0F132}"/>
    <cellStyle name="Currency 2 2 2 2 2 2 2 2 3 2 6" xfId="43962" xr:uid="{B1FD0070-F337-47B6-AEA1-2DF166481A79}"/>
    <cellStyle name="Currency 2 2 2 2 2 2 2 2 3 3" xfId="10252" xr:uid="{623D36F1-C230-463F-9BC2-7B09D707D64A}"/>
    <cellStyle name="Currency 2 2 2 2 2 2 2 2 3 3 2" xfId="23942" xr:uid="{061CC60F-B5C8-4F9A-AF29-8A73B3C380E0}"/>
    <cellStyle name="Currency 2 2 2 2 2 2 2 2 3 3 2 2" xfId="37634" xr:uid="{188DB8A9-227D-4CCD-8614-E115A790905F}"/>
    <cellStyle name="Currency 2 2 2 2 2 2 2 2 3 3 2 3" xfId="52518" xr:uid="{B22FA7EF-3581-4D11-9C5A-0E68E272BAE3}"/>
    <cellStyle name="Currency 2 2 2 2 2 2 2 2 3 3 3" xfId="17098" xr:uid="{5CFD6059-5EFA-43C3-AF28-CA4F37E15312}"/>
    <cellStyle name="Currency 2 2 2 2 2 2 2 2 3 3 4" xfId="30788" xr:uid="{F59CFD7D-4EB4-452E-8BF9-BCBD6DEFECEE}"/>
    <cellStyle name="Currency 2 2 2 2 2 2 2 2 3 3 5" xfId="45672" xr:uid="{C013DF4E-C267-46A3-9C16-8D2171072A26}"/>
    <cellStyle name="Currency 2 2 2 2 2 2 2 2 3 4" xfId="20520" xr:uid="{79B85EF8-FE8C-4CF1-A709-FB024DA28A47}"/>
    <cellStyle name="Currency 2 2 2 2 2 2 2 2 3 4 2" xfId="34212" xr:uid="{10553B3D-D630-4621-9FE0-883A9E736C67}"/>
    <cellStyle name="Currency 2 2 2 2 2 2 2 2 3 4 3" xfId="49096" xr:uid="{B0C3AA3C-5A4C-49E4-9EF9-8CBD1AB9B0B8}"/>
    <cellStyle name="Currency 2 2 2 2 2 2 2 2 3 5" xfId="13676" xr:uid="{EC7692D3-2C41-4C65-B957-B23D2101C94C}"/>
    <cellStyle name="Currency 2 2 2 2 2 2 2 2 3 6" xfId="27366" xr:uid="{6C400854-9952-4612-8D6D-8611DADCC731}"/>
    <cellStyle name="Currency 2 2 2 2 2 2 2 2 3 7" xfId="42250" xr:uid="{5AF13A45-F3B7-4BDC-9B55-2EE30782F80C}"/>
    <cellStyle name="Currency 2 2 2 2 2 2 2 2 4" xfId="6830" xr:uid="{48708163-E290-4E5A-B201-97475B775152}"/>
    <cellStyle name="Currency 2 2 2 2 2 2 2 2 4 2" xfId="8543" xr:uid="{7537DD0A-0950-49B4-8767-6CEE45B4AAC3}"/>
    <cellStyle name="Currency 2 2 2 2 2 2 2 2 4 2 2" xfId="11965" xr:uid="{F9CC0067-EA3A-4565-BB56-7E6163529720}"/>
    <cellStyle name="Currency 2 2 2 2 2 2 2 2 4 2 2 2" xfId="25655" xr:uid="{EE4C2142-112F-42EC-9A39-976277CDAC66}"/>
    <cellStyle name="Currency 2 2 2 2 2 2 2 2 4 2 2 2 2" xfId="39347" xr:uid="{EE445A30-5198-43B9-BFC2-066283B3A170}"/>
    <cellStyle name="Currency 2 2 2 2 2 2 2 2 4 2 2 2 3" xfId="54231" xr:uid="{799C5049-E7C0-4EF8-A965-BB138C7C618D}"/>
    <cellStyle name="Currency 2 2 2 2 2 2 2 2 4 2 2 3" xfId="18811" xr:uid="{CEB170DD-E77A-4B21-B3CE-8B2C7874A894}"/>
    <cellStyle name="Currency 2 2 2 2 2 2 2 2 4 2 2 4" xfId="32501" xr:uid="{DB4CB9FD-2C3C-424C-BB4E-23CAD672744E}"/>
    <cellStyle name="Currency 2 2 2 2 2 2 2 2 4 2 2 5" xfId="47385" xr:uid="{8CA596EC-585A-486A-8188-8E9D0848FDD2}"/>
    <cellStyle name="Currency 2 2 2 2 2 2 2 2 4 2 3" xfId="22233" xr:uid="{163075B7-6AC1-4562-8947-72783DC70AB8}"/>
    <cellStyle name="Currency 2 2 2 2 2 2 2 2 4 2 3 2" xfId="35925" xr:uid="{76CD258E-A306-41CD-A856-2E6570101542}"/>
    <cellStyle name="Currency 2 2 2 2 2 2 2 2 4 2 3 3" xfId="50809" xr:uid="{93F0928A-F93F-44FA-AC77-229E8EED91E9}"/>
    <cellStyle name="Currency 2 2 2 2 2 2 2 2 4 2 4" xfId="15389" xr:uid="{180E563A-CBD5-4E1E-A0C8-617E32828BDC}"/>
    <cellStyle name="Currency 2 2 2 2 2 2 2 2 4 2 5" xfId="29079" xr:uid="{2A6510FA-97CE-437E-A6B2-0BE116A90581}"/>
    <cellStyle name="Currency 2 2 2 2 2 2 2 2 4 2 6" xfId="43963" xr:uid="{78669A5E-A80C-4BFC-A835-A362D25D299B}"/>
    <cellStyle name="Currency 2 2 2 2 2 2 2 2 4 3" xfId="10253" xr:uid="{EA877712-CE4D-4F7A-947B-B52B3133C44E}"/>
    <cellStyle name="Currency 2 2 2 2 2 2 2 2 4 3 2" xfId="23943" xr:uid="{8E3E33C2-00B6-4484-9917-BD6966DFD57C}"/>
    <cellStyle name="Currency 2 2 2 2 2 2 2 2 4 3 2 2" xfId="37635" xr:uid="{85743F00-3897-4052-8581-7C051CF22186}"/>
    <cellStyle name="Currency 2 2 2 2 2 2 2 2 4 3 2 3" xfId="52519" xr:uid="{2D53FC78-12C7-4B69-A238-B36A9CC960CB}"/>
    <cellStyle name="Currency 2 2 2 2 2 2 2 2 4 3 3" xfId="17099" xr:uid="{5DA28563-65FA-4A7F-9981-BCEAD4DBFBB9}"/>
    <cellStyle name="Currency 2 2 2 2 2 2 2 2 4 3 4" xfId="30789" xr:uid="{8E7A174E-392E-40A4-90CB-377CBF7EC1A8}"/>
    <cellStyle name="Currency 2 2 2 2 2 2 2 2 4 3 5" xfId="45673" xr:uid="{E75E8A31-3A57-41E8-8B29-E78C90DA70F1}"/>
    <cellStyle name="Currency 2 2 2 2 2 2 2 2 4 4" xfId="20521" xr:uid="{6F8976DF-DD68-4808-8222-D45FE8724DD9}"/>
    <cellStyle name="Currency 2 2 2 2 2 2 2 2 4 4 2" xfId="34213" xr:uid="{4F8ADE2B-0863-48E6-B6F5-381AD84B0803}"/>
    <cellStyle name="Currency 2 2 2 2 2 2 2 2 4 4 3" xfId="49097" xr:uid="{15DAF819-7D49-4085-8C0F-9CEAF2A1D7EB}"/>
    <cellStyle name="Currency 2 2 2 2 2 2 2 2 4 5" xfId="13677" xr:uid="{FAB32873-A288-4124-A9F5-15DB7F0CE531}"/>
    <cellStyle name="Currency 2 2 2 2 2 2 2 2 4 6" xfId="27367" xr:uid="{30185481-7322-4943-A31C-5C1773B2FBF4}"/>
    <cellStyle name="Currency 2 2 2 2 2 2 2 2 4 7" xfId="42251" xr:uid="{45CAB9E4-B48B-4A68-9109-8911E411A3FC}"/>
    <cellStyle name="Currency 2 2 2 2 2 2 2 2 5" xfId="8539" xr:uid="{A6041102-7F79-42EE-9611-F21020916934}"/>
    <cellStyle name="Currency 2 2 2 2 2 2 2 2 5 2" xfId="11961" xr:uid="{BF748688-473B-4F4B-BD41-85B63C90CEFF}"/>
    <cellStyle name="Currency 2 2 2 2 2 2 2 2 5 2 2" xfId="25651" xr:uid="{DE97393A-A381-4213-ABFF-CC20492E2B01}"/>
    <cellStyle name="Currency 2 2 2 2 2 2 2 2 5 2 2 2" xfId="39343" xr:uid="{6063528F-9F7F-4D11-8586-AE2BAE00695B}"/>
    <cellStyle name="Currency 2 2 2 2 2 2 2 2 5 2 2 3" xfId="54227" xr:uid="{F420CAF4-DE72-414B-A4D0-C7C7011859BF}"/>
    <cellStyle name="Currency 2 2 2 2 2 2 2 2 5 2 3" xfId="18807" xr:uid="{671DB2ED-697D-44B9-9DB7-D1814CEA2153}"/>
    <cellStyle name="Currency 2 2 2 2 2 2 2 2 5 2 4" xfId="32497" xr:uid="{BFF9D096-C1E7-45EF-B2BB-2BE13E53A926}"/>
    <cellStyle name="Currency 2 2 2 2 2 2 2 2 5 2 5" xfId="47381" xr:uid="{37492DFC-0787-40EF-B9E0-E48A0F6B6B3A}"/>
    <cellStyle name="Currency 2 2 2 2 2 2 2 2 5 3" xfId="22229" xr:uid="{F0ADE326-2859-4A7B-95F6-1B2045547BE0}"/>
    <cellStyle name="Currency 2 2 2 2 2 2 2 2 5 3 2" xfId="35921" xr:uid="{71430910-928E-4EFC-90F9-0FBC5F57DC56}"/>
    <cellStyle name="Currency 2 2 2 2 2 2 2 2 5 3 3" xfId="50805" xr:uid="{9BBF1467-A2B7-42DD-8819-684B7D9AE0AB}"/>
    <cellStyle name="Currency 2 2 2 2 2 2 2 2 5 4" xfId="15385" xr:uid="{3D0091DE-6F16-4399-9630-87DAF3BB48AA}"/>
    <cellStyle name="Currency 2 2 2 2 2 2 2 2 5 5" xfId="29075" xr:uid="{842C9C5A-8CD8-4EAD-B53D-7E2666669AD0}"/>
    <cellStyle name="Currency 2 2 2 2 2 2 2 2 5 6" xfId="43959" xr:uid="{ED3DADBD-E39E-48F5-BEFB-7A46554ABB02}"/>
    <cellStyle name="Currency 2 2 2 2 2 2 2 2 6" xfId="10249" xr:uid="{B8D52039-1A7E-4A21-BEEC-BF16F2DDFBAE}"/>
    <cellStyle name="Currency 2 2 2 2 2 2 2 2 6 2" xfId="23939" xr:uid="{8F20BE08-CF27-425A-801F-8B2527CA792C}"/>
    <cellStyle name="Currency 2 2 2 2 2 2 2 2 6 2 2" xfId="37631" xr:uid="{242DA20E-CFC0-48B1-A849-0E77FBBB8002}"/>
    <cellStyle name="Currency 2 2 2 2 2 2 2 2 6 2 3" xfId="52515" xr:uid="{677A7537-7F60-4200-9066-DA53E65C6F3E}"/>
    <cellStyle name="Currency 2 2 2 2 2 2 2 2 6 3" xfId="17095" xr:uid="{4A82392F-2186-45F7-A2FE-09D69D8933BD}"/>
    <cellStyle name="Currency 2 2 2 2 2 2 2 2 6 4" xfId="30785" xr:uid="{5FE07AA7-8FB3-4A7C-90AB-F9396792FEC7}"/>
    <cellStyle name="Currency 2 2 2 2 2 2 2 2 6 5" xfId="45669" xr:uid="{9AD1D725-7E0A-442D-B059-0A120C5020D4}"/>
    <cellStyle name="Currency 2 2 2 2 2 2 2 2 7" xfId="20517" xr:uid="{2170349A-B621-4EF0-8EE1-BEED75A9DC70}"/>
    <cellStyle name="Currency 2 2 2 2 2 2 2 2 7 2" xfId="34209" xr:uid="{5470D672-2AC9-4296-AC5A-DC504F5B4610}"/>
    <cellStyle name="Currency 2 2 2 2 2 2 2 2 7 3" xfId="49093" xr:uid="{3A42AB19-B009-4849-BE01-8E0F2D020812}"/>
    <cellStyle name="Currency 2 2 2 2 2 2 2 2 8" xfId="13673" xr:uid="{71A1133A-53B9-4F8F-9432-DBC0ED3BA366}"/>
    <cellStyle name="Currency 2 2 2 2 2 2 2 2 9" xfId="27363" xr:uid="{BACF19A3-71BB-4D0E-B1A6-E4E944CD2097}"/>
    <cellStyle name="Currency 2 2 2 2 2 2 2 3" xfId="6831" xr:uid="{F1E9F568-1B35-47D0-A8D0-06EA20032EBC}"/>
    <cellStyle name="Currency 2 2 2 2 2 2 2 3 10" xfId="42252" xr:uid="{48B0BE01-B359-44F5-B452-261AF3EC9176}"/>
    <cellStyle name="Currency 2 2 2 2 2 2 2 3 2" xfId="6832" xr:uid="{6C75E112-C790-46F7-BD17-54BF1B11DD02}"/>
    <cellStyle name="Currency 2 2 2 2 2 2 2 3 2 2" xfId="6833" xr:uid="{E9566135-0B36-4434-AB10-0933BA8EB6C5}"/>
    <cellStyle name="Currency 2 2 2 2 2 2 2 3 2 2 2" xfId="8546" xr:uid="{E5D00586-814D-46F7-931B-D59EC2657719}"/>
    <cellStyle name="Currency 2 2 2 2 2 2 2 3 2 2 2 2" xfId="11968" xr:uid="{26E1E4AA-2BB0-4398-98D6-376E080A14B7}"/>
    <cellStyle name="Currency 2 2 2 2 2 2 2 3 2 2 2 2 2" xfId="25658" xr:uid="{7107D912-DA6D-4F56-9A25-B17119D72D64}"/>
    <cellStyle name="Currency 2 2 2 2 2 2 2 3 2 2 2 2 2 2" xfId="39350" xr:uid="{B5F6E564-F8D2-46D7-8C39-41B3BE4B149E}"/>
    <cellStyle name="Currency 2 2 2 2 2 2 2 3 2 2 2 2 2 3" xfId="54234" xr:uid="{A5BC32E5-E9FF-430A-8C4F-197EB03AF836}"/>
    <cellStyle name="Currency 2 2 2 2 2 2 2 3 2 2 2 2 3" xfId="18814" xr:uid="{D2B83D40-B9C8-4702-B0E5-964D02B38EE8}"/>
    <cellStyle name="Currency 2 2 2 2 2 2 2 3 2 2 2 2 4" xfId="32504" xr:uid="{2B3C1EB6-B5B9-4A5A-9C51-49FD8DB3B108}"/>
    <cellStyle name="Currency 2 2 2 2 2 2 2 3 2 2 2 2 5" xfId="47388" xr:uid="{BE44E744-2DEA-45E4-82EA-99E36B5BAC23}"/>
    <cellStyle name="Currency 2 2 2 2 2 2 2 3 2 2 2 3" xfId="22236" xr:uid="{C1CF1626-8D86-4005-B820-D02E065E62A5}"/>
    <cellStyle name="Currency 2 2 2 2 2 2 2 3 2 2 2 3 2" xfId="35928" xr:uid="{5D41001D-A491-4E6A-B6DC-F985060D4821}"/>
    <cellStyle name="Currency 2 2 2 2 2 2 2 3 2 2 2 3 3" xfId="50812" xr:uid="{5A386749-6622-4EEF-837A-99B1F8EF2F76}"/>
    <cellStyle name="Currency 2 2 2 2 2 2 2 3 2 2 2 4" xfId="15392" xr:uid="{BA292268-5A60-40FB-9D52-E83EA0476892}"/>
    <cellStyle name="Currency 2 2 2 2 2 2 2 3 2 2 2 5" xfId="29082" xr:uid="{96E1C0CD-6F32-4D6E-A3F6-4B7E81482514}"/>
    <cellStyle name="Currency 2 2 2 2 2 2 2 3 2 2 2 6" xfId="43966" xr:uid="{08974B75-5397-4CA4-AC5A-0DC457716746}"/>
    <cellStyle name="Currency 2 2 2 2 2 2 2 3 2 2 3" xfId="10256" xr:uid="{193FD080-0DDB-4CFC-A8EB-199F1FA69F6F}"/>
    <cellStyle name="Currency 2 2 2 2 2 2 2 3 2 2 3 2" xfId="23946" xr:uid="{6CB9A4BB-F521-424D-AF72-7FA61E46BC56}"/>
    <cellStyle name="Currency 2 2 2 2 2 2 2 3 2 2 3 2 2" xfId="37638" xr:uid="{D7CD7738-5BBF-4DA1-9E5F-19651BED9C99}"/>
    <cellStyle name="Currency 2 2 2 2 2 2 2 3 2 2 3 2 3" xfId="52522" xr:uid="{20512E30-CF26-4595-92B5-61C3350B88CD}"/>
    <cellStyle name="Currency 2 2 2 2 2 2 2 3 2 2 3 3" xfId="17102" xr:uid="{9ADC54A6-02F1-458A-8499-F22F0A3DACD0}"/>
    <cellStyle name="Currency 2 2 2 2 2 2 2 3 2 2 3 4" xfId="30792" xr:uid="{4D2696FF-6B44-46A6-9F4C-EDC18512A19C}"/>
    <cellStyle name="Currency 2 2 2 2 2 2 2 3 2 2 3 5" xfId="45676" xr:uid="{DBABE1C0-84C8-44D4-8BFE-A940D1B990FA}"/>
    <cellStyle name="Currency 2 2 2 2 2 2 2 3 2 2 4" xfId="20524" xr:uid="{A19D24CB-20BF-48C0-A471-0431ECA4F60D}"/>
    <cellStyle name="Currency 2 2 2 2 2 2 2 3 2 2 4 2" xfId="34216" xr:uid="{666D7AF0-B0B7-4741-A3DB-D4422C48963F}"/>
    <cellStyle name="Currency 2 2 2 2 2 2 2 3 2 2 4 3" xfId="49100" xr:uid="{22468DC5-3FBE-486A-841E-08F12BCA64B6}"/>
    <cellStyle name="Currency 2 2 2 2 2 2 2 3 2 2 5" xfId="13680" xr:uid="{00F7650D-0CCF-4DB6-B4D5-ED78B435BE92}"/>
    <cellStyle name="Currency 2 2 2 2 2 2 2 3 2 2 6" xfId="27370" xr:uid="{66E76154-94C1-428A-9700-14587B78FCEF}"/>
    <cellStyle name="Currency 2 2 2 2 2 2 2 3 2 2 7" xfId="42254" xr:uid="{A2E3ECB5-A166-4DCF-8FA8-0DF3B21BECAC}"/>
    <cellStyle name="Currency 2 2 2 2 2 2 2 3 2 3" xfId="8545" xr:uid="{C76301CA-B810-412A-B0E9-3E61497C530D}"/>
    <cellStyle name="Currency 2 2 2 2 2 2 2 3 2 3 2" xfId="11967" xr:uid="{8ACB9802-8EE5-423A-8E15-F25F9A562AC3}"/>
    <cellStyle name="Currency 2 2 2 2 2 2 2 3 2 3 2 2" xfId="25657" xr:uid="{634F6A21-A91E-47E1-BC79-24B4D1BA5967}"/>
    <cellStyle name="Currency 2 2 2 2 2 2 2 3 2 3 2 2 2" xfId="39349" xr:uid="{8CF8B12C-38AB-4DCE-9ECA-6FB73BA4545A}"/>
    <cellStyle name="Currency 2 2 2 2 2 2 2 3 2 3 2 2 3" xfId="54233" xr:uid="{99405B60-9846-40DB-AB0D-63083AC5507B}"/>
    <cellStyle name="Currency 2 2 2 2 2 2 2 3 2 3 2 3" xfId="18813" xr:uid="{09459761-2EEB-4DE7-900F-8FBEF32934E2}"/>
    <cellStyle name="Currency 2 2 2 2 2 2 2 3 2 3 2 4" xfId="32503" xr:uid="{9399BFB7-A0FB-40B6-B973-BC057E0C55E0}"/>
    <cellStyle name="Currency 2 2 2 2 2 2 2 3 2 3 2 5" xfId="47387" xr:uid="{FDEE5DCA-9DFD-4272-B377-11EBC8FCA2D5}"/>
    <cellStyle name="Currency 2 2 2 2 2 2 2 3 2 3 3" xfId="22235" xr:uid="{74A92493-BFCA-4D0C-8B4F-ECB07AE83574}"/>
    <cellStyle name="Currency 2 2 2 2 2 2 2 3 2 3 3 2" xfId="35927" xr:uid="{44486FDC-BE89-40AF-9C6B-E4A35959A949}"/>
    <cellStyle name="Currency 2 2 2 2 2 2 2 3 2 3 3 3" xfId="50811" xr:uid="{304D6ADB-4A6C-437F-B341-2C5318D475CF}"/>
    <cellStyle name="Currency 2 2 2 2 2 2 2 3 2 3 4" xfId="15391" xr:uid="{8B4D715E-01C9-41BD-8952-68BF6572C335}"/>
    <cellStyle name="Currency 2 2 2 2 2 2 2 3 2 3 5" xfId="29081" xr:uid="{4D5D2D0B-A10E-4E20-8F96-87B15C2F43A2}"/>
    <cellStyle name="Currency 2 2 2 2 2 2 2 3 2 3 6" xfId="43965" xr:uid="{F188DEC1-DC50-4EA4-B9A0-2C18522C5789}"/>
    <cellStyle name="Currency 2 2 2 2 2 2 2 3 2 4" xfId="10255" xr:uid="{AA4FA832-BFFF-4836-86D8-78D2EE76710D}"/>
    <cellStyle name="Currency 2 2 2 2 2 2 2 3 2 4 2" xfId="23945" xr:uid="{ABC86F0E-61B5-4B6C-8455-2BBF86273E55}"/>
    <cellStyle name="Currency 2 2 2 2 2 2 2 3 2 4 2 2" xfId="37637" xr:uid="{4237F002-9E74-4CBE-A676-739E70035FD1}"/>
    <cellStyle name="Currency 2 2 2 2 2 2 2 3 2 4 2 3" xfId="52521" xr:uid="{DCD73205-65CB-4261-87FE-88FAD2354239}"/>
    <cellStyle name="Currency 2 2 2 2 2 2 2 3 2 4 3" xfId="17101" xr:uid="{4093D13C-843C-4A77-849E-AF473426D053}"/>
    <cellStyle name="Currency 2 2 2 2 2 2 2 3 2 4 4" xfId="30791" xr:uid="{EC90F079-1B9B-4D3E-8DE5-D3EC77996FFF}"/>
    <cellStyle name="Currency 2 2 2 2 2 2 2 3 2 4 5" xfId="45675" xr:uid="{5A37DD66-EE85-4268-B4C9-67DC103C7219}"/>
    <cellStyle name="Currency 2 2 2 2 2 2 2 3 2 5" xfId="20523" xr:uid="{4CD62392-6038-4C8B-984D-B69C8435FFF7}"/>
    <cellStyle name="Currency 2 2 2 2 2 2 2 3 2 5 2" xfId="34215" xr:uid="{222D0B3B-F148-469C-A599-71D85DFF278D}"/>
    <cellStyle name="Currency 2 2 2 2 2 2 2 3 2 5 3" xfId="49099" xr:uid="{51DB2EF0-51BF-4C62-A6A6-0666F92F7A84}"/>
    <cellStyle name="Currency 2 2 2 2 2 2 2 3 2 6" xfId="13679" xr:uid="{40D52337-CF04-482C-9206-4FD62452DA01}"/>
    <cellStyle name="Currency 2 2 2 2 2 2 2 3 2 7" xfId="27369" xr:uid="{0F364043-3F65-44B7-AB02-60F1F0D2312C}"/>
    <cellStyle name="Currency 2 2 2 2 2 2 2 3 2 8" xfId="42253" xr:uid="{9B4382B2-5091-4A95-AA6A-DECD7C1D3713}"/>
    <cellStyle name="Currency 2 2 2 2 2 2 2 3 3" xfId="6834" xr:uid="{221A789C-4956-4D2F-9B6C-16ABA19AFAE9}"/>
    <cellStyle name="Currency 2 2 2 2 2 2 2 3 3 2" xfId="8547" xr:uid="{1523FEE0-A017-4D6A-BA7C-7785F29EA784}"/>
    <cellStyle name="Currency 2 2 2 2 2 2 2 3 3 2 2" xfId="11969" xr:uid="{BED4CCA2-7130-46C5-ABA8-920B257637E7}"/>
    <cellStyle name="Currency 2 2 2 2 2 2 2 3 3 2 2 2" xfId="25659" xr:uid="{6FD9F70F-3DCC-4455-ACE7-8196639F2D53}"/>
    <cellStyle name="Currency 2 2 2 2 2 2 2 3 3 2 2 2 2" xfId="39351" xr:uid="{564AE41A-D2E4-4319-8629-2CEC5716F9D3}"/>
    <cellStyle name="Currency 2 2 2 2 2 2 2 3 3 2 2 2 3" xfId="54235" xr:uid="{2590602A-E190-479B-8410-86668D09FD4E}"/>
    <cellStyle name="Currency 2 2 2 2 2 2 2 3 3 2 2 3" xfId="18815" xr:uid="{36CDC1CA-55F4-4430-AAAC-68536AD3FFCB}"/>
    <cellStyle name="Currency 2 2 2 2 2 2 2 3 3 2 2 4" xfId="32505" xr:uid="{24AC4F06-516F-41AB-A482-8DC6B4DA63DE}"/>
    <cellStyle name="Currency 2 2 2 2 2 2 2 3 3 2 2 5" xfId="47389" xr:uid="{F79EDC6B-2C6B-4BD0-BFB2-58959F0F0753}"/>
    <cellStyle name="Currency 2 2 2 2 2 2 2 3 3 2 3" xfId="22237" xr:uid="{635DB813-B563-4E1A-9609-CEB02D6812D5}"/>
    <cellStyle name="Currency 2 2 2 2 2 2 2 3 3 2 3 2" xfId="35929" xr:uid="{47A2C66E-9876-415A-A1A8-33B6525E80B3}"/>
    <cellStyle name="Currency 2 2 2 2 2 2 2 3 3 2 3 3" xfId="50813" xr:uid="{8ECD5691-FE23-416E-976E-A16096E879B8}"/>
    <cellStyle name="Currency 2 2 2 2 2 2 2 3 3 2 4" xfId="15393" xr:uid="{D2A3B686-1B56-4FA1-AC77-EA7E58ED971F}"/>
    <cellStyle name="Currency 2 2 2 2 2 2 2 3 3 2 5" xfId="29083" xr:uid="{6CE81A08-09D6-4F2C-931A-61850CF55F04}"/>
    <cellStyle name="Currency 2 2 2 2 2 2 2 3 3 2 6" xfId="43967" xr:uid="{BF7B6F9B-7A78-43AA-913D-A9FD7E96ED1E}"/>
    <cellStyle name="Currency 2 2 2 2 2 2 2 3 3 3" xfId="10257" xr:uid="{D6D39B21-3CB5-473E-864D-24F446B2A746}"/>
    <cellStyle name="Currency 2 2 2 2 2 2 2 3 3 3 2" xfId="23947" xr:uid="{E140E17A-EF39-48B9-A8CF-3E03B8B6CB24}"/>
    <cellStyle name="Currency 2 2 2 2 2 2 2 3 3 3 2 2" xfId="37639" xr:uid="{CFE86D8B-1116-4EF5-BD0A-C2948ECCC21E}"/>
    <cellStyle name="Currency 2 2 2 2 2 2 2 3 3 3 2 3" xfId="52523" xr:uid="{495D3D4F-961F-44DA-872D-6AFF3476194B}"/>
    <cellStyle name="Currency 2 2 2 2 2 2 2 3 3 3 3" xfId="17103" xr:uid="{14DD26DD-71A5-46A5-A9A4-662A644634D3}"/>
    <cellStyle name="Currency 2 2 2 2 2 2 2 3 3 3 4" xfId="30793" xr:uid="{624F6F29-D476-49D8-ACB2-17C0468D779F}"/>
    <cellStyle name="Currency 2 2 2 2 2 2 2 3 3 3 5" xfId="45677" xr:uid="{CCC83945-2685-4314-A66F-1F27B77F3F72}"/>
    <cellStyle name="Currency 2 2 2 2 2 2 2 3 3 4" xfId="20525" xr:uid="{6D954A8A-04A1-473E-9F41-98950B515BCC}"/>
    <cellStyle name="Currency 2 2 2 2 2 2 2 3 3 4 2" xfId="34217" xr:uid="{AC211504-5302-476E-ABE8-A9D4463A4CF7}"/>
    <cellStyle name="Currency 2 2 2 2 2 2 2 3 3 4 3" xfId="49101" xr:uid="{D6476F2B-1B16-421E-8DEF-7037E0CB0D10}"/>
    <cellStyle name="Currency 2 2 2 2 2 2 2 3 3 5" xfId="13681" xr:uid="{EEB58D5E-CF0E-454D-9797-DA44A21CC293}"/>
    <cellStyle name="Currency 2 2 2 2 2 2 2 3 3 6" xfId="27371" xr:uid="{8B8CC319-3389-411D-B4C4-24F249640CBD}"/>
    <cellStyle name="Currency 2 2 2 2 2 2 2 3 3 7" xfId="42255" xr:uid="{D13241AA-B42C-4A98-8D83-A4EA7C7DF65E}"/>
    <cellStyle name="Currency 2 2 2 2 2 2 2 3 4" xfId="6835" xr:uid="{98274843-A8C2-4EC4-A2A2-201E863C0E93}"/>
    <cellStyle name="Currency 2 2 2 2 2 2 2 3 4 2" xfId="8548" xr:uid="{55C44EFE-D7E9-4378-B2C9-E215106D26D0}"/>
    <cellStyle name="Currency 2 2 2 2 2 2 2 3 4 2 2" xfId="11970" xr:uid="{0A30CEE6-D579-4258-B7D1-372E4AD7E83F}"/>
    <cellStyle name="Currency 2 2 2 2 2 2 2 3 4 2 2 2" xfId="25660" xr:uid="{D360CFA3-F238-422C-8751-5E4C8F6EB85E}"/>
    <cellStyle name="Currency 2 2 2 2 2 2 2 3 4 2 2 2 2" xfId="39352" xr:uid="{70F3F7D2-18B9-4847-9E95-39FEB7227B9F}"/>
    <cellStyle name="Currency 2 2 2 2 2 2 2 3 4 2 2 2 3" xfId="54236" xr:uid="{89C28A75-7381-4E2B-9BE9-20C41DB65B24}"/>
    <cellStyle name="Currency 2 2 2 2 2 2 2 3 4 2 2 3" xfId="18816" xr:uid="{05C165F9-93E9-47E1-A41A-CDD8E5271972}"/>
    <cellStyle name="Currency 2 2 2 2 2 2 2 3 4 2 2 4" xfId="32506" xr:uid="{05286C83-8CB0-4CBC-BE45-098AB8A67147}"/>
    <cellStyle name="Currency 2 2 2 2 2 2 2 3 4 2 2 5" xfId="47390" xr:uid="{EA86681C-52FB-475F-B77C-4696A5F9CB63}"/>
    <cellStyle name="Currency 2 2 2 2 2 2 2 3 4 2 3" xfId="22238" xr:uid="{F6C4F9D7-141B-4B7A-AC5D-C089E1638C08}"/>
    <cellStyle name="Currency 2 2 2 2 2 2 2 3 4 2 3 2" xfId="35930" xr:uid="{320B10B1-AD4D-4F6C-BCA2-D6A03BE41001}"/>
    <cellStyle name="Currency 2 2 2 2 2 2 2 3 4 2 3 3" xfId="50814" xr:uid="{0A124623-BB42-424E-A7A4-94F5973830D7}"/>
    <cellStyle name="Currency 2 2 2 2 2 2 2 3 4 2 4" xfId="15394" xr:uid="{B27024FB-6622-4A58-A19C-8FAA3F783FF3}"/>
    <cellStyle name="Currency 2 2 2 2 2 2 2 3 4 2 5" xfId="29084" xr:uid="{623CBFB1-BDDE-4F53-9748-7F3E4A015CF5}"/>
    <cellStyle name="Currency 2 2 2 2 2 2 2 3 4 2 6" xfId="43968" xr:uid="{AFE2F0F0-853D-4016-B4C7-72F9F9F4D5B8}"/>
    <cellStyle name="Currency 2 2 2 2 2 2 2 3 4 3" xfId="10258" xr:uid="{1803EFBA-3E9F-4FEE-8844-678354DD9E95}"/>
    <cellStyle name="Currency 2 2 2 2 2 2 2 3 4 3 2" xfId="23948" xr:uid="{B953C842-7A9B-4FB5-A221-70DA4596DC0A}"/>
    <cellStyle name="Currency 2 2 2 2 2 2 2 3 4 3 2 2" xfId="37640" xr:uid="{C259F0F7-FB50-4D09-B78C-15B7487FE023}"/>
    <cellStyle name="Currency 2 2 2 2 2 2 2 3 4 3 2 3" xfId="52524" xr:uid="{8985E3B6-8C99-4841-A4F4-1A1AEC9B405D}"/>
    <cellStyle name="Currency 2 2 2 2 2 2 2 3 4 3 3" xfId="17104" xr:uid="{45CD0D0F-F123-4D08-B0A5-86797341CFDB}"/>
    <cellStyle name="Currency 2 2 2 2 2 2 2 3 4 3 4" xfId="30794" xr:uid="{F0AFBF91-7B49-4EE5-9C9B-7C15E8E3FFB5}"/>
    <cellStyle name="Currency 2 2 2 2 2 2 2 3 4 3 5" xfId="45678" xr:uid="{EFCD3DEA-3BD6-4DEB-90F1-0657485FE01F}"/>
    <cellStyle name="Currency 2 2 2 2 2 2 2 3 4 4" xfId="20526" xr:uid="{715DC5FD-DE56-4FB1-B880-17F3F244387C}"/>
    <cellStyle name="Currency 2 2 2 2 2 2 2 3 4 4 2" xfId="34218" xr:uid="{4DB08A7F-DFB6-49E5-B79B-E1386B6EDA8D}"/>
    <cellStyle name="Currency 2 2 2 2 2 2 2 3 4 4 3" xfId="49102" xr:uid="{1B77D5F0-9792-4471-BB13-40CA2FF9847D}"/>
    <cellStyle name="Currency 2 2 2 2 2 2 2 3 4 5" xfId="13682" xr:uid="{C3E65576-81CF-4B1A-9CF6-392AC690BA35}"/>
    <cellStyle name="Currency 2 2 2 2 2 2 2 3 4 6" xfId="27372" xr:uid="{BA344FD2-430E-4833-8E8E-3B0D9F8094E4}"/>
    <cellStyle name="Currency 2 2 2 2 2 2 2 3 4 7" xfId="42256" xr:uid="{DF7638B5-AF9D-4911-99AC-98A1107F4E96}"/>
    <cellStyle name="Currency 2 2 2 2 2 2 2 3 5" xfId="8544" xr:uid="{C42778A9-D069-4178-AAB2-E608365E016A}"/>
    <cellStyle name="Currency 2 2 2 2 2 2 2 3 5 2" xfId="11966" xr:uid="{FF3E247B-6F63-467B-89C9-4F3B6C3865C8}"/>
    <cellStyle name="Currency 2 2 2 2 2 2 2 3 5 2 2" xfId="25656" xr:uid="{A369E04E-0124-4A30-B6F3-5C7A30C4C59F}"/>
    <cellStyle name="Currency 2 2 2 2 2 2 2 3 5 2 2 2" xfId="39348" xr:uid="{A4D2D3B7-ED06-4118-9DC3-F05CEE52FA8C}"/>
    <cellStyle name="Currency 2 2 2 2 2 2 2 3 5 2 2 3" xfId="54232" xr:uid="{CB964ABC-F23A-4E39-868B-9257F99A11D5}"/>
    <cellStyle name="Currency 2 2 2 2 2 2 2 3 5 2 3" xfId="18812" xr:uid="{F369B7C1-57DD-43FE-AC6B-888D735BD556}"/>
    <cellStyle name="Currency 2 2 2 2 2 2 2 3 5 2 4" xfId="32502" xr:uid="{DCAC3C5D-2030-47F3-B066-6FF11F4961D4}"/>
    <cellStyle name="Currency 2 2 2 2 2 2 2 3 5 2 5" xfId="47386" xr:uid="{B6525CD0-B6C6-4020-B1EA-A393A3D61878}"/>
    <cellStyle name="Currency 2 2 2 2 2 2 2 3 5 3" xfId="22234" xr:uid="{AD2F44A4-26BF-44C5-809D-4BC45E48B78E}"/>
    <cellStyle name="Currency 2 2 2 2 2 2 2 3 5 3 2" xfId="35926" xr:uid="{9DE2857F-5BB7-412D-A5AE-8929EC5056A4}"/>
    <cellStyle name="Currency 2 2 2 2 2 2 2 3 5 3 3" xfId="50810" xr:uid="{997178CB-E99E-473F-ABB7-AF07F58C9385}"/>
    <cellStyle name="Currency 2 2 2 2 2 2 2 3 5 4" xfId="15390" xr:uid="{279A796A-7FBB-43C9-9AE4-FC98FF39AB04}"/>
    <cellStyle name="Currency 2 2 2 2 2 2 2 3 5 5" xfId="29080" xr:uid="{142BEEAA-17DC-4A7A-8332-53EE75B2590B}"/>
    <cellStyle name="Currency 2 2 2 2 2 2 2 3 5 6" xfId="43964" xr:uid="{20D79904-31B2-4D9C-B7ED-83648A40DA15}"/>
    <cellStyle name="Currency 2 2 2 2 2 2 2 3 6" xfId="10254" xr:uid="{9B69340D-1325-4D3B-A918-44387E9BD33D}"/>
    <cellStyle name="Currency 2 2 2 2 2 2 2 3 6 2" xfId="23944" xr:uid="{B7698345-4947-44D6-BF21-77C39340EC97}"/>
    <cellStyle name="Currency 2 2 2 2 2 2 2 3 6 2 2" xfId="37636" xr:uid="{692E8D2B-B539-42E0-8A6C-81C8A5630A7A}"/>
    <cellStyle name="Currency 2 2 2 2 2 2 2 3 6 2 3" xfId="52520" xr:uid="{8120CF5F-2964-45CF-AFF0-22003ECC12B4}"/>
    <cellStyle name="Currency 2 2 2 2 2 2 2 3 6 3" xfId="17100" xr:uid="{EB7EDA17-BE36-4709-9682-99577D097775}"/>
    <cellStyle name="Currency 2 2 2 2 2 2 2 3 6 4" xfId="30790" xr:uid="{82BB9A0B-3738-44D1-BCCF-85D9B4E7F73F}"/>
    <cellStyle name="Currency 2 2 2 2 2 2 2 3 6 5" xfId="45674" xr:uid="{63C31EEA-6278-4DD5-B5ED-47E496AFA1A2}"/>
    <cellStyle name="Currency 2 2 2 2 2 2 2 3 7" xfId="20522" xr:uid="{F3D28F86-5861-4A64-8B4E-C8E2A4A1D571}"/>
    <cellStyle name="Currency 2 2 2 2 2 2 2 3 7 2" xfId="34214" xr:uid="{996F5133-A6D9-4F60-90EA-F78931E13AAF}"/>
    <cellStyle name="Currency 2 2 2 2 2 2 2 3 7 3" xfId="49098" xr:uid="{4FC280D6-3956-4D12-9FF9-5E366062AAA0}"/>
    <cellStyle name="Currency 2 2 2 2 2 2 2 3 8" xfId="13678" xr:uid="{6F78FBF6-2624-487F-89F3-CD775D396CB9}"/>
    <cellStyle name="Currency 2 2 2 2 2 2 2 3 9" xfId="27368" xr:uid="{B6B2984C-4425-464E-8D9B-0C555E80D280}"/>
    <cellStyle name="Currency 2 2 2 2 2 2 2 4" xfId="6836" xr:uid="{C7F7114B-CBFB-490E-9E30-214DC742EE79}"/>
    <cellStyle name="Currency 2 2 2 2 2 2 2 4 2" xfId="6837" xr:uid="{888E5F87-EAE9-4B17-BBFA-3181640CD477}"/>
    <cellStyle name="Currency 2 2 2 2 2 2 2 4 2 2" xfId="8550" xr:uid="{ACF5881E-5BB4-49CE-A409-3D6E3D92D105}"/>
    <cellStyle name="Currency 2 2 2 2 2 2 2 4 2 2 2" xfId="11972" xr:uid="{17B23461-D16F-4BDD-B46F-1DC1E54602F3}"/>
    <cellStyle name="Currency 2 2 2 2 2 2 2 4 2 2 2 2" xfId="25662" xr:uid="{B53C8E32-AFB1-418E-AD3B-20B9AF23CF7F}"/>
    <cellStyle name="Currency 2 2 2 2 2 2 2 4 2 2 2 2 2" xfId="39354" xr:uid="{C8A3883D-224F-474B-B05D-53A44A278D55}"/>
    <cellStyle name="Currency 2 2 2 2 2 2 2 4 2 2 2 2 3" xfId="54238" xr:uid="{2424934A-4043-40E0-A16B-66DA53F8C97F}"/>
    <cellStyle name="Currency 2 2 2 2 2 2 2 4 2 2 2 3" xfId="18818" xr:uid="{B99BE039-00C5-4824-8350-FCBF17D34EA8}"/>
    <cellStyle name="Currency 2 2 2 2 2 2 2 4 2 2 2 4" xfId="32508" xr:uid="{A1443021-B125-4CBE-A3C9-C89D9459E80F}"/>
    <cellStyle name="Currency 2 2 2 2 2 2 2 4 2 2 2 5" xfId="47392" xr:uid="{9F342C2B-E331-4C70-A6E4-AD86D3F82753}"/>
    <cellStyle name="Currency 2 2 2 2 2 2 2 4 2 2 3" xfId="22240" xr:uid="{984F2916-5B94-46E5-9F6D-D6DF8F512162}"/>
    <cellStyle name="Currency 2 2 2 2 2 2 2 4 2 2 3 2" xfId="35932" xr:uid="{7F86EBC9-82FA-4F58-B234-C2FBA9427CEB}"/>
    <cellStyle name="Currency 2 2 2 2 2 2 2 4 2 2 3 3" xfId="50816" xr:uid="{604035DA-9E4D-4FC7-8B51-304204DFDF49}"/>
    <cellStyle name="Currency 2 2 2 2 2 2 2 4 2 2 4" xfId="15396" xr:uid="{E11D63EF-1231-4736-A9D4-6D71DED2E00A}"/>
    <cellStyle name="Currency 2 2 2 2 2 2 2 4 2 2 5" xfId="29086" xr:uid="{61B33517-D809-4F1E-A415-76CF58598BD3}"/>
    <cellStyle name="Currency 2 2 2 2 2 2 2 4 2 2 6" xfId="43970" xr:uid="{C8B89B0B-78C4-4E52-B534-4DB7581603E7}"/>
    <cellStyle name="Currency 2 2 2 2 2 2 2 4 2 3" xfId="10260" xr:uid="{2225D77E-3803-461E-BE23-3881E76A2183}"/>
    <cellStyle name="Currency 2 2 2 2 2 2 2 4 2 3 2" xfId="23950" xr:uid="{39CBD48B-B210-4537-818D-ACC88525653D}"/>
    <cellStyle name="Currency 2 2 2 2 2 2 2 4 2 3 2 2" xfId="37642" xr:uid="{B73E761F-BE16-477D-950C-1B75FD5CCEAA}"/>
    <cellStyle name="Currency 2 2 2 2 2 2 2 4 2 3 2 3" xfId="52526" xr:uid="{51E32198-6C90-4D4F-901C-0F3652965E84}"/>
    <cellStyle name="Currency 2 2 2 2 2 2 2 4 2 3 3" xfId="17106" xr:uid="{4505BD5E-4BDC-42F7-910A-08BFB669D117}"/>
    <cellStyle name="Currency 2 2 2 2 2 2 2 4 2 3 4" xfId="30796" xr:uid="{D070720D-E1B2-4FC6-88CA-46DE43ECA400}"/>
    <cellStyle name="Currency 2 2 2 2 2 2 2 4 2 3 5" xfId="45680" xr:uid="{605C0AA6-4106-4A9C-B3C8-86117242452B}"/>
    <cellStyle name="Currency 2 2 2 2 2 2 2 4 2 4" xfId="20528" xr:uid="{74107F1C-D793-4610-882C-84F3F8365966}"/>
    <cellStyle name="Currency 2 2 2 2 2 2 2 4 2 4 2" xfId="34220" xr:uid="{C47E11BD-5620-4D34-AB71-D75697B92089}"/>
    <cellStyle name="Currency 2 2 2 2 2 2 2 4 2 4 3" xfId="49104" xr:uid="{AFD444AA-CB9C-47B5-88F0-F2B8ACB123E7}"/>
    <cellStyle name="Currency 2 2 2 2 2 2 2 4 2 5" xfId="13684" xr:uid="{BEF9494E-FDD2-47DB-B3D1-70E8AF32CCFD}"/>
    <cellStyle name="Currency 2 2 2 2 2 2 2 4 2 6" xfId="27374" xr:uid="{234B9DEC-4CE7-4F5E-9728-0B3D78575CE8}"/>
    <cellStyle name="Currency 2 2 2 2 2 2 2 4 2 7" xfId="42258" xr:uid="{F4C0D816-B151-4316-8099-001EF59BF66A}"/>
    <cellStyle name="Currency 2 2 2 2 2 2 2 4 3" xfId="8549" xr:uid="{B0F37451-FCCF-4723-B745-BB4A26AB5611}"/>
    <cellStyle name="Currency 2 2 2 2 2 2 2 4 3 2" xfId="11971" xr:uid="{508089D3-5FFB-4A5F-902C-E8B6F2C6DB00}"/>
    <cellStyle name="Currency 2 2 2 2 2 2 2 4 3 2 2" xfId="25661" xr:uid="{221058BB-D52C-4C36-8538-6A9F263C82C0}"/>
    <cellStyle name="Currency 2 2 2 2 2 2 2 4 3 2 2 2" xfId="39353" xr:uid="{15A0D235-5C35-4C11-8636-A728F6E5A560}"/>
    <cellStyle name="Currency 2 2 2 2 2 2 2 4 3 2 2 3" xfId="54237" xr:uid="{798F39DE-4E6A-4169-9EEA-07A8DFB36DC0}"/>
    <cellStyle name="Currency 2 2 2 2 2 2 2 4 3 2 3" xfId="18817" xr:uid="{876435EA-3A06-4DD8-A071-DD19F7AF0126}"/>
    <cellStyle name="Currency 2 2 2 2 2 2 2 4 3 2 4" xfId="32507" xr:uid="{68BD84A2-6AEB-4114-898A-EFCA8244F04A}"/>
    <cellStyle name="Currency 2 2 2 2 2 2 2 4 3 2 5" xfId="47391" xr:uid="{7145D3AF-544C-44CC-8428-705DB55EF825}"/>
    <cellStyle name="Currency 2 2 2 2 2 2 2 4 3 3" xfId="22239" xr:uid="{818AAC42-58F9-4AA1-B0CF-34CB4C283A75}"/>
    <cellStyle name="Currency 2 2 2 2 2 2 2 4 3 3 2" xfId="35931" xr:uid="{2AF7D357-4252-4CF3-9AD2-12009AB3160E}"/>
    <cellStyle name="Currency 2 2 2 2 2 2 2 4 3 3 3" xfId="50815" xr:uid="{4A877504-637F-413B-9631-8DA6ED72CD75}"/>
    <cellStyle name="Currency 2 2 2 2 2 2 2 4 3 4" xfId="15395" xr:uid="{78487A5E-3476-49C3-9314-520DAB1AD29C}"/>
    <cellStyle name="Currency 2 2 2 2 2 2 2 4 3 5" xfId="29085" xr:uid="{AEB099C8-3AE8-45CC-97D7-4A692D3B9B82}"/>
    <cellStyle name="Currency 2 2 2 2 2 2 2 4 3 6" xfId="43969" xr:uid="{DFC99A74-32AF-4782-9D27-2198BD54EDF4}"/>
    <cellStyle name="Currency 2 2 2 2 2 2 2 4 4" xfId="10259" xr:uid="{B1391EAE-37D7-43E4-849B-6D0C2491DE42}"/>
    <cellStyle name="Currency 2 2 2 2 2 2 2 4 4 2" xfId="23949" xr:uid="{2B9ADA9B-DC81-4E51-8B1E-E48A014F8DD5}"/>
    <cellStyle name="Currency 2 2 2 2 2 2 2 4 4 2 2" xfId="37641" xr:uid="{9236ADBB-1F7E-482E-A6FB-E6BE39A67513}"/>
    <cellStyle name="Currency 2 2 2 2 2 2 2 4 4 2 3" xfId="52525" xr:uid="{BE02E880-4E77-4853-B06A-BBBB6871D1A0}"/>
    <cellStyle name="Currency 2 2 2 2 2 2 2 4 4 3" xfId="17105" xr:uid="{13B44068-B916-4894-8D54-070A91925B4D}"/>
    <cellStyle name="Currency 2 2 2 2 2 2 2 4 4 4" xfId="30795" xr:uid="{78EAF6C1-6FA1-4334-A17B-99854F49E43E}"/>
    <cellStyle name="Currency 2 2 2 2 2 2 2 4 4 5" xfId="45679" xr:uid="{D563ABC4-9C2B-4110-9ECD-7C71F750E1CE}"/>
    <cellStyle name="Currency 2 2 2 2 2 2 2 4 5" xfId="20527" xr:uid="{4133BDC0-7570-4FB0-B6CE-DA3E41EE9661}"/>
    <cellStyle name="Currency 2 2 2 2 2 2 2 4 5 2" xfId="34219" xr:uid="{37066219-D375-4577-8DE2-BEF8F44DCA64}"/>
    <cellStyle name="Currency 2 2 2 2 2 2 2 4 5 3" xfId="49103" xr:uid="{1D6251FC-759C-440B-BE34-24D584A96DA7}"/>
    <cellStyle name="Currency 2 2 2 2 2 2 2 4 6" xfId="13683" xr:uid="{4440DC45-683F-4E2A-84E6-5EF292FA8565}"/>
    <cellStyle name="Currency 2 2 2 2 2 2 2 4 7" xfId="27373" xr:uid="{729C279E-78DA-45D3-AB65-F70A0BF9E80C}"/>
    <cellStyle name="Currency 2 2 2 2 2 2 2 4 8" xfId="42257" xr:uid="{003F67A8-14CF-4F33-88C0-A281E2D1F607}"/>
    <cellStyle name="Currency 2 2 2 2 2 2 2 5" xfId="6838" xr:uid="{8BBE99E0-B91A-4760-8A46-9A61B456F265}"/>
    <cellStyle name="Currency 2 2 2 2 2 2 2 5 2" xfId="8551" xr:uid="{4AA8481F-F482-4ADD-8992-02AC300557E2}"/>
    <cellStyle name="Currency 2 2 2 2 2 2 2 5 2 2" xfId="11973" xr:uid="{13FBF4CE-8F97-490B-8B51-518A3CF7C346}"/>
    <cellStyle name="Currency 2 2 2 2 2 2 2 5 2 2 2" xfId="25663" xr:uid="{D99A499C-F1D8-401B-B333-68D6CFD7BA91}"/>
    <cellStyle name="Currency 2 2 2 2 2 2 2 5 2 2 2 2" xfId="39355" xr:uid="{4FB1C532-E60D-4C5C-8C38-0AC30D536EF5}"/>
    <cellStyle name="Currency 2 2 2 2 2 2 2 5 2 2 2 3" xfId="54239" xr:uid="{1C09A415-DA7C-4DE3-8151-29EE8F6B8E58}"/>
    <cellStyle name="Currency 2 2 2 2 2 2 2 5 2 2 3" xfId="18819" xr:uid="{F343D554-89CD-4903-9003-3AC23EA3FCC5}"/>
    <cellStyle name="Currency 2 2 2 2 2 2 2 5 2 2 4" xfId="32509" xr:uid="{9E87DD96-22F9-42AD-A1E2-0792E13B4927}"/>
    <cellStyle name="Currency 2 2 2 2 2 2 2 5 2 2 5" xfId="47393" xr:uid="{80DCFFE7-10D4-4EB1-AB3C-2B82F149D56C}"/>
    <cellStyle name="Currency 2 2 2 2 2 2 2 5 2 3" xfId="22241" xr:uid="{05A64729-F1DC-48D5-85A9-3329720B66A9}"/>
    <cellStyle name="Currency 2 2 2 2 2 2 2 5 2 3 2" xfId="35933" xr:uid="{414F5AAE-929A-450F-99AA-94D0BB3C3CA4}"/>
    <cellStyle name="Currency 2 2 2 2 2 2 2 5 2 3 3" xfId="50817" xr:uid="{71ED482C-873E-4470-A170-7C1D5364936E}"/>
    <cellStyle name="Currency 2 2 2 2 2 2 2 5 2 4" xfId="15397" xr:uid="{91CEAFBA-81F0-484E-B625-02B77E60ED35}"/>
    <cellStyle name="Currency 2 2 2 2 2 2 2 5 2 5" xfId="29087" xr:uid="{85168440-B185-46DC-A994-6A6A8B0E1031}"/>
    <cellStyle name="Currency 2 2 2 2 2 2 2 5 2 6" xfId="43971" xr:uid="{F6ECC0F0-3F00-440B-8E62-73CC81531E0F}"/>
    <cellStyle name="Currency 2 2 2 2 2 2 2 5 3" xfId="10261" xr:uid="{9176B8DB-1F78-4CAD-BC2D-876296F3241C}"/>
    <cellStyle name="Currency 2 2 2 2 2 2 2 5 3 2" xfId="23951" xr:uid="{F5D3997D-F0FE-4BD7-A76D-06DE5197B48A}"/>
    <cellStyle name="Currency 2 2 2 2 2 2 2 5 3 2 2" xfId="37643" xr:uid="{66DA5737-16F8-46AD-B000-412883B7C521}"/>
    <cellStyle name="Currency 2 2 2 2 2 2 2 5 3 2 3" xfId="52527" xr:uid="{D8BB72DE-FDBD-48D0-9B33-5F07D5630994}"/>
    <cellStyle name="Currency 2 2 2 2 2 2 2 5 3 3" xfId="17107" xr:uid="{E2D426BD-3B69-41CF-99CF-0750DC2330BA}"/>
    <cellStyle name="Currency 2 2 2 2 2 2 2 5 3 4" xfId="30797" xr:uid="{AF2773B4-8E1C-45D2-BBC4-6789D1C3E08F}"/>
    <cellStyle name="Currency 2 2 2 2 2 2 2 5 3 5" xfId="45681" xr:uid="{2189B5F7-6667-4060-837F-EF6B0ADA8018}"/>
    <cellStyle name="Currency 2 2 2 2 2 2 2 5 4" xfId="20529" xr:uid="{893CD3A4-4463-442E-AE07-190FC9FE3CDA}"/>
    <cellStyle name="Currency 2 2 2 2 2 2 2 5 4 2" xfId="34221" xr:uid="{910BA620-6FC1-4192-ACF8-EB2D15C84B73}"/>
    <cellStyle name="Currency 2 2 2 2 2 2 2 5 4 3" xfId="49105" xr:uid="{E5539B02-FAC4-4480-8D32-B6B6A5102EDB}"/>
    <cellStyle name="Currency 2 2 2 2 2 2 2 5 5" xfId="13685" xr:uid="{3690A5A9-B3BE-4B4F-8BED-4B4D3D7A09F2}"/>
    <cellStyle name="Currency 2 2 2 2 2 2 2 5 6" xfId="27375" xr:uid="{8C4A26B8-7F27-459C-A9C1-5A6883471EEF}"/>
    <cellStyle name="Currency 2 2 2 2 2 2 2 5 7" xfId="42259" xr:uid="{113E00F4-E44B-423E-A2D0-1C960766E101}"/>
    <cellStyle name="Currency 2 2 2 2 2 2 2 6" xfId="6839" xr:uid="{9682D351-437E-4C39-ADA7-35700C33695B}"/>
    <cellStyle name="Currency 2 2 2 2 2 2 2 6 2" xfId="8552" xr:uid="{452D844B-29EB-421F-967D-EF7BD51403A2}"/>
    <cellStyle name="Currency 2 2 2 2 2 2 2 6 2 2" xfId="11974" xr:uid="{24F58792-98DF-4A93-A1DB-6CFBEE11A45B}"/>
    <cellStyle name="Currency 2 2 2 2 2 2 2 6 2 2 2" xfId="25664" xr:uid="{698D45B9-3699-46F5-A0DC-4DFEB2D483EE}"/>
    <cellStyle name="Currency 2 2 2 2 2 2 2 6 2 2 2 2" xfId="39356" xr:uid="{D17FBFE8-BA9B-4A69-9219-EA8D0A5FAEEB}"/>
    <cellStyle name="Currency 2 2 2 2 2 2 2 6 2 2 2 3" xfId="54240" xr:uid="{753335C9-6DD9-473F-90E5-90DBB369460E}"/>
    <cellStyle name="Currency 2 2 2 2 2 2 2 6 2 2 3" xfId="18820" xr:uid="{FB755172-8219-4260-A900-AB36023D9F27}"/>
    <cellStyle name="Currency 2 2 2 2 2 2 2 6 2 2 4" xfId="32510" xr:uid="{A60931FA-7A03-4282-AA6F-1DE2E74B9D2B}"/>
    <cellStyle name="Currency 2 2 2 2 2 2 2 6 2 2 5" xfId="47394" xr:uid="{D53BA6F8-AACE-446E-9A42-F44DC4E2010E}"/>
    <cellStyle name="Currency 2 2 2 2 2 2 2 6 2 3" xfId="22242" xr:uid="{59FBEF25-B838-4AAE-9C22-9763D9C34D12}"/>
    <cellStyle name="Currency 2 2 2 2 2 2 2 6 2 3 2" xfId="35934" xr:uid="{858FE106-4238-4412-B5BF-DED15DB27408}"/>
    <cellStyle name="Currency 2 2 2 2 2 2 2 6 2 3 3" xfId="50818" xr:uid="{2D709FC5-1B7D-48BE-97DD-01CE97131238}"/>
    <cellStyle name="Currency 2 2 2 2 2 2 2 6 2 4" xfId="15398" xr:uid="{8B031765-15FB-4C35-8B6E-D20951212D29}"/>
    <cellStyle name="Currency 2 2 2 2 2 2 2 6 2 5" xfId="29088" xr:uid="{012EADE5-3B88-4BCE-AC6B-292AD047E63F}"/>
    <cellStyle name="Currency 2 2 2 2 2 2 2 6 2 6" xfId="43972" xr:uid="{CCDA7D39-99AF-42EF-BA13-5480BBA87F0C}"/>
    <cellStyle name="Currency 2 2 2 2 2 2 2 6 3" xfId="10262" xr:uid="{093D30F7-D875-4629-9E0D-ED782A5B1AAA}"/>
    <cellStyle name="Currency 2 2 2 2 2 2 2 6 3 2" xfId="23952" xr:uid="{34BB4576-A1B9-4AAF-B019-59EDA10B8815}"/>
    <cellStyle name="Currency 2 2 2 2 2 2 2 6 3 2 2" xfId="37644" xr:uid="{111DFC8D-49AB-496B-B61B-97D7EB6CA75A}"/>
    <cellStyle name="Currency 2 2 2 2 2 2 2 6 3 2 3" xfId="52528" xr:uid="{B5208F04-0743-4A1E-B673-5959AA199A3F}"/>
    <cellStyle name="Currency 2 2 2 2 2 2 2 6 3 3" xfId="17108" xr:uid="{6DBBD978-9BC3-4B51-9A63-6DFAB6EFEE6F}"/>
    <cellStyle name="Currency 2 2 2 2 2 2 2 6 3 4" xfId="30798" xr:uid="{6D65B33E-020C-474D-B947-A26925227666}"/>
    <cellStyle name="Currency 2 2 2 2 2 2 2 6 3 5" xfId="45682" xr:uid="{639EB4AB-52CD-43A1-8AF6-0CD1668940DB}"/>
    <cellStyle name="Currency 2 2 2 2 2 2 2 6 4" xfId="20530" xr:uid="{6E55A3B4-9011-4858-AAE5-56B553081089}"/>
    <cellStyle name="Currency 2 2 2 2 2 2 2 6 4 2" xfId="34222" xr:uid="{95DCF3BA-B135-4406-BDF4-72DDC4C26A17}"/>
    <cellStyle name="Currency 2 2 2 2 2 2 2 6 4 3" xfId="49106" xr:uid="{0937F4E4-7E0B-4E93-8576-E9AD1D99F330}"/>
    <cellStyle name="Currency 2 2 2 2 2 2 2 6 5" xfId="13686" xr:uid="{52C8CE66-9977-4446-9DD1-83CF1F4C4901}"/>
    <cellStyle name="Currency 2 2 2 2 2 2 2 6 6" xfId="27376" xr:uid="{5011A5D9-2067-4112-827D-AF525DB21A58}"/>
    <cellStyle name="Currency 2 2 2 2 2 2 2 6 7" xfId="42260" xr:uid="{23D88AFA-55D1-4334-873B-B9EB517134CC}"/>
    <cellStyle name="Currency 2 2 2 2 2 2 2 7" xfId="8538" xr:uid="{204A0701-A734-4A40-BF36-7FF6F8B1A069}"/>
    <cellStyle name="Currency 2 2 2 2 2 2 2 7 2" xfId="11960" xr:uid="{EF70F145-B155-4E34-9509-78336FDDF001}"/>
    <cellStyle name="Currency 2 2 2 2 2 2 2 7 2 2" xfId="25650" xr:uid="{C143BE3E-1D95-4D57-BB92-9360CACB398D}"/>
    <cellStyle name="Currency 2 2 2 2 2 2 2 7 2 2 2" xfId="39342" xr:uid="{C4259021-4A56-4FB5-B26B-64762CCC53DD}"/>
    <cellStyle name="Currency 2 2 2 2 2 2 2 7 2 2 3" xfId="54226" xr:uid="{3CAA1142-32A9-4A78-951D-0630040DDC8E}"/>
    <cellStyle name="Currency 2 2 2 2 2 2 2 7 2 3" xfId="18806" xr:uid="{A9D79E03-8FEF-414B-BAEF-ACFBE649052C}"/>
    <cellStyle name="Currency 2 2 2 2 2 2 2 7 2 4" xfId="32496" xr:uid="{633B9F01-4457-4594-B602-6E97BFE42C01}"/>
    <cellStyle name="Currency 2 2 2 2 2 2 2 7 2 5" xfId="47380" xr:uid="{9F0C0AEA-830F-4F51-9768-08C4AB5B1DC8}"/>
    <cellStyle name="Currency 2 2 2 2 2 2 2 7 3" xfId="22228" xr:uid="{371A74D2-3404-49BF-B85A-5AF1703416DB}"/>
    <cellStyle name="Currency 2 2 2 2 2 2 2 7 3 2" xfId="35920" xr:uid="{B06C46B8-8751-422D-9640-D094BA150547}"/>
    <cellStyle name="Currency 2 2 2 2 2 2 2 7 3 3" xfId="50804" xr:uid="{498E197D-6AE4-4036-BA43-E9384E7E2487}"/>
    <cellStyle name="Currency 2 2 2 2 2 2 2 7 4" xfId="15384" xr:uid="{C9CB9CB8-0F10-4618-8FB9-7B97B88FCFC7}"/>
    <cellStyle name="Currency 2 2 2 2 2 2 2 7 5" xfId="29074" xr:uid="{18061687-B1CB-481A-80B9-A661377B78CB}"/>
    <cellStyle name="Currency 2 2 2 2 2 2 2 7 6" xfId="43958" xr:uid="{69F69263-5B44-4A10-86A3-23F43518F902}"/>
    <cellStyle name="Currency 2 2 2 2 2 2 2 8" xfId="10248" xr:uid="{C93103F7-D101-4A64-A2E3-4B161383E499}"/>
    <cellStyle name="Currency 2 2 2 2 2 2 2 8 2" xfId="23938" xr:uid="{2011B8FA-80C6-471C-ADCA-F265665B8195}"/>
    <cellStyle name="Currency 2 2 2 2 2 2 2 8 2 2" xfId="37630" xr:uid="{46A1CC9D-62FA-4CC0-B625-12B8CC64DF19}"/>
    <cellStyle name="Currency 2 2 2 2 2 2 2 8 2 3" xfId="52514" xr:uid="{619317F0-9931-4B8C-8EC9-672B62FFAC2E}"/>
    <cellStyle name="Currency 2 2 2 2 2 2 2 8 3" xfId="17094" xr:uid="{B6AA4AE4-FD89-4905-BB3E-BEC274217DBD}"/>
    <cellStyle name="Currency 2 2 2 2 2 2 2 8 4" xfId="30784" xr:uid="{0475510E-81B6-4B45-81C9-AA8CA8F24657}"/>
    <cellStyle name="Currency 2 2 2 2 2 2 2 8 5" xfId="45668" xr:uid="{ACFA5236-D845-4414-9337-209296ADD500}"/>
    <cellStyle name="Currency 2 2 2 2 2 2 2 9" xfId="20516" xr:uid="{F9698514-A6B3-4014-95CA-2B39E17AD645}"/>
    <cellStyle name="Currency 2 2 2 2 2 2 2 9 2" xfId="34208" xr:uid="{167938F4-0647-4200-B920-95A12DB6C2E4}"/>
    <cellStyle name="Currency 2 2 2 2 2 2 2 9 3" xfId="49092" xr:uid="{BD2D80E9-ED5C-4A9D-82E8-DAA26A155F38}"/>
    <cellStyle name="Currency 2 2 2 2 2 2 3" xfId="6840" xr:uid="{3F7AD6EA-699A-44A5-A57F-4F2E56BDEFA8}"/>
    <cellStyle name="Currency 2 2 2 2 2 2 3 10" xfId="42261" xr:uid="{BA9211ED-33C0-43DD-B91C-76645B779D4B}"/>
    <cellStyle name="Currency 2 2 2 2 2 2 3 2" xfId="6841" xr:uid="{44BD8F0B-1C23-4377-AD77-AAFD1C4F661C}"/>
    <cellStyle name="Currency 2 2 2 2 2 2 3 2 2" xfId="6842" xr:uid="{D27D5CD2-AA25-463F-B36F-1807F4D362B0}"/>
    <cellStyle name="Currency 2 2 2 2 2 2 3 2 2 2" xfId="8555" xr:uid="{007C8610-317D-44D6-83B9-B4021A1BF187}"/>
    <cellStyle name="Currency 2 2 2 2 2 2 3 2 2 2 2" xfId="11977" xr:uid="{A1589D3C-BDDC-4FA6-ADFF-A8037BEE0E66}"/>
    <cellStyle name="Currency 2 2 2 2 2 2 3 2 2 2 2 2" xfId="25667" xr:uid="{0FE99489-E70F-4A08-BB39-BE497937D74A}"/>
    <cellStyle name="Currency 2 2 2 2 2 2 3 2 2 2 2 2 2" xfId="39359" xr:uid="{23FDEBA7-AF75-4E77-93EB-53748643000D}"/>
    <cellStyle name="Currency 2 2 2 2 2 2 3 2 2 2 2 2 3" xfId="54243" xr:uid="{D225AC9F-0F68-4101-A948-4B09755259A9}"/>
    <cellStyle name="Currency 2 2 2 2 2 2 3 2 2 2 2 3" xfId="18823" xr:uid="{9EF28571-D760-40FF-838E-5F8B3F00541B}"/>
    <cellStyle name="Currency 2 2 2 2 2 2 3 2 2 2 2 4" xfId="32513" xr:uid="{D19CF46B-D166-4878-BAD9-F2EC7A773C01}"/>
    <cellStyle name="Currency 2 2 2 2 2 2 3 2 2 2 2 5" xfId="47397" xr:uid="{53A86F91-546F-4FE8-BE7B-907C717597C4}"/>
    <cellStyle name="Currency 2 2 2 2 2 2 3 2 2 2 3" xfId="22245" xr:uid="{FCE9DBDE-811F-42A9-8F7C-5EB21E91FACD}"/>
    <cellStyle name="Currency 2 2 2 2 2 2 3 2 2 2 3 2" xfId="35937" xr:uid="{19170B2B-E3A0-4008-A720-A7D0DDDBEDBC}"/>
    <cellStyle name="Currency 2 2 2 2 2 2 3 2 2 2 3 3" xfId="50821" xr:uid="{03F01F0A-0A80-48EA-9492-288297941F92}"/>
    <cellStyle name="Currency 2 2 2 2 2 2 3 2 2 2 4" xfId="15401" xr:uid="{8EE73787-7CEF-4A68-AA4E-8325C93D8F2D}"/>
    <cellStyle name="Currency 2 2 2 2 2 2 3 2 2 2 5" xfId="29091" xr:uid="{8E6C1D6D-C9EE-4F01-BB11-A19A3B69E880}"/>
    <cellStyle name="Currency 2 2 2 2 2 2 3 2 2 2 6" xfId="43975" xr:uid="{E19D2B0A-7D28-4D73-BA38-EB85D8623D52}"/>
    <cellStyle name="Currency 2 2 2 2 2 2 3 2 2 3" xfId="10265" xr:uid="{FD5F4A4B-F972-491B-B8E8-0C840AF0E618}"/>
    <cellStyle name="Currency 2 2 2 2 2 2 3 2 2 3 2" xfId="23955" xr:uid="{EE72C844-F9C7-4D89-ADD1-AF8ECEED09E8}"/>
    <cellStyle name="Currency 2 2 2 2 2 2 3 2 2 3 2 2" xfId="37647" xr:uid="{FCB5CE88-AAF6-41BA-B6CE-83BF9449D9FA}"/>
    <cellStyle name="Currency 2 2 2 2 2 2 3 2 2 3 2 3" xfId="52531" xr:uid="{10B2571E-F4A9-4B6B-98CD-E355F89517DE}"/>
    <cellStyle name="Currency 2 2 2 2 2 2 3 2 2 3 3" xfId="17111" xr:uid="{00A1544D-D687-4331-9599-83EA68D4B4D5}"/>
    <cellStyle name="Currency 2 2 2 2 2 2 3 2 2 3 4" xfId="30801" xr:uid="{2256A78C-EB82-4BB8-BBD3-A2D96BE17E41}"/>
    <cellStyle name="Currency 2 2 2 2 2 2 3 2 2 3 5" xfId="45685" xr:uid="{79BF0A54-8A1D-45CE-8031-1B344D9B670F}"/>
    <cellStyle name="Currency 2 2 2 2 2 2 3 2 2 4" xfId="20533" xr:uid="{7D68436A-E47C-4082-8800-B2F659534993}"/>
    <cellStyle name="Currency 2 2 2 2 2 2 3 2 2 4 2" xfId="34225" xr:uid="{BE8CE18C-CFC1-4C0E-B55C-54D0F899C80C}"/>
    <cellStyle name="Currency 2 2 2 2 2 2 3 2 2 4 3" xfId="49109" xr:uid="{249DE0F3-CEBE-4F8E-8036-E90F87C850B4}"/>
    <cellStyle name="Currency 2 2 2 2 2 2 3 2 2 5" xfId="13689" xr:uid="{DBD50CF1-9E0D-42F0-9938-100DD77631C5}"/>
    <cellStyle name="Currency 2 2 2 2 2 2 3 2 2 6" xfId="27379" xr:uid="{6C62861A-EBBF-4A08-BA03-5C0F7A66D6BE}"/>
    <cellStyle name="Currency 2 2 2 2 2 2 3 2 2 7" xfId="42263" xr:uid="{FE25FEC8-E61E-4EEE-BF90-8E3B004DBA75}"/>
    <cellStyle name="Currency 2 2 2 2 2 2 3 2 3" xfId="8554" xr:uid="{E246A990-D48B-4001-9021-9844F8D4454F}"/>
    <cellStyle name="Currency 2 2 2 2 2 2 3 2 3 2" xfId="11976" xr:uid="{AF031692-F67D-4D26-8FA4-15EF40D5C58A}"/>
    <cellStyle name="Currency 2 2 2 2 2 2 3 2 3 2 2" xfId="25666" xr:uid="{208A3E90-F40C-425E-91A7-D72C23335445}"/>
    <cellStyle name="Currency 2 2 2 2 2 2 3 2 3 2 2 2" xfId="39358" xr:uid="{1E56E825-A694-4099-B2F0-63FF606DAF53}"/>
    <cellStyle name="Currency 2 2 2 2 2 2 3 2 3 2 2 3" xfId="54242" xr:uid="{B6660D82-6E24-439C-B26F-9B31CFA75C10}"/>
    <cellStyle name="Currency 2 2 2 2 2 2 3 2 3 2 3" xfId="18822" xr:uid="{A068793A-8654-4544-BE55-114EEF55C82C}"/>
    <cellStyle name="Currency 2 2 2 2 2 2 3 2 3 2 4" xfId="32512" xr:uid="{3B4B7F28-C24B-44DD-8B7B-638EB8F8E851}"/>
    <cellStyle name="Currency 2 2 2 2 2 2 3 2 3 2 5" xfId="47396" xr:uid="{E5B0D4B6-A62F-4FC1-AA4D-18114D0529BB}"/>
    <cellStyle name="Currency 2 2 2 2 2 2 3 2 3 3" xfId="22244" xr:uid="{09C71AD4-DD0A-4AC3-9D7C-76B415FC3EEE}"/>
    <cellStyle name="Currency 2 2 2 2 2 2 3 2 3 3 2" xfId="35936" xr:uid="{4C5C37BF-3AEB-4C32-B6BC-C34E4CCAF4E2}"/>
    <cellStyle name="Currency 2 2 2 2 2 2 3 2 3 3 3" xfId="50820" xr:uid="{B4E326D7-BE84-4E82-AA20-DCD1FB0CFDBC}"/>
    <cellStyle name="Currency 2 2 2 2 2 2 3 2 3 4" xfId="15400" xr:uid="{D5AA0D9E-3090-447E-8614-0B9ED4F9E18B}"/>
    <cellStyle name="Currency 2 2 2 2 2 2 3 2 3 5" xfId="29090" xr:uid="{5A03B9CC-A5AA-4B57-8A10-5027B290C699}"/>
    <cellStyle name="Currency 2 2 2 2 2 2 3 2 3 6" xfId="43974" xr:uid="{DF982B13-7F8D-40E1-AD52-27460C542574}"/>
    <cellStyle name="Currency 2 2 2 2 2 2 3 2 4" xfId="10264" xr:uid="{77E37905-4FE7-4324-AC2B-744530937D4D}"/>
    <cellStyle name="Currency 2 2 2 2 2 2 3 2 4 2" xfId="23954" xr:uid="{08B985D5-6D3A-41F9-A69C-1E76335F68A6}"/>
    <cellStyle name="Currency 2 2 2 2 2 2 3 2 4 2 2" xfId="37646" xr:uid="{8DD9F0A5-B334-4387-92D6-AAD65C8D3B78}"/>
    <cellStyle name="Currency 2 2 2 2 2 2 3 2 4 2 3" xfId="52530" xr:uid="{20EDF4C5-7420-404C-A1D1-962F4643E24C}"/>
    <cellStyle name="Currency 2 2 2 2 2 2 3 2 4 3" xfId="17110" xr:uid="{28397961-B35F-482F-BB00-5BCD18DC8EDA}"/>
    <cellStyle name="Currency 2 2 2 2 2 2 3 2 4 4" xfId="30800" xr:uid="{D3AE8BB6-9590-493B-9975-19551AF701F2}"/>
    <cellStyle name="Currency 2 2 2 2 2 2 3 2 4 5" xfId="45684" xr:uid="{A93952EE-AF75-4A06-90D0-52A3D49D7A33}"/>
    <cellStyle name="Currency 2 2 2 2 2 2 3 2 5" xfId="20532" xr:uid="{FA21CEA5-8004-4ECF-9A70-7E1E93FAB70E}"/>
    <cellStyle name="Currency 2 2 2 2 2 2 3 2 5 2" xfId="34224" xr:uid="{8F04968A-C1A5-4D4D-AC17-6900849EF6A1}"/>
    <cellStyle name="Currency 2 2 2 2 2 2 3 2 5 3" xfId="49108" xr:uid="{00B561C9-651C-42F3-970B-02E34F6B2967}"/>
    <cellStyle name="Currency 2 2 2 2 2 2 3 2 6" xfId="13688" xr:uid="{7A7F6E1C-49B8-41DE-A907-2534A314F6F0}"/>
    <cellStyle name="Currency 2 2 2 2 2 2 3 2 7" xfId="27378" xr:uid="{2AE0B285-31C7-48ED-B68F-1814297A0993}"/>
    <cellStyle name="Currency 2 2 2 2 2 2 3 2 8" xfId="42262" xr:uid="{5719A21D-2724-4B6B-84AE-FB9B9C5D478E}"/>
    <cellStyle name="Currency 2 2 2 2 2 2 3 3" xfId="6843" xr:uid="{09437962-183C-496C-BA16-82B2706BB929}"/>
    <cellStyle name="Currency 2 2 2 2 2 2 3 3 2" xfId="8556" xr:uid="{E4B59230-14DA-4348-871C-7A80B0FE867B}"/>
    <cellStyle name="Currency 2 2 2 2 2 2 3 3 2 2" xfId="11978" xr:uid="{8813FA4F-549E-430D-BD72-8917ACF276A8}"/>
    <cellStyle name="Currency 2 2 2 2 2 2 3 3 2 2 2" xfId="25668" xr:uid="{89507BA3-FCD6-4B3F-A85E-B719871819FD}"/>
    <cellStyle name="Currency 2 2 2 2 2 2 3 3 2 2 2 2" xfId="39360" xr:uid="{BAA06A16-BC1A-4728-BCE6-0B0BA06B7953}"/>
    <cellStyle name="Currency 2 2 2 2 2 2 3 3 2 2 2 3" xfId="54244" xr:uid="{54936A34-7824-4313-9F17-DE99822FF47D}"/>
    <cellStyle name="Currency 2 2 2 2 2 2 3 3 2 2 3" xfId="18824" xr:uid="{BD5B1D71-07BA-4AAF-B990-1770B426B0CB}"/>
    <cellStyle name="Currency 2 2 2 2 2 2 3 3 2 2 4" xfId="32514" xr:uid="{502FE2B1-A2F1-4EBD-9919-BDF5EE4436E5}"/>
    <cellStyle name="Currency 2 2 2 2 2 2 3 3 2 2 5" xfId="47398" xr:uid="{A0CE8118-4B8A-47A9-A15E-784F88AEC9D2}"/>
    <cellStyle name="Currency 2 2 2 2 2 2 3 3 2 3" xfId="22246" xr:uid="{CFAA821E-7F5B-49F2-8E9E-14EEA984D772}"/>
    <cellStyle name="Currency 2 2 2 2 2 2 3 3 2 3 2" xfId="35938" xr:uid="{E7A38FDE-F955-467E-85D7-C1BD8692A780}"/>
    <cellStyle name="Currency 2 2 2 2 2 2 3 3 2 3 3" xfId="50822" xr:uid="{D78F03D5-A646-4604-8C04-99F4E882B21E}"/>
    <cellStyle name="Currency 2 2 2 2 2 2 3 3 2 4" xfId="15402" xr:uid="{0979B245-DA60-4D7D-A06C-958E8A4487FD}"/>
    <cellStyle name="Currency 2 2 2 2 2 2 3 3 2 5" xfId="29092" xr:uid="{585CF1A2-F714-4D53-9764-8CBB58545FE2}"/>
    <cellStyle name="Currency 2 2 2 2 2 2 3 3 2 6" xfId="43976" xr:uid="{EB21274B-E0BF-45B6-92F9-873211947690}"/>
    <cellStyle name="Currency 2 2 2 2 2 2 3 3 3" xfId="10266" xr:uid="{19B7DBED-D824-4F22-87AD-4113A9DB0140}"/>
    <cellStyle name="Currency 2 2 2 2 2 2 3 3 3 2" xfId="23956" xr:uid="{33C7E170-7AF0-480C-B7BB-5EB85DE5D3EA}"/>
    <cellStyle name="Currency 2 2 2 2 2 2 3 3 3 2 2" xfId="37648" xr:uid="{1B407DEC-D3AD-4B8B-96A2-461AFDEF49BA}"/>
    <cellStyle name="Currency 2 2 2 2 2 2 3 3 3 2 3" xfId="52532" xr:uid="{4D87E906-8F76-48B7-8FF0-3BECC6F3889C}"/>
    <cellStyle name="Currency 2 2 2 2 2 2 3 3 3 3" xfId="17112" xr:uid="{00A0FCC9-80A4-49EC-91B0-BF6D2D5CB891}"/>
    <cellStyle name="Currency 2 2 2 2 2 2 3 3 3 4" xfId="30802" xr:uid="{1F67DD51-EFBF-4360-B524-8AB559B274D5}"/>
    <cellStyle name="Currency 2 2 2 2 2 2 3 3 3 5" xfId="45686" xr:uid="{9B6D3C17-78A5-48CC-8B9B-31562C83D692}"/>
    <cellStyle name="Currency 2 2 2 2 2 2 3 3 4" xfId="20534" xr:uid="{C562037A-F6F1-4ED2-831D-4B39421DE80F}"/>
    <cellStyle name="Currency 2 2 2 2 2 2 3 3 4 2" xfId="34226" xr:uid="{3CEC26C3-DD9A-49E8-BFB3-795D01FFEAFC}"/>
    <cellStyle name="Currency 2 2 2 2 2 2 3 3 4 3" xfId="49110" xr:uid="{84A63307-5783-4DAC-BA51-B88C9663E027}"/>
    <cellStyle name="Currency 2 2 2 2 2 2 3 3 5" xfId="13690" xr:uid="{16739FCD-71BB-461A-9FB1-F4EEBEF6A5EA}"/>
    <cellStyle name="Currency 2 2 2 2 2 2 3 3 6" xfId="27380" xr:uid="{8D5EF5EC-363A-4E2A-A38D-5F3EB679115F}"/>
    <cellStyle name="Currency 2 2 2 2 2 2 3 3 7" xfId="42264" xr:uid="{50452E30-42B9-4607-ACE0-86ADC52753DE}"/>
    <cellStyle name="Currency 2 2 2 2 2 2 3 4" xfId="6844" xr:uid="{896ABBD2-C8E3-4388-8B0A-B7CA4893A717}"/>
    <cellStyle name="Currency 2 2 2 2 2 2 3 4 2" xfId="8557" xr:uid="{65DF1267-D051-4680-B9A5-90991DD0D342}"/>
    <cellStyle name="Currency 2 2 2 2 2 2 3 4 2 2" xfId="11979" xr:uid="{E4E62280-D789-4E08-8E16-98EA0357ED47}"/>
    <cellStyle name="Currency 2 2 2 2 2 2 3 4 2 2 2" xfId="25669" xr:uid="{31A5A7D7-AD6D-46EA-B62C-3085AA09ABB7}"/>
    <cellStyle name="Currency 2 2 2 2 2 2 3 4 2 2 2 2" xfId="39361" xr:uid="{D7B1B58F-AD71-40B1-A911-F6DB35F4E69E}"/>
    <cellStyle name="Currency 2 2 2 2 2 2 3 4 2 2 2 3" xfId="54245" xr:uid="{3A9562ED-3C6E-4872-9A6E-2419FA41E471}"/>
    <cellStyle name="Currency 2 2 2 2 2 2 3 4 2 2 3" xfId="18825" xr:uid="{F5836DB5-296A-48A1-AAE4-75603794BB29}"/>
    <cellStyle name="Currency 2 2 2 2 2 2 3 4 2 2 4" xfId="32515" xr:uid="{A505229E-A9E3-4245-92FB-F2E23B0D2CC8}"/>
    <cellStyle name="Currency 2 2 2 2 2 2 3 4 2 2 5" xfId="47399" xr:uid="{73BAB739-9289-4C83-A85E-05B797EACFDF}"/>
    <cellStyle name="Currency 2 2 2 2 2 2 3 4 2 3" xfId="22247" xr:uid="{B22964F9-1639-4EBD-81EA-33CA1A96DC7F}"/>
    <cellStyle name="Currency 2 2 2 2 2 2 3 4 2 3 2" xfId="35939" xr:uid="{BD027B50-9201-4FE7-874D-C2FBEEB4D6C1}"/>
    <cellStyle name="Currency 2 2 2 2 2 2 3 4 2 3 3" xfId="50823" xr:uid="{914AEDAE-CF40-45D9-BCCF-A2E40DC59D28}"/>
    <cellStyle name="Currency 2 2 2 2 2 2 3 4 2 4" xfId="15403" xr:uid="{71FA5A22-4EC2-4E2D-98CD-83BAE8A4E9A4}"/>
    <cellStyle name="Currency 2 2 2 2 2 2 3 4 2 5" xfId="29093" xr:uid="{C0D6518E-582D-4A1E-884A-D6972AE50600}"/>
    <cellStyle name="Currency 2 2 2 2 2 2 3 4 2 6" xfId="43977" xr:uid="{ACD03C63-CF52-4A91-9B5C-6866D6705907}"/>
    <cellStyle name="Currency 2 2 2 2 2 2 3 4 3" xfId="10267" xr:uid="{2E98E94D-0D1F-4F50-B45D-A01C235337D2}"/>
    <cellStyle name="Currency 2 2 2 2 2 2 3 4 3 2" xfId="23957" xr:uid="{D5C76102-8698-4E2B-99BC-D0E28BCD2CBB}"/>
    <cellStyle name="Currency 2 2 2 2 2 2 3 4 3 2 2" xfId="37649" xr:uid="{3174F600-5113-426C-B3E6-70AEF82EF027}"/>
    <cellStyle name="Currency 2 2 2 2 2 2 3 4 3 2 3" xfId="52533" xr:uid="{B07A0BEC-1B4C-4B97-B02D-D6E4D7ABE115}"/>
    <cellStyle name="Currency 2 2 2 2 2 2 3 4 3 3" xfId="17113" xr:uid="{7551D773-169C-446E-8B3A-9371688FE7ED}"/>
    <cellStyle name="Currency 2 2 2 2 2 2 3 4 3 4" xfId="30803" xr:uid="{93BFB087-E54C-4431-A1D5-A8ABD7358F64}"/>
    <cellStyle name="Currency 2 2 2 2 2 2 3 4 3 5" xfId="45687" xr:uid="{8414458D-2470-4656-B742-780026A262AF}"/>
    <cellStyle name="Currency 2 2 2 2 2 2 3 4 4" xfId="20535" xr:uid="{498B9D03-F1AF-4EF7-86E7-64065F3524D1}"/>
    <cellStyle name="Currency 2 2 2 2 2 2 3 4 4 2" xfId="34227" xr:uid="{7271FC8A-D688-4774-93E5-7320D38AFBD5}"/>
    <cellStyle name="Currency 2 2 2 2 2 2 3 4 4 3" xfId="49111" xr:uid="{CF5D34B3-7744-4DA2-944B-8E5DBA1BBA61}"/>
    <cellStyle name="Currency 2 2 2 2 2 2 3 4 5" xfId="13691" xr:uid="{3B146195-6BEE-4C56-B169-01DBF1E5F74C}"/>
    <cellStyle name="Currency 2 2 2 2 2 2 3 4 6" xfId="27381" xr:uid="{4D676AC8-24DE-4ED3-BA26-04DD66B9703A}"/>
    <cellStyle name="Currency 2 2 2 2 2 2 3 4 7" xfId="42265" xr:uid="{E993FFF5-AF77-4936-ADB7-E5888F98C754}"/>
    <cellStyle name="Currency 2 2 2 2 2 2 3 5" xfId="8553" xr:uid="{612F877E-5120-4C19-9908-2FC001FFD5CB}"/>
    <cellStyle name="Currency 2 2 2 2 2 2 3 5 2" xfId="11975" xr:uid="{42525009-CC1F-47E3-9B88-1700675D9D01}"/>
    <cellStyle name="Currency 2 2 2 2 2 2 3 5 2 2" xfId="25665" xr:uid="{D02FFEDF-B54B-45D1-95D1-B2FB49C9659A}"/>
    <cellStyle name="Currency 2 2 2 2 2 2 3 5 2 2 2" xfId="39357" xr:uid="{3B483617-31AA-453A-A26B-EEBFB63EBA97}"/>
    <cellStyle name="Currency 2 2 2 2 2 2 3 5 2 2 3" xfId="54241" xr:uid="{2C2686AA-D057-4655-8C0D-335E5495E5DA}"/>
    <cellStyle name="Currency 2 2 2 2 2 2 3 5 2 3" xfId="18821" xr:uid="{79D8AEF7-CA43-4C20-B3D8-9221CC4994C7}"/>
    <cellStyle name="Currency 2 2 2 2 2 2 3 5 2 4" xfId="32511" xr:uid="{7D18DF05-FA87-49E6-8780-D78C597F1FDB}"/>
    <cellStyle name="Currency 2 2 2 2 2 2 3 5 2 5" xfId="47395" xr:uid="{2970BA9B-FE58-4D91-9ECE-D3DA5CEC3F4C}"/>
    <cellStyle name="Currency 2 2 2 2 2 2 3 5 3" xfId="22243" xr:uid="{9A2D1250-4131-480E-8A59-215007041382}"/>
    <cellStyle name="Currency 2 2 2 2 2 2 3 5 3 2" xfId="35935" xr:uid="{D5BA6D70-9620-4422-8A68-BC220B19C7F4}"/>
    <cellStyle name="Currency 2 2 2 2 2 2 3 5 3 3" xfId="50819" xr:uid="{E2D612A3-5A8B-422B-A0F9-93057BB64959}"/>
    <cellStyle name="Currency 2 2 2 2 2 2 3 5 4" xfId="15399" xr:uid="{447C0E48-10CF-47A0-BEC0-245497336982}"/>
    <cellStyle name="Currency 2 2 2 2 2 2 3 5 5" xfId="29089" xr:uid="{93EF6F44-F8D3-4D84-88BD-9F12479F5827}"/>
    <cellStyle name="Currency 2 2 2 2 2 2 3 5 6" xfId="43973" xr:uid="{0F58B0CE-98E1-48C8-9849-FDBC04CAA09E}"/>
    <cellStyle name="Currency 2 2 2 2 2 2 3 6" xfId="10263" xr:uid="{A1DADBE3-4D72-4AE4-ADE6-547B39C91177}"/>
    <cellStyle name="Currency 2 2 2 2 2 2 3 6 2" xfId="23953" xr:uid="{6309E424-D143-4A83-AFE2-25D4DD945D33}"/>
    <cellStyle name="Currency 2 2 2 2 2 2 3 6 2 2" xfId="37645" xr:uid="{5AD311BA-7C87-45C1-B744-ADE8492F20B7}"/>
    <cellStyle name="Currency 2 2 2 2 2 2 3 6 2 3" xfId="52529" xr:uid="{F206B0B6-E270-4386-8345-B624C437BE1A}"/>
    <cellStyle name="Currency 2 2 2 2 2 2 3 6 3" xfId="17109" xr:uid="{7499371B-2013-4DF4-95FB-DAF5AE02B900}"/>
    <cellStyle name="Currency 2 2 2 2 2 2 3 6 4" xfId="30799" xr:uid="{74F4DD62-A4CD-4753-9A41-0FA9EA7C0CBD}"/>
    <cellStyle name="Currency 2 2 2 2 2 2 3 6 5" xfId="45683" xr:uid="{23FD9EDA-35DB-4DA1-80D2-18689A7ED67B}"/>
    <cellStyle name="Currency 2 2 2 2 2 2 3 7" xfId="20531" xr:uid="{A67A2E6B-A88F-4003-8408-E960C73FED54}"/>
    <cellStyle name="Currency 2 2 2 2 2 2 3 7 2" xfId="34223" xr:uid="{05FFF578-5D9E-416D-89D5-CF51818D0A73}"/>
    <cellStyle name="Currency 2 2 2 2 2 2 3 7 3" xfId="49107" xr:uid="{710D882A-8223-4CFC-AFD5-C6258F19608D}"/>
    <cellStyle name="Currency 2 2 2 2 2 2 3 8" xfId="13687" xr:uid="{8BB41347-9B1D-463D-9962-260EFD4B8175}"/>
    <cellStyle name="Currency 2 2 2 2 2 2 3 9" xfId="27377" xr:uid="{A32CD423-653A-47F0-B924-68581CCBB913}"/>
    <cellStyle name="Currency 2 2 2 2 2 2 4" xfId="6845" xr:uid="{B5093BDF-3D1B-4EEF-B692-56AC3BD4D8F2}"/>
    <cellStyle name="Currency 2 2 2 2 2 2 4 10" xfId="42266" xr:uid="{73E0FF98-38E7-405A-A75D-09B3296135F5}"/>
    <cellStyle name="Currency 2 2 2 2 2 2 4 2" xfId="6846" xr:uid="{DB9801B7-DB19-4D45-9F38-2E0465981156}"/>
    <cellStyle name="Currency 2 2 2 2 2 2 4 2 2" xfId="6847" xr:uid="{E3492DA1-211E-444D-8B3A-F57BFE6F8C5A}"/>
    <cellStyle name="Currency 2 2 2 2 2 2 4 2 2 2" xfId="8560" xr:uid="{5B89B14E-CA2A-4015-8574-5A9A5755D150}"/>
    <cellStyle name="Currency 2 2 2 2 2 2 4 2 2 2 2" xfId="11982" xr:uid="{BBBEFDAF-8439-487D-9B2C-5068156B29DD}"/>
    <cellStyle name="Currency 2 2 2 2 2 2 4 2 2 2 2 2" xfId="25672" xr:uid="{51472B97-0FD7-4FF3-A078-56CD9100B0BB}"/>
    <cellStyle name="Currency 2 2 2 2 2 2 4 2 2 2 2 2 2" xfId="39364" xr:uid="{9C179240-F2B0-468D-9991-F5A68E716426}"/>
    <cellStyle name="Currency 2 2 2 2 2 2 4 2 2 2 2 2 3" xfId="54248" xr:uid="{0A861527-D2FD-44B2-A674-294161FC637D}"/>
    <cellStyle name="Currency 2 2 2 2 2 2 4 2 2 2 2 3" xfId="18828" xr:uid="{F0F34CE0-3EE9-49CC-B4E7-AD20C206ECB6}"/>
    <cellStyle name="Currency 2 2 2 2 2 2 4 2 2 2 2 4" xfId="32518" xr:uid="{BDEAB30E-44FA-4134-91C8-F6136C960F8F}"/>
    <cellStyle name="Currency 2 2 2 2 2 2 4 2 2 2 2 5" xfId="47402" xr:uid="{7ABB159D-F93C-4942-86E2-54C2CDF5EEBA}"/>
    <cellStyle name="Currency 2 2 2 2 2 2 4 2 2 2 3" xfId="22250" xr:uid="{3289BFD2-B505-4AE3-87AC-DBF91469AEEA}"/>
    <cellStyle name="Currency 2 2 2 2 2 2 4 2 2 2 3 2" xfId="35942" xr:uid="{EFF40215-CAB4-4A96-A4BA-5077ED9A2E04}"/>
    <cellStyle name="Currency 2 2 2 2 2 2 4 2 2 2 3 3" xfId="50826" xr:uid="{E0F18402-E0E0-4A0B-AFD0-00BEAAC1A353}"/>
    <cellStyle name="Currency 2 2 2 2 2 2 4 2 2 2 4" xfId="15406" xr:uid="{98C2739C-6ABA-4FD0-B42C-3164A89A8B54}"/>
    <cellStyle name="Currency 2 2 2 2 2 2 4 2 2 2 5" xfId="29096" xr:uid="{9C1156F2-573B-490A-8D1A-5CEE5F50DD02}"/>
    <cellStyle name="Currency 2 2 2 2 2 2 4 2 2 2 6" xfId="43980" xr:uid="{2107EF2A-C9C6-4D22-B9E6-85E604734F8F}"/>
    <cellStyle name="Currency 2 2 2 2 2 2 4 2 2 3" xfId="10270" xr:uid="{F0CAFB82-0E76-4BD0-A6B7-9CEA9AD4B5F5}"/>
    <cellStyle name="Currency 2 2 2 2 2 2 4 2 2 3 2" xfId="23960" xr:uid="{427C88A7-3418-4B33-B1A6-1D18D16B9276}"/>
    <cellStyle name="Currency 2 2 2 2 2 2 4 2 2 3 2 2" xfId="37652" xr:uid="{5EC26344-E4A6-4AF0-8033-22FC6DA05E2C}"/>
    <cellStyle name="Currency 2 2 2 2 2 2 4 2 2 3 2 3" xfId="52536" xr:uid="{8D222AFC-2136-490C-B431-472DD31D2EBA}"/>
    <cellStyle name="Currency 2 2 2 2 2 2 4 2 2 3 3" xfId="17116" xr:uid="{570411AA-BF90-4C68-B499-321469379533}"/>
    <cellStyle name="Currency 2 2 2 2 2 2 4 2 2 3 4" xfId="30806" xr:uid="{644B58C6-AD67-4C01-AE62-75D1E7542513}"/>
    <cellStyle name="Currency 2 2 2 2 2 2 4 2 2 3 5" xfId="45690" xr:uid="{7904B246-0A21-4166-A61E-59367F4838AE}"/>
    <cellStyle name="Currency 2 2 2 2 2 2 4 2 2 4" xfId="20538" xr:uid="{5737215F-6414-4D36-8C1D-C239676B9EA9}"/>
    <cellStyle name="Currency 2 2 2 2 2 2 4 2 2 4 2" xfId="34230" xr:uid="{95665696-5C00-45A5-9996-571704A5E662}"/>
    <cellStyle name="Currency 2 2 2 2 2 2 4 2 2 4 3" xfId="49114" xr:uid="{EC231575-8654-4536-82A6-A5611B4A5237}"/>
    <cellStyle name="Currency 2 2 2 2 2 2 4 2 2 5" xfId="13694" xr:uid="{9AB2A2F7-3982-4817-90FA-2B8039E47ED8}"/>
    <cellStyle name="Currency 2 2 2 2 2 2 4 2 2 6" xfId="27384" xr:uid="{2C1D2B01-F582-4198-8A92-7394C8A6C4FA}"/>
    <cellStyle name="Currency 2 2 2 2 2 2 4 2 2 7" xfId="42268" xr:uid="{16AB1623-0172-4690-89E1-EFDED4417115}"/>
    <cellStyle name="Currency 2 2 2 2 2 2 4 2 3" xfId="8559" xr:uid="{8C76CF71-20A0-4769-AC69-42997D1FA1EA}"/>
    <cellStyle name="Currency 2 2 2 2 2 2 4 2 3 2" xfId="11981" xr:uid="{BD2BF3C1-FD7F-4A47-83AB-E77DDA5BA8F8}"/>
    <cellStyle name="Currency 2 2 2 2 2 2 4 2 3 2 2" xfId="25671" xr:uid="{3859DCB2-0B1E-4B0D-83E0-CD10E175195B}"/>
    <cellStyle name="Currency 2 2 2 2 2 2 4 2 3 2 2 2" xfId="39363" xr:uid="{C7CF8115-77F4-43DC-A1A8-E98177D03D37}"/>
    <cellStyle name="Currency 2 2 2 2 2 2 4 2 3 2 2 3" xfId="54247" xr:uid="{0F485B0B-1A83-4FED-83F0-033544DB4A50}"/>
    <cellStyle name="Currency 2 2 2 2 2 2 4 2 3 2 3" xfId="18827" xr:uid="{98B85753-6EEC-4BF1-8FBD-C00147357640}"/>
    <cellStyle name="Currency 2 2 2 2 2 2 4 2 3 2 4" xfId="32517" xr:uid="{243BF7E6-1070-42A8-9B7B-D6A50E811DE3}"/>
    <cellStyle name="Currency 2 2 2 2 2 2 4 2 3 2 5" xfId="47401" xr:uid="{D9CC11F7-50C1-4D85-9152-357004DC7C70}"/>
    <cellStyle name="Currency 2 2 2 2 2 2 4 2 3 3" xfId="22249" xr:uid="{7246313F-932C-4B29-8BFC-B7AD7CF859CD}"/>
    <cellStyle name="Currency 2 2 2 2 2 2 4 2 3 3 2" xfId="35941" xr:uid="{2074EF3C-28A7-40AE-89E9-4867F7494FAC}"/>
    <cellStyle name="Currency 2 2 2 2 2 2 4 2 3 3 3" xfId="50825" xr:uid="{3C9D429F-62E7-4F65-86CE-92CD094FFA9F}"/>
    <cellStyle name="Currency 2 2 2 2 2 2 4 2 3 4" xfId="15405" xr:uid="{9BECD88A-442D-4F28-A803-590CDF63DFFF}"/>
    <cellStyle name="Currency 2 2 2 2 2 2 4 2 3 5" xfId="29095" xr:uid="{38661C3D-AFC9-420D-ACC3-CD18D1B3E903}"/>
    <cellStyle name="Currency 2 2 2 2 2 2 4 2 3 6" xfId="43979" xr:uid="{7CAB3E0B-8544-4220-AC57-0FC9ACA50659}"/>
    <cellStyle name="Currency 2 2 2 2 2 2 4 2 4" xfId="10269" xr:uid="{952DC4B7-0BD5-4262-94F7-A1A687461B96}"/>
    <cellStyle name="Currency 2 2 2 2 2 2 4 2 4 2" xfId="23959" xr:uid="{70933FA3-0EBB-48C8-B451-09DA7E1D8B8C}"/>
    <cellStyle name="Currency 2 2 2 2 2 2 4 2 4 2 2" xfId="37651" xr:uid="{33F447CD-5C32-489F-81C4-B1ABB29116FD}"/>
    <cellStyle name="Currency 2 2 2 2 2 2 4 2 4 2 3" xfId="52535" xr:uid="{12E5D149-56E8-44C1-A521-F6B2EA3ED97D}"/>
    <cellStyle name="Currency 2 2 2 2 2 2 4 2 4 3" xfId="17115" xr:uid="{7A31122F-2BF7-49DE-B7D5-526BBD77228E}"/>
    <cellStyle name="Currency 2 2 2 2 2 2 4 2 4 4" xfId="30805" xr:uid="{D16AC56F-94DD-431C-B44A-DDA0538EF7B2}"/>
    <cellStyle name="Currency 2 2 2 2 2 2 4 2 4 5" xfId="45689" xr:uid="{29BE4A4E-08B4-4EDC-9209-AC3A40B6740B}"/>
    <cellStyle name="Currency 2 2 2 2 2 2 4 2 5" xfId="20537" xr:uid="{B73A1B5F-ECB1-49D0-A334-208DA93D5449}"/>
    <cellStyle name="Currency 2 2 2 2 2 2 4 2 5 2" xfId="34229" xr:uid="{099C146C-C0FA-4035-B28E-2213441ACAAA}"/>
    <cellStyle name="Currency 2 2 2 2 2 2 4 2 5 3" xfId="49113" xr:uid="{A6D3BFA3-4C47-4336-A648-7762E3510C33}"/>
    <cellStyle name="Currency 2 2 2 2 2 2 4 2 6" xfId="13693" xr:uid="{13E742F0-365D-44D4-9E57-EA76129F189D}"/>
    <cellStyle name="Currency 2 2 2 2 2 2 4 2 7" xfId="27383" xr:uid="{7835D49F-8718-4FE5-938F-6BCA88F9373E}"/>
    <cellStyle name="Currency 2 2 2 2 2 2 4 2 8" xfId="42267" xr:uid="{9D55BBA0-28D9-465E-9BFA-6200F8ED0C80}"/>
    <cellStyle name="Currency 2 2 2 2 2 2 4 3" xfId="6848" xr:uid="{A5019295-5F15-45D2-9A9B-F3EFD85EE155}"/>
    <cellStyle name="Currency 2 2 2 2 2 2 4 3 2" xfId="8561" xr:uid="{96540C62-2A64-4EF0-946D-0769124C9C86}"/>
    <cellStyle name="Currency 2 2 2 2 2 2 4 3 2 2" xfId="11983" xr:uid="{DCCAAF04-159B-444D-9189-D134112EC105}"/>
    <cellStyle name="Currency 2 2 2 2 2 2 4 3 2 2 2" xfId="25673" xr:uid="{B32079BE-3477-4915-96EB-0C7B268089E7}"/>
    <cellStyle name="Currency 2 2 2 2 2 2 4 3 2 2 2 2" xfId="39365" xr:uid="{F9FB70E3-7E16-4AFA-96E0-FDDAEAB721E2}"/>
    <cellStyle name="Currency 2 2 2 2 2 2 4 3 2 2 2 3" xfId="54249" xr:uid="{E98C1D50-9BE5-470A-988F-8D6E6EFB5257}"/>
    <cellStyle name="Currency 2 2 2 2 2 2 4 3 2 2 3" xfId="18829" xr:uid="{56AF98F8-C331-400D-94B8-5BDDE4E85EB8}"/>
    <cellStyle name="Currency 2 2 2 2 2 2 4 3 2 2 4" xfId="32519" xr:uid="{BF9BAB8E-0776-41B7-BCC2-57EBE5A162C6}"/>
    <cellStyle name="Currency 2 2 2 2 2 2 4 3 2 2 5" xfId="47403" xr:uid="{43C1BD51-68B4-4753-8FAD-7411011E9221}"/>
    <cellStyle name="Currency 2 2 2 2 2 2 4 3 2 3" xfId="22251" xr:uid="{A57F1F84-B9CE-4462-973D-2AEB8B1CE062}"/>
    <cellStyle name="Currency 2 2 2 2 2 2 4 3 2 3 2" xfId="35943" xr:uid="{BB7C52FC-9631-43D6-B181-512BDFF89BB4}"/>
    <cellStyle name="Currency 2 2 2 2 2 2 4 3 2 3 3" xfId="50827" xr:uid="{C741B9C8-8C73-44FB-9C24-A33AC7C24F5C}"/>
    <cellStyle name="Currency 2 2 2 2 2 2 4 3 2 4" xfId="15407" xr:uid="{727D0394-CB67-479C-A802-8128868FBCA4}"/>
    <cellStyle name="Currency 2 2 2 2 2 2 4 3 2 5" xfId="29097" xr:uid="{97EB3C0A-65E7-4990-A1D4-C4FF41A928CF}"/>
    <cellStyle name="Currency 2 2 2 2 2 2 4 3 2 6" xfId="43981" xr:uid="{64E3FC1A-5053-47F3-A94C-D2EE08AE2417}"/>
    <cellStyle name="Currency 2 2 2 2 2 2 4 3 3" xfId="10271" xr:uid="{92FFDEA5-DC70-4F5C-A880-11B72F4933BA}"/>
    <cellStyle name="Currency 2 2 2 2 2 2 4 3 3 2" xfId="23961" xr:uid="{30CDBCBB-3667-436B-9020-A2CAB5E6C45C}"/>
    <cellStyle name="Currency 2 2 2 2 2 2 4 3 3 2 2" xfId="37653" xr:uid="{EAA20586-8F3F-4636-A841-42016C2C55D9}"/>
    <cellStyle name="Currency 2 2 2 2 2 2 4 3 3 2 3" xfId="52537" xr:uid="{2B661FAC-A03C-493F-B1E2-213537386807}"/>
    <cellStyle name="Currency 2 2 2 2 2 2 4 3 3 3" xfId="17117" xr:uid="{AE78AC01-B2F4-47E6-82CA-BD49F9C7C3AC}"/>
    <cellStyle name="Currency 2 2 2 2 2 2 4 3 3 4" xfId="30807" xr:uid="{A92E2180-2F1A-43F5-8B10-3D0E269750D2}"/>
    <cellStyle name="Currency 2 2 2 2 2 2 4 3 3 5" xfId="45691" xr:uid="{DFC6C89E-1612-45C6-813E-A4EB0F5E700F}"/>
    <cellStyle name="Currency 2 2 2 2 2 2 4 3 4" xfId="20539" xr:uid="{F60F92E7-0408-4E9B-91AD-376746F77DCD}"/>
    <cellStyle name="Currency 2 2 2 2 2 2 4 3 4 2" xfId="34231" xr:uid="{EB37113B-672B-4BB4-9150-6C7D882D4480}"/>
    <cellStyle name="Currency 2 2 2 2 2 2 4 3 4 3" xfId="49115" xr:uid="{1554E1B8-8794-4839-A32A-A7D7F812028D}"/>
    <cellStyle name="Currency 2 2 2 2 2 2 4 3 5" xfId="13695" xr:uid="{0C7787FE-1DBC-43EA-9F14-1B6CDDA82E97}"/>
    <cellStyle name="Currency 2 2 2 2 2 2 4 3 6" xfId="27385" xr:uid="{6C802E18-7AED-4C3F-AF62-54A8733C3BB8}"/>
    <cellStyle name="Currency 2 2 2 2 2 2 4 3 7" xfId="42269" xr:uid="{CBB60AE0-1B8F-42B3-B327-3F308D45F979}"/>
    <cellStyle name="Currency 2 2 2 2 2 2 4 4" xfId="6849" xr:uid="{F520C663-9487-4B0E-A0F3-BA1CF54330A0}"/>
    <cellStyle name="Currency 2 2 2 2 2 2 4 4 2" xfId="8562" xr:uid="{5ABB0E00-315D-4D16-B470-627C8A0110A6}"/>
    <cellStyle name="Currency 2 2 2 2 2 2 4 4 2 2" xfId="11984" xr:uid="{B0DD225F-0234-4D38-B1F7-B1DFDF53A060}"/>
    <cellStyle name="Currency 2 2 2 2 2 2 4 4 2 2 2" xfId="25674" xr:uid="{116489C2-0D5A-40AB-91A4-000C97239A3D}"/>
    <cellStyle name="Currency 2 2 2 2 2 2 4 4 2 2 2 2" xfId="39366" xr:uid="{8324424B-980F-4BF2-A6B1-38E983AF6EE1}"/>
    <cellStyle name="Currency 2 2 2 2 2 2 4 4 2 2 2 3" xfId="54250" xr:uid="{89E2A20C-3D93-4530-AB26-E5F0A8A23F5D}"/>
    <cellStyle name="Currency 2 2 2 2 2 2 4 4 2 2 3" xfId="18830" xr:uid="{B8582CB4-23C6-4251-A180-D827A7D053C4}"/>
    <cellStyle name="Currency 2 2 2 2 2 2 4 4 2 2 4" xfId="32520" xr:uid="{6F37047D-DDD6-486C-91C7-4EACCEE34D1B}"/>
    <cellStyle name="Currency 2 2 2 2 2 2 4 4 2 2 5" xfId="47404" xr:uid="{A458C5E7-92A1-41E1-9646-3F636DB2792F}"/>
    <cellStyle name="Currency 2 2 2 2 2 2 4 4 2 3" xfId="22252" xr:uid="{F868E9DC-0F28-43A8-B056-32BDAA599431}"/>
    <cellStyle name="Currency 2 2 2 2 2 2 4 4 2 3 2" xfId="35944" xr:uid="{6F236434-3E39-44C4-B479-E9BB6BA30F55}"/>
    <cellStyle name="Currency 2 2 2 2 2 2 4 4 2 3 3" xfId="50828" xr:uid="{F3550E36-16CA-4E73-BF19-7CD7EE275551}"/>
    <cellStyle name="Currency 2 2 2 2 2 2 4 4 2 4" xfId="15408" xr:uid="{495412AC-F1F2-440D-B641-5452FD4DDAA7}"/>
    <cellStyle name="Currency 2 2 2 2 2 2 4 4 2 5" xfId="29098" xr:uid="{F2256A8A-66DE-4614-8CA5-BE7C61586643}"/>
    <cellStyle name="Currency 2 2 2 2 2 2 4 4 2 6" xfId="43982" xr:uid="{6D96D9BA-59FA-4552-B6B4-E6ED451A8FA0}"/>
    <cellStyle name="Currency 2 2 2 2 2 2 4 4 3" xfId="10272" xr:uid="{33BCA587-ECDD-47D0-85A8-AE8D6B816421}"/>
    <cellStyle name="Currency 2 2 2 2 2 2 4 4 3 2" xfId="23962" xr:uid="{53FA46CB-1708-41E4-8EC8-ADF719D1BBFA}"/>
    <cellStyle name="Currency 2 2 2 2 2 2 4 4 3 2 2" xfId="37654" xr:uid="{EAE01A17-A140-4DD1-AAC9-0012747196C5}"/>
    <cellStyle name="Currency 2 2 2 2 2 2 4 4 3 2 3" xfId="52538" xr:uid="{B41A2AE0-5589-44BA-ADA3-BD6F634FC7AA}"/>
    <cellStyle name="Currency 2 2 2 2 2 2 4 4 3 3" xfId="17118" xr:uid="{902E75BE-B983-470F-9741-B175C59994E0}"/>
    <cellStyle name="Currency 2 2 2 2 2 2 4 4 3 4" xfId="30808" xr:uid="{7B19EB64-6F2C-47EB-B043-7F340BF9A9B5}"/>
    <cellStyle name="Currency 2 2 2 2 2 2 4 4 3 5" xfId="45692" xr:uid="{E199EEFD-50C5-4E74-AC53-E31B88435A58}"/>
    <cellStyle name="Currency 2 2 2 2 2 2 4 4 4" xfId="20540" xr:uid="{B13D758C-0F26-4A83-8281-6CA8DCC42F3B}"/>
    <cellStyle name="Currency 2 2 2 2 2 2 4 4 4 2" xfId="34232" xr:uid="{88F23738-67E1-4549-8748-77FA7FB6261E}"/>
    <cellStyle name="Currency 2 2 2 2 2 2 4 4 4 3" xfId="49116" xr:uid="{4E85D0B2-909C-4F70-A1C0-AAB49C2081DB}"/>
    <cellStyle name="Currency 2 2 2 2 2 2 4 4 5" xfId="13696" xr:uid="{3A4CA1CA-5365-4CC6-9FB8-D28B26A0AAFD}"/>
    <cellStyle name="Currency 2 2 2 2 2 2 4 4 6" xfId="27386" xr:uid="{77A4EDB6-9BD9-4902-896F-E1DE830E9AF8}"/>
    <cellStyle name="Currency 2 2 2 2 2 2 4 4 7" xfId="42270" xr:uid="{B85C26F1-4E56-4BC9-BF0C-1124A98B053E}"/>
    <cellStyle name="Currency 2 2 2 2 2 2 4 5" xfId="8558" xr:uid="{40964A2F-252F-411F-956B-338DE3282B46}"/>
    <cellStyle name="Currency 2 2 2 2 2 2 4 5 2" xfId="11980" xr:uid="{FB89B3A5-28FD-4218-9A94-7C1F94678571}"/>
    <cellStyle name="Currency 2 2 2 2 2 2 4 5 2 2" xfId="25670" xr:uid="{62B87498-49EF-497A-AFC2-D6AB4D88856F}"/>
    <cellStyle name="Currency 2 2 2 2 2 2 4 5 2 2 2" xfId="39362" xr:uid="{3486BE55-6820-4A9E-8E68-9881B2348DFC}"/>
    <cellStyle name="Currency 2 2 2 2 2 2 4 5 2 2 3" xfId="54246" xr:uid="{F227827C-8C73-4D9D-8222-4E860CED97DB}"/>
    <cellStyle name="Currency 2 2 2 2 2 2 4 5 2 3" xfId="18826" xr:uid="{0D9423BF-BB87-4AD1-B101-DBF764874E0F}"/>
    <cellStyle name="Currency 2 2 2 2 2 2 4 5 2 4" xfId="32516" xr:uid="{2D7DD4C0-C68A-4114-9B63-5309DF00382C}"/>
    <cellStyle name="Currency 2 2 2 2 2 2 4 5 2 5" xfId="47400" xr:uid="{276FD8A1-E2FD-40D0-8800-F8BE952C775B}"/>
    <cellStyle name="Currency 2 2 2 2 2 2 4 5 3" xfId="22248" xr:uid="{377199D8-CC11-4051-BDD6-37B24BA5BC53}"/>
    <cellStyle name="Currency 2 2 2 2 2 2 4 5 3 2" xfId="35940" xr:uid="{2583D3F5-8EB0-4869-841B-D7A4EAACE06E}"/>
    <cellStyle name="Currency 2 2 2 2 2 2 4 5 3 3" xfId="50824" xr:uid="{CC2FCBFC-047F-4FE5-86DF-DA9F1A434D84}"/>
    <cellStyle name="Currency 2 2 2 2 2 2 4 5 4" xfId="15404" xr:uid="{EECBB96E-BF62-4BFA-9B9E-0AF59CC875F5}"/>
    <cellStyle name="Currency 2 2 2 2 2 2 4 5 5" xfId="29094" xr:uid="{EF964FB4-EA6A-493B-BEFF-50E2C0211D2C}"/>
    <cellStyle name="Currency 2 2 2 2 2 2 4 5 6" xfId="43978" xr:uid="{56064830-D384-4916-A167-1A66F6A6755A}"/>
    <cellStyle name="Currency 2 2 2 2 2 2 4 6" xfId="10268" xr:uid="{C65950C2-FB93-4E20-A375-B02B6034DA3B}"/>
    <cellStyle name="Currency 2 2 2 2 2 2 4 6 2" xfId="23958" xr:uid="{A649E938-84D7-43AA-99F0-DB9E922DC8B8}"/>
    <cellStyle name="Currency 2 2 2 2 2 2 4 6 2 2" xfId="37650" xr:uid="{374C2521-0415-4ECB-B415-E78E192C6B40}"/>
    <cellStyle name="Currency 2 2 2 2 2 2 4 6 2 3" xfId="52534" xr:uid="{31502568-CBC9-40D2-A734-CCE705BEB55B}"/>
    <cellStyle name="Currency 2 2 2 2 2 2 4 6 3" xfId="17114" xr:uid="{CE451C70-89AC-43E8-86A6-2B434FEE2141}"/>
    <cellStyle name="Currency 2 2 2 2 2 2 4 6 4" xfId="30804" xr:uid="{ECC7034E-1B4C-4BDA-9ED9-41C2A8312079}"/>
    <cellStyle name="Currency 2 2 2 2 2 2 4 6 5" xfId="45688" xr:uid="{2AAE7502-399D-4001-A9D8-3D1F25DDF063}"/>
    <cellStyle name="Currency 2 2 2 2 2 2 4 7" xfId="20536" xr:uid="{E192186E-D58E-486C-BFCA-F7AE13F5049F}"/>
    <cellStyle name="Currency 2 2 2 2 2 2 4 7 2" xfId="34228" xr:uid="{7AF11A6E-D158-48D7-93D4-62F1D272D0C0}"/>
    <cellStyle name="Currency 2 2 2 2 2 2 4 7 3" xfId="49112" xr:uid="{19473395-C59B-43B2-B684-97E5A6867E9C}"/>
    <cellStyle name="Currency 2 2 2 2 2 2 4 8" xfId="13692" xr:uid="{EAFF7025-A77C-4A27-8DBD-09BFCC89EC9E}"/>
    <cellStyle name="Currency 2 2 2 2 2 2 4 9" xfId="27382" xr:uid="{6E482980-FA6A-4D38-B5C7-2868276F7A97}"/>
    <cellStyle name="Currency 2 2 2 2 2 2 5" xfId="6850" xr:uid="{76EF1265-2DEC-4AE8-9FE9-2C33DA286D59}"/>
    <cellStyle name="Currency 2 2 2 2 2 2 5 2" xfId="6851" xr:uid="{1838CFD5-971D-4488-AF4A-B5FE7382ABA4}"/>
    <cellStyle name="Currency 2 2 2 2 2 2 5 2 2" xfId="8564" xr:uid="{A992C573-14B1-4AED-97A8-4160B729AB47}"/>
    <cellStyle name="Currency 2 2 2 2 2 2 5 2 2 2" xfId="11986" xr:uid="{5CAC7AB8-58D8-45C1-BE59-3BB1869D7B2C}"/>
    <cellStyle name="Currency 2 2 2 2 2 2 5 2 2 2 2" xfId="25676" xr:uid="{2EDDA274-86DF-47FE-AE15-D52683A5C753}"/>
    <cellStyle name="Currency 2 2 2 2 2 2 5 2 2 2 2 2" xfId="39368" xr:uid="{82516CE9-B5B0-498B-A2E4-E961649E9DE2}"/>
    <cellStyle name="Currency 2 2 2 2 2 2 5 2 2 2 2 3" xfId="54252" xr:uid="{A19E9EE8-61BA-430B-8273-BF06710AE849}"/>
    <cellStyle name="Currency 2 2 2 2 2 2 5 2 2 2 3" xfId="18832" xr:uid="{13140033-7E8B-4397-ADBF-F34F74DD2232}"/>
    <cellStyle name="Currency 2 2 2 2 2 2 5 2 2 2 4" xfId="32522" xr:uid="{015C2E05-4E0B-4C3D-B72D-CC7FC2BB4593}"/>
    <cellStyle name="Currency 2 2 2 2 2 2 5 2 2 2 5" xfId="47406" xr:uid="{E283251F-C0DB-4BAF-BB79-3D5FD5DA43A7}"/>
    <cellStyle name="Currency 2 2 2 2 2 2 5 2 2 3" xfId="22254" xr:uid="{775081EB-0357-4EC7-8B8F-0448E490AB1C}"/>
    <cellStyle name="Currency 2 2 2 2 2 2 5 2 2 3 2" xfId="35946" xr:uid="{6E779DD7-8080-4A47-8876-6937AA6F5233}"/>
    <cellStyle name="Currency 2 2 2 2 2 2 5 2 2 3 3" xfId="50830" xr:uid="{6EB222CB-8F0B-4FEF-9A0A-EF424A4FDF74}"/>
    <cellStyle name="Currency 2 2 2 2 2 2 5 2 2 4" xfId="15410" xr:uid="{B079224F-0E68-4CD3-A80F-860766D06649}"/>
    <cellStyle name="Currency 2 2 2 2 2 2 5 2 2 5" xfId="29100" xr:uid="{CA9F301E-2E90-44C0-B3D3-A2FFA9786A64}"/>
    <cellStyle name="Currency 2 2 2 2 2 2 5 2 2 6" xfId="43984" xr:uid="{FF06D391-6761-48BF-963E-6A65A978CE57}"/>
    <cellStyle name="Currency 2 2 2 2 2 2 5 2 3" xfId="10274" xr:uid="{13C250A6-7CA9-4499-B71A-B8FDB77DB491}"/>
    <cellStyle name="Currency 2 2 2 2 2 2 5 2 3 2" xfId="23964" xr:uid="{4EA4DF6C-25BC-404B-809D-CBA4F7E92A57}"/>
    <cellStyle name="Currency 2 2 2 2 2 2 5 2 3 2 2" xfId="37656" xr:uid="{8A29C074-A18F-4193-AABF-BF6499F5B751}"/>
    <cellStyle name="Currency 2 2 2 2 2 2 5 2 3 2 3" xfId="52540" xr:uid="{B3AD9EBC-1A3E-41D1-A114-D7B178ACE327}"/>
    <cellStyle name="Currency 2 2 2 2 2 2 5 2 3 3" xfId="17120" xr:uid="{FDFE1108-8799-4D73-A4F5-BEE6D79619ED}"/>
    <cellStyle name="Currency 2 2 2 2 2 2 5 2 3 4" xfId="30810" xr:uid="{CB48E6A3-119E-4A57-8CE4-0CC8CD21D791}"/>
    <cellStyle name="Currency 2 2 2 2 2 2 5 2 3 5" xfId="45694" xr:uid="{EF8E4D76-3E66-4330-BA84-4B0B5550B498}"/>
    <cellStyle name="Currency 2 2 2 2 2 2 5 2 4" xfId="20542" xr:uid="{3B3A1161-E39E-461B-B0D8-C1DCF5099726}"/>
    <cellStyle name="Currency 2 2 2 2 2 2 5 2 4 2" xfId="34234" xr:uid="{50B8C82C-BE06-4F1A-A726-5490A9D2861E}"/>
    <cellStyle name="Currency 2 2 2 2 2 2 5 2 4 3" xfId="49118" xr:uid="{8B684CFC-C61F-46F6-A221-F65A4BF8ACEF}"/>
    <cellStyle name="Currency 2 2 2 2 2 2 5 2 5" xfId="13698" xr:uid="{02E59F3A-5C23-44DE-B0DD-97BD6F568663}"/>
    <cellStyle name="Currency 2 2 2 2 2 2 5 2 6" xfId="27388" xr:uid="{8A791B0C-53A5-435E-9D10-0466FE667FF7}"/>
    <cellStyle name="Currency 2 2 2 2 2 2 5 2 7" xfId="42272" xr:uid="{D4C18B8B-6B5A-402B-837D-387017CF596E}"/>
    <cellStyle name="Currency 2 2 2 2 2 2 5 3" xfId="8563" xr:uid="{69C290CF-304C-4670-9A82-E1A008DAE14A}"/>
    <cellStyle name="Currency 2 2 2 2 2 2 5 3 2" xfId="11985" xr:uid="{1BEF62CF-1D40-4F11-841A-6C532D005EEC}"/>
    <cellStyle name="Currency 2 2 2 2 2 2 5 3 2 2" xfId="25675" xr:uid="{BBEF1C34-A000-45D6-A74E-BEDB42C96E86}"/>
    <cellStyle name="Currency 2 2 2 2 2 2 5 3 2 2 2" xfId="39367" xr:uid="{192C7C7A-1580-4562-B4C6-FDB42FB7CFE0}"/>
    <cellStyle name="Currency 2 2 2 2 2 2 5 3 2 2 3" xfId="54251" xr:uid="{52A82D1D-D742-459E-B450-694E1BF8A28A}"/>
    <cellStyle name="Currency 2 2 2 2 2 2 5 3 2 3" xfId="18831" xr:uid="{07A9184A-7AD1-4C99-A720-B2C7A73DDB90}"/>
    <cellStyle name="Currency 2 2 2 2 2 2 5 3 2 4" xfId="32521" xr:uid="{3244C984-06F3-47A1-BEEF-50E33E407727}"/>
    <cellStyle name="Currency 2 2 2 2 2 2 5 3 2 5" xfId="47405" xr:uid="{E5BF040C-438A-4573-B2A8-3537C7484B96}"/>
    <cellStyle name="Currency 2 2 2 2 2 2 5 3 3" xfId="22253" xr:uid="{8593BB50-9B9F-4E46-AC16-E2F614D42147}"/>
    <cellStyle name="Currency 2 2 2 2 2 2 5 3 3 2" xfId="35945" xr:uid="{BE804CB8-25A6-4F08-A3CB-A0E08B3ED929}"/>
    <cellStyle name="Currency 2 2 2 2 2 2 5 3 3 3" xfId="50829" xr:uid="{67392DC6-A029-4F87-B935-1E8284BF8B8B}"/>
    <cellStyle name="Currency 2 2 2 2 2 2 5 3 4" xfId="15409" xr:uid="{7705DD54-2866-49B2-91E8-9B60499B3E74}"/>
    <cellStyle name="Currency 2 2 2 2 2 2 5 3 5" xfId="29099" xr:uid="{C57FE732-B835-47E3-AC63-226646F3ACF2}"/>
    <cellStyle name="Currency 2 2 2 2 2 2 5 3 6" xfId="43983" xr:uid="{C1BF43D6-4E4F-4A49-91BC-58E5ABF2FFAD}"/>
    <cellStyle name="Currency 2 2 2 2 2 2 5 4" xfId="10273" xr:uid="{71BF7928-05EE-4AB7-99A3-364434D346BC}"/>
    <cellStyle name="Currency 2 2 2 2 2 2 5 4 2" xfId="23963" xr:uid="{E79FC8B1-53B9-4399-B016-F484BCEC3838}"/>
    <cellStyle name="Currency 2 2 2 2 2 2 5 4 2 2" xfId="37655" xr:uid="{ABEAE647-4B51-4843-B311-383A894A7531}"/>
    <cellStyle name="Currency 2 2 2 2 2 2 5 4 2 3" xfId="52539" xr:uid="{9C980463-C360-4ADF-9B6C-EC3F310C9D01}"/>
    <cellStyle name="Currency 2 2 2 2 2 2 5 4 3" xfId="17119" xr:uid="{AFC85E54-6E05-4B2E-A5A0-7861C38DE99F}"/>
    <cellStyle name="Currency 2 2 2 2 2 2 5 4 4" xfId="30809" xr:uid="{F7B6B66A-E86E-45DC-BF7E-F0EDBA624542}"/>
    <cellStyle name="Currency 2 2 2 2 2 2 5 4 5" xfId="45693" xr:uid="{D0A00BA0-7806-44AC-A9EC-04E6CB8862C9}"/>
    <cellStyle name="Currency 2 2 2 2 2 2 5 5" xfId="20541" xr:uid="{4958DD9D-C8A6-4901-AC26-3AF287397142}"/>
    <cellStyle name="Currency 2 2 2 2 2 2 5 5 2" xfId="34233" xr:uid="{36442B8F-D654-475D-A50B-CFF7DDEAB0A9}"/>
    <cellStyle name="Currency 2 2 2 2 2 2 5 5 3" xfId="49117" xr:uid="{F107A1D8-9FB6-4639-BDE5-A3984BECF300}"/>
    <cellStyle name="Currency 2 2 2 2 2 2 5 6" xfId="13697" xr:uid="{B9FDB1A5-278F-440C-98B1-591370E8740B}"/>
    <cellStyle name="Currency 2 2 2 2 2 2 5 7" xfId="27387" xr:uid="{26DE51A9-84EF-403F-B981-EE8B0F1B35EA}"/>
    <cellStyle name="Currency 2 2 2 2 2 2 5 8" xfId="42271" xr:uid="{C5BBBB3F-5828-4039-B88B-8AD58C32BC04}"/>
    <cellStyle name="Currency 2 2 2 2 2 2 6" xfId="6852" xr:uid="{D62BA6D7-28D1-4C4F-B2DD-7A27A41BAE02}"/>
    <cellStyle name="Currency 2 2 2 2 2 2 6 2" xfId="8565" xr:uid="{CFE49141-F00A-46C0-A733-ECED706D41FC}"/>
    <cellStyle name="Currency 2 2 2 2 2 2 6 2 2" xfId="11987" xr:uid="{C0BF8643-51EE-4C38-95C1-76C461E1AB06}"/>
    <cellStyle name="Currency 2 2 2 2 2 2 6 2 2 2" xfId="25677" xr:uid="{1DD43D3D-8D57-4FD8-B8D7-13B3399C3F8B}"/>
    <cellStyle name="Currency 2 2 2 2 2 2 6 2 2 2 2" xfId="39369" xr:uid="{73E10931-05CE-419D-8469-EDD7550F2DAF}"/>
    <cellStyle name="Currency 2 2 2 2 2 2 6 2 2 2 3" xfId="54253" xr:uid="{A4679289-3D2D-4A95-B895-FE911C557C7F}"/>
    <cellStyle name="Currency 2 2 2 2 2 2 6 2 2 3" xfId="18833" xr:uid="{6C8EB0BA-0036-45F5-BB6F-DCD790A65CDB}"/>
    <cellStyle name="Currency 2 2 2 2 2 2 6 2 2 4" xfId="32523" xr:uid="{441EB825-08C0-4F62-99D0-9EFD106BCFB3}"/>
    <cellStyle name="Currency 2 2 2 2 2 2 6 2 2 5" xfId="47407" xr:uid="{194B672F-7918-4E0A-B651-D4EF77277D7D}"/>
    <cellStyle name="Currency 2 2 2 2 2 2 6 2 3" xfId="22255" xr:uid="{9B0B1261-A3DC-452D-A13E-07039FA94963}"/>
    <cellStyle name="Currency 2 2 2 2 2 2 6 2 3 2" xfId="35947" xr:uid="{ACC59E99-FCA8-41B4-9E1F-8120DC68EAE6}"/>
    <cellStyle name="Currency 2 2 2 2 2 2 6 2 3 3" xfId="50831" xr:uid="{1E225A4D-1AEB-4EBD-9656-4FC8DAB4B654}"/>
    <cellStyle name="Currency 2 2 2 2 2 2 6 2 4" xfId="15411" xr:uid="{C8169A41-585C-4E14-9508-6A8208B6A8E2}"/>
    <cellStyle name="Currency 2 2 2 2 2 2 6 2 5" xfId="29101" xr:uid="{629CB91F-D35D-4A3C-8A4F-868D13EA45B2}"/>
    <cellStyle name="Currency 2 2 2 2 2 2 6 2 6" xfId="43985" xr:uid="{CDF11B6E-92DA-499C-862C-4A01A9D182CA}"/>
    <cellStyle name="Currency 2 2 2 2 2 2 6 3" xfId="10275" xr:uid="{2776D6B9-F666-455F-B0D0-E737250A82AA}"/>
    <cellStyle name="Currency 2 2 2 2 2 2 6 3 2" xfId="23965" xr:uid="{21944FD1-89E6-4FAF-AB92-7D290ADE951A}"/>
    <cellStyle name="Currency 2 2 2 2 2 2 6 3 2 2" xfId="37657" xr:uid="{01856B9E-36B7-490A-9342-7B4A770A9F3B}"/>
    <cellStyle name="Currency 2 2 2 2 2 2 6 3 2 3" xfId="52541" xr:uid="{1CD495F7-FFA1-406F-9CFF-160DAE04B458}"/>
    <cellStyle name="Currency 2 2 2 2 2 2 6 3 3" xfId="17121" xr:uid="{47444004-3635-412C-8C69-C9C3E0DE6A73}"/>
    <cellStyle name="Currency 2 2 2 2 2 2 6 3 4" xfId="30811" xr:uid="{347FFD65-A5F6-4C44-A7A3-11B9BFD9A5FF}"/>
    <cellStyle name="Currency 2 2 2 2 2 2 6 3 5" xfId="45695" xr:uid="{FA2E42E4-D880-4F79-B75D-047348343FE1}"/>
    <cellStyle name="Currency 2 2 2 2 2 2 6 4" xfId="20543" xr:uid="{1014FAAA-43C4-460D-8DE4-62009D9C7029}"/>
    <cellStyle name="Currency 2 2 2 2 2 2 6 4 2" xfId="34235" xr:uid="{F39318CB-ACE4-42B2-9308-F83EB4DCDA27}"/>
    <cellStyle name="Currency 2 2 2 2 2 2 6 4 3" xfId="49119" xr:uid="{5EC3DDC4-48C1-4784-B41C-A32E61C63BF3}"/>
    <cellStyle name="Currency 2 2 2 2 2 2 6 5" xfId="13699" xr:uid="{75CB9232-ED74-4607-B887-8124CFA8443F}"/>
    <cellStyle name="Currency 2 2 2 2 2 2 6 6" xfId="27389" xr:uid="{FD10C31B-26CC-4234-B416-495652C1F805}"/>
    <cellStyle name="Currency 2 2 2 2 2 2 6 7" xfId="42273" xr:uid="{C91A32F4-DE37-4D99-8DE7-6C5C6721639A}"/>
    <cellStyle name="Currency 2 2 2 2 2 2 7" xfId="6853" xr:uid="{470BAD91-8BA8-475D-86DB-17A5CEAD3E6E}"/>
    <cellStyle name="Currency 2 2 2 2 2 2 7 2" xfId="8566" xr:uid="{ECAA9364-2C85-42D0-8DC7-66769572AA4D}"/>
    <cellStyle name="Currency 2 2 2 2 2 2 7 2 2" xfId="11988" xr:uid="{EE70F582-45E4-49B7-82A5-FDA81076AD93}"/>
    <cellStyle name="Currency 2 2 2 2 2 2 7 2 2 2" xfId="25678" xr:uid="{2F72AAFE-6F56-4556-97DE-D0C225FD09CA}"/>
    <cellStyle name="Currency 2 2 2 2 2 2 7 2 2 2 2" xfId="39370" xr:uid="{1F99DE5C-63D4-4F63-BB3E-DE721F517D8A}"/>
    <cellStyle name="Currency 2 2 2 2 2 2 7 2 2 2 3" xfId="54254" xr:uid="{A7849F8D-3499-40D8-AFA5-278FE200A150}"/>
    <cellStyle name="Currency 2 2 2 2 2 2 7 2 2 3" xfId="18834" xr:uid="{3815D982-E014-4CAE-9D55-B42308EE3433}"/>
    <cellStyle name="Currency 2 2 2 2 2 2 7 2 2 4" xfId="32524" xr:uid="{87B123A9-6D06-450E-A294-D7EE7A51963E}"/>
    <cellStyle name="Currency 2 2 2 2 2 2 7 2 2 5" xfId="47408" xr:uid="{BBEBC5B0-97B4-49A0-B265-537B49B7D3EF}"/>
    <cellStyle name="Currency 2 2 2 2 2 2 7 2 3" xfId="22256" xr:uid="{9A894729-C5C5-438E-83FB-AEDE1044CC36}"/>
    <cellStyle name="Currency 2 2 2 2 2 2 7 2 3 2" xfId="35948" xr:uid="{2E6427D1-7459-4B4D-9470-EBDAD0885BAA}"/>
    <cellStyle name="Currency 2 2 2 2 2 2 7 2 3 3" xfId="50832" xr:uid="{84415A6F-B5F8-4607-8160-0A0E9387C083}"/>
    <cellStyle name="Currency 2 2 2 2 2 2 7 2 4" xfId="15412" xr:uid="{366615F0-7E83-4DFA-8DCA-E74CFA4D2BCE}"/>
    <cellStyle name="Currency 2 2 2 2 2 2 7 2 5" xfId="29102" xr:uid="{D6922402-A8E7-42BC-ADC2-209EA4D66879}"/>
    <cellStyle name="Currency 2 2 2 2 2 2 7 2 6" xfId="43986" xr:uid="{0ECC394A-E40B-469C-9FFF-F79736DF4F41}"/>
    <cellStyle name="Currency 2 2 2 2 2 2 7 3" xfId="10276" xr:uid="{AA2812EF-A62D-4CC1-BD38-C198A8A54F42}"/>
    <cellStyle name="Currency 2 2 2 2 2 2 7 3 2" xfId="23966" xr:uid="{7363EDBC-D2F0-4ECE-B7FB-70EF9C1BB357}"/>
    <cellStyle name="Currency 2 2 2 2 2 2 7 3 2 2" xfId="37658" xr:uid="{835FB314-05DE-40D8-BC4E-ACE2EACBF85B}"/>
    <cellStyle name="Currency 2 2 2 2 2 2 7 3 2 3" xfId="52542" xr:uid="{A1EFA431-20A0-4672-82D2-DD152260C460}"/>
    <cellStyle name="Currency 2 2 2 2 2 2 7 3 3" xfId="17122" xr:uid="{D2C337AF-AB24-45D0-A4CD-7C3AE9393A86}"/>
    <cellStyle name="Currency 2 2 2 2 2 2 7 3 4" xfId="30812" xr:uid="{13177300-674B-4E87-889A-551496176D3B}"/>
    <cellStyle name="Currency 2 2 2 2 2 2 7 3 5" xfId="45696" xr:uid="{573D4EB7-FEAF-46F1-BA93-5EAEDC6F33AB}"/>
    <cellStyle name="Currency 2 2 2 2 2 2 7 4" xfId="20544" xr:uid="{47807D3C-6732-40D9-B2E0-1EF88FC18835}"/>
    <cellStyle name="Currency 2 2 2 2 2 2 7 4 2" xfId="34236" xr:uid="{76F94252-47BF-40C7-ADBC-9EC0050A8AD4}"/>
    <cellStyle name="Currency 2 2 2 2 2 2 7 4 3" xfId="49120" xr:uid="{4213C2F9-60F9-4055-99F8-2ABF13743EE0}"/>
    <cellStyle name="Currency 2 2 2 2 2 2 7 5" xfId="13700" xr:uid="{92FC6267-5DD6-469D-B0D8-CAD2BACA487B}"/>
    <cellStyle name="Currency 2 2 2 2 2 2 7 6" xfId="27390" xr:uid="{D6E77B5A-6008-4824-8DD0-2816295E0E82}"/>
    <cellStyle name="Currency 2 2 2 2 2 2 7 7" xfId="42274" xr:uid="{146FE4A0-67C0-49B1-8F46-821D9A5892B3}"/>
    <cellStyle name="Currency 2 2 2 2 2 2 8" xfId="8537" xr:uid="{1A3492B2-F71E-42A3-8741-F101825D9475}"/>
    <cellStyle name="Currency 2 2 2 2 2 2 8 2" xfId="11959" xr:uid="{3DE89AF7-070C-4260-AD94-7626B25B2AAE}"/>
    <cellStyle name="Currency 2 2 2 2 2 2 8 2 2" xfId="25649" xr:uid="{3022BB43-DEB3-4885-BBA3-D960C650ECC5}"/>
    <cellStyle name="Currency 2 2 2 2 2 2 8 2 2 2" xfId="39341" xr:uid="{3A080884-3198-4AB9-A257-C32303483BCB}"/>
    <cellStyle name="Currency 2 2 2 2 2 2 8 2 2 3" xfId="54225" xr:uid="{C130837E-AE7C-4232-9FE9-C08B8C4BF580}"/>
    <cellStyle name="Currency 2 2 2 2 2 2 8 2 3" xfId="18805" xr:uid="{309F47F6-B22F-40D7-A599-AEE362CB0822}"/>
    <cellStyle name="Currency 2 2 2 2 2 2 8 2 4" xfId="32495" xr:uid="{10C103BA-0CFA-4D9D-BBA1-BCC68AE260F2}"/>
    <cellStyle name="Currency 2 2 2 2 2 2 8 2 5" xfId="47379" xr:uid="{9A3B142D-6455-44CF-BE1D-01DF45E88CE8}"/>
    <cellStyle name="Currency 2 2 2 2 2 2 8 3" xfId="22227" xr:uid="{107D560F-F39D-4927-BF06-4615C6E00A56}"/>
    <cellStyle name="Currency 2 2 2 2 2 2 8 3 2" xfId="35919" xr:uid="{C173088E-C86F-489E-9B05-4D605C5340B2}"/>
    <cellStyle name="Currency 2 2 2 2 2 2 8 3 3" xfId="50803" xr:uid="{020092AE-BED9-482B-971B-696C9B1D2A6F}"/>
    <cellStyle name="Currency 2 2 2 2 2 2 8 4" xfId="15383" xr:uid="{506165D1-F13D-4923-AB92-90612CD3E047}"/>
    <cellStyle name="Currency 2 2 2 2 2 2 8 5" xfId="29073" xr:uid="{C5E97CEB-2513-47D0-9B47-C1FFAAA39CFF}"/>
    <cellStyle name="Currency 2 2 2 2 2 2 8 6" xfId="43957" xr:uid="{73E960C3-1239-4001-83AF-0D9E1E0FBA30}"/>
    <cellStyle name="Currency 2 2 2 2 2 2 9" xfId="10247" xr:uid="{BF7B6BDD-0C3E-47F8-B887-2A8E66797D0E}"/>
    <cellStyle name="Currency 2 2 2 2 2 2 9 2" xfId="23937" xr:uid="{6AC7FCD2-D6A9-48F2-ADEC-AA0199E7F944}"/>
    <cellStyle name="Currency 2 2 2 2 2 2 9 2 2" xfId="37629" xr:uid="{8EC37F86-C073-4C5D-A24D-ADE7E8EBA4B9}"/>
    <cellStyle name="Currency 2 2 2 2 2 2 9 2 3" xfId="52513" xr:uid="{5DAB5223-4A46-459F-B2DF-6BA635CEC2F0}"/>
    <cellStyle name="Currency 2 2 2 2 2 2 9 3" xfId="17093" xr:uid="{DB4B31BA-AF76-47F2-9E9F-A328F887A086}"/>
    <cellStyle name="Currency 2 2 2 2 2 2 9 4" xfId="30783" xr:uid="{71D2C73E-9C5F-44BA-9004-D953BF588D24}"/>
    <cellStyle name="Currency 2 2 2 2 2 2 9 5" xfId="45667" xr:uid="{76B3CAC7-B3C6-42D5-9F5B-49547B625462}"/>
    <cellStyle name="Currency 2 2 2 2 2 3" xfId="6854" xr:uid="{BE7F8E86-1DDE-4B7E-A0CF-071CC292777E}"/>
    <cellStyle name="Currency 2 2 2 2 2 3 10" xfId="13701" xr:uid="{16036CC1-9E79-40B3-A2E5-983ED0D71757}"/>
    <cellStyle name="Currency 2 2 2 2 2 3 11" xfId="27391" xr:uid="{02EE3CC1-A2B2-41D1-AE12-1C5E5D3F6ED0}"/>
    <cellStyle name="Currency 2 2 2 2 2 3 12" xfId="42275" xr:uid="{2C9CBE89-00E5-420D-ACD6-FB2DF965ED34}"/>
    <cellStyle name="Currency 2 2 2 2 2 3 2" xfId="6855" xr:uid="{CFBA0E8E-B91B-48AE-A6BD-1DA2191664D2}"/>
    <cellStyle name="Currency 2 2 2 2 2 3 2 10" xfId="42276" xr:uid="{EB20090D-3ACB-400A-8C85-765A4C602BCD}"/>
    <cellStyle name="Currency 2 2 2 2 2 3 2 2" xfId="6856" xr:uid="{BB8D086F-A5EB-461E-9021-A436E1840C1A}"/>
    <cellStyle name="Currency 2 2 2 2 2 3 2 2 2" xfId="6857" xr:uid="{E8CCDF1D-F818-4935-9FB6-9976087F3CD5}"/>
    <cellStyle name="Currency 2 2 2 2 2 3 2 2 2 2" xfId="8570" xr:uid="{52D6AC3D-C103-4F2B-8A3B-DD95A6120099}"/>
    <cellStyle name="Currency 2 2 2 2 2 3 2 2 2 2 2" xfId="11992" xr:uid="{E140E8C8-03C2-494A-9BD0-E66902168907}"/>
    <cellStyle name="Currency 2 2 2 2 2 3 2 2 2 2 2 2" xfId="25682" xr:uid="{E341A7B6-A588-4D0D-8952-452E8C2BD0BD}"/>
    <cellStyle name="Currency 2 2 2 2 2 3 2 2 2 2 2 2 2" xfId="39374" xr:uid="{43765D29-636B-4BD1-BB85-DF6593727A6B}"/>
    <cellStyle name="Currency 2 2 2 2 2 3 2 2 2 2 2 2 3" xfId="54258" xr:uid="{28220D65-5F38-4723-A5CB-539437698253}"/>
    <cellStyle name="Currency 2 2 2 2 2 3 2 2 2 2 2 3" xfId="18838" xr:uid="{380CFB9E-B3A3-4EBA-B899-891370518F15}"/>
    <cellStyle name="Currency 2 2 2 2 2 3 2 2 2 2 2 4" xfId="32528" xr:uid="{A618C3A1-A149-487C-A0DC-AD93672A4654}"/>
    <cellStyle name="Currency 2 2 2 2 2 3 2 2 2 2 2 5" xfId="47412" xr:uid="{57DA8575-768A-4E7A-AB71-236280496805}"/>
    <cellStyle name="Currency 2 2 2 2 2 3 2 2 2 2 3" xfId="22260" xr:uid="{A45A3C33-5A35-4A43-BA31-006CD2784D97}"/>
    <cellStyle name="Currency 2 2 2 2 2 3 2 2 2 2 3 2" xfId="35952" xr:uid="{7F68F262-8174-4C53-B889-C81AAB7C3403}"/>
    <cellStyle name="Currency 2 2 2 2 2 3 2 2 2 2 3 3" xfId="50836" xr:uid="{129438F5-6EA7-423A-80B8-6CBB323C932D}"/>
    <cellStyle name="Currency 2 2 2 2 2 3 2 2 2 2 4" xfId="15416" xr:uid="{EBA4CA06-1B0D-4B67-AFEA-58F62A7C77E3}"/>
    <cellStyle name="Currency 2 2 2 2 2 3 2 2 2 2 5" xfId="29106" xr:uid="{3E49E571-96CD-44D0-B842-4468ED9CE893}"/>
    <cellStyle name="Currency 2 2 2 2 2 3 2 2 2 2 6" xfId="43990" xr:uid="{8D4C1909-B509-4A2B-B9D1-3A5595E1DA6E}"/>
    <cellStyle name="Currency 2 2 2 2 2 3 2 2 2 3" xfId="10280" xr:uid="{0C78775E-E955-4801-8EAB-D39ABC923805}"/>
    <cellStyle name="Currency 2 2 2 2 2 3 2 2 2 3 2" xfId="23970" xr:uid="{4A27A7E5-7D12-4E47-B2CA-AAAFC3A9F6E0}"/>
    <cellStyle name="Currency 2 2 2 2 2 3 2 2 2 3 2 2" xfId="37662" xr:uid="{CB4DBDD9-7397-4C3D-8D69-7ADEC3EA414D}"/>
    <cellStyle name="Currency 2 2 2 2 2 3 2 2 2 3 2 3" xfId="52546" xr:uid="{C58B4560-F99E-45D5-8B40-2DA43BCE205B}"/>
    <cellStyle name="Currency 2 2 2 2 2 3 2 2 2 3 3" xfId="17126" xr:uid="{D075F47D-883E-46AE-8E6E-D2C56ACF2B48}"/>
    <cellStyle name="Currency 2 2 2 2 2 3 2 2 2 3 4" xfId="30816" xr:uid="{F40B4E12-B7F8-477A-B0F0-4C20A73A814A}"/>
    <cellStyle name="Currency 2 2 2 2 2 3 2 2 2 3 5" xfId="45700" xr:uid="{02671329-ED69-4B8A-8D8D-DDA09A3656C7}"/>
    <cellStyle name="Currency 2 2 2 2 2 3 2 2 2 4" xfId="20548" xr:uid="{D380F512-3DA5-4731-B7CF-256A4185D0A8}"/>
    <cellStyle name="Currency 2 2 2 2 2 3 2 2 2 4 2" xfId="34240" xr:uid="{FCE45234-8893-4305-8C0B-3DA76636AC71}"/>
    <cellStyle name="Currency 2 2 2 2 2 3 2 2 2 4 3" xfId="49124" xr:uid="{6E8D7422-E7F6-4D6E-8DA0-7DD93FF0A99D}"/>
    <cellStyle name="Currency 2 2 2 2 2 3 2 2 2 5" xfId="13704" xr:uid="{1A12E5CF-F059-43F6-BC7A-2DE867D1EBB9}"/>
    <cellStyle name="Currency 2 2 2 2 2 3 2 2 2 6" xfId="27394" xr:uid="{E9E0E17F-A816-4BFF-A611-5C0834D4E022}"/>
    <cellStyle name="Currency 2 2 2 2 2 3 2 2 2 7" xfId="42278" xr:uid="{F83EB4C2-A195-4CC9-BA70-3272949163AF}"/>
    <cellStyle name="Currency 2 2 2 2 2 3 2 2 3" xfId="8569" xr:uid="{53425AF7-8CA8-4D0A-AF0E-70A0CEFDF8B3}"/>
    <cellStyle name="Currency 2 2 2 2 2 3 2 2 3 2" xfId="11991" xr:uid="{ACE59E74-B838-4993-B756-E1C0E31E6E0E}"/>
    <cellStyle name="Currency 2 2 2 2 2 3 2 2 3 2 2" xfId="25681" xr:uid="{2C19467B-7E25-432C-B661-4D3256EE3D87}"/>
    <cellStyle name="Currency 2 2 2 2 2 3 2 2 3 2 2 2" xfId="39373" xr:uid="{CA66E68B-C9AD-4094-8716-989E85E03AB9}"/>
    <cellStyle name="Currency 2 2 2 2 2 3 2 2 3 2 2 3" xfId="54257" xr:uid="{9B524D70-230C-4C01-9E4C-0F7337F1AAD9}"/>
    <cellStyle name="Currency 2 2 2 2 2 3 2 2 3 2 3" xfId="18837" xr:uid="{09434CA9-5CE4-4333-929A-2DB83356A4BD}"/>
    <cellStyle name="Currency 2 2 2 2 2 3 2 2 3 2 4" xfId="32527" xr:uid="{8E91E868-CC8A-40BC-BE16-40F718BD6022}"/>
    <cellStyle name="Currency 2 2 2 2 2 3 2 2 3 2 5" xfId="47411" xr:uid="{B7DBBE53-F1A8-4764-927B-558066EA6DD1}"/>
    <cellStyle name="Currency 2 2 2 2 2 3 2 2 3 3" xfId="22259" xr:uid="{D53A60EF-9807-4C08-9FEA-41E686F47209}"/>
    <cellStyle name="Currency 2 2 2 2 2 3 2 2 3 3 2" xfId="35951" xr:uid="{DBB07CCF-E4DE-4377-BFA6-CA83FA80B839}"/>
    <cellStyle name="Currency 2 2 2 2 2 3 2 2 3 3 3" xfId="50835" xr:uid="{2ABBF0EE-A6C5-4A21-9917-47B590687B74}"/>
    <cellStyle name="Currency 2 2 2 2 2 3 2 2 3 4" xfId="15415" xr:uid="{A3E0E4DD-5F81-47C1-A11C-C77F4FE13195}"/>
    <cellStyle name="Currency 2 2 2 2 2 3 2 2 3 5" xfId="29105" xr:uid="{6DC4C638-FD5D-4261-8142-38071AF79CD6}"/>
    <cellStyle name="Currency 2 2 2 2 2 3 2 2 3 6" xfId="43989" xr:uid="{0ED98AE3-A0F1-4DD0-B466-F7ABECEAFE44}"/>
    <cellStyle name="Currency 2 2 2 2 2 3 2 2 4" xfId="10279" xr:uid="{B709AE27-58AD-485B-AEAF-35175CE15743}"/>
    <cellStyle name="Currency 2 2 2 2 2 3 2 2 4 2" xfId="23969" xr:uid="{C22560E6-F354-4422-A474-A1D54D45E8DD}"/>
    <cellStyle name="Currency 2 2 2 2 2 3 2 2 4 2 2" xfId="37661" xr:uid="{3CEF9F5E-ECEC-4AD1-97D4-1B1474925562}"/>
    <cellStyle name="Currency 2 2 2 2 2 3 2 2 4 2 3" xfId="52545" xr:uid="{48FA7573-547F-4001-80C7-F1DBB13F43A5}"/>
    <cellStyle name="Currency 2 2 2 2 2 3 2 2 4 3" xfId="17125" xr:uid="{125F23D3-9933-4D5F-883C-0E9DFD24B854}"/>
    <cellStyle name="Currency 2 2 2 2 2 3 2 2 4 4" xfId="30815" xr:uid="{288D7C5B-C25B-45D4-A84A-EB9848A8EF69}"/>
    <cellStyle name="Currency 2 2 2 2 2 3 2 2 4 5" xfId="45699" xr:uid="{7CCFE4F3-ECBC-4F2A-9805-7D87A96EED9A}"/>
    <cellStyle name="Currency 2 2 2 2 2 3 2 2 5" xfId="20547" xr:uid="{A8C6F707-F508-4C4E-9532-3118553DB4D6}"/>
    <cellStyle name="Currency 2 2 2 2 2 3 2 2 5 2" xfId="34239" xr:uid="{1022DC6E-D63A-42BF-9E40-045F28BCB25F}"/>
    <cellStyle name="Currency 2 2 2 2 2 3 2 2 5 3" xfId="49123" xr:uid="{03C11289-E89E-4946-9813-9CA9E1255F1D}"/>
    <cellStyle name="Currency 2 2 2 2 2 3 2 2 6" xfId="13703" xr:uid="{4A5F97AE-84E9-4131-9779-739B01C46E7F}"/>
    <cellStyle name="Currency 2 2 2 2 2 3 2 2 7" xfId="27393" xr:uid="{E6207F1A-FD5A-4612-8BF1-A748B17F43F7}"/>
    <cellStyle name="Currency 2 2 2 2 2 3 2 2 8" xfId="42277" xr:uid="{23121CD9-B074-4054-AF6D-7B603A0CABCB}"/>
    <cellStyle name="Currency 2 2 2 2 2 3 2 3" xfId="6858" xr:uid="{69CB4BDA-5C8E-43B4-9B5D-D1A50D7D7F7D}"/>
    <cellStyle name="Currency 2 2 2 2 2 3 2 3 2" xfId="8571" xr:uid="{F2B79FC4-D97C-4A2C-885A-B7044DC917B1}"/>
    <cellStyle name="Currency 2 2 2 2 2 3 2 3 2 2" xfId="11993" xr:uid="{8F8EC4E1-E683-4F06-8CBD-F8A571518C5A}"/>
    <cellStyle name="Currency 2 2 2 2 2 3 2 3 2 2 2" xfId="25683" xr:uid="{13333ED4-37A1-432D-855B-3A4523004013}"/>
    <cellStyle name="Currency 2 2 2 2 2 3 2 3 2 2 2 2" xfId="39375" xr:uid="{66A9165F-61F8-42EB-A61F-F1382289343A}"/>
    <cellStyle name="Currency 2 2 2 2 2 3 2 3 2 2 2 3" xfId="54259" xr:uid="{6175E950-C715-4846-AC96-E6F3B3C289FB}"/>
    <cellStyle name="Currency 2 2 2 2 2 3 2 3 2 2 3" xfId="18839" xr:uid="{D1604B71-C4E1-452B-BD48-A6F1906D2D37}"/>
    <cellStyle name="Currency 2 2 2 2 2 3 2 3 2 2 4" xfId="32529" xr:uid="{628F9531-B38B-464F-823F-D246F1B54B45}"/>
    <cellStyle name="Currency 2 2 2 2 2 3 2 3 2 2 5" xfId="47413" xr:uid="{B44A4EDF-BCDA-4C2D-A63A-7D33FE2D3E7F}"/>
    <cellStyle name="Currency 2 2 2 2 2 3 2 3 2 3" xfId="22261" xr:uid="{18A56D01-AFDE-463E-95CC-6B6F2B387C51}"/>
    <cellStyle name="Currency 2 2 2 2 2 3 2 3 2 3 2" xfId="35953" xr:uid="{186B40A5-A561-4898-964D-25158808260B}"/>
    <cellStyle name="Currency 2 2 2 2 2 3 2 3 2 3 3" xfId="50837" xr:uid="{DBEB2C89-AF86-49FE-9BA9-B7288EC48666}"/>
    <cellStyle name="Currency 2 2 2 2 2 3 2 3 2 4" xfId="15417" xr:uid="{288B076C-3290-42EB-8481-32F7619FDD49}"/>
    <cellStyle name="Currency 2 2 2 2 2 3 2 3 2 5" xfId="29107" xr:uid="{F0975349-660C-41E9-B9F4-D6A49B080995}"/>
    <cellStyle name="Currency 2 2 2 2 2 3 2 3 2 6" xfId="43991" xr:uid="{F4B57AC6-8D00-4B1E-A4B1-D23648812061}"/>
    <cellStyle name="Currency 2 2 2 2 2 3 2 3 3" xfId="10281" xr:uid="{80F56612-DE73-498B-AB29-B1BD0C83CEEA}"/>
    <cellStyle name="Currency 2 2 2 2 2 3 2 3 3 2" xfId="23971" xr:uid="{18A77DCE-AD30-4682-BF20-9DFBA6265BA3}"/>
    <cellStyle name="Currency 2 2 2 2 2 3 2 3 3 2 2" xfId="37663" xr:uid="{5BCAC3C1-2397-4C15-B8B8-0CF9F739B366}"/>
    <cellStyle name="Currency 2 2 2 2 2 3 2 3 3 2 3" xfId="52547" xr:uid="{854B5D56-37A8-4F5B-A5A8-4FDFBB5F0A6C}"/>
    <cellStyle name="Currency 2 2 2 2 2 3 2 3 3 3" xfId="17127" xr:uid="{A554841B-3919-4C76-A836-37AA6ADB5659}"/>
    <cellStyle name="Currency 2 2 2 2 2 3 2 3 3 4" xfId="30817" xr:uid="{A319F2A4-D2C3-4779-9D56-35DB7CBF3CAE}"/>
    <cellStyle name="Currency 2 2 2 2 2 3 2 3 3 5" xfId="45701" xr:uid="{8E8C4F49-E8E6-4810-89D9-4FF73E3E2EDC}"/>
    <cellStyle name="Currency 2 2 2 2 2 3 2 3 4" xfId="20549" xr:uid="{38017479-105B-4A9B-AED9-15884A4BC058}"/>
    <cellStyle name="Currency 2 2 2 2 2 3 2 3 4 2" xfId="34241" xr:uid="{84584302-DAC1-4BE9-8826-EBBAECCB8CA4}"/>
    <cellStyle name="Currency 2 2 2 2 2 3 2 3 4 3" xfId="49125" xr:uid="{BB37C99D-5EE7-41F9-8413-96CF8E505A62}"/>
    <cellStyle name="Currency 2 2 2 2 2 3 2 3 5" xfId="13705" xr:uid="{6E9B5377-0149-4266-8216-19738FE9F776}"/>
    <cellStyle name="Currency 2 2 2 2 2 3 2 3 6" xfId="27395" xr:uid="{38BE423E-A5A7-42C9-A7C4-8B800330E0C5}"/>
    <cellStyle name="Currency 2 2 2 2 2 3 2 3 7" xfId="42279" xr:uid="{923F3AF7-A0BA-427D-B51D-D5DB7E782064}"/>
    <cellStyle name="Currency 2 2 2 2 2 3 2 4" xfId="6859" xr:uid="{7D7D706C-E2D1-4D62-A7BE-C92D3F5AD1C5}"/>
    <cellStyle name="Currency 2 2 2 2 2 3 2 4 2" xfId="8572" xr:uid="{6A9E07FC-3746-45BC-B346-AADF1EE43869}"/>
    <cellStyle name="Currency 2 2 2 2 2 3 2 4 2 2" xfId="11994" xr:uid="{B18181E4-FB0F-4B9B-AC47-4B05683EC931}"/>
    <cellStyle name="Currency 2 2 2 2 2 3 2 4 2 2 2" xfId="25684" xr:uid="{8BD7B9CF-E1B8-4EBF-981E-BBC74974449E}"/>
    <cellStyle name="Currency 2 2 2 2 2 3 2 4 2 2 2 2" xfId="39376" xr:uid="{8C89E71D-E534-4C5C-A6DA-D7184BBB9FCF}"/>
    <cellStyle name="Currency 2 2 2 2 2 3 2 4 2 2 2 3" xfId="54260" xr:uid="{E2D77B8D-82BC-4745-BF3D-472702E2A110}"/>
    <cellStyle name="Currency 2 2 2 2 2 3 2 4 2 2 3" xfId="18840" xr:uid="{7DB44D8E-EE7A-47E6-9207-E8357105B3D0}"/>
    <cellStyle name="Currency 2 2 2 2 2 3 2 4 2 2 4" xfId="32530" xr:uid="{9CC55F8D-E2DF-4AE1-A23D-A03B12AB3BFD}"/>
    <cellStyle name="Currency 2 2 2 2 2 3 2 4 2 2 5" xfId="47414" xr:uid="{67C27D26-1665-4692-87CC-037D4C0476CD}"/>
    <cellStyle name="Currency 2 2 2 2 2 3 2 4 2 3" xfId="22262" xr:uid="{BDEC4FFD-8381-401E-8AE6-0695F05999F7}"/>
    <cellStyle name="Currency 2 2 2 2 2 3 2 4 2 3 2" xfId="35954" xr:uid="{1B920B2D-9630-4D92-B8D2-1CF20C3E9EB9}"/>
    <cellStyle name="Currency 2 2 2 2 2 3 2 4 2 3 3" xfId="50838" xr:uid="{0D4D6B91-623A-4B13-A3DC-55CBFDC4C5B2}"/>
    <cellStyle name="Currency 2 2 2 2 2 3 2 4 2 4" xfId="15418" xr:uid="{60E6CF04-6F3E-4993-87F7-54E8A08022CE}"/>
    <cellStyle name="Currency 2 2 2 2 2 3 2 4 2 5" xfId="29108" xr:uid="{072A7BE8-1934-4FD7-B0D5-4E34C85A8C4D}"/>
    <cellStyle name="Currency 2 2 2 2 2 3 2 4 2 6" xfId="43992" xr:uid="{A01D535E-1619-41C8-8B84-76152CE135DD}"/>
    <cellStyle name="Currency 2 2 2 2 2 3 2 4 3" xfId="10282" xr:uid="{956BE183-50D5-4B71-8127-57A7D851BC3F}"/>
    <cellStyle name="Currency 2 2 2 2 2 3 2 4 3 2" xfId="23972" xr:uid="{A13F046C-746D-4210-B6D8-CBDDF3DDE8B7}"/>
    <cellStyle name="Currency 2 2 2 2 2 3 2 4 3 2 2" xfId="37664" xr:uid="{19DF7B3F-AD06-4247-9B01-370034397558}"/>
    <cellStyle name="Currency 2 2 2 2 2 3 2 4 3 2 3" xfId="52548" xr:uid="{502032AF-0772-45F8-930F-9843FBB7CF89}"/>
    <cellStyle name="Currency 2 2 2 2 2 3 2 4 3 3" xfId="17128" xr:uid="{F26BD4E2-D532-4F7A-8DBD-550FD56373C4}"/>
    <cellStyle name="Currency 2 2 2 2 2 3 2 4 3 4" xfId="30818" xr:uid="{8FB60D04-2C54-4E67-97EB-F2504AF6A3F7}"/>
    <cellStyle name="Currency 2 2 2 2 2 3 2 4 3 5" xfId="45702" xr:uid="{495D15D1-2930-4E8D-96B1-0FF3411C9212}"/>
    <cellStyle name="Currency 2 2 2 2 2 3 2 4 4" xfId="20550" xr:uid="{38715832-7747-45CF-AE09-7DEFAC7006EE}"/>
    <cellStyle name="Currency 2 2 2 2 2 3 2 4 4 2" xfId="34242" xr:uid="{E407B29F-E1F1-4EEB-9FE8-E99FF8F10844}"/>
    <cellStyle name="Currency 2 2 2 2 2 3 2 4 4 3" xfId="49126" xr:uid="{711D68D5-EF09-47AE-98F9-E43BD1D9CAF0}"/>
    <cellStyle name="Currency 2 2 2 2 2 3 2 4 5" xfId="13706" xr:uid="{8A6EFCE5-1964-4129-9CC5-C9AD6F978D3F}"/>
    <cellStyle name="Currency 2 2 2 2 2 3 2 4 6" xfId="27396" xr:uid="{B4E96865-CEE8-42F5-8A03-EF1257DBE2FD}"/>
    <cellStyle name="Currency 2 2 2 2 2 3 2 4 7" xfId="42280" xr:uid="{EC46D92C-51B1-40A4-8FEF-6509A2062242}"/>
    <cellStyle name="Currency 2 2 2 2 2 3 2 5" xfId="8568" xr:uid="{FE24B0AE-BC87-403D-AA7C-3DFBDE8E81CD}"/>
    <cellStyle name="Currency 2 2 2 2 2 3 2 5 2" xfId="11990" xr:uid="{24B5C8D9-920F-4F5C-9AE7-194C4BACCB3D}"/>
    <cellStyle name="Currency 2 2 2 2 2 3 2 5 2 2" xfId="25680" xr:uid="{71B62395-180B-41F3-B544-5132D1206131}"/>
    <cellStyle name="Currency 2 2 2 2 2 3 2 5 2 2 2" xfId="39372" xr:uid="{E9CFF764-4F4F-4FC8-AA6C-851FE7D166D8}"/>
    <cellStyle name="Currency 2 2 2 2 2 3 2 5 2 2 3" xfId="54256" xr:uid="{1AC2D258-E76E-4055-8C99-7411C77B85B0}"/>
    <cellStyle name="Currency 2 2 2 2 2 3 2 5 2 3" xfId="18836" xr:uid="{D21F02B3-BB49-4898-9CF5-0D1339E2AC39}"/>
    <cellStyle name="Currency 2 2 2 2 2 3 2 5 2 4" xfId="32526" xr:uid="{5BA3A369-3BFB-491A-8A91-660470B884F0}"/>
    <cellStyle name="Currency 2 2 2 2 2 3 2 5 2 5" xfId="47410" xr:uid="{6CB6C451-858C-4B57-81A8-C1D3E62F82D5}"/>
    <cellStyle name="Currency 2 2 2 2 2 3 2 5 3" xfId="22258" xr:uid="{F84B155E-C4AB-4D93-8FFF-771529633560}"/>
    <cellStyle name="Currency 2 2 2 2 2 3 2 5 3 2" xfId="35950" xr:uid="{6D702E4C-A32F-40ED-9CF8-3C62D2D28407}"/>
    <cellStyle name="Currency 2 2 2 2 2 3 2 5 3 3" xfId="50834" xr:uid="{7E84B480-D851-405A-8E3E-E57F0C57E14B}"/>
    <cellStyle name="Currency 2 2 2 2 2 3 2 5 4" xfId="15414" xr:uid="{A3B055D5-422E-4C03-919B-DC4652BABE5F}"/>
    <cellStyle name="Currency 2 2 2 2 2 3 2 5 5" xfId="29104" xr:uid="{96680224-A98A-4FFB-96C7-3C2C21E62124}"/>
    <cellStyle name="Currency 2 2 2 2 2 3 2 5 6" xfId="43988" xr:uid="{19D9C799-990E-4483-A044-32B734BCD558}"/>
    <cellStyle name="Currency 2 2 2 2 2 3 2 6" xfId="10278" xr:uid="{D3E0F429-4ED4-47A5-AD70-5C8DF89A40F5}"/>
    <cellStyle name="Currency 2 2 2 2 2 3 2 6 2" xfId="23968" xr:uid="{EDC7E663-EFED-48E9-857A-3134A09BCEE1}"/>
    <cellStyle name="Currency 2 2 2 2 2 3 2 6 2 2" xfId="37660" xr:uid="{E578E1DA-FA4C-4642-A276-F611D9D91B5E}"/>
    <cellStyle name="Currency 2 2 2 2 2 3 2 6 2 3" xfId="52544" xr:uid="{C39C6648-93E7-463E-8D85-5CF027D38B74}"/>
    <cellStyle name="Currency 2 2 2 2 2 3 2 6 3" xfId="17124" xr:uid="{26D26016-17FF-4EE2-A2E8-2DC5953D9DA2}"/>
    <cellStyle name="Currency 2 2 2 2 2 3 2 6 4" xfId="30814" xr:uid="{6EC96258-6164-49A0-BDE8-46A9BAC59A18}"/>
    <cellStyle name="Currency 2 2 2 2 2 3 2 6 5" xfId="45698" xr:uid="{02DBB71A-973F-4C30-8760-D79FB3ABD722}"/>
    <cellStyle name="Currency 2 2 2 2 2 3 2 7" xfId="20546" xr:uid="{3A8A40D0-CBD6-400E-B7B4-7C289D1F3A93}"/>
    <cellStyle name="Currency 2 2 2 2 2 3 2 7 2" xfId="34238" xr:uid="{06F66E2F-2E3E-4A82-A626-A08BDED9EDCF}"/>
    <cellStyle name="Currency 2 2 2 2 2 3 2 7 3" xfId="49122" xr:uid="{10CFA71C-0680-43F8-BD15-B24A78EBE8AF}"/>
    <cellStyle name="Currency 2 2 2 2 2 3 2 8" xfId="13702" xr:uid="{DCD03495-1D3D-48C7-AE70-2CCE00CDD5C4}"/>
    <cellStyle name="Currency 2 2 2 2 2 3 2 9" xfId="27392" xr:uid="{2EE61719-3427-46F1-A0EB-7D8DE1E95752}"/>
    <cellStyle name="Currency 2 2 2 2 2 3 3" xfId="6860" xr:uid="{00A141CB-CA1C-47E0-A572-06D93ACB329C}"/>
    <cellStyle name="Currency 2 2 2 2 2 3 3 10" xfId="42281" xr:uid="{3E279B4A-B4AF-424A-9480-67FE6662D6B4}"/>
    <cellStyle name="Currency 2 2 2 2 2 3 3 2" xfId="6861" xr:uid="{ED635401-7F70-495C-8D83-4BA9729D54C4}"/>
    <cellStyle name="Currency 2 2 2 2 2 3 3 2 2" xfId="6862" xr:uid="{BDAEC31D-5E11-4A97-8B9F-8B339BC11841}"/>
    <cellStyle name="Currency 2 2 2 2 2 3 3 2 2 2" xfId="8575" xr:uid="{5FC01D9C-274A-43A7-8F69-39391A85AF2B}"/>
    <cellStyle name="Currency 2 2 2 2 2 3 3 2 2 2 2" xfId="11997" xr:uid="{2D0A14C3-0265-438F-A782-AE6B20D9C727}"/>
    <cellStyle name="Currency 2 2 2 2 2 3 3 2 2 2 2 2" xfId="25687" xr:uid="{A7AAFCCB-70D2-43B0-B82F-77C59E560FB4}"/>
    <cellStyle name="Currency 2 2 2 2 2 3 3 2 2 2 2 2 2" xfId="39379" xr:uid="{78C5CD46-7A3C-4B66-8857-E97B05EA3581}"/>
    <cellStyle name="Currency 2 2 2 2 2 3 3 2 2 2 2 2 3" xfId="54263" xr:uid="{04A2435E-DAFA-4CA0-A564-B0C20C17CC4E}"/>
    <cellStyle name="Currency 2 2 2 2 2 3 3 2 2 2 2 3" xfId="18843" xr:uid="{9C0EBFA8-0DF2-4F54-9D76-7323EB333686}"/>
    <cellStyle name="Currency 2 2 2 2 2 3 3 2 2 2 2 4" xfId="32533" xr:uid="{5CEF1631-089D-469A-998C-0DEA886F2396}"/>
    <cellStyle name="Currency 2 2 2 2 2 3 3 2 2 2 2 5" xfId="47417" xr:uid="{8B3164C0-01D5-4072-B16A-F9F7FFFD3DA9}"/>
    <cellStyle name="Currency 2 2 2 2 2 3 3 2 2 2 3" xfId="22265" xr:uid="{F05B8F37-8136-4B44-8F7F-ACA571ACB1AD}"/>
    <cellStyle name="Currency 2 2 2 2 2 3 3 2 2 2 3 2" xfId="35957" xr:uid="{C85E8A8F-6E4A-4D7D-907B-DC3472784E1F}"/>
    <cellStyle name="Currency 2 2 2 2 2 3 3 2 2 2 3 3" xfId="50841" xr:uid="{E3F495DF-E464-49B1-9BC4-916BD5482FA1}"/>
    <cellStyle name="Currency 2 2 2 2 2 3 3 2 2 2 4" xfId="15421" xr:uid="{F485DEC1-0557-497B-B15F-6F04A71F4B85}"/>
    <cellStyle name="Currency 2 2 2 2 2 3 3 2 2 2 5" xfId="29111" xr:uid="{DC4D220C-8F99-4B7B-B9C8-4F8057A32A8F}"/>
    <cellStyle name="Currency 2 2 2 2 2 3 3 2 2 2 6" xfId="43995" xr:uid="{3FE27016-21F0-4CC9-B25E-3A183DA9AF64}"/>
    <cellStyle name="Currency 2 2 2 2 2 3 3 2 2 3" xfId="10285" xr:uid="{4A5EB407-73E8-4EFE-8C8D-438F7C6FC1C0}"/>
    <cellStyle name="Currency 2 2 2 2 2 3 3 2 2 3 2" xfId="23975" xr:uid="{84040060-3E2C-4E63-BC37-67D3A32B2ACC}"/>
    <cellStyle name="Currency 2 2 2 2 2 3 3 2 2 3 2 2" xfId="37667" xr:uid="{086B1E90-DDFA-4D92-8DDE-3908769D0E45}"/>
    <cellStyle name="Currency 2 2 2 2 2 3 3 2 2 3 2 3" xfId="52551" xr:uid="{8B516BB5-63C3-4051-BB53-3A003BDA03C3}"/>
    <cellStyle name="Currency 2 2 2 2 2 3 3 2 2 3 3" xfId="17131" xr:uid="{3D2227FF-042D-4E15-9F04-7DFE4CC2C802}"/>
    <cellStyle name="Currency 2 2 2 2 2 3 3 2 2 3 4" xfId="30821" xr:uid="{E1C525E4-FEF0-44FA-8A6E-FF41562068B2}"/>
    <cellStyle name="Currency 2 2 2 2 2 3 3 2 2 3 5" xfId="45705" xr:uid="{06FADA3B-14ED-44C9-9FB9-0559CAD4658E}"/>
    <cellStyle name="Currency 2 2 2 2 2 3 3 2 2 4" xfId="20553" xr:uid="{61E66949-D3AE-4D48-86C3-4DFC4429A796}"/>
    <cellStyle name="Currency 2 2 2 2 2 3 3 2 2 4 2" xfId="34245" xr:uid="{B270A0EF-8624-4B36-BB67-2E6F5090701A}"/>
    <cellStyle name="Currency 2 2 2 2 2 3 3 2 2 4 3" xfId="49129" xr:uid="{8A0AD492-4726-4294-BEA0-6D2E8A38352F}"/>
    <cellStyle name="Currency 2 2 2 2 2 3 3 2 2 5" xfId="13709" xr:uid="{22E9451D-2BC2-42C6-B463-0D25B07D8E29}"/>
    <cellStyle name="Currency 2 2 2 2 2 3 3 2 2 6" xfId="27399" xr:uid="{4E2D940F-BC3F-40EC-AC94-2AD2620248B6}"/>
    <cellStyle name="Currency 2 2 2 2 2 3 3 2 2 7" xfId="42283" xr:uid="{343C1B4F-5E72-4340-92C9-2D8366E9A1C4}"/>
    <cellStyle name="Currency 2 2 2 2 2 3 3 2 3" xfId="8574" xr:uid="{CE29A921-3034-4F24-B774-1682E7B57E51}"/>
    <cellStyle name="Currency 2 2 2 2 2 3 3 2 3 2" xfId="11996" xr:uid="{A880B44B-9638-423C-9C0C-871B6D3FD741}"/>
    <cellStyle name="Currency 2 2 2 2 2 3 3 2 3 2 2" xfId="25686" xr:uid="{377FB830-1DA7-465C-9D6A-A474D177519D}"/>
    <cellStyle name="Currency 2 2 2 2 2 3 3 2 3 2 2 2" xfId="39378" xr:uid="{C092FC15-E226-48F6-81F0-C7C7B52AE07E}"/>
    <cellStyle name="Currency 2 2 2 2 2 3 3 2 3 2 2 3" xfId="54262" xr:uid="{EEAFD9CD-6942-487C-8CF7-B1C23E0BCD6D}"/>
    <cellStyle name="Currency 2 2 2 2 2 3 3 2 3 2 3" xfId="18842" xr:uid="{4C59AFD0-1B1F-4599-B561-1AE1FFCCE5F5}"/>
    <cellStyle name="Currency 2 2 2 2 2 3 3 2 3 2 4" xfId="32532" xr:uid="{43934621-A6C6-48C0-8419-48DF9AD10C0F}"/>
    <cellStyle name="Currency 2 2 2 2 2 3 3 2 3 2 5" xfId="47416" xr:uid="{7EA23142-ED46-4E15-9FD2-1858334D1530}"/>
    <cellStyle name="Currency 2 2 2 2 2 3 3 2 3 3" xfId="22264" xr:uid="{EFC3F070-CCF8-4E08-82DC-6D2EC461B27F}"/>
    <cellStyle name="Currency 2 2 2 2 2 3 3 2 3 3 2" xfId="35956" xr:uid="{4132C16A-4AE8-40DC-ACF9-1F3149B96C9E}"/>
    <cellStyle name="Currency 2 2 2 2 2 3 3 2 3 3 3" xfId="50840" xr:uid="{2BD24671-5695-457A-A817-F49843EBFF2A}"/>
    <cellStyle name="Currency 2 2 2 2 2 3 3 2 3 4" xfId="15420" xr:uid="{50E37090-91B6-4D08-9322-087455C4DEB6}"/>
    <cellStyle name="Currency 2 2 2 2 2 3 3 2 3 5" xfId="29110" xr:uid="{87209CE4-A998-4825-979D-27514F807C05}"/>
    <cellStyle name="Currency 2 2 2 2 2 3 3 2 3 6" xfId="43994" xr:uid="{66E19E05-4DC5-4A26-BDA7-0298C1E36219}"/>
    <cellStyle name="Currency 2 2 2 2 2 3 3 2 4" xfId="10284" xr:uid="{CF1BF1E6-143B-4B26-8E53-B4D23E850FF4}"/>
    <cellStyle name="Currency 2 2 2 2 2 3 3 2 4 2" xfId="23974" xr:uid="{6B368CC7-748B-48B7-A63C-17D9AD1D81D0}"/>
    <cellStyle name="Currency 2 2 2 2 2 3 3 2 4 2 2" xfId="37666" xr:uid="{5AECCD52-9604-4B42-A77B-952C9A127076}"/>
    <cellStyle name="Currency 2 2 2 2 2 3 3 2 4 2 3" xfId="52550" xr:uid="{93FBAFD1-61C3-4CFA-85E4-FB8D786C8AF5}"/>
    <cellStyle name="Currency 2 2 2 2 2 3 3 2 4 3" xfId="17130" xr:uid="{78FEC1D5-733A-404B-8526-93D2E2694F3A}"/>
    <cellStyle name="Currency 2 2 2 2 2 3 3 2 4 4" xfId="30820" xr:uid="{3DC9FB38-3EE6-4EA0-A0A7-42113E0A69BF}"/>
    <cellStyle name="Currency 2 2 2 2 2 3 3 2 4 5" xfId="45704" xr:uid="{76FEE69B-CF1D-43B7-8269-9FFE5B78D7BF}"/>
    <cellStyle name="Currency 2 2 2 2 2 3 3 2 5" xfId="20552" xr:uid="{62082D12-8F99-426F-8311-C61C8F838786}"/>
    <cellStyle name="Currency 2 2 2 2 2 3 3 2 5 2" xfId="34244" xr:uid="{8B09A121-39DF-4ED4-87DB-F523D5F27413}"/>
    <cellStyle name="Currency 2 2 2 2 2 3 3 2 5 3" xfId="49128" xr:uid="{4205A334-8428-40DE-9E9E-F8FCF4C85221}"/>
    <cellStyle name="Currency 2 2 2 2 2 3 3 2 6" xfId="13708" xr:uid="{09B3C3B0-AF0B-4226-84BE-657D4AFC4844}"/>
    <cellStyle name="Currency 2 2 2 2 2 3 3 2 7" xfId="27398" xr:uid="{45D89D1C-0645-405D-9FB3-B0E8C113FEE6}"/>
    <cellStyle name="Currency 2 2 2 2 2 3 3 2 8" xfId="42282" xr:uid="{31448AFB-EBEE-45BE-A908-AD5B1DE95417}"/>
    <cellStyle name="Currency 2 2 2 2 2 3 3 3" xfId="6863" xr:uid="{B9CB4CC6-CA90-4025-9BD4-7B1DBDD0DE4D}"/>
    <cellStyle name="Currency 2 2 2 2 2 3 3 3 2" xfId="8576" xr:uid="{EDE4EBF2-BB16-4246-98AC-05A9C5918F85}"/>
    <cellStyle name="Currency 2 2 2 2 2 3 3 3 2 2" xfId="11998" xr:uid="{9AD35838-7443-4E5B-AA02-B02E371EE08C}"/>
    <cellStyle name="Currency 2 2 2 2 2 3 3 3 2 2 2" xfId="25688" xr:uid="{BF7AEE7F-D2C8-4A94-BEE1-9F77ACE4B12A}"/>
    <cellStyle name="Currency 2 2 2 2 2 3 3 3 2 2 2 2" xfId="39380" xr:uid="{19AF5B3B-F8D7-4089-9906-B1FD46EEDE60}"/>
    <cellStyle name="Currency 2 2 2 2 2 3 3 3 2 2 2 3" xfId="54264" xr:uid="{324B2B2B-7E2D-4DD5-B24B-2D68F66BE1EC}"/>
    <cellStyle name="Currency 2 2 2 2 2 3 3 3 2 2 3" xfId="18844" xr:uid="{62ABEDB6-BFFA-47E5-8ABC-EFDAEF08ACA1}"/>
    <cellStyle name="Currency 2 2 2 2 2 3 3 3 2 2 4" xfId="32534" xr:uid="{4D2C64BA-AEF6-4026-8C5B-4E9E172771BE}"/>
    <cellStyle name="Currency 2 2 2 2 2 3 3 3 2 2 5" xfId="47418" xr:uid="{C412C8DE-6E16-4098-A407-D508A3E154B6}"/>
    <cellStyle name="Currency 2 2 2 2 2 3 3 3 2 3" xfId="22266" xr:uid="{EDB81555-E157-4074-849F-D86F7E188944}"/>
    <cellStyle name="Currency 2 2 2 2 2 3 3 3 2 3 2" xfId="35958" xr:uid="{01A9A258-F00A-4CE5-8FF6-9F7ABF10E19F}"/>
    <cellStyle name="Currency 2 2 2 2 2 3 3 3 2 3 3" xfId="50842" xr:uid="{235CBD3C-0E06-41F6-9434-C22FE8E7E71F}"/>
    <cellStyle name="Currency 2 2 2 2 2 3 3 3 2 4" xfId="15422" xr:uid="{BC850178-6D78-4E43-9DBB-B384122C9BFA}"/>
    <cellStyle name="Currency 2 2 2 2 2 3 3 3 2 5" xfId="29112" xr:uid="{8B27B899-DDD7-4977-8C1C-BCF3CFC9DE09}"/>
    <cellStyle name="Currency 2 2 2 2 2 3 3 3 2 6" xfId="43996" xr:uid="{60EB611A-BCD3-4D3C-932D-014B137BE058}"/>
    <cellStyle name="Currency 2 2 2 2 2 3 3 3 3" xfId="10286" xr:uid="{EF5991A4-8401-416F-B1C4-12C9603150A0}"/>
    <cellStyle name="Currency 2 2 2 2 2 3 3 3 3 2" xfId="23976" xr:uid="{257AC63F-6957-48F8-8FF2-9EB02FE7E2AE}"/>
    <cellStyle name="Currency 2 2 2 2 2 3 3 3 3 2 2" xfId="37668" xr:uid="{65DF3B58-2A01-4D67-9539-FD2F99C74199}"/>
    <cellStyle name="Currency 2 2 2 2 2 3 3 3 3 2 3" xfId="52552" xr:uid="{301ED6BF-5FB7-412C-832A-6B7BA3ACCF62}"/>
    <cellStyle name="Currency 2 2 2 2 2 3 3 3 3 3" xfId="17132" xr:uid="{CEE11E6E-73EC-406A-B24F-69BC814E2126}"/>
    <cellStyle name="Currency 2 2 2 2 2 3 3 3 3 4" xfId="30822" xr:uid="{5578E78C-5EA8-4DBD-9C1A-9D4E82CFD74E}"/>
    <cellStyle name="Currency 2 2 2 2 2 3 3 3 3 5" xfId="45706" xr:uid="{3A50A1DD-BDF8-420B-97BB-DA092890A9FF}"/>
    <cellStyle name="Currency 2 2 2 2 2 3 3 3 4" xfId="20554" xr:uid="{6290D6E3-08C0-48A7-BAA0-F4A98374480F}"/>
    <cellStyle name="Currency 2 2 2 2 2 3 3 3 4 2" xfId="34246" xr:uid="{B2CD186E-EEA6-4956-9556-1C635E3F4D80}"/>
    <cellStyle name="Currency 2 2 2 2 2 3 3 3 4 3" xfId="49130" xr:uid="{75E1A7F0-DE8C-4B0A-9E97-D04E272366B7}"/>
    <cellStyle name="Currency 2 2 2 2 2 3 3 3 5" xfId="13710" xr:uid="{CF6D71C3-FBF0-4B6B-9198-2C2A05CB4E73}"/>
    <cellStyle name="Currency 2 2 2 2 2 3 3 3 6" xfId="27400" xr:uid="{6C26DB87-191A-41A1-AE6A-FCFD3D9BEC7C}"/>
    <cellStyle name="Currency 2 2 2 2 2 3 3 3 7" xfId="42284" xr:uid="{3A3BCDE7-FE3E-4D92-A682-15846CAA90B0}"/>
    <cellStyle name="Currency 2 2 2 2 2 3 3 4" xfId="6864" xr:uid="{C8D4DD65-A7FB-4542-8C7B-9E96A857400F}"/>
    <cellStyle name="Currency 2 2 2 2 2 3 3 4 2" xfId="8577" xr:uid="{6DB131EA-AC55-4B76-8DE3-6CC702C4D479}"/>
    <cellStyle name="Currency 2 2 2 2 2 3 3 4 2 2" xfId="11999" xr:uid="{18BCCCFA-5151-45C3-8325-1AF3919D2D1F}"/>
    <cellStyle name="Currency 2 2 2 2 2 3 3 4 2 2 2" xfId="25689" xr:uid="{0FE6D295-098D-445E-9ADB-EA7F98713D20}"/>
    <cellStyle name="Currency 2 2 2 2 2 3 3 4 2 2 2 2" xfId="39381" xr:uid="{616C52E4-C2E4-440B-B0C2-6503B1945687}"/>
    <cellStyle name="Currency 2 2 2 2 2 3 3 4 2 2 2 3" xfId="54265" xr:uid="{B05B798E-632B-42CA-8D47-CF29A6E5E8D4}"/>
    <cellStyle name="Currency 2 2 2 2 2 3 3 4 2 2 3" xfId="18845" xr:uid="{E5FDA756-E199-4EEE-9696-79C2253BECA7}"/>
    <cellStyle name="Currency 2 2 2 2 2 3 3 4 2 2 4" xfId="32535" xr:uid="{02CC32FD-0C50-41D3-BD8E-58DBB64B8732}"/>
    <cellStyle name="Currency 2 2 2 2 2 3 3 4 2 2 5" xfId="47419" xr:uid="{C98ECEFE-0453-4261-9757-5E6667D61CAE}"/>
    <cellStyle name="Currency 2 2 2 2 2 3 3 4 2 3" xfId="22267" xr:uid="{5E79DA59-6062-4EBC-BB45-7915C74262AE}"/>
    <cellStyle name="Currency 2 2 2 2 2 3 3 4 2 3 2" xfId="35959" xr:uid="{05F7BB78-2D06-4FA2-B88B-C4AE7019D699}"/>
    <cellStyle name="Currency 2 2 2 2 2 3 3 4 2 3 3" xfId="50843" xr:uid="{C043BE7D-8A22-4490-8693-7EAF73BE4962}"/>
    <cellStyle name="Currency 2 2 2 2 2 3 3 4 2 4" xfId="15423" xr:uid="{F3CD9B9A-35C6-4B62-A89C-E4D19F01971E}"/>
    <cellStyle name="Currency 2 2 2 2 2 3 3 4 2 5" xfId="29113" xr:uid="{35587B65-4FF2-465B-AF46-1F828CB5AD58}"/>
    <cellStyle name="Currency 2 2 2 2 2 3 3 4 2 6" xfId="43997" xr:uid="{56EC087F-89B5-4D77-89B4-5A6FD1C85BEE}"/>
    <cellStyle name="Currency 2 2 2 2 2 3 3 4 3" xfId="10287" xr:uid="{6925DFE2-788B-4EC0-B73B-B7BCAA2F6CE1}"/>
    <cellStyle name="Currency 2 2 2 2 2 3 3 4 3 2" xfId="23977" xr:uid="{85B38F57-1EA0-4BA8-9735-7AF63E206A9B}"/>
    <cellStyle name="Currency 2 2 2 2 2 3 3 4 3 2 2" xfId="37669" xr:uid="{B7DB9F89-6D74-4915-B334-139DB8969DC2}"/>
    <cellStyle name="Currency 2 2 2 2 2 3 3 4 3 2 3" xfId="52553" xr:uid="{5E0819ED-A502-47A8-A2AC-DEF771C7E30B}"/>
    <cellStyle name="Currency 2 2 2 2 2 3 3 4 3 3" xfId="17133" xr:uid="{034F15BC-548E-4AE8-AF3A-2649A372C899}"/>
    <cellStyle name="Currency 2 2 2 2 2 3 3 4 3 4" xfId="30823" xr:uid="{3248DBEC-E78F-4A63-B3DE-21A258ABE4DC}"/>
    <cellStyle name="Currency 2 2 2 2 2 3 3 4 3 5" xfId="45707" xr:uid="{5C31FD0D-49CE-4B9A-B623-C26C96AE9B94}"/>
    <cellStyle name="Currency 2 2 2 2 2 3 3 4 4" xfId="20555" xr:uid="{3D52BA54-D068-4DE9-BB48-7CBB4DBE4556}"/>
    <cellStyle name="Currency 2 2 2 2 2 3 3 4 4 2" xfId="34247" xr:uid="{CF7751C6-F85F-401D-A228-9E7136AE6055}"/>
    <cellStyle name="Currency 2 2 2 2 2 3 3 4 4 3" xfId="49131" xr:uid="{D82EBE18-0AE3-4679-BD18-A0AD8969169D}"/>
    <cellStyle name="Currency 2 2 2 2 2 3 3 4 5" xfId="13711" xr:uid="{4D9C6FA2-0680-44D0-A41B-7F27837D8791}"/>
    <cellStyle name="Currency 2 2 2 2 2 3 3 4 6" xfId="27401" xr:uid="{6BAED2E2-314C-4A28-A687-5DA6025DFFFE}"/>
    <cellStyle name="Currency 2 2 2 2 2 3 3 4 7" xfId="42285" xr:uid="{50EC8722-D4F4-4FB6-9EEF-7AB6E041B489}"/>
    <cellStyle name="Currency 2 2 2 2 2 3 3 5" xfId="8573" xr:uid="{613F4BC4-5412-4962-9A9E-D027161AFC46}"/>
    <cellStyle name="Currency 2 2 2 2 2 3 3 5 2" xfId="11995" xr:uid="{E11C5C6A-2A15-4C02-8AE5-5E0A600AA261}"/>
    <cellStyle name="Currency 2 2 2 2 2 3 3 5 2 2" xfId="25685" xr:uid="{1BDACDB4-A548-4272-992B-817403124A2B}"/>
    <cellStyle name="Currency 2 2 2 2 2 3 3 5 2 2 2" xfId="39377" xr:uid="{0EC2ACAD-2081-463C-B63C-94A6E202FB8B}"/>
    <cellStyle name="Currency 2 2 2 2 2 3 3 5 2 2 3" xfId="54261" xr:uid="{12985B5A-FDC2-4E0F-BD09-10F655E39956}"/>
    <cellStyle name="Currency 2 2 2 2 2 3 3 5 2 3" xfId="18841" xr:uid="{D3D2544F-22CD-4A98-9FC6-86C11897D16A}"/>
    <cellStyle name="Currency 2 2 2 2 2 3 3 5 2 4" xfId="32531" xr:uid="{A5018057-A2C3-4774-BF99-0B3EED853CA5}"/>
    <cellStyle name="Currency 2 2 2 2 2 3 3 5 2 5" xfId="47415" xr:uid="{489E23B9-80EF-4A41-8578-AF504F629F4B}"/>
    <cellStyle name="Currency 2 2 2 2 2 3 3 5 3" xfId="22263" xr:uid="{B0838384-DB74-4553-BDB2-5B6A0946402A}"/>
    <cellStyle name="Currency 2 2 2 2 2 3 3 5 3 2" xfId="35955" xr:uid="{80C38463-CE0D-40FB-AE70-AC3DEBFB7FE7}"/>
    <cellStyle name="Currency 2 2 2 2 2 3 3 5 3 3" xfId="50839" xr:uid="{08156C88-F12C-4B47-9C06-4E19196D8E43}"/>
    <cellStyle name="Currency 2 2 2 2 2 3 3 5 4" xfId="15419" xr:uid="{E4439328-8CDC-4B2F-9BD4-AC468C0F0399}"/>
    <cellStyle name="Currency 2 2 2 2 2 3 3 5 5" xfId="29109" xr:uid="{69F0D5DD-4EEC-4962-B157-7540DAE041DB}"/>
    <cellStyle name="Currency 2 2 2 2 2 3 3 5 6" xfId="43993" xr:uid="{956EA567-C282-4240-8382-A17986CC2F48}"/>
    <cellStyle name="Currency 2 2 2 2 2 3 3 6" xfId="10283" xr:uid="{DD4C88BD-CB25-4221-985A-D258DBBFB4BD}"/>
    <cellStyle name="Currency 2 2 2 2 2 3 3 6 2" xfId="23973" xr:uid="{113CE1A1-003A-44F7-8E67-29679939901D}"/>
    <cellStyle name="Currency 2 2 2 2 2 3 3 6 2 2" xfId="37665" xr:uid="{3E6974A6-70E9-4376-AA27-F77F9DE5D2D6}"/>
    <cellStyle name="Currency 2 2 2 2 2 3 3 6 2 3" xfId="52549" xr:uid="{9969FDB5-F046-4635-9D5E-E9545681E4A3}"/>
    <cellStyle name="Currency 2 2 2 2 2 3 3 6 3" xfId="17129" xr:uid="{AD6DC648-3386-4131-9DF7-585A9280EE80}"/>
    <cellStyle name="Currency 2 2 2 2 2 3 3 6 4" xfId="30819" xr:uid="{495B1DA0-6A24-4FCC-B242-61B88D8A914C}"/>
    <cellStyle name="Currency 2 2 2 2 2 3 3 6 5" xfId="45703" xr:uid="{FCCAAE44-C1DE-4388-9A47-5C48BB7F0626}"/>
    <cellStyle name="Currency 2 2 2 2 2 3 3 7" xfId="20551" xr:uid="{373D9A62-2C62-4443-B935-CB90A91EE75B}"/>
    <cellStyle name="Currency 2 2 2 2 2 3 3 7 2" xfId="34243" xr:uid="{66D00144-5426-450C-9E7B-4AA527D87444}"/>
    <cellStyle name="Currency 2 2 2 2 2 3 3 7 3" xfId="49127" xr:uid="{9945F4A7-6DC0-4D06-B5DE-D3E5FF936F06}"/>
    <cellStyle name="Currency 2 2 2 2 2 3 3 8" xfId="13707" xr:uid="{592C546E-A4D6-4242-89E4-30B774706FD8}"/>
    <cellStyle name="Currency 2 2 2 2 2 3 3 9" xfId="27397" xr:uid="{83663F35-0761-41EF-BEB0-F9BCC3655D03}"/>
    <cellStyle name="Currency 2 2 2 2 2 3 4" xfId="6865" xr:uid="{C0798AA0-8929-4A0A-8453-8CEA3F906448}"/>
    <cellStyle name="Currency 2 2 2 2 2 3 4 2" xfId="6866" xr:uid="{F24F89B3-4EE9-4CE4-B910-C9CF910C9BED}"/>
    <cellStyle name="Currency 2 2 2 2 2 3 4 2 2" xfId="8579" xr:uid="{317C1E7F-444E-4AFF-9610-9978EAA18FDF}"/>
    <cellStyle name="Currency 2 2 2 2 2 3 4 2 2 2" xfId="12001" xr:uid="{297DE038-746A-4967-8642-34E6E79E34B6}"/>
    <cellStyle name="Currency 2 2 2 2 2 3 4 2 2 2 2" xfId="25691" xr:uid="{39793CEB-C868-414A-94C8-C51BC2392CB0}"/>
    <cellStyle name="Currency 2 2 2 2 2 3 4 2 2 2 2 2" xfId="39383" xr:uid="{3A653E17-6612-4872-B54B-2A2185C3BA3F}"/>
    <cellStyle name="Currency 2 2 2 2 2 3 4 2 2 2 2 3" xfId="54267" xr:uid="{28ADD447-DC97-4C11-8192-C41B539A5475}"/>
    <cellStyle name="Currency 2 2 2 2 2 3 4 2 2 2 3" xfId="18847" xr:uid="{330A51B1-3AF4-409C-BE19-0ABD5FF7843A}"/>
    <cellStyle name="Currency 2 2 2 2 2 3 4 2 2 2 4" xfId="32537" xr:uid="{8F5ED67D-935A-4266-8225-B915441B0398}"/>
    <cellStyle name="Currency 2 2 2 2 2 3 4 2 2 2 5" xfId="47421" xr:uid="{67AE1C07-4590-494E-9174-2143ECD57E94}"/>
    <cellStyle name="Currency 2 2 2 2 2 3 4 2 2 3" xfId="22269" xr:uid="{D0D20F9C-EEB8-455F-A996-81F3F8B9E9EC}"/>
    <cellStyle name="Currency 2 2 2 2 2 3 4 2 2 3 2" xfId="35961" xr:uid="{B7BAE9F5-006D-49ED-99D8-ACCFEBCA60AB}"/>
    <cellStyle name="Currency 2 2 2 2 2 3 4 2 2 3 3" xfId="50845" xr:uid="{1AD8653D-F770-4455-82BF-F0541F556620}"/>
    <cellStyle name="Currency 2 2 2 2 2 3 4 2 2 4" xfId="15425" xr:uid="{9BB7D3DC-C22F-404E-AA1D-260D1B178EF9}"/>
    <cellStyle name="Currency 2 2 2 2 2 3 4 2 2 5" xfId="29115" xr:uid="{43713B08-0579-4847-8280-7B8BD4082063}"/>
    <cellStyle name="Currency 2 2 2 2 2 3 4 2 2 6" xfId="43999" xr:uid="{631453DF-3CA8-4186-8507-248E49F26180}"/>
    <cellStyle name="Currency 2 2 2 2 2 3 4 2 3" xfId="10289" xr:uid="{CAECC0F0-7FB0-4803-A980-2B903B7AE109}"/>
    <cellStyle name="Currency 2 2 2 2 2 3 4 2 3 2" xfId="23979" xr:uid="{E4D12640-2E61-45B1-85E5-D9AA19F8CAEF}"/>
    <cellStyle name="Currency 2 2 2 2 2 3 4 2 3 2 2" xfId="37671" xr:uid="{88CC08AD-E99D-4BE7-948E-8D057E305F7D}"/>
    <cellStyle name="Currency 2 2 2 2 2 3 4 2 3 2 3" xfId="52555" xr:uid="{6ED12F95-940A-460B-85CF-A593A12A9F62}"/>
    <cellStyle name="Currency 2 2 2 2 2 3 4 2 3 3" xfId="17135" xr:uid="{0937F398-9995-48F9-AE30-114A0090A488}"/>
    <cellStyle name="Currency 2 2 2 2 2 3 4 2 3 4" xfId="30825" xr:uid="{F9426350-16E4-4481-82B3-4A5AE66A444C}"/>
    <cellStyle name="Currency 2 2 2 2 2 3 4 2 3 5" xfId="45709" xr:uid="{6E84EE50-E0B5-459C-82DB-9E73A4CD6874}"/>
    <cellStyle name="Currency 2 2 2 2 2 3 4 2 4" xfId="20557" xr:uid="{049F373E-8071-4088-86C8-6FD38C226AA5}"/>
    <cellStyle name="Currency 2 2 2 2 2 3 4 2 4 2" xfId="34249" xr:uid="{AE5B3C85-4569-4A36-A2AA-31AF49B40EDB}"/>
    <cellStyle name="Currency 2 2 2 2 2 3 4 2 4 3" xfId="49133" xr:uid="{CFA2BA8B-F808-4BB2-868B-081F359171F5}"/>
    <cellStyle name="Currency 2 2 2 2 2 3 4 2 5" xfId="13713" xr:uid="{476BECCF-EBC4-417A-B574-C8EE676E1BA3}"/>
    <cellStyle name="Currency 2 2 2 2 2 3 4 2 6" xfId="27403" xr:uid="{4147DF5F-111E-445C-AE79-124840EB8BB3}"/>
    <cellStyle name="Currency 2 2 2 2 2 3 4 2 7" xfId="42287" xr:uid="{2ECEDA35-4440-4CF9-A23B-BFE1170D3EA3}"/>
    <cellStyle name="Currency 2 2 2 2 2 3 4 3" xfId="8578" xr:uid="{B4DC8A20-12F2-4774-80CB-2BB0EA81704E}"/>
    <cellStyle name="Currency 2 2 2 2 2 3 4 3 2" xfId="12000" xr:uid="{FB5F9EC4-C536-4DFF-80A7-AA57B9DAA483}"/>
    <cellStyle name="Currency 2 2 2 2 2 3 4 3 2 2" xfId="25690" xr:uid="{637ADC59-52A7-4878-B9BE-78FF3379BF4D}"/>
    <cellStyle name="Currency 2 2 2 2 2 3 4 3 2 2 2" xfId="39382" xr:uid="{69E7249E-B7D4-42A8-B286-67BE878D2393}"/>
    <cellStyle name="Currency 2 2 2 2 2 3 4 3 2 2 3" xfId="54266" xr:uid="{B8D0EE03-82F8-4F74-AA94-F43ED60777E0}"/>
    <cellStyle name="Currency 2 2 2 2 2 3 4 3 2 3" xfId="18846" xr:uid="{E68A125D-E32E-4BEF-A62C-50C2CE633D12}"/>
    <cellStyle name="Currency 2 2 2 2 2 3 4 3 2 4" xfId="32536" xr:uid="{8DE47ACB-F02A-48B4-BA12-30C24618DD79}"/>
    <cellStyle name="Currency 2 2 2 2 2 3 4 3 2 5" xfId="47420" xr:uid="{DD1871DA-325F-495F-955F-C24B37FD0B6A}"/>
    <cellStyle name="Currency 2 2 2 2 2 3 4 3 3" xfId="22268" xr:uid="{A5EFE485-B6AC-4EB9-9382-040A6EE29B78}"/>
    <cellStyle name="Currency 2 2 2 2 2 3 4 3 3 2" xfId="35960" xr:uid="{7D38BA3E-9558-4C22-9282-B2A04FCA7724}"/>
    <cellStyle name="Currency 2 2 2 2 2 3 4 3 3 3" xfId="50844" xr:uid="{0AD7EB44-36D2-4807-B80A-2450D4DEE1B7}"/>
    <cellStyle name="Currency 2 2 2 2 2 3 4 3 4" xfId="15424" xr:uid="{56537FF2-3D82-493E-B118-8F30EA7B3F20}"/>
    <cellStyle name="Currency 2 2 2 2 2 3 4 3 5" xfId="29114" xr:uid="{3FC78EC9-F598-4BBA-860D-DD728BD95D5D}"/>
    <cellStyle name="Currency 2 2 2 2 2 3 4 3 6" xfId="43998" xr:uid="{3F7505CC-BE9C-4FAF-A9DB-A6A376B61F3D}"/>
    <cellStyle name="Currency 2 2 2 2 2 3 4 4" xfId="10288" xr:uid="{501ED1E5-DC91-4517-9B3E-D5A7772DB91E}"/>
    <cellStyle name="Currency 2 2 2 2 2 3 4 4 2" xfId="23978" xr:uid="{8163138B-089F-4ADE-90A3-39B893868DCF}"/>
    <cellStyle name="Currency 2 2 2 2 2 3 4 4 2 2" xfId="37670" xr:uid="{AD00A5D3-3B13-4919-AA3A-2CAC6D03BF04}"/>
    <cellStyle name="Currency 2 2 2 2 2 3 4 4 2 3" xfId="52554" xr:uid="{2552AF98-58A0-40D6-8209-EC10A2417D9D}"/>
    <cellStyle name="Currency 2 2 2 2 2 3 4 4 3" xfId="17134" xr:uid="{01BF9B90-21F6-482A-88CC-2D75B3A6D5E9}"/>
    <cellStyle name="Currency 2 2 2 2 2 3 4 4 4" xfId="30824" xr:uid="{4DB25D93-2293-4089-A928-EEA11C74C7BA}"/>
    <cellStyle name="Currency 2 2 2 2 2 3 4 4 5" xfId="45708" xr:uid="{A2DCB97E-FC10-49F0-BF64-75F3A78ABE71}"/>
    <cellStyle name="Currency 2 2 2 2 2 3 4 5" xfId="20556" xr:uid="{4BFE22C6-B9DA-4EA6-A3EF-16DC2551374C}"/>
    <cellStyle name="Currency 2 2 2 2 2 3 4 5 2" xfId="34248" xr:uid="{12E42CC3-4608-4B69-8B79-C2AC7914D90E}"/>
    <cellStyle name="Currency 2 2 2 2 2 3 4 5 3" xfId="49132" xr:uid="{248E9417-5310-4B12-9AF9-045B95B7D4E1}"/>
    <cellStyle name="Currency 2 2 2 2 2 3 4 6" xfId="13712" xr:uid="{6AA5DA34-808D-4B95-AE3C-C798E0334535}"/>
    <cellStyle name="Currency 2 2 2 2 2 3 4 7" xfId="27402" xr:uid="{7AD693F7-1D0F-4D47-8C66-8DAADE0320D9}"/>
    <cellStyle name="Currency 2 2 2 2 2 3 4 8" xfId="42286" xr:uid="{72A1C5D5-502D-4AD3-93DF-F78FD94E0689}"/>
    <cellStyle name="Currency 2 2 2 2 2 3 5" xfId="6867" xr:uid="{164DBF42-77AD-4145-BE4C-9359AEBD61EB}"/>
    <cellStyle name="Currency 2 2 2 2 2 3 5 2" xfId="8580" xr:uid="{EFD0ED22-C06B-4CB9-BBE0-37061131FA9E}"/>
    <cellStyle name="Currency 2 2 2 2 2 3 5 2 2" xfId="12002" xr:uid="{6D10B96B-5BD4-43B3-9639-96509CB38A86}"/>
    <cellStyle name="Currency 2 2 2 2 2 3 5 2 2 2" xfId="25692" xr:uid="{E3D8FB71-ECEF-4523-8DC6-FAC8A237EA66}"/>
    <cellStyle name="Currency 2 2 2 2 2 3 5 2 2 2 2" xfId="39384" xr:uid="{302B23EB-B95D-4859-8D57-ABE52C9C621E}"/>
    <cellStyle name="Currency 2 2 2 2 2 3 5 2 2 2 3" xfId="54268" xr:uid="{303822A5-AC38-4559-B19D-79B0BE7165B2}"/>
    <cellStyle name="Currency 2 2 2 2 2 3 5 2 2 3" xfId="18848" xr:uid="{A0A3DC33-F7C0-4ED9-9377-A92E6742C1F2}"/>
    <cellStyle name="Currency 2 2 2 2 2 3 5 2 2 4" xfId="32538" xr:uid="{54C56576-A6A0-4489-8495-761C816FAA47}"/>
    <cellStyle name="Currency 2 2 2 2 2 3 5 2 2 5" xfId="47422" xr:uid="{C332360C-209A-4D14-8EC3-52FA701FCA94}"/>
    <cellStyle name="Currency 2 2 2 2 2 3 5 2 3" xfId="22270" xr:uid="{37E9E8FD-1C83-4AD1-9BF3-D00538F50DC0}"/>
    <cellStyle name="Currency 2 2 2 2 2 3 5 2 3 2" xfId="35962" xr:uid="{987B28CE-57E1-4ABD-9BB4-B025A1978F0E}"/>
    <cellStyle name="Currency 2 2 2 2 2 3 5 2 3 3" xfId="50846" xr:uid="{BC77806D-098D-4EBF-BC5E-53E1C0AFED93}"/>
    <cellStyle name="Currency 2 2 2 2 2 3 5 2 4" xfId="15426" xr:uid="{0F5ECAF0-C049-4313-B50A-F94B56F128BE}"/>
    <cellStyle name="Currency 2 2 2 2 2 3 5 2 5" xfId="29116" xr:uid="{4DD9B05E-04AA-42D4-B79B-8D264C81E29C}"/>
    <cellStyle name="Currency 2 2 2 2 2 3 5 2 6" xfId="44000" xr:uid="{63C15E71-B938-4F69-BE77-F08ED007A967}"/>
    <cellStyle name="Currency 2 2 2 2 2 3 5 3" xfId="10290" xr:uid="{1E6BA61F-BC94-48F6-9CFE-581569E15E46}"/>
    <cellStyle name="Currency 2 2 2 2 2 3 5 3 2" xfId="23980" xr:uid="{47FC8645-F8EA-458D-9975-A7DDBE1A70FF}"/>
    <cellStyle name="Currency 2 2 2 2 2 3 5 3 2 2" xfId="37672" xr:uid="{64C135B5-39D2-403A-AA43-C708052B2D38}"/>
    <cellStyle name="Currency 2 2 2 2 2 3 5 3 2 3" xfId="52556" xr:uid="{A1C80781-6AAD-40DA-A781-2E731B541B5E}"/>
    <cellStyle name="Currency 2 2 2 2 2 3 5 3 3" xfId="17136" xr:uid="{C7CFE8C5-5BD6-4EAE-92C8-2F02215186E2}"/>
    <cellStyle name="Currency 2 2 2 2 2 3 5 3 4" xfId="30826" xr:uid="{993BD127-3BFF-4890-8BD9-74FD3649F0B0}"/>
    <cellStyle name="Currency 2 2 2 2 2 3 5 3 5" xfId="45710" xr:uid="{1A10AA12-34D0-4596-8703-85E721E19FB3}"/>
    <cellStyle name="Currency 2 2 2 2 2 3 5 4" xfId="20558" xr:uid="{7C9668A0-39B9-4F20-9439-65F6F99FE90C}"/>
    <cellStyle name="Currency 2 2 2 2 2 3 5 4 2" xfId="34250" xr:uid="{9101B811-4E70-4266-A94A-31BE6ED83AC8}"/>
    <cellStyle name="Currency 2 2 2 2 2 3 5 4 3" xfId="49134" xr:uid="{62B70F79-3A25-4106-8C2B-7EBF0E3AAF0F}"/>
    <cellStyle name="Currency 2 2 2 2 2 3 5 5" xfId="13714" xr:uid="{3BDCA217-647E-4316-A394-B4A08DAFCEEC}"/>
    <cellStyle name="Currency 2 2 2 2 2 3 5 6" xfId="27404" xr:uid="{15A8A4D3-F917-43FC-804E-8EACFE73CD54}"/>
    <cellStyle name="Currency 2 2 2 2 2 3 5 7" xfId="42288" xr:uid="{9C0AB210-C61A-4BD6-84DD-9DD7A8DD2C7D}"/>
    <cellStyle name="Currency 2 2 2 2 2 3 6" xfId="6868" xr:uid="{3B47C10A-439E-4DB3-8646-3183472DE6EE}"/>
    <cellStyle name="Currency 2 2 2 2 2 3 6 2" xfId="8581" xr:uid="{C4F1DFF6-FA8D-40D2-B33F-F8365F7DCEEA}"/>
    <cellStyle name="Currency 2 2 2 2 2 3 6 2 2" xfId="12003" xr:uid="{6E46D3DC-10CC-4E88-912B-28BF0A9F7858}"/>
    <cellStyle name="Currency 2 2 2 2 2 3 6 2 2 2" xfId="25693" xr:uid="{CB61D19A-8546-45D1-A29C-7E9D9D51A553}"/>
    <cellStyle name="Currency 2 2 2 2 2 3 6 2 2 2 2" xfId="39385" xr:uid="{8E80E8E7-9BA3-41C2-AC1E-99899F209D1A}"/>
    <cellStyle name="Currency 2 2 2 2 2 3 6 2 2 2 3" xfId="54269" xr:uid="{33D1AA30-04AB-4167-9DEE-A049A8290700}"/>
    <cellStyle name="Currency 2 2 2 2 2 3 6 2 2 3" xfId="18849" xr:uid="{C95862B8-6E48-4EE1-B1B3-99AA4EC7D323}"/>
    <cellStyle name="Currency 2 2 2 2 2 3 6 2 2 4" xfId="32539" xr:uid="{A060600A-3FFA-4504-9670-79A8BE4D1B23}"/>
    <cellStyle name="Currency 2 2 2 2 2 3 6 2 2 5" xfId="47423" xr:uid="{321A9529-DBC0-481D-A1E4-6D05C0E3BB72}"/>
    <cellStyle name="Currency 2 2 2 2 2 3 6 2 3" xfId="22271" xr:uid="{222F2112-312E-4D3B-A138-006ECB9D2CEE}"/>
    <cellStyle name="Currency 2 2 2 2 2 3 6 2 3 2" xfId="35963" xr:uid="{D6B24C7B-9D6F-4CD5-BBA6-248BAC48BDB0}"/>
    <cellStyle name="Currency 2 2 2 2 2 3 6 2 3 3" xfId="50847" xr:uid="{70F0FDF0-1925-4875-906D-AA841884A82D}"/>
    <cellStyle name="Currency 2 2 2 2 2 3 6 2 4" xfId="15427" xr:uid="{F9E55E60-6F64-4907-8B7E-1EA90109D886}"/>
    <cellStyle name="Currency 2 2 2 2 2 3 6 2 5" xfId="29117" xr:uid="{8FBB40B2-AC5F-482B-9BB4-DA3B42DD87DB}"/>
    <cellStyle name="Currency 2 2 2 2 2 3 6 2 6" xfId="44001" xr:uid="{ABEF8370-3441-4B41-A192-5B1B89242480}"/>
    <cellStyle name="Currency 2 2 2 2 2 3 6 3" xfId="10291" xr:uid="{D74FBE85-ED7E-48AD-8712-E070B5B53CBB}"/>
    <cellStyle name="Currency 2 2 2 2 2 3 6 3 2" xfId="23981" xr:uid="{E30D9969-6027-4DB2-8A8F-EAE29A1A0777}"/>
    <cellStyle name="Currency 2 2 2 2 2 3 6 3 2 2" xfId="37673" xr:uid="{8F2E84EA-6283-43C0-9F8E-1C074042B8F0}"/>
    <cellStyle name="Currency 2 2 2 2 2 3 6 3 2 3" xfId="52557" xr:uid="{8C159A7B-FFB2-4A00-B240-681075879B6C}"/>
    <cellStyle name="Currency 2 2 2 2 2 3 6 3 3" xfId="17137" xr:uid="{9B0EDFE5-22D3-49C1-9058-5EDB0CF1C26A}"/>
    <cellStyle name="Currency 2 2 2 2 2 3 6 3 4" xfId="30827" xr:uid="{08EB4FB6-FD61-46CC-ACCD-DBCCC00E4D4F}"/>
    <cellStyle name="Currency 2 2 2 2 2 3 6 3 5" xfId="45711" xr:uid="{DB885ABB-1B64-4B15-9D33-300802592095}"/>
    <cellStyle name="Currency 2 2 2 2 2 3 6 4" xfId="20559" xr:uid="{0B7A7C56-44F5-4448-9072-F121DCE3DB3D}"/>
    <cellStyle name="Currency 2 2 2 2 2 3 6 4 2" xfId="34251" xr:uid="{11DB914F-30D5-4B92-9EDB-3059BDCF0C22}"/>
    <cellStyle name="Currency 2 2 2 2 2 3 6 4 3" xfId="49135" xr:uid="{D0B6BBBA-9FAF-46A9-A946-6676BADFC727}"/>
    <cellStyle name="Currency 2 2 2 2 2 3 6 5" xfId="13715" xr:uid="{A3D0F251-E9C5-42AE-B268-39F3062C5B4D}"/>
    <cellStyle name="Currency 2 2 2 2 2 3 6 6" xfId="27405" xr:uid="{E138F2EC-C051-4A26-A2E2-4599E6D9A3CF}"/>
    <cellStyle name="Currency 2 2 2 2 2 3 6 7" xfId="42289" xr:uid="{356AC304-6EE0-4CCB-AD61-954CE1F971BF}"/>
    <cellStyle name="Currency 2 2 2 2 2 3 7" xfId="8567" xr:uid="{3A7DFAE7-5443-4414-A5F6-BC6DBB28D39B}"/>
    <cellStyle name="Currency 2 2 2 2 2 3 7 2" xfId="11989" xr:uid="{F9820C70-B375-4BAB-84D1-42D2057BEF51}"/>
    <cellStyle name="Currency 2 2 2 2 2 3 7 2 2" xfId="25679" xr:uid="{81D1E305-9E49-4667-9DAA-1BFEF5AF4A28}"/>
    <cellStyle name="Currency 2 2 2 2 2 3 7 2 2 2" xfId="39371" xr:uid="{E9DF6880-F032-4622-9359-957966708D3E}"/>
    <cellStyle name="Currency 2 2 2 2 2 3 7 2 2 3" xfId="54255" xr:uid="{1D0A0D1A-0093-4624-AB88-A7DBDD9C66A5}"/>
    <cellStyle name="Currency 2 2 2 2 2 3 7 2 3" xfId="18835" xr:uid="{14C6AAE3-FC2B-4D46-8DF6-4C4970847170}"/>
    <cellStyle name="Currency 2 2 2 2 2 3 7 2 4" xfId="32525" xr:uid="{0E82007D-7671-4B4D-88C1-19EB78286AA2}"/>
    <cellStyle name="Currency 2 2 2 2 2 3 7 2 5" xfId="47409" xr:uid="{DB5416FA-48B4-44F9-8438-D46FE18B1986}"/>
    <cellStyle name="Currency 2 2 2 2 2 3 7 3" xfId="22257" xr:uid="{89B17362-AC1D-49E9-ADAC-41B4E6B6EA50}"/>
    <cellStyle name="Currency 2 2 2 2 2 3 7 3 2" xfId="35949" xr:uid="{2A8384D7-F863-4A9D-A888-2FDEE8C25F46}"/>
    <cellStyle name="Currency 2 2 2 2 2 3 7 3 3" xfId="50833" xr:uid="{08D5B107-534B-4BD8-A4B1-7A49A41AA839}"/>
    <cellStyle name="Currency 2 2 2 2 2 3 7 4" xfId="15413" xr:uid="{A86621B2-B233-4971-9C13-9D848926B2FC}"/>
    <cellStyle name="Currency 2 2 2 2 2 3 7 5" xfId="29103" xr:uid="{7B7B1052-87AD-4A38-BD89-0806FE819A45}"/>
    <cellStyle name="Currency 2 2 2 2 2 3 7 6" xfId="43987" xr:uid="{77E4AA88-7BC4-4E70-A0B1-0EA76D9CE7D7}"/>
    <cellStyle name="Currency 2 2 2 2 2 3 8" xfId="10277" xr:uid="{B223CB0E-3940-4EC2-A79E-35A5F3C30789}"/>
    <cellStyle name="Currency 2 2 2 2 2 3 8 2" xfId="23967" xr:uid="{64D0CC03-7F40-411D-9F5D-9232E32BF812}"/>
    <cellStyle name="Currency 2 2 2 2 2 3 8 2 2" xfId="37659" xr:uid="{1309DDDC-5741-4862-B3EB-507811B3BC76}"/>
    <cellStyle name="Currency 2 2 2 2 2 3 8 2 3" xfId="52543" xr:uid="{47AE423F-5B08-48A5-B4C8-D2586D74A62B}"/>
    <cellStyle name="Currency 2 2 2 2 2 3 8 3" xfId="17123" xr:uid="{7AE4B44E-A5E3-49BE-8198-951C292F3471}"/>
    <cellStyle name="Currency 2 2 2 2 2 3 8 4" xfId="30813" xr:uid="{E2598E29-A238-4AFC-B8F2-DCB5EC617282}"/>
    <cellStyle name="Currency 2 2 2 2 2 3 8 5" xfId="45697" xr:uid="{8DA44241-0BD4-4DCE-A3C8-098A760CBA1F}"/>
    <cellStyle name="Currency 2 2 2 2 2 3 9" xfId="20545" xr:uid="{F591D873-B380-4244-AD77-665133AFD134}"/>
    <cellStyle name="Currency 2 2 2 2 2 3 9 2" xfId="34237" xr:uid="{A6F54E62-2780-48B3-825D-EC509262A904}"/>
    <cellStyle name="Currency 2 2 2 2 2 3 9 3" xfId="49121" xr:uid="{D00B82DE-ED74-45CD-B21E-4D27CBD3A946}"/>
    <cellStyle name="Currency 2 2 2 2 2 4" xfId="6869" xr:uid="{C20091D9-082F-4883-AF72-0684ABFF349D}"/>
    <cellStyle name="Currency 2 2 2 2 2 4 10" xfId="13716" xr:uid="{457136D8-07CB-40FF-B569-FA6349575BB6}"/>
    <cellStyle name="Currency 2 2 2 2 2 4 11" xfId="27406" xr:uid="{41A68DBA-D778-4F06-853D-E7D5701BC846}"/>
    <cellStyle name="Currency 2 2 2 2 2 4 12" xfId="42290" xr:uid="{71A88A47-12A2-469E-ABC4-20B67D0D85C8}"/>
    <cellStyle name="Currency 2 2 2 2 2 4 2" xfId="6870" xr:uid="{C7EF5A79-9705-430F-8427-89FA7F2D5213}"/>
    <cellStyle name="Currency 2 2 2 2 2 4 2 10" xfId="42291" xr:uid="{68EFFCEF-156C-4A30-8631-286EF4B3E476}"/>
    <cellStyle name="Currency 2 2 2 2 2 4 2 2" xfId="6871" xr:uid="{017B2FFC-D2F8-42D1-9583-49EFBDF3EF6D}"/>
    <cellStyle name="Currency 2 2 2 2 2 4 2 2 2" xfId="6872" xr:uid="{9D3BE36E-4AD2-4869-8E2F-F1FECD77C83A}"/>
    <cellStyle name="Currency 2 2 2 2 2 4 2 2 2 2" xfId="8585" xr:uid="{368138A1-7A13-44C2-99AB-48F15BFE8987}"/>
    <cellStyle name="Currency 2 2 2 2 2 4 2 2 2 2 2" xfId="12007" xr:uid="{85C641EC-0C1D-4871-A799-067E1DDD276C}"/>
    <cellStyle name="Currency 2 2 2 2 2 4 2 2 2 2 2 2" xfId="25697" xr:uid="{2D7F66B7-4D41-455E-B7E7-684E5EEDFEA1}"/>
    <cellStyle name="Currency 2 2 2 2 2 4 2 2 2 2 2 2 2" xfId="39389" xr:uid="{BF70E9FF-6419-4C3F-8ED9-4DF42B11D334}"/>
    <cellStyle name="Currency 2 2 2 2 2 4 2 2 2 2 2 2 3" xfId="54273" xr:uid="{9E5E9589-D220-4978-AAD7-C7C63CF86344}"/>
    <cellStyle name="Currency 2 2 2 2 2 4 2 2 2 2 2 3" xfId="18853" xr:uid="{4B0BDDA1-CBBC-4DD7-87BC-D27BE635A17B}"/>
    <cellStyle name="Currency 2 2 2 2 2 4 2 2 2 2 2 4" xfId="32543" xr:uid="{596C5F7D-140F-4EFE-9329-830AD6393F67}"/>
    <cellStyle name="Currency 2 2 2 2 2 4 2 2 2 2 2 5" xfId="47427" xr:uid="{72177232-603A-4033-B7BE-4E4BA6786226}"/>
    <cellStyle name="Currency 2 2 2 2 2 4 2 2 2 2 3" xfId="22275" xr:uid="{97D2C7C7-A573-40E8-85D3-11106A9601D4}"/>
    <cellStyle name="Currency 2 2 2 2 2 4 2 2 2 2 3 2" xfId="35967" xr:uid="{713E117E-A2E5-4463-A9A2-06468AE974AD}"/>
    <cellStyle name="Currency 2 2 2 2 2 4 2 2 2 2 3 3" xfId="50851" xr:uid="{4CEA7191-00E4-4DD0-8A6E-39E0D780FB14}"/>
    <cellStyle name="Currency 2 2 2 2 2 4 2 2 2 2 4" xfId="15431" xr:uid="{3102E212-9A82-4A5D-9D5A-BFDF209C011E}"/>
    <cellStyle name="Currency 2 2 2 2 2 4 2 2 2 2 5" xfId="29121" xr:uid="{1876DAE2-A265-4AB2-B926-9BB5CF72C36F}"/>
    <cellStyle name="Currency 2 2 2 2 2 4 2 2 2 2 6" xfId="44005" xr:uid="{FC9D242C-1436-4C94-9F33-2F211CD694AD}"/>
    <cellStyle name="Currency 2 2 2 2 2 4 2 2 2 3" xfId="10295" xr:uid="{36B1A322-F963-43EF-8AFB-9D6212E8EBDA}"/>
    <cellStyle name="Currency 2 2 2 2 2 4 2 2 2 3 2" xfId="23985" xr:uid="{366A7EB5-2A33-4667-892E-07B937C14BA6}"/>
    <cellStyle name="Currency 2 2 2 2 2 4 2 2 2 3 2 2" xfId="37677" xr:uid="{442359BA-8681-4CEA-95C2-C996509355D5}"/>
    <cellStyle name="Currency 2 2 2 2 2 4 2 2 2 3 2 3" xfId="52561" xr:uid="{1543A4D6-3AB3-492C-8C57-1B32B91B9A4C}"/>
    <cellStyle name="Currency 2 2 2 2 2 4 2 2 2 3 3" xfId="17141" xr:uid="{469BE9D5-54D5-46F3-B289-E97CA4CD7D9C}"/>
    <cellStyle name="Currency 2 2 2 2 2 4 2 2 2 3 4" xfId="30831" xr:uid="{8500FCFC-2ADA-4AC7-91CE-4229AFA50A5D}"/>
    <cellStyle name="Currency 2 2 2 2 2 4 2 2 2 3 5" xfId="45715" xr:uid="{243C1489-C830-45C7-B666-8361DA3938EB}"/>
    <cellStyle name="Currency 2 2 2 2 2 4 2 2 2 4" xfId="20563" xr:uid="{9F89AA9E-A260-4438-8FEA-6772FBC6CBA5}"/>
    <cellStyle name="Currency 2 2 2 2 2 4 2 2 2 4 2" xfId="34255" xr:uid="{E9269715-E176-4D7A-9E06-7D8B1C719E4F}"/>
    <cellStyle name="Currency 2 2 2 2 2 4 2 2 2 4 3" xfId="49139" xr:uid="{C92A23F0-807F-4C5F-A45C-FD9426C77CDF}"/>
    <cellStyle name="Currency 2 2 2 2 2 4 2 2 2 5" xfId="13719" xr:uid="{4592661A-121B-4F01-9E7F-0EEAFEED5090}"/>
    <cellStyle name="Currency 2 2 2 2 2 4 2 2 2 6" xfId="27409" xr:uid="{B92248E7-C0EF-4A45-A678-464F585F8A65}"/>
    <cellStyle name="Currency 2 2 2 2 2 4 2 2 2 7" xfId="42293" xr:uid="{739BF77F-C47E-46E7-A232-E078338A9561}"/>
    <cellStyle name="Currency 2 2 2 2 2 4 2 2 3" xfId="8584" xr:uid="{1E7BD651-0106-4367-A9D4-245836823B29}"/>
    <cellStyle name="Currency 2 2 2 2 2 4 2 2 3 2" xfId="12006" xr:uid="{E4F469BF-69BB-40A9-A8AB-E1B4C2657D7F}"/>
    <cellStyle name="Currency 2 2 2 2 2 4 2 2 3 2 2" xfId="25696" xr:uid="{C2BFD5DE-4D25-472C-A574-DA1549D8AFEF}"/>
    <cellStyle name="Currency 2 2 2 2 2 4 2 2 3 2 2 2" xfId="39388" xr:uid="{401A8870-39AD-4320-BCF9-E7AD7F52AE2D}"/>
    <cellStyle name="Currency 2 2 2 2 2 4 2 2 3 2 2 3" xfId="54272" xr:uid="{82D9354A-474C-43DD-A6DA-09333056572D}"/>
    <cellStyle name="Currency 2 2 2 2 2 4 2 2 3 2 3" xfId="18852" xr:uid="{3D2E4090-A3A6-43C8-B580-A1D11DCB7B2D}"/>
    <cellStyle name="Currency 2 2 2 2 2 4 2 2 3 2 4" xfId="32542" xr:uid="{D4009AA5-36F7-4025-AE91-830337CA37DB}"/>
    <cellStyle name="Currency 2 2 2 2 2 4 2 2 3 2 5" xfId="47426" xr:uid="{298B9B44-E2C4-4CFA-9C92-EB7B6BDB1152}"/>
    <cellStyle name="Currency 2 2 2 2 2 4 2 2 3 3" xfId="22274" xr:uid="{11892BB1-B6FB-4162-8D90-E265926E268A}"/>
    <cellStyle name="Currency 2 2 2 2 2 4 2 2 3 3 2" xfId="35966" xr:uid="{179C5D5E-6660-41F5-919A-9B6D782D1DFC}"/>
    <cellStyle name="Currency 2 2 2 2 2 4 2 2 3 3 3" xfId="50850" xr:uid="{618A19B3-B1F2-4BBA-A48E-C99815F045E6}"/>
    <cellStyle name="Currency 2 2 2 2 2 4 2 2 3 4" xfId="15430" xr:uid="{AD7F6391-3712-4A18-8410-83D08EE686C5}"/>
    <cellStyle name="Currency 2 2 2 2 2 4 2 2 3 5" xfId="29120" xr:uid="{015D4823-D146-498C-9812-4CE024DF4F9C}"/>
    <cellStyle name="Currency 2 2 2 2 2 4 2 2 3 6" xfId="44004" xr:uid="{3177EAE7-4965-4364-9C22-9137AF064050}"/>
    <cellStyle name="Currency 2 2 2 2 2 4 2 2 4" xfId="10294" xr:uid="{9B40B1AC-AECE-4B7C-96B6-233C1CCA6D4B}"/>
    <cellStyle name="Currency 2 2 2 2 2 4 2 2 4 2" xfId="23984" xr:uid="{EEF52DFF-8C18-4079-9B27-FC50D30FF62D}"/>
    <cellStyle name="Currency 2 2 2 2 2 4 2 2 4 2 2" xfId="37676" xr:uid="{1A0D2741-29DE-4D26-A8AB-2DD48FEA1BBA}"/>
    <cellStyle name="Currency 2 2 2 2 2 4 2 2 4 2 3" xfId="52560" xr:uid="{19397D09-02C6-4ECD-AE59-B1F15F1D983E}"/>
    <cellStyle name="Currency 2 2 2 2 2 4 2 2 4 3" xfId="17140" xr:uid="{68CBD701-C421-4900-9A74-5C0F40A6214C}"/>
    <cellStyle name="Currency 2 2 2 2 2 4 2 2 4 4" xfId="30830" xr:uid="{6FABC89B-AF64-4657-8CF2-75E279712B1A}"/>
    <cellStyle name="Currency 2 2 2 2 2 4 2 2 4 5" xfId="45714" xr:uid="{6AF39619-5DB7-4FD0-AC27-51B808CC97A7}"/>
    <cellStyle name="Currency 2 2 2 2 2 4 2 2 5" xfId="20562" xr:uid="{399A91F7-8D0C-4DDF-886D-367803519794}"/>
    <cellStyle name="Currency 2 2 2 2 2 4 2 2 5 2" xfId="34254" xr:uid="{E180FABA-4057-4011-BE6B-CD7B7B7B8C54}"/>
    <cellStyle name="Currency 2 2 2 2 2 4 2 2 5 3" xfId="49138" xr:uid="{74042F6F-4C45-4868-BC0E-9A6370695884}"/>
    <cellStyle name="Currency 2 2 2 2 2 4 2 2 6" xfId="13718" xr:uid="{4FF40B02-13DA-4C20-AD5F-A8CAB7DC9939}"/>
    <cellStyle name="Currency 2 2 2 2 2 4 2 2 7" xfId="27408" xr:uid="{1BBC37C3-13FC-427B-A94B-137A2C5E0765}"/>
    <cellStyle name="Currency 2 2 2 2 2 4 2 2 8" xfId="42292" xr:uid="{88ED92AB-D626-4588-A9BB-3740F3A2DC06}"/>
    <cellStyle name="Currency 2 2 2 2 2 4 2 3" xfId="6873" xr:uid="{D9519461-E8D5-49F2-89A7-D3D8245CF2EE}"/>
    <cellStyle name="Currency 2 2 2 2 2 4 2 3 2" xfId="8586" xr:uid="{6F903B5C-E814-4479-9CCA-102CA711A2C5}"/>
    <cellStyle name="Currency 2 2 2 2 2 4 2 3 2 2" xfId="12008" xr:uid="{FEA4CF65-E74A-4FA8-9ABC-57FE07DB907F}"/>
    <cellStyle name="Currency 2 2 2 2 2 4 2 3 2 2 2" xfId="25698" xr:uid="{BB85693E-F26F-4C8D-8510-B2D382029EC4}"/>
    <cellStyle name="Currency 2 2 2 2 2 4 2 3 2 2 2 2" xfId="39390" xr:uid="{12A4AE2B-7B33-4CE1-87EB-C01F416AE353}"/>
    <cellStyle name="Currency 2 2 2 2 2 4 2 3 2 2 2 3" xfId="54274" xr:uid="{70B4AAF4-61AC-423F-B4FE-25F4E39A0BD8}"/>
    <cellStyle name="Currency 2 2 2 2 2 4 2 3 2 2 3" xfId="18854" xr:uid="{1FB8016A-A5C8-4ADE-A0B0-9259B4A61620}"/>
    <cellStyle name="Currency 2 2 2 2 2 4 2 3 2 2 4" xfId="32544" xr:uid="{B3AC08E1-0DCC-414D-8AFC-7E6D3C649082}"/>
    <cellStyle name="Currency 2 2 2 2 2 4 2 3 2 2 5" xfId="47428" xr:uid="{44110829-CAAF-4654-B7CC-56DFE9433B6A}"/>
    <cellStyle name="Currency 2 2 2 2 2 4 2 3 2 3" xfId="22276" xr:uid="{A63DA369-B46A-448A-B502-C864AA5C45BF}"/>
    <cellStyle name="Currency 2 2 2 2 2 4 2 3 2 3 2" xfId="35968" xr:uid="{156C695D-BCFD-4EAE-AE7B-FEE967AFD807}"/>
    <cellStyle name="Currency 2 2 2 2 2 4 2 3 2 3 3" xfId="50852" xr:uid="{FA64BD24-38BE-475A-8D0F-AD17E5E1ADF0}"/>
    <cellStyle name="Currency 2 2 2 2 2 4 2 3 2 4" xfId="15432" xr:uid="{F8A7BC59-657F-4101-9573-6148A08B532C}"/>
    <cellStyle name="Currency 2 2 2 2 2 4 2 3 2 5" xfId="29122" xr:uid="{211CC2B3-A919-48C5-A775-50C9B7FD482B}"/>
    <cellStyle name="Currency 2 2 2 2 2 4 2 3 2 6" xfId="44006" xr:uid="{B8D587D9-8065-4B05-ACE2-97515B6CA43D}"/>
    <cellStyle name="Currency 2 2 2 2 2 4 2 3 3" xfId="10296" xr:uid="{9ACCE03E-AE0D-47B0-AC0F-613B9DD1D9DE}"/>
    <cellStyle name="Currency 2 2 2 2 2 4 2 3 3 2" xfId="23986" xr:uid="{814B75EF-66F9-4ABE-A6CA-6E67805AD0E3}"/>
    <cellStyle name="Currency 2 2 2 2 2 4 2 3 3 2 2" xfId="37678" xr:uid="{FB3A4E7E-85E6-40A9-94D3-65CE5D5C487F}"/>
    <cellStyle name="Currency 2 2 2 2 2 4 2 3 3 2 3" xfId="52562" xr:uid="{02E08636-9E2E-4E6B-A7BA-C28B8DE12014}"/>
    <cellStyle name="Currency 2 2 2 2 2 4 2 3 3 3" xfId="17142" xr:uid="{A5F2D418-7C87-4F62-978D-AC1591E80164}"/>
    <cellStyle name="Currency 2 2 2 2 2 4 2 3 3 4" xfId="30832" xr:uid="{EE44F934-C9C2-4E3A-80BA-0AFEB9163583}"/>
    <cellStyle name="Currency 2 2 2 2 2 4 2 3 3 5" xfId="45716" xr:uid="{553BB9B2-6140-4B1F-B4A2-7891142739B5}"/>
    <cellStyle name="Currency 2 2 2 2 2 4 2 3 4" xfId="20564" xr:uid="{EFDAEBEF-F4F3-4086-85BF-F3FEA72A0E07}"/>
    <cellStyle name="Currency 2 2 2 2 2 4 2 3 4 2" xfId="34256" xr:uid="{84FF7089-7F94-4A64-831D-A42A8471E3DD}"/>
    <cellStyle name="Currency 2 2 2 2 2 4 2 3 4 3" xfId="49140" xr:uid="{7CA9C368-1D83-48FF-B075-6A99B60C7519}"/>
    <cellStyle name="Currency 2 2 2 2 2 4 2 3 5" xfId="13720" xr:uid="{C6DBE44F-5348-41F1-B060-592DD07C7FF9}"/>
    <cellStyle name="Currency 2 2 2 2 2 4 2 3 6" xfId="27410" xr:uid="{E1742392-9588-4E02-86ED-34923B69778B}"/>
    <cellStyle name="Currency 2 2 2 2 2 4 2 3 7" xfId="42294" xr:uid="{B6382DA2-376E-4616-B002-8A98A8FF6099}"/>
    <cellStyle name="Currency 2 2 2 2 2 4 2 4" xfId="6874" xr:uid="{079CA36F-FFD4-41E6-95E3-329C11500C93}"/>
    <cellStyle name="Currency 2 2 2 2 2 4 2 4 2" xfId="8587" xr:uid="{B1A7F119-334F-40EF-9BF8-ED0A8600648B}"/>
    <cellStyle name="Currency 2 2 2 2 2 4 2 4 2 2" xfId="12009" xr:uid="{F7B4D511-5801-42AE-8C12-C4234DDED844}"/>
    <cellStyle name="Currency 2 2 2 2 2 4 2 4 2 2 2" xfId="25699" xr:uid="{CEAD71F4-8EAA-47E1-A7F8-CB5B2A3D5187}"/>
    <cellStyle name="Currency 2 2 2 2 2 4 2 4 2 2 2 2" xfId="39391" xr:uid="{FE47CD30-E8DB-4670-B58B-14B2599A68E5}"/>
    <cellStyle name="Currency 2 2 2 2 2 4 2 4 2 2 2 3" xfId="54275" xr:uid="{72EFF8DE-5F2D-4C51-B1DE-88D5B1B47BA7}"/>
    <cellStyle name="Currency 2 2 2 2 2 4 2 4 2 2 3" xfId="18855" xr:uid="{2397B3BF-2679-4F31-92DC-8119DD8E79B5}"/>
    <cellStyle name="Currency 2 2 2 2 2 4 2 4 2 2 4" xfId="32545" xr:uid="{0DB44C79-3E75-4940-A6C3-7FBAF586CA99}"/>
    <cellStyle name="Currency 2 2 2 2 2 4 2 4 2 2 5" xfId="47429" xr:uid="{5270485E-130C-406D-A11E-73E34D5D39B4}"/>
    <cellStyle name="Currency 2 2 2 2 2 4 2 4 2 3" xfId="22277" xr:uid="{2F6640B7-A323-4247-9B4C-43C5524106FB}"/>
    <cellStyle name="Currency 2 2 2 2 2 4 2 4 2 3 2" xfId="35969" xr:uid="{7E063144-45CF-4588-8D49-46F57B1D89EF}"/>
    <cellStyle name="Currency 2 2 2 2 2 4 2 4 2 3 3" xfId="50853" xr:uid="{8F7E5463-F9BD-47B3-9D72-6718031A27FE}"/>
    <cellStyle name="Currency 2 2 2 2 2 4 2 4 2 4" xfId="15433" xr:uid="{07D2ECB8-1278-4B35-B279-918A27A8DCFD}"/>
    <cellStyle name="Currency 2 2 2 2 2 4 2 4 2 5" xfId="29123" xr:uid="{2296798C-1B7A-4625-857E-B9BA096EA2E0}"/>
    <cellStyle name="Currency 2 2 2 2 2 4 2 4 2 6" xfId="44007" xr:uid="{9FC4B728-3D10-485B-814A-962B54B547E4}"/>
    <cellStyle name="Currency 2 2 2 2 2 4 2 4 3" xfId="10297" xr:uid="{47131D9B-15A8-49A1-9046-D37722237BE1}"/>
    <cellStyle name="Currency 2 2 2 2 2 4 2 4 3 2" xfId="23987" xr:uid="{3D364744-9292-43BF-8169-B0F84A3E290A}"/>
    <cellStyle name="Currency 2 2 2 2 2 4 2 4 3 2 2" xfId="37679" xr:uid="{AE221DCB-8F0F-433E-BCBB-110F969FAC94}"/>
    <cellStyle name="Currency 2 2 2 2 2 4 2 4 3 2 3" xfId="52563" xr:uid="{8D0EBD13-FD93-491D-802B-F03C733DE9CA}"/>
    <cellStyle name="Currency 2 2 2 2 2 4 2 4 3 3" xfId="17143" xr:uid="{74B62802-C51F-4E31-8795-2C53804EDED6}"/>
    <cellStyle name="Currency 2 2 2 2 2 4 2 4 3 4" xfId="30833" xr:uid="{049DEE37-6BA5-47C2-AC14-307EDECD58CE}"/>
    <cellStyle name="Currency 2 2 2 2 2 4 2 4 3 5" xfId="45717" xr:uid="{578576ED-B6C1-4AD2-9E72-C51033AAAAA8}"/>
    <cellStyle name="Currency 2 2 2 2 2 4 2 4 4" xfId="20565" xr:uid="{E9B8EEAB-BDCE-4FC4-818F-F2AF76996A5C}"/>
    <cellStyle name="Currency 2 2 2 2 2 4 2 4 4 2" xfId="34257" xr:uid="{B0386A31-3737-443C-9712-F1E921A337B3}"/>
    <cellStyle name="Currency 2 2 2 2 2 4 2 4 4 3" xfId="49141" xr:uid="{BC049ADD-7DB9-4544-8807-E3F998D888F8}"/>
    <cellStyle name="Currency 2 2 2 2 2 4 2 4 5" xfId="13721" xr:uid="{1EDC09C4-0325-4875-8434-2AF6852493D0}"/>
    <cellStyle name="Currency 2 2 2 2 2 4 2 4 6" xfId="27411" xr:uid="{6523388D-F934-4BAA-984B-D50B24CA5216}"/>
    <cellStyle name="Currency 2 2 2 2 2 4 2 4 7" xfId="42295" xr:uid="{07F82F05-2617-419E-B8A2-820D363C7067}"/>
    <cellStyle name="Currency 2 2 2 2 2 4 2 5" xfId="8583" xr:uid="{C10549CE-2550-46B2-8D22-90233B2144B4}"/>
    <cellStyle name="Currency 2 2 2 2 2 4 2 5 2" xfId="12005" xr:uid="{2A81D2E9-6D82-4829-A471-55A05EB019B9}"/>
    <cellStyle name="Currency 2 2 2 2 2 4 2 5 2 2" xfId="25695" xr:uid="{C3D061D7-72C2-44FB-A5DA-BCD449C7FA44}"/>
    <cellStyle name="Currency 2 2 2 2 2 4 2 5 2 2 2" xfId="39387" xr:uid="{625324BB-34D4-44CE-B9C8-944CDB9140CE}"/>
    <cellStyle name="Currency 2 2 2 2 2 4 2 5 2 2 3" xfId="54271" xr:uid="{0F0A7C34-E90F-41C2-9B4C-AC7AE06C9E76}"/>
    <cellStyle name="Currency 2 2 2 2 2 4 2 5 2 3" xfId="18851" xr:uid="{CF735B34-D1B9-47CB-9E00-FED84F937DBE}"/>
    <cellStyle name="Currency 2 2 2 2 2 4 2 5 2 4" xfId="32541" xr:uid="{A1665F3C-FCF3-4F61-A6AD-538D957AFDB2}"/>
    <cellStyle name="Currency 2 2 2 2 2 4 2 5 2 5" xfId="47425" xr:uid="{C6BD6F40-8751-4F50-9456-68675AD35D5D}"/>
    <cellStyle name="Currency 2 2 2 2 2 4 2 5 3" xfId="22273" xr:uid="{B0D46FDB-16D9-467C-98DB-D857A0C7B5BF}"/>
    <cellStyle name="Currency 2 2 2 2 2 4 2 5 3 2" xfId="35965" xr:uid="{64AE3A85-465F-4735-B93B-4036F37BD5C3}"/>
    <cellStyle name="Currency 2 2 2 2 2 4 2 5 3 3" xfId="50849" xr:uid="{09EC4192-8DCA-4D67-8F8E-E368B198CA31}"/>
    <cellStyle name="Currency 2 2 2 2 2 4 2 5 4" xfId="15429" xr:uid="{87212DDC-DA40-4416-8696-F8EFD03E7F7A}"/>
    <cellStyle name="Currency 2 2 2 2 2 4 2 5 5" xfId="29119" xr:uid="{85845BB8-1FD4-47CF-8203-7A76397268F4}"/>
    <cellStyle name="Currency 2 2 2 2 2 4 2 5 6" xfId="44003" xr:uid="{E3AC8428-8208-4C81-8E1F-25A38ABEC101}"/>
    <cellStyle name="Currency 2 2 2 2 2 4 2 6" xfId="10293" xr:uid="{FD4925C0-232D-4363-A7FB-9D97D36562D2}"/>
    <cellStyle name="Currency 2 2 2 2 2 4 2 6 2" xfId="23983" xr:uid="{71A82B20-ECCE-4434-88EF-B7E1B5BB3EBC}"/>
    <cellStyle name="Currency 2 2 2 2 2 4 2 6 2 2" xfId="37675" xr:uid="{0DCF62F6-F958-4F6E-96A0-4696F383DC9F}"/>
    <cellStyle name="Currency 2 2 2 2 2 4 2 6 2 3" xfId="52559" xr:uid="{F9C2EC5A-46D7-4692-97DC-38ABD36967BB}"/>
    <cellStyle name="Currency 2 2 2 2 2 4 2 6 3" xfId="17139" xr:uid="{812C74DA-6BC0-4367-973F-2BB64FA6C848}"/>
    <cellStyle name="Currency 2 2 2 2 2 4 2 6 4" xfId="30829" xr:uid="{0D80A9E6-A3D6-43EC-A878-76BADB7F5895}"/>
    <cellStyle name="Currency 2 2 2 2 2 4 2 6 5" xfId="45713" xr:uid="{8FEC6385-807D-44F0-B4EE-88D9C6FB0416}"/>
    <cellStyle name="Currency 2 2 2 2 2 4 2 7" xfId="20561" xr:uid="{F788669B-275B-459D-84B9-17EB68FEFE2F}"/>
    <cellStyle name="Currency 2 2 2 2 2 4 2 7 2" xfId="34253" xr:uid="{45505311-1BE0-4167-BE27-D04C517CA53F}"/>
    <cellStyle name="Currency 2 2 2 2 2 4 2 7 3" xfId="49137" xr:uid="{338B1D1C-979A-4544-B2AD-3358738320DD}"/>
    <cellStyle name="Currency 2 2 2 2 2 4 2 8" xfId="13717" xr:uid="{05B570C7-2987-474B-9057-4F36A3DBE65F}"/>
    <cellStyle name="Currency 2 2 2 2 2 4 2 9" xfId="27407" xr:uid="{E46365B8-417F-4B63-B09C-38A5A216A88B}"/>
    <cellStyle name="Currency 2 2 2 2 2 4 3" xfId="6875" xr:uid="{8551B875-CFEB-428E-B780-AAB967AD27E3}"/>
    <cellStyle name="Currency 2 2 2 2 2 4 3 10" xfId="42296" xr:uid="{233C3BBF-5315-44C8-B92A-3C8A0C535764}"/>
    <cellStyle name="Currency 2 2 2 2 2 4 3 2" xfId="6876" xr:uid="{203A88C0-B788-43D6-A78B-7ADBF30CCF50}"/>
    <cellStyle name="Currency 2 2 2 2 2 4 3 2 2" xfId="6877" xr:uid="{D714A217-660C-4AA9-82BC-F0F3E154DAEE}"/>
    <cellStyle name="Currency 2 2 2 2 2 4 3 2 2 2" xfId="8590" xr:uid="{4CC92487-46B4-423B-9A66-158118315562}"/>
    <cellStyle name="Currency 2 2 2 2 2 4 3 2 2 2 2" xfId="12012" xr:uid="{50B41275-3388-4B08-B333-7706950DD5F5}"/>
    <cellStyle name="Currency 2 2 2 2 2 4 3 2 2 2 2 2" xfId="25702" xr:uid="{2480E385-39FC-45C6-8711-628D00AA5D93}"/>
    <cellStyle name="Currency 2 2 2 2 2 4 3 2 2 2 2 2 2" xfId="39394" xr:uid="{29EE87EA-70D2-461B-A97B-9011AE403448}"/>
    <cellStyle name="Currency 2 2 2 2 2 4 3 2 2 2 2 2 3" xfId="54278" xr:uid="{CF0D59F7-A8B5-495C-A0FA-0CF4952CF362}"/>
    <cellStyle name="Currency 2 2 2 2 2 4 3 2 2 2 2 3" xfId="18858" xr:uid="{B6C1EA43-C611-4EE6-ABB9-782810424671}"/>
    <cellStyle name="Currency 2 2 2 2 2 4 3 2 2 2 2 4" xfId="32548" xr:uid="{ACA93C8B-4E6D-46EC-A680-744B0AB520DA}"/>
    <cellStyle name="Currency 2 2 2 2 2 4 3 2 2 2 2 5" xfId="47432" xr:uid="{CC3F4698-7207-4087-B293-6F523F93E2F2}"/>
    <cellStyle name="Currency 2 2 2 2 2 4 3 2 2 2 3" xfId="22280" xr:uid="{26E3EEBE-0B90-4D80-B8ED-5E1933D48A73}"/>
    <cellStyle name="Currency 2 2 2 2 2 4 3 2 2 2 3 2" xfId="35972" xr:uid="{3AAC9B4B-44EB-4B2F-9906-E8A8E8AFD309}"/>
    <cellStyle name="Currency 2 2 2 2 2 4 3 2 2 2 3 3" xfId="50856" xr:uid="{1E3F18B7-848D-4B0F-89A7-8C6FDB6F3A86}"/>
    <cellStyle name="Currency 2 2 2 2 2 4 3 2 2 2 4" xfId="15436" xr:uid="{77823189-DFE6-4ADB-8D16-44B2C1092CE1}"/>
    <cellStyle name="Currency 2 2 2 2 2 4 3 2 2 2 5" xfId="29126" xr:uid="{E9234B67-264E-4110-9A33-E30E6ED64999}"/>
    <cellStyle name="Currency 2 2 2 2 2 4 3 2 2 2 6" xfId="44010" xr:uid="{D086B239-245F-4A83-870D-90B4D7A14FD3}"/>
    <cellStyle name="Currency 2 2 2 2 2 4 3 2 2 3" xfId="10300" xr:uid="{FBDB055A-8E6A-4546-B20D-6FEB5AD26CA1}"/>
    <cellStyle name="Currency 2 2 2 2 2 4 3 2 2 3 2" xfId="23990" xr:uid="{A093B988-9686-489A-8F1E-F233DC9DD7FD}"/>
    <cellStyle name="Currency 2 2 2 2 2 4 3 2 2 3 2 2" xfId="37682" xr:uid="{ED49C963-B13D-4302-A05F-21CBF2541CC3}"/>
    <cellStyle name="Currency 2 2 2 2 2 4 3 2 2 3 2 3" xfId="52566" xr:uid="{5B6FB759-ABB7-44A6-BFAF-F09BB9766550}"/>
    <cellStyle name="Currency 2 2 2 2 2 4 3 2 2 3 3" xfId="17146" xr:uid="{439377D2-85AA-4841-91D0-EF024EB76E09}"/>
    <cellStyle name="Currency 2 2 2 2 2 4 3 2 2 3 4" xfId="30836" xr:uid="{8241A96F-A193-4251-BB38-8EEBABDD3360}"/>
    <cellStyle name="Currency 2 2 2 2 2 4 3 2 2 3 5" xfId="45720" xr:uid="{2467D45D-CB8D-454D-89EE-E40A09C88296}"/>
    <cellStyle name="Currency 2 2 2 2 2 4 3 2 2 4" xfId="20568" xr:uid="{4C8D23A6-9A3E-4031-B205-45B80B2A1B82}"/>
    <cellStyle name="Currency 2 2 2 2 2 4 3 2 2 4 2" xfId="34260" xr:uid="{EC239D36-D5B3-4B82-ABFB-5655A662697A}"/>
    <cellStyle name="Currency 2 2 2 2 2 4 3 2 2 4 3" xfId="49144" xr:uid="{C3F0DB38-0391-4418-82C5-7095748AECDA}"/>
    <cellStyle name="Currency 2 2 2 2 2 4 3 2 2 5" xfId="13724" xr:uid="{8837DBD6-8DC3-4C86-B040-35D244CC95BC}"/>
    <cellStyle name="Currency 2 2 2 2 2 4 3 2 2 6" xfId="27414" xr:uid="{41BE9C15-2132-4A8A-B065-AF5C0D0D05B1}"/>
    <cellStyle name="Currency 2 2 2 2 2 4 3 2 2 7" xfId="42298" xr:uid="{690AD877-E030-4236-BEAC-5F9F5766EDAD}"/>
    <cellStyle name="Currency 2 2 2 2 2 4 3 2 3" xfId="8589" xr:uid="{F3106B33-E04B-43EB-AE8A-2413052B9506}"/>
    <cellStyle name="Currency 2 2 2 2 2 4 3 2 3 2" xfId="12011" xr:uid="{BA23B809-781D-41EC-83EF-5CBDCD6D5BA2}"/>
    <cellStyle name="Currency 2 2 2 2 2 4 3 2 3 2 2" xfId="25701" xr:uid="{BA1571C1-F979-4CF7-ADE7-4427A5241E70}"/>
    <cellStyle name="Currency 2 2 2 2 2 4 3 2 3 2 2 2" xfId="39393" xr:uid="{4DBD5F2E-BAAE-4F75-9BE9-71EEFCDC7729}"/>
    <cellStyle name="Currency 2 2 2 2 2 4 3 2 3 2 2 3" xfId="54277" xr:uid="{DEEC0EAA-75F0-403D-B259-7305A9764BF8}"/>
    <cellStyle name="Currency 2 2 2 2 2 4 3 2 3 2 3" xfId="18857" xr:uid="{0CF53878-98CA-4A08-9C0D-94E05ED3ED70}"/>
    <cellStyle name="Currency 2 2 2 2 2 4 3 2 3 2 4" xfId="32547" xr:uid="{7EBB41F9-7487-4C68-893D-8DFBBCC7634C}"/>
    <cellStyle name="Currency 2 2 2 2 2 4 3 2 3 2 5" xfId="47431" xr:uid="{FA3F0D64-3332-492F-A978-613EC4F023D3}"/>
    <cellStyle name="Currency 2 2 2 2 2 4 3 2 3 3" xfId="22279" xr:uid="{2024C687-B524-45FA-9FAD-B2C30000D21B}"/>
    <cellStyle name="Currency 2 2 2 2 2 4 3 2 3 3 2" xfId="35971" xr:uid="{BB90544B-8675-4355-8533-1F357DA9EB8C}"/>
    <cellStyle name="Currency 2 2 2 2 2 4 3 2 3 3 3" xfId="50855" xr:uid="{9B8229FB-88D5-46CC-BCD7-187D94FEBC90}"/>
    <cellStyle name="Currency 2 2 2 2 2 4 3 2 3 4" xfId="15435" xr:uid="{44025A1B-8170-4006-B3EA-6F4ABF0AEF5C}"/>
    <cellStyle name="Currency 2 2 2 2 2 4 3 2 3 5" xfId="29125" xr:uid="{88762DBC-4BF1-4BA7-A093-BA35B6CD62D9}"/>
    <cellStyle name="Currency 2 2 2 2 2 4 3 2 3 6" xfId="44009" xr:uid="{5327679E-B352-4B87-92CD-DBA6EBE288E0}"/>
    <cellStyle name="Currency 2 2 2 2 2 4 3 2 4" xfId="10299" xr:uid="{400672F1-12E1-49E8-BEB3-BA926F702612}"/>
    <cellStyle name="Currency 2 2 2 2 2 4 3 2 4 2" xfId="23989" xr:uid="{0C8650F3-250B-4F8F-A078-22997E450BEB}"/>
    <cellStyle name="Currency 2 2 2 2 2 4 3 2 4 2 2" xfId="37681" xr:uid="{D25CBF3E-C1BB-4A1B-81FD-D3E2D5C71117}"/>
    <cellStyle name="Currency 2 2 2 2 2 4 3 2 4 2 3" xfId="52565" xr:uid="{738B0068-1946-4650-BD98-F9A8AE3686EE}"/>
    <cellStyle name="Currency 2 2 2 2 2 4 3 2 4 3" xfId="17145" xr:uid="{366D17B3-A54B-4DF2-8D1D-208B505E0317}"/>
    <cellStyle name="Currency 2 2 2 2 2 4 3 2 4 4" xfId="30835" xr:uid="{3451E5BC-294B-4F6C-B075-7F209A472C33}"/>
    <cellStyle name="Currency 2 2 2 2 2 4 3 2 4 5" xfId="45719" xr:uid="{DF3B638C-848A-4DAF-8AEE-37A20C2D60D2}"/>
    <cellStyle name="Currency 2 2 2 2 2 4 3 2 5" xfId="20567" xr:uid="{74DDA4A2-36B6-4178-855D-A7903B191B44}"/>
    <cellStyle name="Currency 2 2 2 2 2 4 3 2 5 2" xfId="34259" xr:uid="{D96962BB-7370-4D03-A996-08340F710FE1}"/>
    <cellStyle name="Currency 2 2 2 2 2 4 3 2 5 3" xfId="49143" xr:uid="{FFC56546-E31D-4EC9-B15F-D56701BA5A09}"/>
    <cellStyle name="Currency 2 2 2 2 2 4 3 2 6" xfId="13723" xr:uid="{807BF697-B510-4377-9284-A740DAB39BB4}"/>
    <cellStyle name="Currency 2 2 2 2 2 4 3 2 7" xfId="27413" xr:uid="{2EAA67C6-7638-4E9E-AD50-88CB5C8BAA35}"/>
    <cellStyle name="Currency 2 2 2 2 2 4 3 2 8" xfId="42297" xr:uid="{A9309510-359A-4BBB-AAEA-2E7230B88CED}"/>
    <cellStyle name="Currency 2 2 2 2 2 4 3 3" xfId="6878" xr:uid="{CC366447-4444-42E4-88EF-E3D60FA28D2A}"/>
    <cellStyle name="Currency 2 2 2 2 2 4 3 3 2" xfId="8591" xr:uid="{12FF3745-36C9-40DA-9881-500066ED58DD}"/>
    <cellStyle name="Currency 2 2 2 2 2 4 3 3 2 2" xfId="12013" xr:uid="{A8CAFFFA-7942-4C7F-94EA-74381277DF40}"/>
    <cellStyle name="Currency 2 2 2 2 2 4 3 3 2 2 2" xfId="25703" xr:uid="{36BDEE8D-BD00-4A0E-9ECB-0E4DADCB2E6D}"/>
    <cellStyle name="Currency 2 2 2 2 2 4 3 3 2 2 2 2" xfId="39395" xr:uid="{519D2F1F-EFEB-4FCD-9D5F-DFFA869F2D8E}"/>
    <cellStyle name="Currency 2 2 2 2 2 4 3 3 2 2 2 3" xfId="54279" xr:uid="{F123C8CA-F54C-4682-9EFB-CF52A52EC77B}"/>
    <cellStyle name="Currency 2 2 2 2 2 4 3 3 2 2 3" xfId="18859" xr:uid="{609F41A8-CBA2-4327-BF23-1BF09EBF7686}"/>
    <cellStyle name="Currency 2 2 2 2 2 4 3 3 2 2 4" xfId="32549" xr:uid="{3B218CF2-2C24-486E-B5EB-42CEC70A85F5}"/>
    <cellStyle name="Currency 2 2 2 2 2 4 3 3 2 2 5" xfId="47433" xr:uid="{BF530921-E54F-4017-9917-BB8F363430DC}"/>
    <cellStyle name="Currency 2 2 2 2 2 4 3 3 2 3" xfId="22281" xr:uid="{9E608B4B-12CA-4111-B987-4ECEF248D6C9}"/>
    <cellStyle name="Currency 2 2 2 2 2 4 3 3 2 3 2" xfId="35973" xr:uid="{512D929D-C16D-4144-8499-B6CBE5DB478C}"/>
    <cellStyle name="Currency 2 2 2 2 2 4 3 3 2 3 3" xfId="50857" xr:uid="{02BCA39B-1920-41BE-B672-335F0D9C30C1}"/>
    <cellStyle name="Currency 2 2 2 2 2 4 3 3 2 4" xfId="15437" xr:uid="{358B0D44-EF4C-46AB-9198-8542249839D1}"/>
    <cellStyle name="Currency 2 2 2 2 2 4 3 3 2 5" xfId="29127" xr:uid="{B39F8D41-36FF-4292-93C8-F26B6DC746F2}"/>
    <cellStyle name="Currency 2 2 2 2 2 4 3 3 2 6" xfId="44011" xr:uid="{FEE1715A-A35E-4E25-A745-3FEF2BFBC7CA}"/>
    <cellStyle name="Currency 2 2 2 2 2 4 3 3 3" xfId="10301" xr:uid="{F7C4BF9D-D2E8-4DB2-A72C-F5AD4907DB78}"/>
    <cellStyle name="Currency 2 2 2 2 2 4 3 3 3 2" xfId="23991" xr:uid="{3060D90D-99B8-430A-A014-BD634E52908D}"/>
    <cellStyle name="Currency 2 2 2 2 2 4 3 3 3 2 2" xfId="37683" xr:uid="{53207DDD-4BA4-46B6-8526-8AE826A284C1}"/>
    <cellStyle name="Currency 2 2 2 2 2 4 3 3 3 2 3" xfId="52567" xr:uid="{95478FE4-C201-4A02-84D8-28FCC0F84F4D}"/>
    <cellStyle name="Currency 2 2 2 2 2 4 3 3 3 3" xfId="17147" xr:uid="{964EA6EB-E948-419F-99DF-9F5A512784D3}"/>
    <cellStyle name="Currency 2 2 2 2 2 4 3 3 3 4" xfId="30837" xr:uid="{FAE4A581-1B8D-4D9A-B0B8-28D75B4D704C}"/>
    <cellStyle name="Currency 2 2 2 2 2 4 3 3 3 5" xfId="45721" xr:uid="{BD05FB8B-75EE-4445-B523-8A5D5A1A7136}"/>
    <cellStyle name="Currency 2 2 2 2 2 4 3 3 4" xfId="20569" xr:uid="{2E5D03EC-586B-4790-993A-24086533B0CD}"/>
    <cellStyle name="Currency 2 2 2 2 2 4 3 3 4 2" xfId="34261" xr:uid="{810CD665-0F49-48A0-89DD-2E42793C9CF0}"/>
    <cellStyle name="Currency 2 2 2 2 2 4 3 3 4 3" xfId="49145" xr:uid="{F0AE042B-D0EF-49A9-97F9-C7F498EC85FF}"/>
    <cellStyle name="Currency 2 2 2 2 2 4 3 3 5" xfId="13725" xr:uid="{67F43AB8-8E65-445E-80ED-586A7C250033}"/>
    <cellStyle name="Currency 2 2 2 2 2 4 3 3 6" xfId="27415" xr:uid="{639A1303-DB6B-4669-BDD4-1BD716C930A0}"/>
    <cellStyle name="Currency 2 2 2 2 2 4 3 3 7" xfId="42299" xr:uid="{A7268B22-3C60-4058-99B4-EFCEE7922315}"/>
    <cellStyle name="Currency 2 2 2 2 2 4 3 4" xfId="6879" xr:uid="{9ECCDF89-F553-46EA-B63E-313162A485B1}"/>
    <cellStyle name="Currency 2 2 2 2 2 4 3 4 2" xfId="8592" xr:uid="{63C65283-F383-4689-A9E0-4121F2C2744F}"/>
    <cellStyle name="Currency 2 2 2 2 2 4 3 4 2 2" xfId="12014" xr:uid="{CA2BCF6C-331C-4EE9-8218-BE30627F21AB}"/>
    <cellStyle name="Currency 2 2 2 2 2 4 3 4 2 2 2" xfId="25704" xr:uid="{FDBC1A1E-9CBD-4672-8CF5-0553DCDA1159}"/>
    <cellStyle name="Currency 2 2 2 2 2 4 3 4 2 2 2 2" xfId="39396" xr:uid="{D0EF1874-F7E6-45D9-AC25-ECFAF87004E6}"/>
    <cellStyle name="Currency 2 2 2 2 2 4 3 4 2 2 2 3" xfId="54280" xr:uid="{71987C7E-8064-4D73-8C99-18CAB537302D}"/>
    <cellStyle name="Currency 2 2 2 2 2 4 3 4 2 2 3" xfId="18860" xr:uid="{CEF57523-45DA-4AA2-9D5F-0B7C20535839}"/>
    <cellStyle name="Currency 2 2 2 2 2 4 3 4 2 2 4" xfId="32550" xr:uid="{A2AFF826-FA14-4949-A493-29981510EA6F}"/>
    <cellStyle name="Currency 2 2 2 2 2 4 3 4 2 2 5" xfId="47434" xr:uid="{9F456E4E-2C32-440A-B3F1-86D029117D4B}"/>
    <cellStyle name="Currency 2 2 2 2 2 4 3 4 2 3" xfId="22282" xr:uid="{10147A77-AD96-4E8F-9ACF-E4327FF8C372}"/>
    <cellStyle name="Currency 2 2 2 2 2 4 3 4 2 3 2" xfId="35974" xr:uid="{D2600720-F14D-4176-B227-9E828FA77E58}"/>
    <cellStyle name="Currency 2 2 2 2 2 4 3 4 2 3 3" xfId="50858" xr:uid="{41BC44C2-94BA-4F9B-91B4-4A64FE154F37}"/>
    <cellStyle name="Currency 2 2 2 2 2 4 3 4 2 4" xfId="15438" xr:uid="{2365FF95-7775-402D-83AB-76CF314D8829}"/>
    <cellStyle name="Currency 2 2 2 2 2 4 3 4 2 5" xfId="29128" xr:uid="{F6E9E0A7-003A-43A9-9392-C0853ED95181}"/>
    <cellStyle name="Currency 2 2 2 2 2 4 3 4 2 6" xfId="44012" xr:uid="{A40E0776-0C21-4D87-95CF-0DF2EF34974E}"/>
    <cellStyle name="Currency 2 2 2 2 2 4 3 4 3" xfId="10302" xr:uid="{205A91BE-8200-43E9-AF24-B5E33EA222D7}"/>
    <cellStyle name="Currency 2 2 2 2 2 4 3 4 3 2" xfId="23992" xr:uid="{D173FAEE-FAE9-44E1-9A57-28B59D2B9C08}"/>
    <cellStyle name="Currency 2 2 2 2 2 4 3 4 3 2 2" xfId="37684" xr:uid="{B29CED62-4EEC-4C24-8F90-D6DAE6FA087C}"/>
    <cellStyle name="Currency 2 2 2 2 2 4 3 4 3 2 3" xfId="52568" xr:uid="{BEB75B8B-1687-4872-9C39-183E63FA1459}"/>
    <cellStyle name="Currency 2 2 2 2 2 4 3 4 3 3" xfId="17148" xr:uid="{CDC0975A-7B3C-4F0B-9F63-4C7473DF071A}"/>
    <cellStyle name="Currency 2 2 2 2 2 4 3 4 3 4" xfId="30838" xr:uid="{09DE0B57-20E6-474F-AE78-630E7FF8F83E}"/>
    <cellStyle name="Currency 2 2 2 2 2 4 3 4 3 5" xfId="45722" xr:uid="{5D66BC02-9814-4B45-91DA-C511AD408756}"/>
    <cellStyle name="Currency 2 2 2 2 2 4 3 4 4" xfId="20570" xr:uid="{155DF173-9A64-44D3-9A37-300B2FF12D53}"/>
    <cellStyle name="Currency 2 2 2 2 2 4 3 4 4 2" xfId="34262" xr:uid="{5388CACE-C90E-4B88-A04C-4ACE7DD2D428}"/>
    <cellStyle name="Currency 2 2 2 2 2 4 3 4 4 3" xfId="49146" xr:uid="{30DDD988-C3DC-4971-BF11-D737AB275B60}"/>
    <cellStyle name="Currency 2 2 2 2 2 4 3 4 5" xfId="13726" xr:uid="{D694BFCB-74AE-4466-BF33-05FC1CF77268}"/>
    <cellStyle name="Currency 2 2 2 2 2 4 3 4 6" xfId="27416" xr:uid="{EEB76787-9355-4EF3-A894-707BB37A5C16}"/>
    <cellStyle name="Currency 2 2 2 2 2 4 3 4 7" xfId="42300" xr:uid="{BBD65A81-A780-41A2-8ABD-4808C132B10C}"/>
    <cellStyle name="Currency 2 2 2 2 2 4 3 5" xfId="8588" xr:uid="{7A42B174-BF90-492D-922C-4CED2B3B94D7}"/>
    <cellStyle name="Currency 2 2 2 2 2 4 3 5 2" xfId="12010" xr:uid="{A78F2278-E131-4534-AF4A-22B56E60ED87}"/>
    <cellStyle name="Currency 2 2 2 2 2 4 3 5 2 2" xfId="25700" xr:uid="{26001BBF-F49E-4999-BB81-68DDA9904208}"/>
    <cellStyle name="Currency 2 2 2 2 2 4 3 5 2 2 2" xfId="39392" xr:uid="{32A62542-CDD5-4B8F-91EF-3BCD05748961}"/>
    <cellStyle name="Currency 2 2 2 2 2 4 3 5 2 2 3" xfId="54276" xr:uid="{708646F8-4396-43DE-981D-1FF7D031FCBC}"/>
    <cellStyle name="Currency 2 2 2 2 2 4 3 5 2 3" xfId="18856" xr:uid="{59F330BB-EBC2-44B2-88BF-397B9BB2E494}"/>
    <cellStyle name="Currency 2 2 2 2 2 4 3 5 2 4" xfId="32546" xr:uid="{1C96DC85-845D-45E2-99C8-AC0E471E4525}"/>
    <cellStyle name="Currency 2 2 2 2 2 4 3 5 2 5" xfId="47430" xr:uid="{0599B25F-C141-44F4-B926-413790D21EE7}"/>
    <cellStyle name="Currency 2 2 2 2 2 4 3 5 3" xfId="22278" xr:uid="{0EDB97F8-E6DD-493E-B1FE-3B6292A32F4B}"/>
    <cellStyle name="Currency 2 2 2 2 2 4 3 5 3 2" xfId="35970" xr:uid="{7401FE7E-F7A5-4FB7-8E04-35482C3E6799}"/>
    <cellStyle name="Currency 2 2 2 2 2 4 3 5 3 3" xfId="50854" xr:uid="{9E2A41E2-314B-45FF-AEA6-4A7B86FF87AE}"/>
    <cellStyle name="Currency 2 2 2 2 2 4 3 5 4" xfId="15434" xr:uid="{15F0962B-6EFA-4520-AFFC-B7D4E4B45FD1}"/>
    <cellStyle name="Currency 2 2 2 2 2 4 3 5 5" xfId="29124" xr:uid="{9EB5453B-DB4F-48AC-A197-7715E696D3DB}"/>
    <cellStyle name="Currency 2 2 2 2 2 4 3 5 6" xfId="44008" xr:uid="{937F79A5-AB09-49FE-BE53-141949AFD6B1}"/>
    <cellStyle name="Currency 2 2 2 2 2 4 3 6" xfId="10298" xr:uid="{7091AEB4-D039-494B-864B-5804FB8BEA58}"/>
    <cellStyle name="Currency 2 2 2 2 2 4 3 6 2" xfId="23988" xr:uid="{9C349FD3-EF91-4D42-821C-716B47CB6A49}"/>
    <cellStyle name="Currency 2 2 2 2 2 4 3 6 2 2" xfId="37680" xr:uid="{15B49809-A7E5-40C7-A7B3-820CA43926F6}"/>
    <cellStyle name="Currency 2 2 2 2 2 4 3 6 2 3" xfId="52564" xr:uid="{8FEE6955-2811-4483-8DFC-7A0B5CF1A86C}"/>
    <cellStyle name="Currency 2 2 2 2 2 4 3 6 3" xfId="17144" xr:uid="{1052FCAD-1D78-4E77-B4BF-A843AE059DFD}"/>
    <cellStyle name="Currency 2 2 2 2 2 4 3 6 4" xfId="30834" xr:uid="{2EFA6236-C336-4F9F-AB07-BF775EE627EC}"/>
    <cellStyle name="Currency 2 2 2 2 2 4 3 6 5" xfId="45718" xr:uid="{7DAB31F6-EDE9-4B5D-BE49-F6F2EB1885D0}"/>
    <cellStyle name="Currency 2 2 2 2 2 4 3 7" xfId="20566" xr:uid="{5A5E688C-A667-4EAD-B52C-4BD7E5BCC26E}"/>
    <cellStyle name="Currency 2 2 2 2 2 4 3 7 2" xfId="34258" xr:uid="{136F76E0-CA29-4610-BB3C-7FEABC22D87E}"/>
    <cellStyle name="Currency 2 2 2 2 2 4 3 7 3" xfId="49142" xr:uid="{33929B81-C6FF-4AC8-B36E-C82BD883EEDE}"/>
    <cellStyle name="Currency 2 2 2 2 2 4 3 8" xfId="13722" xr:uid="{CB25E19A-9812-4D01-92DA-4327EE846000}"/>
    <cellStyle name="Currency 2 2 2 2 2 4 3 9" xfId="27412" xr:uid="{3207C238-6699-46A5-B492-1556507A96D6}"/>
    <cellStyle name="Currency 2 2 2 2 2 4 4" xfId="6880" xr:uid="{AE181AEC-3DBB-4A9B-88F4-1E0153E048B3}"/>
    <cellStyle name="Currency 2 2 2 2 2 4 4 2" xfId="6881" xr:uid="{94748336-4798-4990-8339-042859D0C924}"/>
    <cellStyle name="Currency 2 2 2 2 2 4 4 2 2" xfId="8594" xr:uid="{AC5B6364-6721-4CB7-9023-3E35D8CF7266}"/>
    <cellStyle name="Currency 2 2 2 2 2 4 4 2 2 2" xfId="12016" xr:uid="{9D8E3E11-0506-42E2-B907-A4A9502AA173}"/>
    <cellStyle name="Currency 2 2 2 2 2 4 4 2 2 2 2" xfId="25706" xr:uid="{AA7A0841-7027-4ED7-8818-F41A07080705}"/>
    <cellStyle name="Currency 2 2 2 2 2 4 4 2 2 2 2 2" xfId="39398" xr:uid="{03475BB1-0432-4847-A3AD-38DF6E825DD6}"/>
    <cellStyle name="Currency 2 2 2 2 2 4 4 2 2 2 2 3" xfId="54282" xr:uid="{680F42A9-EAE5-409C-9337-3259BE971654}"/>
    <cellStyle name="Currency 2 2 2 2 2 4 4 2 2 2 3" xfId="18862" xr:uid="{CC099AA4-A55E-4B53-AD97-614A9A0C8153}"/>
    <cellStyle name="Currency 2 2 2 2 2 4 4 2 2 2 4" xfId="32552" xr:uid="{BFDEF0F9-80B2-4F84-AB5B-287F7AA8D140}"/>
    <cellStyle name="Currency 2 2 2 2 2 4 4 2 2 2 5" xfId="47436" xr:uid="{4228B275-548E-41B9-9770-19990A8E7279}"/>
    <cellStyle name="Currency 2 2 2 2 2 4 4 2 2 3" xfId="22284" xr:uid="{BF606DA9-01BA-4C1A-A032-FB5DCA8F9BEF}"/>
    <cellStyle name="Currency 2 2 2 2 2 4 4 2 2 3 2" xfId="35976" xr:uid="{47348027-F7CB-4A44-AF05-92A4E3C410D0}"/>
    <cellStyle name="Currency 2 2 2 2 2 4 4 2 2 3 3" xfId="50860" xr:uid="{96C8649F-3324-4B28-A7E4-CF7C7D801895}"/>
    <cellStyle name="Currency 2 2 2 2 2 4 4 2 2 4" xfId="15440" xr:uid="{4E803427-F8BC-4930-A26B-8768F13C562F}"/>
    <cellStyle name="Currency 2 2 2 2 2 4 4 2 2 5" xfId="29130" xr:uid="{3A81B682-52AC-4D39-AE5D-1F8FA78EC92C}"/>
    <cellStyle name="Currency 2 2 2 2 2 4 4 2 2 6" xfId="44014" xr:uid="{88A1ABEF-E260-47C2-9ECA-CFFA695E30A6}"/>
    <cellStyle name="Currency 2 2 2 2 2 4 4 2 3" xfId="10304" xr:uid="{7F16BDB6-5493-4BE2-ABC8-8962C6499DEA}"/>
    <cellStyle name="Currency 2 2 2 2 2 4 4 2 3 2" xfId="23994" xr:uid="{5DDB6BC4-35BA-43B2-B5B6-FB80813EE33E}"/>
    <cellStyle name="Currency 2 2 2 2 2 4 4 2 3 2 2" xfId="37686" xr:uid="{77128F5C-184D-4D8A-930E-7C034EAA7F73}"/>
    <cellStyle name="Currency 2 2 2 2 2 4 4 2 3 2 3" xfId="52570" xr:uid="{F549D7C0-126A-41BA-A7F7-07F836483382}"/>
    <cellStyle name="Currency 2 2 2 2 2 4 4 2 3 3" xfId="17150" xr:uid="{FD6A1584-2A09-4C3C-9E86-F8385FAD5CB4}"/>
    <cellStyle name="Currency 2 2 2 2 2 4 4 2 3 4" xfId="30840" xr:uid="{38567BB5-D6DB-47E8-BE5E-D9AD07C9A196}"/>
    <cellStyle name="Currency 2 2 2 2 2 4 4 2 3 5" xfId="45724" xr:uid="{E175EC50-1320-4FDE-9042-9551A2B500F2}"/>
    <cellStyle name="Currency 2 2 2 2 2 4 4 2 4" xfId="20572" xr:uid="{FEFF46E4-DD1B-47E8-A4E6-26579ED0332B}"/>
    <cellStyle name="Currency 2 2 2 2 2 4 4 2 4 2" xfId="34264" xr:uid="{13DF9E46-5BF2-4F36-A2A6-729851E53E08}"/>
    <cellStyle name="Currency 2 2 2 2 2 4 4 2 4 3" xfId="49148" xr:uid="{FD79048C-89E8-47AC-9F99-254E56B18874}"/>
    <cellStyle name="Currency 2 2 2 2 2 4 4 2 5" xfId="13728" xr:uid="{F63B7FD8-E195-418D-9D17-6D5A9E9B4B2D}"/>
    <cellStyle name="Currency 2 2 2 2 2 4 4 2 6" xfId="27418" xr:uid="{01A6A15E-EE9A-4EA5-9A2F-CD370E5AC601}"/>
    <cellStyle name="Currency 2 2 2 2 2 4 4 2 7" xfId="42302" xr:uid="{5BF00E96-B474-4514-B9D0-735299A332C5}"/>
    <cellStyle name="Currency 2 2 2 2 2 4 4 3" xfId="8593" xr:uid="{42022F56-D52B-4549-BF8B-FE6AAC5EB69D}"/>
    <cellStyle name="Currency 2 2 2 2 2 4 4 3 2" xfId="12015" xr:uid="{B80B8B66-E5B3-429C-8E81-A3631D867888}"/>
    <cellStyle name="Currency 2 2 2 2 2 4 4 3 2 2" xfId="25705" xr:uid="{406FD730-C0B5-491D-95BE-5914D8102994}"/>
    <cellStyle name="Currency 2 2 2 2 2 4 4 3 2 2 2" xfId="39397" xr:uid="{59D311BA-4858-4604-B7C3-D41FC7504795}"/>
    <cellStyle name="Currency 2 2 2 2 2 4 4 3 2 2 3" xfId="54281" xr:uid="{C68D46DB-66BF-42E9-AC10-A2F1603F9565}"/>
    <cellStyle name="Currency 2 2 2 2 2 4 4 3 2 3" xfId="18861" xr:uid="{45896591-8731-4BD9-B25E-6869A59D64B2}"/>
    <cellStyle name="Currency 2 2 2 2 2 4 4 3 2 4" xfId="32551" xr:uid="{E305503F-B4C6-4B60-9119-E318AAFFD940}"/>
    <cellStyle name="Currency 2 2 2 2 2 4 4 3 2 5" xfId="47435" xr:uid="{7B3DF052-7797-48EF-B150-AD860293C886}"/>
    <cellStyle name="Currency 2 2 2 2 2 4 4 3 3" xfId="22283" xr:uid="{4198ADF7-7D3A-44CD-B6A4-050B6937E1E7}"/>
    <cellStyle name="Currency 2 2 2 2 2 4 4 3 3 2" xfId="35975" xr:uid="{68B5A3E7-8B5F-40E5-B391-A49225F1F526}"/>
    <cellStyle name="Currency 2 2 2 2 2 4 4 3 3 3" xfId="50859" xr:uid="{903A2BB3-E284-42D3-ACDF-22EE72EA5114}"/>
    <cellStyle name="Currency 2 2 2 2 2 4 4 3 4" xfId="15439" xr:uid="{A1364377-A29C-465E-BCC5-0EA1EE1A5058}"/>
    <cellStyle name="Currency 2 2 2 2 2 4 4 3 5" xfId="29129" xr:uid="{2B348A44-77A0-4B7B-9FE9-8E2FA77463A9}"/>
    <cellStyle name="Currency 2 2 2 2 2 4 4 3 6" xfId="44013" xr:uid="{74F28723-D07C-4634-A75B-2300C3EE7F8B}"/>
    <cellStyle name="Currency 2 2 2 2 2 4 4 4" xfId="10303" xr:uid="{3FEE380B-40BB-4CD4-810D-065A0DAA20D5}"/>
    <cellStyle name="Currency 2 2 2 2 2 4 4 4 2" xfId="23993" xr:uid="{2872BB1F-5314-4D61-8BA4-101DED73C5F0}"/>
    <cellStyle name="Currency 2 2 2 2 2 4 4 4 2 2" xfId="37685" xr:uid="{95205874-FB97-4FBF-87A5-35BAF5149690}"/>
    <cellStyle name="Currency 2 2 2 2 2 4 4 4 2 3" xfId="52569" xr:uid="{4A0A9C2B-5198-475B-A6AE-AA2622908EDC}"/>
    <cellStyle name="Currency 2 2 2 2 2 4 4 4 3" xfId="17149" xr:uid="{9B8313E5-1E99-4CB5-A79D-1D626869CC3B}"/>
    <cellStyle name="Currency 2 2 2 2 2 4 4 4 4" xfId="30839" xr:uid="{6006236F-DFAD-4AD1-8AD2-B5AA440E4EC1}"/>
    <cellStyle name="Currency 2 2 2 2 2 4 4 4 5" xfId="45723" xr:uid="{6BF2653F-6090-45A5-86F6-2E6A2CF6D446}"/>
    <cellStyle name="Currency 2 2 2 2 2 4 4 5" xfId="20571" xr:uid="{80577467-62DB-4115-BAA6-7AD77EB599E9}"/>
    <cellStyle name="Currency 2 2 2 2 2 4 4 5 2" xfId="34263" xr:uid="{364E470C-3905-41E8-A727-94B2EEBB403F}"/>
    <cellStyle name="Currency 2 2 2 2 2 4 4 5 3" xfId="49147" xr:uid="{180110EB-91DE-4F78-BDE7-AEFD51A4A3E6}"/>
    <cellStyle name="Currency 2 2 2 2 2 4 4 6" xfId="13727" xr:uid="{D9BF09B0-023E-41BF-A5EF-8BBAD5B525C3}"/>
    <cellStyle name="Currency 2 2 2 2 2 4 4 7" xfId="27417" xr:uid="{83656374-1BDA-4D96-A1D1-FD0F25B99560}"/>
    <cellStyle name="Currency 2 2 2 2 2 4 4 8" xfId="42301" xr:uid="{D5E758E8-41FF-40C0-A360-4B3F3CA2CD66}"/>
    <cellStyle name="Currency 2 2 2 2 2 4 5" xfId="6882" xr:uid="{2248323D-9D80-4E49-95FF-699E185D2C86}"/>
    <cellStyle name="Currency 2 2 2 2 2 4 5 2" xfId="8595" xr:uid="{2F75C48D-3707-42D2-A872-B730137EA007}"/>
    <cellStyle name="Currency 2 2 2 2 2 4 5 2 2" xfId="12017" xr:uid="{65E6248A-71F5-4196-B111-8074A9144E6B}"/>
    <cellStyle name="Currency 2 2 2 2 2 4 5 2 2 2" xfId="25707" xr:uid="{02C03698-DAC3-4FDD-A305-01CFE65B4120}"/>
    <cellStyle name="Currency 2 2 2 2 2 4 5 2 2 2 2" xfId="39399" xr:uid="{46F36162-1D93-4426-AA8A-FE18332FABA7}"/>
    <cellStyle name="Currency 2 2 2 2 2 4 5 2 2 2 3" xfId="54283" xr:uid="{C08105AE-52E2-4B56-A145-BD1685A92C19}"/>
    <cellStyle name="Currency 2 2 2 2 2 4 5 2 2 3" xfId="18863" xr:uid="{A4E13A7A-AA7C-4432-B1D1-161D1471A373}"/>
    <cellStyle name="Currency 2 2 2 2 2 4 5 2 2 4" xfId="32553" xr:uid="{DF73CA6E-EC61-4DB4-BF69-8DB077377394}"/>
    <cellStyle name="Currency 2 2 2 2 2 4 5 2 2 5" xfId="47437" xr:uid="{78877879-5869-45E8-96A9-3D175D2AB5FF}"/>
    <cellStyle name="Currency 2 2 2 2 2 4 5 2 3" xfId="22285" xr:uid="{13FCE2BA-E5BA-4E32-A827-57FA82A51E74}"/>
    <cellStyle name="Currency 2 2 2 2 2 4 5 2 3 2" xfId="35977" xr:uid="{B92ADB97-A682-4410-9F5D-6635F340974E}"/>
    <cellStyle name="Currency 2 2 2 2 2 4 5 2 3 3" xfId="50861" xr:uid="{008E2DDB-83F4-4546-A44B-943936EDED39}"/>
    <cellStyle name="Currency 2 2 2 2 2 4 5 2 4" xfId="15441" xr:uid="{035A32EE-4612-4658-8CDA-BC4F15E8121E}"/>
    <cellStyle name="Currency 2 2 2 2 2 4 5 2 5" xfId="29131" xr:uid="{8AF85949-962B-49F4-8041-64081CBF1A73}"/>
    <cellStyle name="Currency 2 2 2 2 2 4 5 2 6" xfId="44015" xr:uid="{BE92C7BA-1302-4C87-B808-311E8C3D7040}"/>
    <cellStyle name="Currency 2 2 2 2 2 4 5 3" xfId="10305" xr:uid="{4A295563-05BA-449B-B6BE-246B7BBAC34B}"/>
    <cellStyle name="Currency 2 2 2 2 2 4 5 3 2" xfId="23995" xr:uid="{E2050973-52CE-4B61-BEA3-59A7D378D73D}"/>
    <cellStyle name="Currency 2 2 2 2 2 4 5 3 2 2" xfId="37687" xr:uid="{F8DC12AB-55FB-4A47-A999-0F8A3372E2DD}"/>
    <cellStyle name="Currency 2 2 2 2 2 4 5 3 2 3" xfId="52571" xr:uid="{82B39602-C1BF-4266-8901-6A87CC20B027}"/>
    <cellStyle name="Currency 2 2 2 2 2 4 5 3 3" xfId="17151" xr:uid="{8868FB2E-B5AD-401B-9D43-5C49B5152454}"/>
    <cellStyle name="Currency 2 2 2 2 2 4 5 3 4" xfId="30841" xr:uid="{179F7FA4-CA9D-4CD7-8EC9-DB6E3F38864F}"/>
    <cellStyle name="Currency 2 2 2 2 2 4 5 3 5" xfId="45725" xr:uid="{F65DE41A-CB3F-4867-9D3E-C44F24B9D67A}"/>
    <cellStyle name="Currency 2 2 2 2 2 4 5 4" xfId="20573" xr:uid="{B229D106-488B-4E7F-A0C3-D1E6AF970E05}"/>
    <cellStyle name="Currency 2 2 2 2 2 4 5 4 2" xfId="34265" xr:uid="{243AB9E9-695F-40B9-9DC3-99A423B8D5C2}"/>
    <cellStyle name="Currency 2 2 2 2 2 4 5 4 3" xfId="49149" xr:uid="{DCE963A0-8D9D-431E-83DA-676178BC1A6D}"/>
    <cellStyle name="Currency 2 2 2 2 2 4 5 5" xfId="13729" xr:uid="{366D3EB3-91D9-4C9B-8F81-332B13675960}"/>
    <cellStyle name="Currency 2 2 2 2 2 4 5 6" xfId="27419" xr:uid="{2AC38AD8-9393-44F0-96A7-74609DA5D415}"/>
    <cellStyle name="Currency 2 2 2 2 2 4 5 7" xfId="42303" xr:uid="{71E16931-1F81-4B82-ABF9-E2A28BC3822A}"/>
    <cellStyle name="Currency 2 2 2 2 2 4 6" xfId="6883" xr:uid="{5B73F274-18EC-4206-9860-99AC32FB4A69}"/>
    <cellStyle name="Currency 2 2 2 2 2 4 6 2" xfId="8596" xr:uid="{243E6135-649E-4E47-B333-4076BAB56A43}"/>
    <cellStyle name="Currency 2 2 2 2 2 4 6 2 2" xfId="12018" xr:uid="{149212D7-E6D2-41D1-ADFF-B684C3DCD324}"/>
    <cellStyle name="Currency 2 2 2 2 2 4 6 2 2 2" xfId="25708" xr:uid="{D070380B-EB99-4123-AE43-7BDFCA721732}"/>
    <cellStyle name="Currency 2 2 2 2 2 4 6 2 2 2 2" xfId="39400" xr:uid="{0BA41D44-2F54-49E3-BF0B-E1CA3261C91E}"/>
    <cellStyle name="Currency 2 2 2 2 2 4 6 2 2 2 3" xfId="54284" xr:uid="{0E8D7337-8B95-43BE-A1B6-60D4E09A4C33}"/>
    <cellStyle name="Currency 2 2 2 2 2 4 6 2 2 3" xfId="18864" xr:uid="{5AA2D73E-F11A-4A01-93F8-71CD8B29D302}"/>
    <cellStyle name="Currency 2 2 2 2 2 4 6 2 2 4" xfId="32554" xr:uid="{8A892E5C-691E-4B4A-96AC-9E4F9C7449FA}"/>
    <cellStyle name="Currency 2 2 2 2 2 4 6 2 2 5" xfId="47438" xr:uid="{171E44A6-1397-4CD5-A5E1-80007D7DB3B9}"/>
    <cellStyle name="Currency 2 2 2 2 2 4 6 2 3" xfId="22286" xr:uid="{A781C357-2938-4616-8D2D-9D15DB33CB7C}"/>
    <cellStyle name="Currency 2 2 2 2 2 4 6 2 3 2" xfId="35978" xr:uid="{2C02473B-D341-4892-8D91-0FE340FA1610}"/>
    <cellStyle name="Currency 2 2 2 2 2 4 6 2 3 3" xfId="50862" xr:uid="{B18163F8-CF1D-4D96-9909-CD67C88D4CFA}"/>
    <cellStyle name="Currency 2 2 2 2 2 4 6 2 4" xfId="15442" xr:uid="{8AAC123F-4253-45E0-AF94-9C666D5A6392}"/>
    <cellStyle name="Currency 2 2 2 2 2 4 6 2 5" xfId="29132" xr:uid="{6C0B50B6-0026-43F3-9B4A-DC44159336FF}"/>
    <cellStyle name="Currency 2 2 2 2 2 4 6 2 6" xfId="44016" xr:uid="{E8ACEFEE-37D1-4FE9-89B9-82B08D86242D}"/>
    <cellStyle name="Currency 2 2 2 2 2 4 6 3" xfId="10306" xr:uid="{C78DA895-EF8D-4C97-B08C-BEB4276A8BA7}"/>
    <cellStyle name="Currency 2 2 2 2 2 4 6 3 2" xfId="23996" xr:uid="{27448538-7E43-458E-BF1D-B2E58C1BACA6}"/>
    <cellStyle name="Currency 2 2 2 2 2 4 6 3 2 2" xfId="37688" xr:uid="{1284ED62-E401-4A7E-A497-E9A470227FA8}"/>
    <cellStyle name="Currency 2 2 2 2 2 4 6 3 2 3" xfId="52572" xr:uid="{F921DE14-154B-4468-937B-4D2EDEFCEA93}"/>
    <cellStyle name="Currency 2 2 2 2 2 4 6 3 3" xfId="17152" xr:uid="{9ED78BE1-1E54-47A9-84A4-FDEC6F2F6D7B}"/>
    <cellStyle name="Currency 2 2 2 2 2 4 6 3 4" xfId="30842" xr:uid="{39176FED-847C-4CD2-8672-9A056CDF7CE1}"/>
    <cellStyle name="Currency 2 2 2 2 2 4 6 3 5" xfId="45726" xr:uid="{1969B699-7802-444A-B908-C737FD758CB7}"/>
    <cellStyle name="Currency 2 2 2 2 2 4 6 4" xfId="20574" xr:uid="{86FBCDD3-E670-4C2A-B6D5-CDEBE0CC75E7}"/>
    <cellStyle name="Currency 2 2 2 2 2 4 6 4 2" xfId="34266" xr:uid="{BE14E830-3D44-4806-9B4C-3A55E80B150B}"/>
    <cellStyle name="Currency 2 2 2 2 2 4 6 4 3" xfId="49150" xr:uid="{F3A27751-AF41-470A-A01F-BB49C476647D}"/>
    <cellStyle name="Currency 2 2 2 2 2 4 6 5" xfId="13730" xr:uid="{962B889E-0BAF-4D99-926F-FC54AE78104F}"/>
    <cellStyle name="Currency 2 2 2 2 2 4 6 6" xfId="27420" xr:uid="{59990F2D-0099-47C7-B61E-D4F8078DE319}"/>
    <cellStyle name="Currency 2 2 2 2 2 4 6 7" xfId="42304" xr:uid="{F7F03118-8B69-4FFE-9639-3442FD053681}"/>
    <cellStyle name="Currency 2 2 2 2 2 4 7" xfId="8582" xr:uid="{BAFFE589-862E-4925-B6C2-A248FBEB6AFF}"/>
    <cellStyle name="Currency 2 2 2 2 2 4 7 2" xfId="12004" xr:uid="{70E0A2B7-01B1-4DDF-B536-5479E0D12476}"/>
    <cellStyle name="Currency 2 2 2 2 2 4 7 2 2" xfId="25694" xr:uid="{7CBC03D7-1C52-49C8-BEA9-3F261F7994A6}"/>
    <cellStyle name="Currency 2 2 2 2 2 4 7 2 2 2" xfId="39386" xr:uid="{5F1EA0D0-E416-451A-8EDE-E41EE62228C9}"/>
    <cellStyle name="Currency 2 2 2 2 2 4 7 2 2 3" xfId="54270" xr:uid="{2B56C789-D5E2-4CDF-8E34-CB1A28006224}"/>
    <cellStyle name="Currency 2 2 2 2 2 4 7 2 3" xfId="18850" xr:uid="{58A01EA0-A509-40E3-8EAB-211FA5E4250E}"/>
    <cellStyle name="Currency 2 2 2 2 2 4 7 2 4" xfId="32540" xr:uid="{264F0651-E488-44E1-903E-0A5B0A959B2E}"/>
    <cellStyle name="Currency 2 2 2 2 2 4 7 2 5" xfId="47424" xr:uid="{0A88AE09-6C17-4599-B1DB-72CA402B7C88}"/>
    <cellStyle name="Currency 2 2 2 2 2 4 7 3" xfId="22272" xr:uid="{249EC7C3-3CB8-4C6A-9380-0D5E08B9C09B}"/>
    <cellStyle name="Currency 2 2 2 2 2 4 7 3 2" xfId="35964" xr:uid="{B2298CA1-F18B-41A0-82CD-1282133C7D09}"/>
    <cellStyle name="Currency 2 2 2 2 2 4 7 3 3" xfId="50848" xr:uid="{C762E4DE-9B6D-4268-9A15-616C8073BBEA}"/>
    <cellStyle name="Currency 2 2 2 2 2 4 7 4" xfId="15428" xr:uid="{FB51974D-CCB1-4C3A-BFCA-231210B9760E}"/>
    <cellStyle name="Currency 2 2 2 2 2 4 7 5" xfId="29118" xr:uid="{32E76130-ECC8-418F-AFF9-116771972B48}"/>
    <cellStyle name="Currency 2 2 2 2 2 4 7 6" xfId="44002" xr:uid="{AE3D370F-8F3B-46BE-83F3-5A8467B820F2}"/>
    <cellStyle name="Currency 2 2 2 2 2 4 8" xfId="10292" xr:uid="{58DED307-4222-4F37-83FC-D72648CD734B}"/>
    <cellStyle name="Currency 2 2 2 2 2 4 8 2" xfId="23982" xr:uid="{BA97BF01-0285-45C9-856B-0FCE6FC336A4}"/>
    <cellStyle name="Currency 2 2 2 2 2 4 8 2 2" xfId="37674" xr:uid="{66007760-CD2F-485A-9DFB-18FF8F4B7857}"/>
    <cellStyle name="Currency 2 2 2 2 2 4 8 2 3" xfId="52558" xr:uid="{8F370BCE-59E3-491D-863A-3C0FF411A732}"/>
    <cellStyle name="Currency 2 2 2 2 2 4 8 3" xfId="17138" xr:uid="{2F1A38EF-8DC8-4497-B020-F93E9D160B11}"/>
    <cellStyle name="Currency 2 2 2 2 2 4 8 4" xfId="30828" xr:uid="{257713C4-5504-44A3-BB31-A2D434B57E42}"/>
    <cellStyle name="Currency 2 2 2 2 2 4 8 5" xfId="45712" xr:uid="{7448670B-4DD7-427F-A47F-1119C26DBD7A}"/>
    <cellStyle name="Currency 2 2 2 2 2 4 9" xfId="20560" xr:uid="{D790E738-B25E-48AD-A28D-9D8B85BC930F}"/>
    <cellStyle name="Currency 2 2 2 2 2 4 9 2" xfId="34252" xr:uid="{1C4A92A3-3342-4076-B1B4-1821F0BDA6AE}"/>
    <cellStyle name="Currency 2 2 2 2 2 4 9 3" xfId="49136" xr:uid="{A1B8D5FF-3808-46EE-BC38-D39F85EC50B9}"/>
    <cellStyle name="Currency 2 2 2 2 2 5" xfId="6884" xr:uid="{F1AB253D-14EE-45BF-A226-1B658853F6B2}"/>
    <cellStyle name="Currency 2 2 2 2 2 5 10" xfId="42305" xr:uid="{8633A2E1-4660-401B-92FF-013A9BC88208}"/>
    <cellStyle name="Currency 2 2 2 2 2 5 2" xfId="6885" xr:uid="{18CDDECE-DF96-46BE-A9F6-4B7E867238B8}"/>
    <cellStyle name="Currency 2 2 2 2 2 5 2 2" xfId="6886" xr:uid="{704250E6-6814-4C48-84D7-D957E670490E}"/>
    <cellStyle name="Currency 2 2 2 2 2 5 2 2 2" xfId="8599" xr:uid="{B67C1417-856F-47E6-B944-9E41FEEB1C5C}"/>
    <cellStyle name="Currency 2 2 2 2 2 5 2 2 2 2" xfId="12021" xr:uid="{69CFA4CB-2C0C-46B2-B74D-C9ADEEE99626}"/>
    <cellStyle name="Currency 2 2 2 2 2 5 2 2 2 2 2" xfId="25711" xr:uid="{51ECD91D-A379-435A-846E-7C86FEDC7EBE}"/>
    <cellStyle name="Currency 2 2 2 2 2 5 2 2 2 2 2 2" xfId="39403" xr:uid="{0892C2D1-F19A-48F7-A3ED-C871D5514645}"/>
    <cellStyle name="Currency 2 2 2 2 2 5 2 2 2 2 2 3" xfId="54287" xr:uid="{35112BA1-204F-4FF0-AEDA-7BB13BCF68A0}"/>
    <cellStyle name="Currency 2 2 2 2 2 5 2 2 2 2 3" xfId="18867" xr:uid="{C3D8B2B2-627C-4866-8080-8925B849F9DB}"/>
    <cellStyle name="Currency 2 2 2 2 2 5 2 2 2 2 4" xfId="32557" xr:uid="{ED4B54C6-7A4B-4163-B9B6-50794DCCF402}"/>
    <cellStyle name="Currency 2 2 2 2 2 5 2 2 2 2 5" xfId="47441" xr:uid="{EF798C4A-C658-45AA-BADD-BC0F88F6B233}"/>
    <cellStyle name="Currency 2 2 2 2 2 5 2 2 2 3" xfId="22289" xr:uid="{D6C7B512-57EB-4BC9-8DAF-6A1115995EF7}"/>
    <cellStyle name="Currency 2 2 2 2 2 5 2 2 2 3 2" xfId="35981" xr:uid="{3AF873A6-EFAB-49E7-8FAF-45C4EBCA1062}"/>
    <cellStyle name="Currency 2 2 2 2 2 5 2 2 2 3 3" xfId="50865" xr:uid="{9AA725FD-ED6A-4A8E-AAD8-8BDDEBBED2BA}"/>
    <cellStyle name="Currency 2 2 2 2 2 5 2 2 2 4" xfId="15445" xr:uid="{39FA8088-7DCB-40BB-805C-D2575A1310AE}"/>
    <cellStyle name="Currency 2 2 2 2 2 5 2 2 2 5" xfId="29135" xr:uid="{14CDBB3E-2887-40C8-A835-A3C74E62DC98}"/>
    <cellStyle name="Currency 2 2 2 2 2 5 2 2 2 6" xfId="44019" xr:uid="{796F05AD-0A7B-40E2-B88D-F136F49209C2}"/>
    <cellStyle name="Currency 2 2 2 2 2 5 2 2 3" xfId="10309" xr:uid="{BF9A6515-50A6-4EC8-A218-BE2AF637AF93}"/>
    <cellStyle name="Currency 2 2 2 2 2 5 2 2 3 2" xfId="23999" xr:uid="{1E9C9420-20C2-4517-9745-1515C0EF18E9}"/>
    <cellStyle name="Currency 2 2 2 2 2 5 2 2 3 2 2" xfId="37691" xr:uid="{1205F995-1230-4D91-BEF5-760D9E2B1495}"/>
    <cellStyle name="Currency 2 2 2 2 2 5 2 2 3 2 3" xfId="52575" xr:uid="{C38E3FEA-2AD9-4720-88AB-2702E83EC748}"/>
    <cellStyle name="Currency 2 2 2 2 2 5 2 2 3 3" xfId="17155" xr:uid="{CE9D26A2-6205-43B3-8C98-862B9660863C}"/>
    <cellStyle name="Currency 2 2 2 2 2 5 2 2 3 4" xfId="30845" xr:uid="{E6A1D003-5B24-4383-A6C7-B406D39C7813}"/>
    <cellStyle name="Currency 2 2 2 2 2 5 2 2 3 5" xfId="45729" xr:uid="{D8C600B0-454A-4C2C-96C4-BBAC3D87D9FD}"/>
    <cellStyle name="Currency 2 2 2 2 2 5 2 2 4" xfId="20577" xr:uid="{CC82FEEF-56BF-46B5-A496-5D0EA931852F}"/>
    <cellStyle name="Currency 2 2 2 2 2 5 2 2 4 2" xfId="34269" xr:uid="{15AF1575-7BF5-4A73-9C9F-5A2A52EB457B}"/>
    <cellStyle name="Currency 2 2 2 2 2 5 2 2 4 3" xfId="49153" xr:uid="{4AC080E1-90C3-4C3D-975A-F14F4CF8781B}"/>
    <cellStyle name="Currency 2 2 2 2 2 5 2 2 5" xfId="13733" xr:uid="{5C544816-5A1B-4730-B206-4E1AF6302902}"/>
    <cellStyle name="Currency 2 2 2 2 2 5 2 2 6" xfId="27423" xr:uid="{FBA3996D-75B2-405F-8D20-772E2E74F23D}"/>
    <cellStyle name="Currency 2 2 2 2 2 5 2 2 7" xfId="42307" xr:uid="{20148846-D4BC-4EF6-869A-487D86809709}"/>
    <cellStyle name="Currency 2 2 2 2 2 5 2 3" xfId="8598" xr:uid="{E1C4E763-1BA5-4D23-B35B-80EAAA356309}"/>
    <cellStyle name="Currency 2 2 2 2 2 5 2 3 2" xfId="12020" xr:uid="{D4179915-8D02-491B-BBCB-CEA079DA4600}"/>
    <cellStyle name="Currency 2 2 2 2 2 5 2 3 2 2" xfId="25710" xr:uid="{36AB5625-B963-4830-8EDF-28D49A459B25}"/>
    <cellStyle name="Currency 2 2 2 2 2 5 2 3 2 2 2" xfId="39402" xr:uid="{64D164E9-7BC8-4525-B6B9-AFB862959B47}"/>
    <cellStyle name="Currency 2 2 2 2 2 5 2 3 2 2 3" xfId="54286" xr:uid="{C2218FE9-D9B8-4DD7-80CB-D9F3702F8DA8}"/>
    <cellStyle name="Currency 2 2 2 2 2 5 2 3 2 3" xfId="18866" xr:uid="{3D790627-BE9E-4568-903C-59E665DEB6D9}"/>
    <cellStyle name="Currency 2 2 2 2 2 5 2 3 2 4" xfId="32556" xr:uid="{F3663891-4DD9-42DB-803C-40E737467652}"/>
    <cellStyle name="Currency 2 2 2 2 2 5 2 3 2 5" xfId="47440" xr:uid="{AE7EB3F4-12A5-4C67-8C8E-E5DE8C787940}"/>
    <cellStyle name="Currency 2 2 2 2 2 5 2 3 3" xfId="22288" xr:uid="{166F8F75-2CD6-4FFC-88B9-0E0899DAF43F}"/>
    <cellStyle name="Currency 2 2 2 2 2 5 2 3 3 2" xfId="35980" xr:uid="{B0A61669-ABEB-492D-B677-DEC32CE419F6}"/>
    <cellStyle name="Currency 2 2 2 2 2 5 2 3 3 3" xfId="50864" xr:uid="{6490A3AD-1AB8-403C-B5D2-255EE6DAECA0}"/>
    <cellStyle name="Currency 2 2 2 2 2 5 2 3 4" xfId="15444" xr:uid="{21B5A74E-9414-44A8-B809-13986A76E8B9}"/>
    <cellStyle name="Currency 2 2 2 2 2 5 2 3 5" xfId="29134" xr:uid="{10B268B2-2688-43CD-85C3-9E20D8CCCDB1}"/>
    <cellStyle name="Currency 2 2 2 2 2 5 2 3 6" xfId="44018" xr:uid="{021772D7-9F15-402C-B482-8B47FE1D04EA}"/>
    <cellStyle name="Currency 2 2 2 2 2 5 2 4" xfId="10308" xr:uid="{B3FA7986-AE8E-4319-A963-1F470213ECBE}"/>
    <cellStyle name="Currency 2 2 2 2 2 5 2 4 2" xfId="23998" xr:uid="{8408A471-7A13-4378-AE69-F79EB9E13FBB}"/>
    <cellStyle name="Currency 2 2 2 2 2 5 2 4 2 2" xfId="37690" xr:uid="{F5292C6F-48B4-4F89-B78B-D11E371383BB}"/>
    <cellStyle name="Currency 2 2 2 2 2 5 2 4 2 3" xfId="52574" xr:uid="{689C5D13-7668-46C8-9D8B-59E0C9468AF5}"/>
    <cellStyle name="Currency 2 2 2 2 2 5 2 4 3" xfId="17154" xr:uid="{74730D24-19B3-456E-9EB2-E2AB8C0AEF00}"/>
    <cellStyle name="Currency 2 2 2 2 2 5 2 4 4" xfId="30844" xr:uid="{2E14A4F0-B4AF-4CD4-AA50-2246626E71B8}"/>
    <cellStyle name="Currency 2 2 2 2 2 5 2 4 5" xfId="45728" xr:uid="{50C8E8B7-8941-4771-BC14-6FFC880210FB}"/>
    <cellStyle name="Currency 2 2 2 2 2 5 2 5" xfId="20576" xr:uid="{D6CF42E1-80DD-4E79-AA4C-8B00EFBCF540}"/>
    <cellStyle name="Currency 2 2 2 2 2 5 2 5 2" xfId="34268" xr:uid="{B3E8E3D5-6A65-4DED-95F8-CC7FD41B20D9}"/>
    <cellStyle name="Currency 2 2 2 2 2 5 2 5 3" xfId="49152" xr:uid="{37133F64-1E01-4ACB-BFD0-F94715BF682A}"/>
    <cellStyle name="Currency 2 2 2 2 2 5 2 6" xfId="13732" xr:uid="{D089FF4F-3590-4292-A8DD-50DAFE0DDA67}"/>
    <cellStyle name="Currency 2 2 2 2 2 5 2 7" xfId="27422" xr:uid="{5EA1268F-5F25-4FE3-900B-2AFB1FC370A7}"/>
    <cellStyle name="Currency 2 2 2 2 2 5 2 8" xfId="42306" xr:uid="{3175E494-EF3F-4794-9654-5495226F5114}"/>
    <cellStyle name="Currency 2 2 2 2 2 5 3" xfId="6887" xr:uid="{C2DB9399-9877-4ADA-B625-B974DFCF565A}"/>
    <cellStyle name="Currency 2 2 2 2 2 5 3 2" xfId="8600" xr:uid="{DC77F7EB-6140-44C6-9BDA-A4A3958F3DFA}"/>
    <cellStyle name="Currency 2 2 2 2 2 5 3 2 2" xfId="12022" xr:uid="{C52CBA11-1271-4163-8D94-48C129FC09E5}"/>
    <cellStyle name="Currency 2 2 2 2 2 5 3 2 2 2" xfId="25712" xr:uid="{A7655E3A-E954-4B18-8E00-E2699402F9A0}"/>
    <cellStyle name="Currency 2 2 2 2 2 5 3 2 2 2 2" xfId="39404" xr:uid="{0EFE0E81-F19C-4725-8B6C-0B62E6DD1897}"/>
    <cellStyle name="Currency 2 2 2 2 2 5 3 2 2 2 3" xfId="54288" xr:uid="{597C03C0-F0CE-44FB-B1D6-DA562BA4216A}"/>
    <cellStyle name="Currency 2 2 2 2 2 5 3 2 2 3" xfId="18868" xr:uid="{9AFB5885-788B-4E07-9469-F907B1305A8A}"/>
    <cellStyle name="Currency 2 2 2 2 2 5 3 2 2 4" xfId="32558" xr:uid="{C1086D99-E464-48D3-ABD8-360C3AB13C78}"/>
    <cellStyle name="Currency 2 2 2 2 2 5 3 2 2 5" xfId="47442" xr:uid="{A50A219D-BB0A-4A27-9149-F9AF7A50B753}"/>
    <cellStyle name="Currency 2 2 2 2 2 5 3 2 3" xfId="22290" xr:uid="{8AEA3510-FE05-41F1-B46A-609D2ABD5667}"/>
    <cellStyle name="Currency 2 2 2 2 2 5 3 2 3 2" xfId="35982" xr:uid="{D9012E98-FA3B-467A-BF6D-8A9D25B2BFEC}"/>
    <cellStyle name="Currency 2 2 2 2 2 5 3 2 3 3" xfId="50866" xr:uid="{CE61B2F2-1A80-486E-862A-1C83456A3352}"/>
    <cellStyle name="Currency 2 2 2 2 2 5 3 2 4" xfId="15446" xr:uid="{66CA9EF8-D9C5-4152-BBDC-E5682296E40A}"/>
    <cellStyle name="Currency 2 2 2 2 2 5 3 2 5" xfId="29136" xr:uid="{682A2802-8557-4A19-AA05-F333F7A33E9E}"/>
    <cellStyle name="Currency 2 2 2 2 2 5 3 2 6" xfId="44020" xr:uid="{9C845024-A063-44C2-8EC9-89EDD937971C}"/>
    <cellStyle name="Currency 2 2 2 2 2 5 3 3" xfId="10310" xr:uid="{63A4B698-8E41-41EF-8AE1-4148E387E5AE}"/>
    <cellStyle name="Currency 2 2 2 2 2 5 3 3 2" xfId="24000" xr:uid="{E677626E-6A96-450B-8DD7-A01624B289AC}"/>
    <cellStyle name="Currency 2 2 2 2 2 5 3 3 2 2" xfId="37692" xr:uid="{4072742D-1911-4B58-AD5D-F5101D3A0776}"/>
    <cellStyle name="Currency 2 2 2 2 2 5 3 3 2 3" xfId="52576" xr:uid="{A485FC2D-4319-478E-B9C2-EE609BEC91BE}"/>
    <cellStyle name="Currency 2 2 2 2 2 5 3 3 3" xfId="17156" xr:uid="{1C7D02D3-B957-4AA6-9199-AD5255A8814C}"/>
    <cellStyle name="Currency 2 2 2 2 2 5 3 3 4" xfId="30846" xr:uid="{DC47F9B2-FE90-4DBA-B863-1F5062651F74}"/>
    <cellStyle name="Currency 2 2 2 2 2 5 3 3 5" xfId="45730" xr:uid="{830D8338-C583-499E-9BEB-6CE6314E9DF0}"/>
    <cellStyle name="Currency 2 2 2 2 2 5 3 4" xfId="20578" xr:uid="{A37ACB3C-A8F8-4F3E-A335-634D279B537F}"/>
    <cellStyle name="Currency 2 2 2 2 2 5 3 4 2" xfId="34270" xr:uid="{098DF09C-62BF-4144-9BBF-DB37FF1193A7}"/>
    <cellStyle name="Currency 2 2 2 2 2 5 3 4 3" xfId="49154" xr:uid="{A0DD5243-5E58-46FD-87B3-B1716D5EFD45}"/>
    <cellStyle name="Currency 2 2 2 2 2 5 3 5" xfId="13734" xr:uid="{981D5619-EE1A-4BF5-B4E3-E4710680ADFC}"/>
    <cellStyle name="Currency 2 2 2 2 2 5 3 6" xfId="27424" xr:uid="{F1D6DD61-223C-496E-A851-B2220EF8C561}"/>
    <cellStyle name="Currency 2 2 2 2 2 5 3 7" xfId="42308" xr:uid="{2E1474CE-F590-47AB-9962-A3402791AD5A}"/>
    <cellStyle name="Currency 2 2 2 2 2 5 4" xfId="6888" xr:uid="{20E6F177-4A8B-4F7A-BF82-E89932087793}"/>
    <cellStyle name="Currency 2 2 2 2 2 5 4 2" xfId="8601" xr:uid="{47198213-3D46-46A1-B55D-48F54B3BBFCD}"/>
    <cellStyle name="Currency 2 2 2 2 2 5 4 2 2" xfId="12023" xr:uid="{0998AF0C-29B1-47C1-B383-0F001D14674B}"/>
    <cellStyle name="Currency 2 2 2 2 2 5 4 2 2 2" xfId="25713" xr:uid="{F31883D2-1C74-4CF3-9C4A-A842F24198A9}"/>
    <cellStyle name="Currency 2 2 2 2 2 5 4 2 2 2 2" xfId="39405" xr:uid="{3C856842-ADF0-4BFA-B011-ABF9C6483004}"/>
    <cellStyle name="Currency 2 2 2 2 2 5 4 2 2 2 3" xfId="54289" xr:uid="{60107D51-20C2-4CED-AAB1-EC1EC5616F26}"/>
    <cellStyle name="Currency 2 2 2 2 2 5 4 2 2 3" xfId="18869" xr:uid="{6EF97F73-59C6-45CE-8ACE-F3F40142E9A4}"/>
    <cellStyle name="Currency 2 2 2 2 2 5 4 2 2 4" xfId="32559" xr:uid="{747E9A7E-F227-40D3-861F-8273FE77CF3B}"/>
    <cellStyle name="Currency 2 2 2 2 2 5 4 2 2 5" xfId="47443" xr:uid="{3A4636F4-D6ED-4D4B-A2A7-A7F0A07E7717}"/>
    <cellStyle name="Currency 2 2 2 2 2 5 4 2 3" xfId="22291" xr:uid="{9F3CFA8D-EEDA-4DEB-97C5-EA3307E148DF}"/>
    <cellStyle name="Currency 2 2 2 2 2 5 4 2 3 2" xfId="35983" xr:uid="{12C381C6-5370-474C-9EC7-2AC6A0065E95}"/>
    <cellStyle name="Currency 2 2 2 2 2 5 4 2 3 3" xfId="50867" xr:uid="{C9A7274A-AD7F-4330-AB21-863092FD033B}"/>
    <cellStyle name="Currency 2 2 2 2 2 5 4 2 4" xfId="15447" xr:uid="{D49594FD-4DEA-41E6-9E67-C994685497F2}"/>
    <cellStyle name="Currency 2 2 2 2 2 5 4 2 5" xfId="29137" xr:uid="{AD850A87-2B21-4BD9-B55F-D6C7B2680938}"/>
    <cellStyle name="Currency 2 2 2 2 2 5 4 2 6" xfId="44021" xr:uid="{2D601799-375B-4016-BD22-FCB156C8A9D5}"/>
    <cellStyle name="Currency 2 2 2 2 2 5 4 3" xfId="10311" xr:uid="{E8BA1982-0B60-43D9-9E55-DC301DE5B516}"/>
    <cellStyle name="Currency 2 2 2 2 2 5 4 3 2" xfId="24001" xr:uid="{31BECC43-540C-4548-874C-B44960B4C97B}"/>
    <cellStyle name="Currency 2 2 2 2 2 5 4 3 2 2" xfId="37693" xr:uid="{CC0966A0-E4D8-4135-9929-5FFAFB509235}"/>
    <cellStyle name="Currency 2 2 2 2 2 5 4 3 2 3" xfId="52577" xr:uid="{0A16DD4C-1F86-427C-83E0-FC029F031C94}"/>
    <cellStyle name="Currency 2 2 2 2 2 5 4 3 3" xfId="17157" xr:uid="{A3014278-532B-4F83-B6C5-58A07B456C49}"/>
    <cellStyle name="Currency 2 2 2 2 2 5 4 3 4" xfId="30847" xr:uid="{B8ED1FFB-686D-448C-8DBD-09D45B5039E2}"/>
    <cellStyle name="Currency 2 2 2 2 2 5 4 3 5" xfId="45731" xr:uid="{A9CC2E46-8B71-45B2-8D20-1838F497E199}"/>
    <cellStyle name="Currency 2 2 2 2 2 5 4 4" xfId="20579" xr:uid="{F927CD5F-7C77-4564-A7C1-94C8853B45CA}"/>
    <cellStyle name="Currency 2 2 2 2 2 5 4 4 2" xfId="34271" xr:uid="{98B48DFE-25C0-426F-8096-4DA49383C70C}"/>
    <cellStyle name="Currency 2 2 2 2 2 5 4 4 3" xfId="49155" xr:uid="{E1C80ACF-1715-404C-9616-CAA08F633934}"/>
    <cellStyle name="Currency 2 2 2 2 2 5 4 5" xfId="13735" xr:uid="{44B522A1-D6C2-4B90-9E6E-5B0B8EABE5A1}"/>
    <cellStyle name="Currency 2 2 2 2 2 5 4 6" xfId="27425" xr:uid="{EC281886-0D7F-4739-8F03-D4D80B26C330}"/>
    <cellStyle name="Currency 2 2 2 2 2 5 4 7" xfId="42309" xr:uid="{3434917C-BDDA-4A2C-AF2D-8CD19A0638F4}"/>
    <cellStyle name="Currency 2 2 2 2 2 5 5" xfId="8597" xr:uid="{1952D78F-940C-4BB6-95EF-684D06046339}"/>
    <cellStyle name="Currency 2 2 2 2 2 5 5 2" xfId="12019" xr:uid="{F43F3FAF-F772-4B2D-8C3E-A36667A9029A}"/>
    <cellStyle name="Currency 2 2 2 2 2 5 5 2 2" xfId="25709" xr:uid="{AB326D57-87C7-4461-BF4E-778516EE2506}"/>
    <cellStyle name="Currency 2 2 2 2 2 5 5 2 2 2" xfId="39401" xr:uid="{E08EE02E-9034-4EB6-B498-237EBFCCDAFA}"/>
    <cellStyle name="Currency 2 2 2 2 2 5 5 2 2 3" xfId="54285" xr:uid="{14DCC1BA-2965-4C88-9659-94C1B4774392}"/>
    <cellStyle name="Currency 2 2 2 2 2 5 5 2 3" xfId="18865" xr:uid="{77567C47-0E86-414B-8F5A-70CC6017D622}"/>
    <cellStyle name="Currency 2 2 2 2 2 5 5 2 4" xfId="32555" xr:uid="{1E250DE6-6C05-4B06-A96B-2AA357DCB5B5}"/>
    <cellStyle name="Currency 2 2 2 2 2 5 5 2 5" xfId="47439" xr:uid="{6E6C362F-2644-4173-97E1-88F9004A869C}"/>
    <cellStyle name="Currency 2 2 2 2 2 5 5 3" xfId="22287" xr:uid="{CC88ED88-A71C-43DC-B63A-F7D653BB3ECD}"/>
    <cellStyle name="Currency 2 2 2 2 2 5 5 3 2" xfId="35979" xr:uid="{C0984484-2546-458E-895C-3D42C94FC458}"/>
    <cellStyle name="Currency 2 2 2 2 2 5 5 3 3" xfId="50863" xr:uid="{AA5EF126-C995-4250-9E99-93CDE0769B5F}"/>
    <cellStyle name="Currency 2 2 2 2 2 5 5 4" xfId="15443" xr:uid="{A3C5D523-A87B-4983-850A-3C8258AD3FDD}"/>
    <cellStyle name="Currency 2 2 2 2 2 5 5 5" xfId="29133" xr:uid="{356E0A42-EC46-44F9-98BA-78D21DBFB8C3}"/>
    <cellStyle name="Currency 2 2 2 2 2 5 5 6" xfId="44017" xr:uid="{F5932A9B-3FBA-4A8A-AEB7-684876740395}"/>
    <cellStyle name="Currency 2 2 2 2 2 5 6" xfId="10307" xr:uid="{1E0A05F6-0186-498E-9F2E-EA141FDACDCF}"/>
    <cellStyle name="Currency 2 2 2 2 2 5 6 2" xfId="23997" xr:uid="{50E5477A-5335-4674-8671-C994F150E5F5}"/>
    <cellStyle name="Currency 2 2 2 2 2 5 6 2 2" xfId="37689" xr:uid="{9858E659-E80E-4F43-A81A-0D897D0FA663}"/>
    <cellStyle name="Currency 2 2 2 2 2 5 6 2 3" xfId="52573" xr:uid="{F148AD1F-A205-417D-91EA-B64FEC1A980B}"/>
    <cellStyle name="Currency 2 2 2 2 2 5 6 3" xfId="17153" xr:uid="{29F491F7-21A3-4E6A-A46C-BEBDE10A703C}"/>
    <cellStyle name="Currency 2 2 2 2 2 5 6 4" xfId="30843" xr:uid="{1A41D277-7197-485E-B6AD-7BB0DCB2AE61}"/>
    <cellStyle name="Currency 2 2 2 2 2 5 6 5" xfId="45727" xr:uid="{AFE9F9E2-32BE-4785-AB72-3948328925CD}"/>
    <cellStyle name="Currency 2 2 2 2 2 5 7" xfId="20575" xr:uid="{AFF62FF6-2320-4AC4-A9E5-15F9D8A83E94}"/>
    <cellStyle name="Currency 2 2 2 2 2 5 7 2" xfId="34267" xr:uid="{45B68DB2-D6C3-4B8E-8057-241A754F20C9}"/>
    <cellStyle name="Currency 2 2 2 2 2 5 7 3" xfId="49151" xr:uid="{1753FF3D-C2F0-41BA-A18C-996DA8254C22}"/>
    <cellStyle name="Currency 2 2 2 2 2 5 8" xfId="13731" xr:uid="{56564387-9ACE-42F9-A6AF-FFDFC896A499}"/>
    <cellStyle name="Currency 2 2 2 2 2 5 9" xfId="27421" xr:uid="{40C29B8C-3457-4CEE-9998-64C4524FF4AD}"/>
    <cellStyle name="Currency 2 2 2 2 2 6" xfId="6889" xr:uid="{B8E4BBBC-28F5-442F-B785-6AFC2D2BDE5A}"/>
    <cellStyle name="Currency 2 2 2 2 2 6 10" xfId="42310" xr:uid="{6B1F6683-39EA-4F38-A972-23BCDEA670B5}"/>
    <cellStyle name="Currency 2 2 2 2 2 6 2" xfId="6890" xr:uid="{5D08763C-4752-4998-904C-F499C0388AF8}"/>
    <cellStyle name="Currency 2 2 2 2 2 6 2 2" xfId="6891" xr:uid="{78AE1143-AADA-47CC-A941-29F63B46C81F}"/>
    <cellStyle name="Currency 2 2 2 2 2 6 2 2 2" xfId="8604" xr:uid="{BE83EDE9-CE73-4DC6-AC0C-8C65131D9775}"/>
    <cellStyle name="Currency 2 2 2 2 2 6 2 2 2 2" xfId="12026" xr:uid="{A8EEE988-666E-42A7-BD1B-204F1AD7CE54}"/>
    <cellStyle name="Currency 2 2 2 2 2 6 2 2 2 2 2" xfId="25716" xr:uid="{A3F9CB05-BD8D-44BC-9F94-4D1CAB0ECB1F}"/>
    <cellStyle name="Currency 2 2 2 2 2 6 2 2 2 2 2 2" xfId="39408" xr:uid="{D04C971F-FEE2-4D8B-B623-0E551D1C31AC}"/>
    <cellStyle name="Currency 2 2 2 2 2 6 2 2 2 2 2 3" xfId="54292" xr:uid="{06C3871D-71CE-4164-A1B1-7C88119EE52D}"/>
    <cellStyle name="Currency 2 2 2 2 2 6 2 2 2 2 3" xfId="18872" xr:uid="{776789B2-AB26-4CC4-B7C7-0022A5E4F642}"/>
    <cellStyle name="Currency 2 2 2 2 2 6 2 2 2 2 4" xfId="32562" xr:uid="{DF59A838-A9BF-4FA7-88B8-1F99BC8301B5}"/>
    <cellStyle name="Currency 2 2 2 2 2 6 2 2 2 2 5" xfId="47446" xr:uid="{BD7416B7-990E-4AED-940C-33EEA15CFB0D}"/>
    <cellStyle name="Currency 2 2 2 2 2 6 2 2 2 3" xfId="22294" xr:uid="{A5D93B8D-07EC-42E4-95D5-CA4FCD507C73}"/>
    <cellStyle name="Currency 2 2 2 2 2 6 2 2 2 3 2" xfId="35986" xr:uid="{B67514FD-9CFD-44EC-B41B-6D3ED14E4BB0}"/>
    <cellStyle name="Currency 2 2 2 2 2 6 2 2 2 3 3" xfId="50870" xr:uid="{9B9AD690-FA68-46AF-9E86-C95DB5383370}"/>
    <cellStyle name="Currency 2 2 2 2 2 6 2 2 2 4" xfId="15450" xr:uid="{064CF28B-1BB2-4C23-8CFF-8466BBB5E19E}"/>
    <cellStyle name="Currency 2 2 2 2 2 6 2 2 2 5" xfId="29140" xr:uid="{15ABB115-A52B-468F-8D28-38E078DEC90A}"/>
    <cellStyle name="Currency 2 2 2 2 2 6 2 2 2 6" xfId="44024" xr:uid="{D8E3A48A-64A3-4B20-97E8-B73FAFE9CF70}"/>
    <cellStyle name="Currency 2 2 2 2 2 6 2 2 3" xfId="10314" xr:uid="{0C2AB89F-7065-4F6B-83B0-CC59EB25CD10}"/>
    <cellStyle name="Currency 2 2 2 2 2 6 2 2 3 2" xfId="24004" xr:uid="{BF55C57A-5EEB-410F-96C1-316E35EE4F0B}"/>
    <cellStyle name="Currency 2 2 2 2 2 6 2 2 3 2 2" xfId="37696" xr:uid="{CC4BE01F-328C-4643-BFC3-5A0EDDF12D30}"/>
    <cellStyle name="Currency 2 2 2 2 2 6 2 2 3 2 3" xfId="52580" xr:uid="{09E20E7F-E203-4EE6-8CBA-8019C1268F41}"/>
    <cellStyle name="Currency 2 2 2 2 2 6 2 2 3 3" xfId="17160" xr:uid="{287222C7-3A33-4583-9806-D4ECB8158239}"/>
    <cellStyle name="Currency 2 2 2 2 2 6 2 2 3 4" xfId="30850" xr:uid="{16D74CC3-5337-40C0-8540-3C61075EF476}"/>
    <cellStyle name="Currency 2 2 2 2 2 6 2 2 3 5" xfId="45734" xr:uid="{64B9ED25-706E-49F2-8545-F4490859D714}"/>
    <cellStyle name="Currency 2 2 2 2 2 6 2 2 4" xfId="20582" xr:uid="{1BD07729-3F3D-445A-A8AD-32EED6EE2FA6}"/>
    <cellStyle name="Currency 2 2 2 2 2 6 2 2 4 2" xfId="34274" xr:uid="{7A65106D-ECE6-4A2A-9708-DC473CAE2668}"/>
    <cellStyle name="Currency 2 2 2 2 2 6 2 2 4 3" xfId="49158" xr:uid="{7EC1FC00-5E60-47BF-BE4A-D7DBCABC7546}"/>
    <cellStyle name="Currency 2 2 2 2 2 6 2 2 5" xfId="13738" xr:uid="{882C194A-6314-44A0-A8E4-6869FF906CFA}"/>
    <cellStyle name="Currency 2 2 2 2 2 6 2 2 6" xfId="27428" xr:uid="{1A581966-F2A1-44FC-AD33-8092C5039329}"/>
    <cellStyle name="Currency 2 2 2 2 2 6 2 2 7" xfId="42312" xr:uid="{DC2AA469-F2FA-4D5B-8585-5AD4682C6590}"/>
    <cellStyle name="Currency 2 2 2 2 2 6 2 3" xfId="8603" xr:uid="{B05731AE-8E2F-4FF5-BE66-F561737A4FE6}"/>
    <cellStyle name="Currency 2 2 2 2 2 6 2 3 2" xfId="12025" xr:uid="{57CAC9E3-6560-4D1B-8B7B-D81B8E525088}"/>
    <cellStyle name="Currency 2 2 2 2 2 6 2 3 2 2" xfId="25715" xr:uid="{86FA2143-9DFC-4E24-9856-CA17EFB63578}"/>
    <cellStyle name="Currency 2 2 2 2 2 6 2 3 2 2 2" xfId="39407" xr:uid="{9563CA0F-4570-41FF-AB5E-43F6ECB67C5F}"/>
    <cellStyle name="Currency 2 2 2 2 2 6 2 3 2 2 3" xfId="54291" xr:uid="{18804ED5-8D9D-433F-A9BF-936FDFDF04D8}"/>
    <cellStyle name="Currency 2 2 2 2 2 6 2 3 2 3" xfId="18871" xr:uid="{57F531BC-B4EF-4CD1-9A05-47F1648E801E}"/>
    <cellStyle name="Currency 2 2 2 2 2 6 2 3 2 4" xfId="32561" xr:uid="{4A600D9A-F864-44EA-AB4E-31A40ECCC469}"/>
    <cellStyle name="Currency 2 2 2 2 2 6 2 3 2 5" xfId="47445" xr:uid="{774AACA6-3E11-4537-8499-95A75803D5B2}"/>
    <cellStyle name="Currency 2 2 2 2 2 6 2 3 3" xfId="22293" xr:uid="{67BDCEB5-A4B2-46A0-84EB-0B3ADE0F72B6}"/>
    <cellStyle name="Currency 2 2 2 2 2 6 2 3 3 2" xfId="35985" xr:uid="{81BCB0EA-CF46-48FA-9E08-9438F6DF7F27}"/>
    <cellStyle name="Currency 2 2 2 2 2 6 2 3 3 3" xfId="50869" xr:uid="{E0978F06-AB76-4865-B7B6-9454C69A2343}"/>
    <cellStyle name="Currency 2 2 2 2 2 6 2 3 4" xfId="15449" xr:uid="{0DEC3E60-A388-45E3-BB1B-4B6DA192461D}"/>
    <cellStyle name="Currency 2 2 2 2 2 6 2 3 5" xfId="29139" xr:uid="{93417126-9A08-4369-B325-8916BF975790}"/>
    <cellStyle name="Currency 2 2 2 2 2 6 2 3 6" xfId="44023" xr:uid="{53832279-97FC-48E5-9B99-57ACEEFCBDBA}"/>
    <cellStyle name="Currency 2 2 2 2 2 6 2 4" xfId="10313" xr:uid="{26983CA2-E14E-4909-B12B-C33A2D569019}"/>
    <cellStyle name="Currency 2 2 2 2 2 6 2 4 2" xfId="24003" xr:uid="{F9CEBF5A-61EC-404C-BA43-5B1968FC5807}"/>
    <cellStyle name="Currency 2 2 2 2 2 6 2 4 2 2" xfId="37695" xr:uid="{5F47551A-3C2F-4630-A869-24AD442EA3C7}"/>
    <cellStyle name="Currency 2 2 2 2 2 6 2 4 2 3" xfId="52579" xr:uid="{A6DBBCF2-370D-4753-A2DF-259CEFB4CA31}"/>
    <cellStyle name="Currency 2 2 2 2 2 6 2 4 3" xfId="17159" xr:uid="{835E6321-845B-40C5-BDB6-DA40A798A56E}"/>
    <cellStyle name="Currency 2 2 2 2 2 6 2 4 4" xfId="30849" xr:uid="{37581837-D466-4F7C-9517-9BC0A57E4748}"/>
    <cellStyle name="Currency 2 2 2 2 2 6 2 4 5" xfId="45733" xr:uid="{44AD6AA8-A605-4D7D-B725-884175441CE5}"/>
    <cellStyle name="Currency 2 2 2 2 2 6 2 5" xfId="20581" xr:uid="{5988C92C-D4E3-40C9-9748-6EF8DA85BB56}"/>
    <cellStyle name="Currency 2 2 2 2 2 6 2 5 2" xfId="34273" xr:uid="{BB361921-03B3-4953-89AD-A685A847EFEA}"/>
    <cellStyle name="Currency 2 2 2 2 2 6 2 5 3" xfId="49157" xr:uid="{65239D1E-CB5C-47C4-A262-88B69B8CBE7B}"/>
    <cellStyle name="Currency 2 2 2 2 2 6 2 6" xfId="13737" xr:uid="{FC96BE6F-153D-4884-82A4-CF98170EA8CF}"/>
    <cellStyle name="Currency 2 2 2 2 2 6 2 7" xfId="27427" xr:uid="{4769C695-2242-480C-BAEC-EB5FB2E2CBD4}"/>
    <cellStyle name="Currency 2 2 2 2 2 6 2 8" xfId="42311" xr:uid="{BC6C4210-5BB8-4142-AC9E-C03882685BC7}"/>
    <cellStyle name="Currency 2 2 2 2 2 6 3" xfId="6892" xr:uid="{C19FE751-925B-4B76-B708-196C8CC8C010}"/>
    <cellStyle name="Currency 2 2 2 2 2 6 3 2" xfId="8605" xr:uid="{A663F9F1-35EA-464C-9EC5-A0A825DA625F}"/>
    <cellStyle name="Currency 2 2 2 2 2 6 3 2 2" xfId="12027" xr:uid="{DD8A5D02-BADB-4024-A822-319D78B1646E}"/>
    <cellStyle name="Currency 2 2 2 2 2 6 3 2 2 2" xfId="25717" xr:uid="{FD3B8DAC-BA84-4A2C-9A53-D60340C113F2}"/>
    <cellStyle name="Currency 2 2 2 2 2 6 3 2 2 2 2" xfId="39409" xr:uid="{FD6F2F94-6D00-401B-954F-466EB0DBBAFD}"/>
    <cellStyle name="Currency 2 2 2 2 2 6 3 2 2 2 3" xfId="54293" xr:uid="{07315BF4-B69E-4ABF-9AAC-4B1389AC5089}"/>
    <cellStyle name="Currency 2 2 2 2 2 6 3 2 2 3" xfId="18873" xr:uid="{7F4F12B1-130C-4202-9C01-4338DCD68495}"/>
    <cellStyle name="Currency 2 2 2 2 2 6 3 2 2 4" xfId="32563" xr:uid="{CC45B30A-024E-4222-81A9-35CB2F688C55}"/>
    <cellStyle name="Currency 2 2 2 2 2 6 3 2 2 5" xfId="47447" xr:uid="{3BEF0FAA-5C05-402F-A62B-52685E062203}"/>
    <cellStyle name="Currency 2 2 2 2 2 6 3 2 3" xfId="22295" xr:uid="{D125A7B4-3813-4EFB-9571-28AC0388FE62}"/>
    <cellStyle name="Currency 2 2 2 2 2 6 3 2 3 2" xfId="35987" xr:uid="{1D095D8C-848D-4251-B80E-E08624A19945}"/>
    <cellStyle name="Currency 2 2 2 2 2 6 3 2 3 3" xfId="50871" xr:uid="{4F75CD16-0330-4472-A58F-D39B8BDE3AC9}"/>
    <cellStyle name="Currency 2 2 2 2 2 6 3 2 4" xfId="15451" xr:uid="{DEF22556-7A25-4F8A-BD63-993673C27073}"/>
    <cellStyle name="Currency 2 2 2 2 2 6 3 2 5" xfId="29141" xr:uid="{39CBA544-D7B2-42AC-BCA0-B265764939B7}"/>
    <cellStyle name="Currency 2 2 2 2 2 6 3 2 6" xfId="44025" xr:uid="{6762C615-9402-4F08-9565-6B54094598A9}"/>
    <cellStyle name="Currency 2 2 2 2 2 6 3 3" xfId="10315" xr:uid="{9758A4B1-F4DE-4968-AEC9-6E34664AA8D6}"/>
    <cellStyle name="Currency 2 2 2 2 2 6 3 3 2" xfId="24005" xr:uid="{A57D4504-DAF4-430D-B5D1-B3AE4C019909}"/>
    <cellStyle name="Currency 2 2 2 2 2 6 3 3 2 2" xfId="37697" xr:uid="{C486746A-4428-4012-B844-F837D45A62C9}"/>
    <cellStyle name="Currency 2 2 2 2 2 6 3 3 2 3" xfId="52581" xr:uid="{038B7BC1-7896-42AA-84E6-D0F7E3E44137}"/>
    <cellStyle name="Currency 2 2 2 2 2 6 3 3 3" xfId="17161" xr:uid="{B807B5CE-729F-4BE3-97A7-C3727174574B}"/>
    <cellStyle name="Currency 2 2 2 2 2 6 3 3 4" xfId="30851" xr:uid="{4E3D99DA-F2E4-4DBA-A578-4869A98567B5}"/>
    <cellStyle name="Currency 2 2 2 2 2 6 3 3 5" xfId="45735" xr:uid="{2BC40EF5-5826-4E6B-A1E9-448C28FB87BB}"/>
    <cellStyle name="Currency 2 2 2 2 2 6 3 4" xfId="20583" xr:uid="{624CB2BB-CD34-4D94-B0B0-719200D0F5DB}"/>
    <cellStyle name="Currency 2 2 2 2 2 6 3 4 2" xfId="34275" xr:uid="{D73A8E4A-F6CA-40F7-8246-922F90205D6F}"/>
    <cellStyle name="Currency 2 2 2 2 2 6 3 4 3" xfId="49159" xr:uid="{79F4C6E6-533E-4EB1-8588-0CD142C42D48}"/>
    <cellStyle name="Currency 2 2 2 2 2 6 3 5" xfId="13739" xr:uid="{1DCF2E88-724A-4746-8247-D638C6F17C21}"/>
    <cellStyle name="Currency 2 2 2 2 2 6 3 6" xfId="27429" xr:uid="{2B1E5997-A638-46CB-AA6F-C5C69B6ADDDC}"/>
    <cellStyle name="Currency 2 2 2 2 2 6 3 7" xfId="42313" xr:uid="{E298DCF4-90CB-4F9C-8657-52458222A3F0}"/>
    <cellStyle name="Currency 2 2 2 2 2 6 4" xfId="6893" xr:uid="{656450E2-5A71-44ED-B123-20853102E6D1}"/>
    <cellStyle name="Currency 2 2 2 2 2 6 4 2" xfId="8606" xr:uid="{103017E4-FAAE-45A4-BD4C-E25E81DBE566}"/>
    <cellStyle name="Currency 2 2 2 2 2 6 4 2 2" xfId="12028" xr:uid="{27624109-95FF-4C48-BFB6-7A3806BA6B62}"/>
    <cellStyle name="Currency 2 2 2 2 2 6 4 2 2 2" xfId="25718" xr:uid="{1DFD88C1-5F81-4EE4-AA7B-DB47FCC950CB}"/>
    <cellStyle name="Currency 2 2 2 2 2 6 4 2 2 2 2" xfId="39410" xr:uid="{3801E764-9C86-4EFA-A1AC-52220105150C}"/>
    <cellStyle name="Currency 2 2 2 2 2 6 4 2 2 2 3" xfId="54294" xr:uid="{58AE275D-83BD-4ECF-8FD0-11E7686ED48B}"/>
    <cellStyle name="Currency 2 2 2 2 2 6 4 2 2 3" xfId="18874" xr:uid="{34D5B042-2EE4-4D83-987E-DFFEF402FCC6}"/>
    <cellStyle name="Currency 2 2 2 2 2 6 4 2 2 4" xfId="32564" xr:uid="{E0B94F90-CE7B-46E2-9942-1D2B121570E6}"/>
    <cellStyle name="Currency 2 2 2 2 2 6 4 2 2 5" xfId="47448" xr:uid="{8569C834-3969-443F-B4BD-276030D74D7D}"/>
    <cellStyle name="Currency 2 2 2 2 2 6 4 2 3" xfId="22296" xr:uid="{5168DB4F-483E-4EA1-AF65-233047B51BD5}"/>
    <cellStyle name="Currency 2 2 2 2 2 6 4 2 3 2" xfId="35988" xr:uid="{345944AA-4604-4896-B920-D08761C24DB7}"/>
    <cellStyle name="Currency 2 2 2 2 2 6 4 2 3 3" xfId="50872" xr:uid="{EDB5B2E9-F435-455E-A41C-01A1D0048CBA}"/>
    <cellStyle name="Currency 2 2 2 2 2 6 4 2 4" xfId="15452" xr:uid="{B3EE17D5-1D63-4817-8035-B2CC7B606235}"/>
    <cellStyle name="Currency 2 2 2 2 2 6 4 2 5" xfId="29142" xr:uid="{2C0DDEA0-6B38-440A-89FD-58B5B711848D}"/>
    <cellStyle name="Currency 2 2 2 2 2 6 4 2 6" xfId="44026" xr:uid="{F4A216F4-B286-4CD9-861E-F39DB93FE71C}"/>
    <cellStyle name="Currency 2 2 2 2 2 6 4 3" xfId="10316" xr:uid="{B936313B-2706-4D93-919D-643E2245D720}"/>
    <cellStyle name="Currency 2 2 2 2 2 6 4 3 2" xfId="24006" xr:uid="{CDD57028-43E7-4343-B9BF-DD9901DA19FF}"/>
    <cellStyle name="Currency 2 2 2 2 2 6 4 3 2 2" xfId="37698" xr:uid="{4ED0B66B-9D5E-4BAE-97DE-FDF3BA644547}"/>
    <cellStyle name="Currency 2 2 2 2 2 6 4 3 2 3" xfId="52582" xr:uid="{F87CBFD3-4428-4BE9-96AF-6A2F5D9EA97C}"/>
    <cellStyle name="Currency 2 2 2 2 2 6 4 3 3" xfId="17162" xr:uid="{3BC2463D-161E-416F-9800-06BFABD9DB73}"/>
    <cellStyle name="Currency 2 2 2 2 2 6 4 3 4" xfId="30852" xr:uid="{8B598CE3-3897-45DC-947D-4A5C42A0C6AD}"/>
    <cellStyle name="Currency 2 2 2 2 2 6 4 3 5" xfId="45736" xr:uid="{310BF38F-407E-4E7C-A22B-B106F42649AD}"/>
    <cellStyle name="Currency 2 2 2 2 2 6 4 4" xfId="20584" xr:uid="{29F1A988-D1D7-41F4-8226-8E48B1D2F666}"/>
    <cellStyle name="Currency 2 2 2 2 2 6 4 4 2" xfId="34276" xr:uid="{65264A58-891D-407B-8032-68121FDF02FD}"/>
    <cellStyle name="Currency 2 2 2 2 2 6 4 4 3" xfId="49160" xr:uid="{94596968-E169-4975-98AC-AFCB075D9819}"/>
    <cellStyle name="Currency 2 2 2 2 2 6 4 5" xfId="13740" xr:uid="{189DBF68-92C8-4C6C-9504-5D3A6CBA5B82}"/>
    <cellStyle name="Currency 2 2 2 2 2 6 4 6" xfId="27430" xr:uid="{7D652183-9FF0-41F2-AA2B-94525D56D6FE}"/>
    <cellStyle name="Currency 2 2 2 2 2 6 4 7" xfId="42314" xr:uid="{5B486393-E558-47AB-AC3F-132ADC1B01D8}"/>
    <cellStyle name="Currency 2 2 2 2 2 6 5" xfId="8602" xr:uid="{DABFC287-D4DB-467A-A04B-E7639F3DBA30}"/>
    <cellStyle name="Currency 2 2 2 2 2 6 5 2" xfId="12024" xr:uid="{4F488D81-A2C9-42C6-ACC0-6E16C63100DA}"/>
    <cellStyle name="Currency 2 2 2 2 2 6 5 2 2" xfId="25714" xr:uid="{3A438278-10A6-457E-A7BC-3582CA7D8E0F}"/>
    <cellStyle name="Currency 2 2 2 2 2 6 5 2 2 2" xfId="39406" xr:uid="{812EFE4D-1F2A-493E-966E-847A9E58C9D9}"/>
    <cellStyle name="Currency 2 2 2 2 2 6 5 2 2 3" xfId="54290" xr:uid="{B3F2FC45-E83F-4DDD-AD96-0B080A58FAD4}"/>
    <cellStyle name="Currency 2 2 2 2 2 6 5 2 3" xfId="18870" xr:uid="{F67F3670-8D40-4D17-8F1E-EE89EA941E6C}"/>
    <cellStyle name="Currency 2 2 2 2 2 6 5 2 4" xfId="32560" xr:uid="{76A1D2F0-0CBE-4684-B7CC-9C60529D6394}"/>
    <cellStyle name="Currency 2 2 2 2 2 6 5 2 5" xfId="47444" xr:uid="{002C64FC-8270-495A-AAFF-4E903AAF3274}"/>
    <cellStyle name="Currency 2 2 2 2 2 6 5 3" xfId="22292" xr:uid="{8C106989-BACC-4BB9-A9C0-4EBD98FCDAEB}"/>
    <cellStyle name="Currency 2 2 2 2 2 6 5 3 2" xfId="35984" xr:uid="{ACC282EC-53B5-4631-ACD8-E235EFD50FB5}"/>
    <cellStyle name="Currency 2 2 2 2 2 6 5 3 3" xfId="50868" xr:uid="{43F73A50-CEF8-4DE8-9A2C-8E7394693B7A}"/>
    <cellStyle name="Currency 2 2 2 2 2 6 5 4" xfId="15448" xr:uid="{B5FD4594-6E09-4C6D-8A23-91ADF246B49B}"/>
    <cellStyle name="Currency 2 2 2 2 2 6 5 5" xfId="29138" xr:uid="{E6ED5E98-5882-4756-A465-231E5D02E6DB}"/>
    <cellStyle name="Currency 2 2 2 2 2 6 5 6" xfId="44022" xr:uid="{603FCE1A-532F-4975-BC63-18C7C627E64E}"/>
    <cellStyle name="Currency 2 2 2 2 2 6 6" xfId="10312" xr:uid="{24928B7E-8712-4088-8B3F-452134FA2CAB}"/>
    <cellStyle name="Currency 2 2 2 2 2 6 6 2" xfId="24002" xr:uid="{373B3E85-7469-43DF-AD64-AB0DAD38A743}"/>
    <cellStyle name="Currency 2 2 2 2 2 6 6 2 2" xfId="37694" xr:uid="{379F0EF2-7AC2-43DA-84BA-F0D32B85F952}"/>
    <cellStyle name="Currency 2 2 2 2 2 6 6 2 3" xfId="52578" xr:uid="{733828B4-90F0-4703-B86F-E7AD6DBCBACE}"/>
    <cellStyle name="Currency 2 2 2 2 2 6 6 3" xfId="17158" xr:uid="{0CD933B7-6D9F-40A3-B7DA-C144CFA26CC5}"/>
    <cellStyle name="Currency 2 2 2 2 2 6 6 4" xfId="30848" xr:uid="{20B4DBD8-37A8-4D09-B6BA-64D558AB15EC}"/>
    <cellStyle name="Currency 2 2 2 2 2 6 6 5" xfId="45732" xr:uid="{44D6B94E-2318-48FC-9B9F-DE89DF2F692E}"/>
    <cellStyle name="Currency 2 2 2 2 2 6 7" xfId="20580" xr:uid="{5965CB3F-4093-4C7A-B317-9B89A5E8C129}"/>
    <cellStyle name="Currency 2 2 2 2 2 6 7 2" xfId="34272" xr:uid="{93852876-8D9C-4C33-A4C6-FB414CFDBFA2}"/>
    <cellStyle name="Currency 2 2 2 2 2 6 7 3" xfId="49156" xr:uid="{8890780C-954C-46E6-B0D8-F41835E22230}"/>
    <cellStyle name="Currency 2 2 2 2 2 6 8" xfId="13736" xr:uid="{1C487DAA-C306-4AED-82E0-D5D03B08D9A6}"/>
    <cellStyle name="Currency 2 2 2 2 2 6 9" xfId="27426" xr:uid="{24BFDBDF-E8D7-4B60-9AA2-DCD9AD08780F}"/>
    <cellStyle name="Currency 2 2 2 2 2 7" xfId="6894" xr:uid="{56B7FC1C-A4EA-4121-8848-39C09251FE72}"/>
    <cellStyle name="Currency 2 2 2 2 2 7 2" xfId="6895" xr:uid="{2CE01486-4BFB-4FC6-A4A5-0735B83CE6C4}"/>
    <cellStyle name="Currency 2 2 2 2 2 7 2 2" xfId="8608" xr:uid="{8FFFF52B-5051-4CF4-AD3A-E4420835A7D8}"/>
    <cellStyle name="Currency 2 2 2 2 2 7 2 2 2" xfId="12030" xr:uid="{7BB41A68-CBA9-4C17-838B-C3633D7935AC}"/>
    <cellStyle name="Currency 2 2 2 2 2 7 2 2 2 2" xfId="25720" xr:uid="{A5B395A9-20D5-4761-9DF2-6DDBA8DCC5D4}"/>
    <cellStyle name="Currency 2 2 2 2 2 7 2 2 2 2 2" xfId="39412" xr:uid="{725F5CDC-3210-4AA3-B95D-0FC54A38104E}"/>
    <cellStyle name="Currency 2 2 2 2 2 7 2 2 2 2 3" xfId="54296" xr:uid="{697AE034-67D7-4811-B2CA-A8ED2BA2BCB7}"/>
    <cellStyle name="Currency 2 2 2 2 2 7 2 2 2 3" xfId="18876" xr:uid="{3CD41526-5F8B-428E-AC2F-D220D70E7885}"/>
    <cellStyle name="Currency 2 2 2 2 2 7 2 2 2 4" xfId="32566" xr:uid="{74C9EAAF-8867-42A6-8A41-EB73407A22F4}"/>
    <cellStyle name="Currency 2 2 2 2 2 7 2 2 2 5" xfId="47450" xr:uid="{A900B3BA-650F-4BB1-92B7-F632F9B22E96}"/>
    <cellStyle name="Currency 2 2 2 2 2 7 2 2 3" xfId="22298" xr:uid="{E244C9F9-215F-4A92-B1A8-A48D6D28179F}"/>
    <cellStyle name="Currency 2 2 2 2 2 7 2 2 3 2" xfId="35990" xr:uid="{628E4B81-E77F-4B7B-B45F-0CBED6C5846B}"/>
    <cellStyle name="Currency 2 2 2 2 2 7 2 2 3 3" xfId="50874" xr:uid="{0BCC451A-3BE0-4984-B295-447EA8839ADB}"/>
    <cellStyle name="Currency 2 2 2 2 2 7 2 2 4" xfId="15454" xr:uid="{3FB5ECA7-343A-4577-87B3-71C9E25D0018}"/>
    <cellStyle name="Currency 2 2 2 2 2 7 2 2 5" xfId="29144" xr:uid="{C462326C-D5F7-48FC-8119-254A91480314}"/>
    <cellStyle name="Currency 2 2 2 2 2 7 2 2 6" xfId="44028" xr:uid="{9264DEAA-141E-4688-BD4D-211F9421EEEC}"/>
    <cellStyle name="Currency 2 2 2 2 2 7 2 3" xfId="10318" xr:uid="{E1B1449A-2C0B-4295-941C-31229381354A}"/>
    <cellStyle name="Currency 2 2 2 2 2 7 2 3 2" xfId="24008" xr:uid="{88805673-E771-46D3-91DA-F77213D52272}"/>
    <cellStyle name="Currency 2 2 2 2 2 7 2 3 2 2" xfId="37700" xr:uid="{66C421FE-09DB-476B-AC2C-6A1D670C189F}"/>
    <cellStyle name="Currency 2 2 2 2 2 7 2 3 2 3" xfId="52584" xr:uid="{89E7C2E7-9FCA-494D-99AB-E445997F90AC}"/>
    <cellStyle name="Currency 2 2 2 2 2 7 2 3 3" xfId="17164" xr:uid="{623FA1D0-D10F-4B27-8D85-3ECD116DA337}"/>
    <cellStyle name="Currency 2 2 2 2 2 7 2 3 4" xfId="30854" xr:uid="{55354619-0D64-4D4F-819D-1D977100CD85}"/>
    <cellStyle name="Currency 2 2 2 2 2 7 2 3 5" xfId="45738" xr:uid="{93BBE9BE-70C5-4FF2-98D5-BAB15A9D6706}"/>
    <cellStyle name="Currency 2 2 2 2 2 7 2 4" xfId="20586" xr:uid="{59ED6421-6A88-430E-BE26-8F5B7D674943}"/>
    <cellStyle name="Currency 2 2 2 2 2 7 2 4 2" xfId="34278" xr:uid="{97B8F3F5-ADFE-4D9D-A26B-BED11A7691B7}"/>
    <cellStyle name="Currency 2 2 2 2 2 7 2 4 3" xfId="49162" xr:uid="{858B11D8-1129-4DEE-A9A5-38223EA7FC87}"/>
    <cellStyle name="Currency 2 2 2 2 2 7 2 5" xfId="13742" xr:uid="{11FDAADB-4701-4698-B203-392051931BA7}"/>
    <cellStyle name="Currency 2 2 2 2 2 7 2 6" xfId="27432" xr:uid="{9E98BA48-04B7-482A-BB73-4D2ED583387E}"/>
    <cellStyle name="Currency 2 2 2 2 2 7 2 7" xfId="42316" xr:uid="{3273740C-70A5-4FCE-8FDC-01A5C4A26A49}"/>
    <cellStyle name="Currency 2 2 2 2 2 7 3" xfId="8607" xr:uid="{1DDC5E95-FA0A-475A-9A3B-0B17F3998191}"/>
    <cellStyle name="Currency 2 2 2 2 2 7 3 2" xfId="12029" xr:uid="{8C7CE4FE-4AC0-4955-BFB7-31133067AC64}"/>
    <cellStyle name="Currency 2 2 2 2 2 7 3 2 2" xfId="25719" xr:uid="{EE2C395C-5AE9-4BA7-B51B-802496005138}"/>
    <cellStyle name="Currency 2 2 2 2 2 7 3 2 2 2" xfId="39411" xr:uid="{C8003736-7742-40A2-B86F-178F6D083ED3}"/>
    <cellStyle name="Currency 2 2 2 2 2 7 3 2 2 3" xfId="54295" xr:uid="{9E484645-101B-4DB0-A3E3-0BB81D49BC84}"/>
    <cellStyle name="Currency 2 2 2 2 2 7 3 2 3" xfId="18875" xr:uid="{81EB39BB-32D6-4B0C-B5A3-6271749FED33}"/>
    <cellStyle name="Currency 2 2 2 2 2 7 3 2 4" xfId="32565" xr:uid="{CE74D445-389B-4257-8864-04F1D9A0A669}"/>
    <cellStyle name="Currency 2 2 2 2 2 7 3 2 5" xfId="47449" xr:uid="{14AE08E4-9B56-467E-AF08-158F9A6B5E23}"/>
    <cellStyle name="Currency 2 2 2 2 2 7 3 3" xfId="22297" xr:uid="{C95E10B8-E419-41C9-BDB0-959AFDAEF7B6}"/>
    <cellStyle name="Currency 2 2 2 2 2 7 3 3 2" xfId="35989" xr:uid="{61AD54DB-C57A-4E50-A127-2B68B5F9495B}"/>
    <cellStyle name="Currency 2 2 2 2 2 7 3 3 3" xfId="50873" xr:uid="{70D28CC0-497B-46C4-9F3A-7FAB116315B5}"/>
    <cellStyle name="Currency 2 2 2 2 2 7 3 4" xfId="15453" xr:uid="{C30D36CB-75D2-4826-9C39-6B7B1BD0E3A2}"/>
    <cellStyle name="Currency 2 2 2 2 2 7 3 5" xfId="29143" xr:uid="{35E28569-46CF-43C4-9A62-1DF9104715D6}"/>
    <cellStyle name="Currency 2 2 2 2 2 7 3 6" xfId="44027" xr:uid="{ED3E29C4-87E7-459D-8676-A4DB6A954869}"/>
    <cellStyle name="Currency 2 2 2 2 2 7 4" xfId="10317" xr:uid="{3C8768B9-823D-4584-B33C-194AB41C6283}"/>
    <cellStyle name="Currency 2 2 2 2 2 7 4 2" xfId="24007" xr:uid="{9123A107-5B32-43DF-82DD-796724B8FF70}"/>
    <cellStyle name="Currency 2 2 2 2 2 7 4 2 2" xfId="37699" xr:uid="{6BBFF7C0-87ED-467C-B16B-C304945B0352}"/>
    <cellStyle name="Currency 2 2 2 2 2 7 4 2 3" xfId="52583" xr:uid="{66E86E8F-4459-45D0-B3F5-061F9C7C76C5}"/>
    <cellStyle name="Currency 2 2 2 2 2 7 4 3" xfId="17163" xr:uid="{72525A6E-5366-48A4-88D7-9EAB6DCA97A1}"/>
    <cellStyle name="Currency 2 2 2 2 2 7 4 4" xfId="30853" xr:uid="{19738416-8445-48B2-AA13-561494A165E0}"/>
    <cellStyle name="Currency 2 2 2 2 2 7 4 5" xfId="45737" xr:uid="{D8A2B855-FEFA-467B-A22C-D47D815DD9FF}"/>
    <cellStyle name="Currency 2 2 2 2 2 7 5" xfId="20585" xr:uid="{0FCE2212-3F5A-4A33-A063-4E03B268EA27}"/>
    <cellStyle name="Currency 2 2 2 2 2 7 5 2" xfId="34277" xr:uid="{100DA320-66B6-4342-BA2D-77CB3EFED4E7}"/>
    <cellStyle name="Currency 2 2 2 2 2 7 5 3" xfId="49161" xr:uid="{345BFB7E-B81F-49AD-9CFD-AD210F5E5654}"/>
    <cellStyle name="Currency 2 2 2 2 2 7 6" xfId="13741" xr:uid="{F75756C9-F838-4989-A905-D7848863D297}"/>
    <cellStyle name="Currency 2 2 2 2 2 7 7" xfId="27431" xr:uid="{2A759148-1464-4009-8032-112CD292CB23}"/>
    <cellStyle name="Currency 2 2 2 2 2 7 8" xfId="42315" xr:uid="{612367DE-4F4B-439C-9F64-1BBB70596C95}"/>
    <cellStyle name="Currency 2 2 2 2 2 8" xfId="6896" xr:uid="{19DCA03C-86A1-437D-8DF0-14FDCC019514}"/>
    <cellStyle name="Currency 2 2 2 2 2 8 2" xfId="8609" xr:uid="{E4BDE1D2-4399-4220-A550-120CC476E05F}"/>
    <cellStyle name="Currency 2 2 2 2 2 8 2 2" xfId="12031" xr:uid="{784A035A-EAD9-4636-AC21-F135C51954FC}"/>
    <cellStyle name="Currency 2 2 2 2 2 8 2 2 2" xfId="25721" xr:uid="{58FA9F94-99D3-475A-A50E-8F31C8905BB7}"/>
    <cellStyle name="Currency 2 2 2 2 2 8 2 2 2 2" xfId="39413" xr:uid="{6A9A6B47-D8FF-43C2-9398-3DEDA36162FD}"/>
    <cellStyle name="Currency 2 2 2 2 2 8 2 2 2 3" xfId="54297" xr:uid="{67A203BD-68DF-4879-ABC4-4CA7F62A4442}"/>
    <cellStyle name="Currency 2 2 2 2 2 8 2 2 3" xfId="18877" xr:uid="{A642C71D-6D55-491B-BD76-D3467F8B197C}"/>
    <cellStyle name="Currency 2 2 2 2 2 8 2 2 4" xfId="32567" xr:uid="{969D7DF0-59D5-4F13-9F68-3CDE7CF7043D}"/>
    <cellStyle name="Currency 2 2 2 2 2 8 2 2 5" xfId="47451" xr:uid="{A9103E97-8C99-4BF7-9323-D9F174774833}"/>
    <cellStyle name="Currency 2 2 2 2 2 8 2 3" xfId="22299" xr:uid="{9C3978F8-741D-4486-B1F0-9C773BAA8438}"/>
    <cellStyle name="Currency 2 2 2 2 2 8 2 3 2" xfId="35991" xr:uid="{5BB0D655-6A34-4F77-9A1F-907959A8317F}"/>
    <cellStyle name="Currency 2 2 2 2 2 8 2 3 3" xfId="50875" xr:uid="{734BBD8D-4391-415B-A54A-F5E13D2C634A}"/>
    <cellStyle name="Currency 2 2 2 2 2 8 2 4" xfId="15455" xr:uid="{D693BC3B-A48C-4016-80AF-97DA3DB53477}"/>
    <cellStyle name="Currency 2 2 2 2 2 8 2 5" xfId="29145" xr:uid="{DCDB68AE-0CFD-4249-8454-47093BD6F372}"/>
    <cellStyle name="Currency 2 2 2 2 2 8 2 6" xfId="44029" xr:uid="{448C230E-4896-4D35-A0D8-B2116493AD82}"/>
    <cellStyle name="Currency 2 2 2 2 2 8 3" xfId="10319" xr:uid="{9134E8DB-B134-4580-87D5-AD37A2BEE5C4}"/>
    <cellStyle name="Currency 2 2 2 2 2 8 3 2" xfId="24009" xr:uid="{59E7FB26-9239-4601-9F1E-A9B5D7759419}"/>
    <cellStyle name="Currency 2 2 2 2 2 8 3 2 2" xfId="37701" xr:uid="{93B8463A-CF58-4FC6-849A-D4CCCDA5C891}"/>
    <cellStyle name="Currency 2 2 2 2 2 8 3 2 3" xfId="52585" xr:uid="{3E95E1AC-A989-4FBC-B653-B2E3DDC7CA48}"/>
    <cellStyle name="Currency 2 2 2 2 2 8 3 3" xfId="17165" xr:uid="{90E413E6-DA35-4223-897B-F3D7CBEF56AA}"/>
    <cellStyle name="Currency 2 2 2 2 2 8 3 4" xfId="30855" xr:uid="{AB03E963-E241-4ECE-AE19-4BB5C07AB99A}"/>
    <cellStyle name="Currency 2 2 2 2 2 8 3 5" xfId="45739" xr:uid="{B66B3B8B-4D46-40AA-A3AB-DAE2413271C9}"/>
    <cellStyle name="Currency 2 2 2 2 2 8 4" xfId="20587" xr:uid="{26D9BB63-3F52-45BC-826B-A8FB15E2564E}"/>
    <cellStyle name="Currency 2 2 2 2 2 8 4 2" xfId="34279" xr:uid="{85DFB125-FB85-47B0-94A8-348649AB1862}"/>
    <cellStyle name="Currency 2 2 2 2 2 8 4 3" xfId="49163" xr:uid="{073E3407-0685-42C0-92F4-A8815B1F4025}"/>
    <cellStyle name="Currency 2 2 2 2 2 8 5" xfId="13743" xr:uid="{26A5C2A3-9678-4FEF-9D82-D7DAEFFD38EF}"/>
    <cellStyle name="Currency 2 2 2 2 2 8 6" xfId="27433" xr:uid="{14E6F197-B4F9-4CF4-A06F-64E962E2DAB8}"/>
    <cellStyle name="Currency 2 2 2 2 2 8 7" xfId="42317" xr:uid="{14109C35-5457-4C81-B436-827EE7FA8477}"/>
    <cellStyle name="Currency 2 2 2 2 2 9" xfId="6897" xr:uid="{7622B1FF-5BD7-40A0-A4B0-D940D049ED7B}"/>
    <cellStyle name="Currency 2 2 2 2 2 9 2" xfId="8610" xr:uid="{5F724B39-7317-4EA9-BE6D-8BE3AD488D9C}"/>
    <cellStyle name="Currency 2 2 2 2 2 9 2 2" xfId="12032" xr:uid="{51A30B8F-70B9-419B-B935-D9EBE188C985}"/>
    <cellStyle name="Currency 2 2 2 2 2 9 2 2 2" xfId="25722" xr:uid="{A5818248-28D7-4890-9FBF-A5FF58E7365F}"/>
    <cellStyle name="Currency 2 2 2 2 2 9 2 2 2 2" xfId="39414" xr:uid="{D7A28BFD-8398-4C1D-88E8-8490B6029504}"/>
    <cellStyle name="Currency 2 2 2 2 2 9 2 2 2 3" xfId="54298" xr:uid="{713A1ABB-E96B-45CA-AFDD-587562928036}"/>
    <cellStyle name="Currency 2 2 2 2 2 9 2 2 3" xfId="18878" xr:uid="{E3E86607-A1EA-42E1-B5A8-D0A961DBC700}"/>
    <cellStyle name="Currency 2 2 2 2 2 9 2 2 4" xfId="32568" xr:uid="{6C1AD4A8-084C-41C7-A896-A72963793D57}"/>
    <cellStyle name="Currency 2 2 2 2 2 9 2 2 5" xfId="47452" xr:uid="{92BB2E17-8431-4B9B-9FDB-F83D21C869D3}"/>
    <cellStyle name="Currency 2 2 2 2 2 9 2 3" xfId="22300" xr:uid="{A9668D2D-DCE9-4551-A562-B26D0C55F207}"/>
    <cellStyle name="Currency 2 2 2 2 2 9 2 3 2" xfId="35992" xr:uid="{671D7C74-256F-4FD9-BA1F-99BAB69713F0}"/>
    <cellStyle name="Currency 2 2 2 2 2 9 2 3 3" xfId="50876" xr:uid="{4EBEB8FF-F6FB-40D3-B9CC-A69611943515}"/>
    <cellStyle name="Currency 2 2 2 2 2 9 2 4" xfId="15456" xr:uid="{FEFAC6C5-467B-47C9-884F-C9FE3881C705}"/>
    <cellStyle name="Currency 2 2 2 2 2 9 2 5" xfId="29146" xr:uid="{323D36ED-E7FB-4DDE-8F1C-9128D4B259BD}"/>
    <cellStyle name="Currency 2 2 2 2 2 9 2 6" xfId="44030" xr:uid="{FD469F9F-E359-4C03-B2A1-D9098303D34B}"/>
    <cellStyle name="Currency 2 2 2 2 2 9 3" xfId="10320" xr:uid="{C279FB86-936E-449F-8B86-5BF23E103880}"/>
    <cellStyle name="Currency 2 2 2 2 2 9 3 2" xfId="24010" xr:uid="{9873CAB8-9B8D-4E69-9F17-A8946EE0F2D6}"/>
    <cellStyle name="Currency 2 2 2 2 2 9 3 2 2" xfId="37702" xr:uid="{C1643A1E-4607-416A-9DFA-6FE42AD324C9}"/>
    <cellStyle name="Currency 2 2 2 2 2 9 3 2 3" xfId="52586" xr:uid="{DF609754-62B9-46C2-9916-7FC25BD347C0}"/>
    <cellStyle name="Currency 2 2 2 2 2 9 3 3" xfId="17166" xr:uid="{E27BE20D-AC1C-4CF4-8753-062365EB9811}"/>
    <cellStyle name="Currency 2 2 2 2 2 9 3 4" xfId="30856" xr:uid="{96989ED4-951F-4625-AC10-D55B6EE69C49}"/>
    <cellStyle name="Currency 2 2 2 2 2 9 3 5" xfId="45740" xr:uid="{750855B5-9047-498B-9DBA-58B81D076E8B}"/>
    <cellStyle name="Currency 2 2 2 2 2 9 4" xfId="20588" xr:uid="{CA5B3175-E843-4726-B921-3D3638C5CEC4}"/>
    <cellStyle name="Currency 2 2 2 2 2 9 4 2" xfId="34280" xr:uid="{BAF276C8-A89D-4825-89FE-324F1276CDAB}"/>
    <cellStyle name="Currency 2 2 2 2 2 9 4 3" xfId="49164" xr:uid="{F4F057BE-A63C-4CF7-BFC7-F15501017983}"/>
    <cellStyle name="Currency 2 2 2 2 2 9 5" xfId="13744" xr:uid="{3F16745B-ACEC-4EC9-A905-BA750D59AB2A}"/>
    <cellStyle name="Currency 2 2 2 2 2 9 6" xfId="27434" xr:uid="{24077AF1-0214-4B3F-9DB5-45411B6B2AD7}"/>
    <cellStyle name="Currency 2 2 2 2 2 9 7" xfId="42318" xr:uid="{E6CAA14C-8449-4D2E-9881-F28C74A79111}"/>
    <cellStyle name="Currency 2 2 2 2 3" xfId="6898" xr:uid="{D2DD5985-0A2E-4167-8FB2-B043CB094A5E}"/>
    <cellStyle name="Currency 2 2 2 2 3 10" xfId="20589" xr:uid="{EBAED83A-5696-44CA-9C1F-DB966485B84D}"/>
    <cellStyle name="Currency 2 2 2 2 3 10 2" xfId="34281" xr:uid="{E8C2A67A-4B4C-44E3-B71A-E644EB922AB9}"/>
    <cellStyle name="Currency 2 2 2 2 3 10 3" xfId="49165" xr:uid="{429A7091-0D62-45F4-9A13-DAFFD24C116F}"/>
    <cellStyle name="Currency 2 2 2 2 3 11" xfId="13745" xr:uid="{CCECDB71-9DB4-4AEF-A19E-9D8EE2DC8318}"/>
    <cellStyle name="Currency 2 2 2 2 3 12" xfId="27435" xr:uid="{21635ACF-7D6F-45A1-87AA-679D44A948A0}"/>
    <cellStyle name="Currency 2 2 2 2 3 13" xfId="42319" xr:uid="{A8655F5B-261E-42C1-9C41-FF31A97793D6}"/>
    <cellStyle name="Currency 2 2 2 2 3 2" xfId="6899" xr:uid="{F39542D1-3DBC-432C-9FCF-F54A5F47E8F7}"/>
    <cellStyle name="Currency 2 2 2 2 3 2 10" xfId="13746" xr:uid="{D33499A6-EED7-4F5F-B1E7-A26522F3AAC5}"/>
    <cellStyle name="Currency 2 2 2 2 3 2 11" xfId="27436" xr:uid="{E8253FDD-79F6-49F2-BF9E-4903F583114F}"/>
    <cellStyle name="Currency 2 2 2 2 3 2 12" xfId="42320" xr:uid="{90169A49-904C-4700-A4B9-7D751E83F4AC}"/>
    <cellStyle name="Currency 2 2 2 2 3 2 2" xfId="6900" xr:uid="{81121713-7F55-434B-9800-005A68826F57}"/>
    <cellStyle name="Currency 2 2 2 2 3 2 2 10" xfId="42321" xr:uid="{12DF5AEF-796A-47A8-8CB6-32F53E822648}"/>
    <cellStyle name="Currency 2 2 2 2 3 2 2 2" xfId="6901" xr:uid="{53BE81F0-9009-4D78-B491-EF437B938ACB}"/>
    <cellStyle name="Currency 2 2 2 2 3 2 2 2 2" xfId="6902" xr:uid="{EABF60F2-3B03-4728-9ECE-1EBCAF9E80BD}"/>
    <cellStyle name="Currency 2 2 2 2 3 2 2 2 2 2" xfId="8615" xr:uid="{A3EF10AA-708E-4A48-826C-B049B1F9332E}"/>
    <cellStyle name="Currency 2 2 2 2 3 2 2 2 2 2 2" xfId="12037" xr:uid="{1A314089-BAFA-4EA2-BB5E-AA9724541B61}"/>
    <cellStyle name="Currency 2 2 2 2 3 2 2 2 2 2 2 2" xfId="25727" xr:uid="{2DF5664F-BBDC-40D0-9B16-259ED204B761}"/>
    <cellStyle name="Currency 2 2 2 2 3 2 2 2 2 2 2 2 2" xfId="39419" xr:uid="{A33C5EE1-DFBB-4E47-BB9F-25AFAB52C8CC}"/>
    <cellStyle name="Currency 2 2 2 2 3 2 2 2 2 2 2 2 3" xfId="54303" xr:uid="{3908FE59-A98A-465B-8987-FA328B2A1B8B}"/>
    <cellStyle name="Currency 2 2 2 2 3 2 2 2 2 2 2 3" xfId="18883" xr:uid="{A3F0A2E8-B27C-4300-B733-59D6ABEAA766}"/>
    <cellStyle name="Currency 2 2 2 2 3 2 2 2 2 2 2 4" xfId="32573" xr:uid="{B644ABC1-444A-490D-BDE4-6DCA09B55882}"/>
    <cellStyle name="Currency 2 2 2 2 3 2 2 2 2 2 2 5" xfId="47457" xr:uid="{FF3440D2-E325-44ED-A2EC-E77DDABBE9C1}"/>
    <cellStyle name="Currency 2 2 2 2 3 2 2 2 2 2 3" xfId="22305" xr:uid="{612F3531-2A0F-4C5A-8BA1-5DD784B66FA5}"/>
    <cellStyle name="Currency 2 2 2 2 3 2 2 2 2 2 3 2" xfId="35997" xr:uid="{6D6A6035-FADE-4AC2-BC33-E1DB344359D0}"/>
    <cellStyle name="Currency 2 2 2 2 3 2 2 2 2 2 3 3" xfId="50881" xr:uid="{E529E03E-3D91-4E1F-BE84-372877BDEE88}"/>
    <cellStyle name="Currency 2 2 2 2 3 2 2 2 2 2 4" xfId="15461" xr:uid="{6B924062-1552-4D59-9E0F-1C43A1C27315}"/>
    <cellStyle name="Currency 2 2 2 2 3 2 2 2 2 2 5" xfId="29151" xr:uid="{BD58F8FD-C81B-419D-A24D-CF2D9F208F5C}"/>
    <cellStyle name="Currency 2 2 2 2 3 2 2 2 2 2 6" xfId="44035" xr:uid="{61D2EC75-862C-48D7-8F6A-41E39F5A898C}"/>
    <cellStyle name="Currency 2 2 2 2 3 2 2 2 2 3" xfId="10325" xr:uid="{D375E8A1-6799-423C-A211-424D3B666839}"/>
    <cellStyle name="Currency 2 2 2 2 3 2 2 2 2 3 2" xfId="24015" xr:uid="{8F83F107-CB6C-4BDD-B210-770E41140272}"/>
    <cellStyle name="Currency 2 2 2 2 3 2 2 2 2 3 2 2" xfId="37707" xr:uid="{0B3B98BC-9A1B-4CC5-85B0-9A55ECB0EBE6}"/>
    <cellStyle name="Currency 2 2 2 2 3 2 2 2 2 3 2 3" xfId="52591" xr:uid="{B0C5EC72-A8E1-4661-A3C4-F42889F9A704}"/>
    <cellStyle name="Currency 2 2 2 2 3 2 2 2 2 3 3" xfId="17171" xr:uid="{79A4948A-C44F-4820-A645-562B381A9F82}"/>
    <cellStyle name="Currency 2 2 2 2 3 2 2 2 2 3 4" xfId="30861" xr:uid="{3139D3A6-0997-4C84-8E78-F9A54A8CA4BE}"/>
    <cellStyle name="Currency 2 2 2 2 3 2 2 2 2 3 5" xfId="45745" xr:uid="{7F1D0FAC-1F4F-42E4-92EC-83D55EE0AA65}"/>
    <cellStyle name="Currency 2 2 2 2 3 2 2 2 2 4" xfId="20593" xr:uid="{69553D6D-CEB5-4F47-9943-91136669C3E2}"/>
    <cellStyle name="Currency 2 2 2 2 3 2 2 2 2 4 2" xfId="34285" xr:uid="{BE966149-6E1E-455D-84EF-B5FE3AD2E4FA}"/>
    <cellStyle name="Currency 2 2 2 2 3 2 2 2 2 4 3" xfId="49169" xr:uid="{9FF1923A-548D-467D-B1EC-C020BD513F7A}"/>
    <cellStyle name="Currency 2 2 2 2 3 2 2 2 2 5" xfId="13749" xr:uid="{4E3FB516-327C-4F85-A7E2-19D0FEFD7F45}"/>
    <cellStyle name="Currency 2 2 2 2 3 2 2 2 2 6" xfId="27439" xr:uid="{DFE533C6-1F1E-491C-860C-29A1A1A1FE67}"/>
    <cellStyle name="Currency 2 2 2 2 3 2 2 2 2 7" xfId="42323" xr:uid="{6B2297E1-E89D-47C5-8610-805ED0498784}"/>
    <cellStyle name="Currency 2 2 2 2 3 2 2 2 3" xfId="8614" xr:uid="{350D185C-901B-452F-9ED0-FDFBD3A451D4}"/>
    <cellStyle name="Currency 2 2 2 2 3 2 2 2 3 2" xfId="12036" xr:uid="{8AA5EBA6-5F46-408E-BAEA-EF49789D3D00}"/>
    <cellStyle name="Currency 2 2 2 2 3 2 2 2 3 2 2" xfId="25726" xr:uid="{23615819-C17B-4FF9-9BED-C511B4A29045}"/>
    <cellStyle name="Currency 2 2 2 2 3 2 2 2 3 2 2 2" xfId="39418" xr:uid="{D4732325-3501-4C77-B4DA-36F1EFF740BB}"/>
    <cellStyle name="Currency 2 2 2 2 3 2 2 2 3 2 2 3" xfId="54302" xr:uid="{A2496539-022D-43F0-9015-809BFED85138}"/>
    <cellStyle name="Currency 2 2 2 2 3 2 2 2 3 2 3" xfId="18882" xr:uid="{3197A3EE-4143-42E1-A9E7-BE19F189BAF1}"/>
    <cellStyle name="Currency 2 2 2 2 3 2 2 2 3 2 4" xfId="32572" xr:uid="{B6B0F7E2-B68E-4A06-9BFE-1EC787A3C764}"/>
    <cellStyle name="Currency 2 2 2 2 3 2 2 2 3 2 5" xfId="47456" xr:uid="{8F203571-8CF6-4C4E-A279-7B7A148645B2}"/>
    <cellStyle name="Currency 2 2 2 2 3 2 2 2 3 3" xfId="22304" xr:uid="{76C9320A-A8FB-46D7-A22A-61CB058E7FF8}"/>
    <cellStyle name="Currency 2 2 2 2 3 2 2 2 3 3 2" xfId="35996" xr:uid="{B3584B25-36FA-435A-894F-95B629DC253E}"/>
    <cellStyle name="Currency 2 2 2 2 3 2 2 2 3 3 3" xfId="50880" xr:uid="{5D2CE987-344D-4FD5-8089-CC4BCB051356}"/>
    <cellStyle name="Currency 2 2 2 2 3 2 2 2 3 4" xfId="15460" xr:uid="{11AD5193-68C4-43F0-9D6D-B145B78E5807}"/>
    <cellStyle name="Currency 2 2 2 2 3 2 2 2 3 5" xfId="29150" xr:uid="{7733F5C4-2B6B-45E9-ADE6-67C80E182CBD}"/>
    <cellStyle name="Currency 2 2 2 2 3 2 2 2 3 6" xfId="44034" xr:uid="{941270AA-3EBC-4A4B-B4F4-8F524843310A}"/>
    <cellStyle name="Currency 2 2 2 2 3 2 2 2 4" xfId="10324" xr:uid="{B0E65539-8165-4217-8B8E-F70AF11702E7}"/>
    <cellStyle name="Currency 2 2 2 2 3 2 2 2 4 2" xfId="24014" xr:uid="{E7BDB941-5D3A-4280-A6FF-453F01C0B52E}"/>
    <cellStyle name="Currency 2 2 2 2 3 2 2 2 4 2 2" xfId="37706" xr:uid="{9D6AAFDA-53CD-457B-88D0-7DB2BBD6A9DD}"/>
    <cellStyle name="Currency 2 2 2 2 3 2 2 2 4 2 3" xfId="52590" xr:uid="{474575A8-83C6-4971-8BA3-8D861C0C0A0D}"/>
    <cellStyle name="Currency 2 2 2 2 3 2 2 2 4 3" xfId="17170" xr:uid="{D12675D1-E7DD-4A77-A869-28283862C8A8}"/>
    <cellStyle name="Currency 2 2 2 2 3 2 2 2 4 4" xfId="30860" xr:uid="{86DECEE6-296E-45AE-8B63-DFF0593979B0}"/>
    <cellStyle name="Currency 2 2 2 2 3 2 2 2 4 5" xfId="45744" xr:uid="{4D98CDF4-4BBE-42F4-938A-0BA31A1291FB}"/>
    <cellStyle name="Currency 2 2 2 2 3 2 2 2 5" xfId="20592" xr:uid="{4842F4B1-339A-4D2A-9230-A6260B4D405F}"/>
    <cellStyle name="Currency 2 2 2 2 3 2 2 2 5 2" xfId="34284" xr:uid="{A3FAC352-59F3-4790-9902-682467D24A26}"/>
    <cellStyle name="Currency 2 2 2 2 3 2 2 2 5 3" xfId="49168" xr:uid="{613030CD-06D2-4686-82A5-EE0252F725DC}"/>
    <cellStyle name="Currency 2 2 2 2 3 2 2 2 6" xfId="13748" xr:uid="{05103136-D1E0-41DE-9300-37F015244E46}"/>
    <cellStyle name="Currency 2 2 2 2 3 2 2 2 7" xfId="27438" xr:uid="{2C8F303C-DA0C-45E1-9B29-88A98AE646BC}"/>
    <cellStyle name="Currency 2 2 2 2 3 2 2 2 8" xfId="42322" xr:uid="{3F215304-BDCC-455F-BE1E-58BECD8DF2A9}"/>
    <cellStyle name="Currency 2 2 2 2 3 2 2 3" xfId="6903" xr:uid="{25EF613B-901F-4E33-B4D1-6F1344A59FF2}"/>
    <cellStyle name="Currency 2 2 2 2 3 2 2 3 2" xfId="8616" xr:uid="{A138D343-CEA5-4D70-990C-59C1E16C1716}"/>
    <cellStyle name="Currency 2 2 2 2 3 2 2 3 2 2" xfId="12038" xr:uid="{AF4690C0-CF50-491B-A3C9-6FA0CC245E2B}"/>
    <cellStyle name="Currency 2 2 2 2 3 2 2 3 2 2 2" xfId="25728" xr:uid="{68D9EC86-D930-4854-B418-F35B17E5AAA0}"/>
    <cellStyle name="Currency 2 2 2 2 3 2 2 3 2 2 2 2" xfId="39420" xr:uid="{17AD2C36-E0F2-44A6-BC32-3CA9200FF6E1}"/>
    <cellStyle name="Currency 2 2 2 2 3 2 2 3 2 2 2 3" xfId="54304" xr:uid="{0DC2929A-81DC-4F19-8192-7C0862E5D173}"/>
    <cellStyle name="Currency 2 2 2 2 3 2 2 3 2 2 3" xfId="18884" xr:uid="{96905D53-1B0B-4009-9843-6F2DCAEAF692}"/>
    <cellStyle name="Currency 2 2 2 2 3 2 2 3 2 2 4" xfId="32574" xr:uid="{4A168DA6-C4BF-4291-B14B-79DC8481DBD7}"/>
    <cellStyle name="Currency 2 2 2 2 3 2 2 3 2 2 5" xfId="47458" xr:uid="{5B99AADB-E957-4C4C-AEB1-20E55E4478E6}"/>
    <cellStyle name="Currency 2 2 2 2 3 2 2 3 2 3" xfId="22306" xr:uid="{D2ACE249-2772-49AD-BA52-CF0FE0AC23EB}"/>
    <cellStyle name="Currency 2 2 2 2 3 2 2 3 2 3 2" xfId="35998" xr:uid="{035D5E5E-3FFD-44D8-9F5C-AACA95624480}"/>
    <cellStyle name="Currency 2 2 2 2 3 2 2 3 2 3 3" xfId="50882" xr:uid="{B4F736E6-93A1-41FA-9E7C-DEC31E82A73D}"/>
    <cellStyle name="Currency 2 2 2 2 3 2 2 3 2 4" xfId="15462" xr:uid="{C3F34CCC-D80F-483D-B7BF-88F6B24769C8}"/>
    <cellStyle name="Currency 2 2 2 2 3 2 2 3 2 5" xfId="29152" xr:uid="{35DF7959-CEA7-45EE-B116-77482145B742}"/>
    <cellStyle name="Currency 2 2 2 2 3 2 2 3 2 6" xfId="44036" xr:uid="{196A9CE1-6E91-4004-8E2A-D4D9547F33CE}"/>
    <cellStyle name="Currency 2 2 2 2 3 2 2 3 3" xfId="10326" xr:uid="{6FB50C20-EA9A-4C37-9D4F-59D8F8D92E67}"/>
    <cellStyle name="Currency 2 2 2 2 3 2 2 3 3 2" xfId="24016" xr:uid="{6843F69B-1178-4377-BE63-CE6089C5B987}"/>
    <cellStyle name="Currency 2 2 2 2 3 2 2 3 3 2 2" xfId="37708" xr:uid="{E2B5067B-0680-4B1E-B6A0-2686B6447E02}"/>
    <cellStyle name="Currency 2 2 2 2 3 2 2 3 3 2 3" xfId="52592" xr:uid="{F7EC5EDE-25A2-4017-9AA2-924E18EBB77E}"/>
    <cellStyle name="Currency 2 2 2 2 3 2 2 3 3 3" xfId="17172" xr:uid="{BD20B368-482A-46C0-A1EC-FFBAC9457DFB}"/>
    <cellStyle name="Currency 2 2 2 2 3 2 2 3 3 4" xfId="30862" xr:uid="{36CC6368-73B0-42A3-94C6-D92B9D266C9A}"/>
    <cellStyle name="Currency 2 2 2 2 3 2 2 3 3 5" xfId="45746" xr:uid="{A8AA0DA2-A077-40A2-8304-A926B1A6CFE0}"/>
    <cellStyle name="Currency 2 2 2 2 3 2 2 3 4" xfId="20594" xr:uid="{B76899E3-0599-409D-8733-7A81D3874435}"/>
    <cellStyle name="Currency 2 2 2 2 3 2 2 3 4 2" xfId="34286" xr:uid="{7774D11D-A438-4E60-8786-5EEC5472BFE6}"/>
    <cellStyle name="Currency 2 2 2 2 3 2 2 3 4 3" xfId="49170" xr:uid="{FBB64D8C-4723-4E3A-9785-22928A2BC15B}"/>
    <cellStyle name="Currency 2 2 2 2 3 2 2 3 5" xfId="13750" xr:uid="{2FEFB09B-4379-4EB1-84BE-DC833BA998CC}"/>
    <cellStyle name="Currency 2 2 2 2 3 2 2 3 6" xfId="27440" xr:uid="{0B9E2AC8-5B5D-4412-AEC5-97E2AE8AD722}"/>
    <cellStyle name="Currency 2 2 2 2 3 2 2 3 7" xfId="42324" xr:uid="{9BD55031-A558-4B6B-8356-6ABFFE5D06E8}"/>
    <cellStyle name="Currency 2 2 2 2 3 2 2 4" xfId="6904" xr:uid="{D065B8CC-4840-446D-82E4-F315CE45F378}"/>
    <cellStyle name="Currency 2 2 2 2 3 2 2 4 2" xfId="8617" xr:uid="{9984EFA8-DD44-4BE7-BC00-9DC85E0BBC9D}"/>
    <cellStyle name="Currency 2 2 2 2 3 2 2 4 2 2" xfId="12039" xr:uid="{9FDBA5ED-9160-42D1-8984-36C4CC78D0D6}"/>
    <cellStyle name="Currency 2 2 2 2 3 2 2 4 2 2 2" xfId="25729" xr:uid="{C018D314-007E-4FF5-A793-A52B9B63A9A8}"/>
    <cellStyle name="Currency 2 2 2 2 3 2 2 4 2 2 2 2" xfId="39421" xr:uid="{52B19315-2E1E-43D6-A439-9589E85277C7}"/>
    <cellStyle name="Currency 2 2 2 2 3 2 2 4 2 2 2 3" xfId="54305" xr:uid="{6B9256D4-0054-44EC-98B1-9F780A1306DA}"/>
    <cellStyle name="Currency 2 2 2 2 3 2 2 4 2 2 3" xfId="18885" xr:uid="{52708D6C-444A-40DC-8088-D6917744A772}"/>
    <cellStyle name="Currency 2 2 2 2 3 2 2 4 2 2 4" xfId="32575" xr:uid="{F1FE96FE-2AE8-45C6-90E0-9E9048DF6DB8}"/>
    <cellStyle name="Currency 2 2 2 2 3 2 2 4 2 2 5" xfId="47459" xr:uid="{60D2F733-0ACB-4607-AFE1-F998E551BF7F}"/>
    <cellStyle name="Currency 2 2 2 2 3 2 2 4 2 3" xfId="22307" xr:uid="{0914A34B-1918-47BF-B2E5-C3970E002E45}"/>
    <cellStyle name="Currency 2 2 2 2 3 2 2 4 2 3 2" xfId="35999" xr:uid="{A4271BA6-E3A4-44BC-8667-C5F9DE504C57}"/>
    <cellStyle name="Currency 2 2 2 2 3 2 2 4 2 3 3" xfId="50883" xr:uid="{A80EDB0A-50FA-4ED9-AAF0-218382A30C7B}"/>
    <cellStyle name="Currency 2 2 2 2 3 2 2 4 2 4" xfId="15463" xr:uid="{1BE9AC09-2D4A-4B79-B83C-BD6DF9AD0FE8}"/>
    <cellStyle name="Currency 2 2 2 2 3 2 2 4 2 5" xfId="29153" xr:uid="{F539F12A-8F44-4C6E-AD1C-7B37DB8D82BA}"/>
    <cellStyle name="Currency 2 2 2 2 3 2 2 4 2 6" xfId="44037" xr:uid="{E48340FF-45CC-499A-8AD2-B38F9F7796D4}"/>
    <cellStyle name="Currency 2 2 2 2 3 2 2 4 3" xfId="10327" xr:uid="{85FC2107-3EC1-4E2A-BB7E-50CB480339D7}"/>
    <cellStyle name="Currency 2 2 2 2 3 2 2 4 3 2" xfId="24017" xr:uid="{E0EC12FF-9D1B-498E-B10E-CD4A298CEF33}"/>
    <cellStyle name="Currency 2 2 2 2 3 2 2 4 3 2 2" xfId="37709" xr:uid="{727BBF0F-E35F-4B59-9533-685CFC2C782A}"/>
    <cellStyle name="Currency 2 2 2 2 3 2 2 4 3 2 3" xfId="52593" xr:uid="{F14B97BB-F255-488C-A0CF-82CBCDAEB587}"/>
    <cellStyle name="Currency 2 2 2 2 3 2 2 4 3 3" xfId="17173" xr:uid="{EF672CD9-50E5-4C04-A12D-E50FD3BAFFF2}"/>
    <cellStyle name="Currency 2 2 2 2 3 2 2 4 3 4" xfId="30863" xr:uid="{EAB9D5D8-A2B2-44F6-BEF6-6B9D1D1D6CDF}"/>
    <cellStyle name="Currency 2 2 2 2 3 2 2 4 3 5" xfId="45747" xr:uid="{D4FD53E9-9A52-48FC-8E33-B44FB4F342F5}"/>
    <cellStyle name="Currency 2 2 2 2 3 2 2 4 4" xfId="20595" xr:uid="{61C66B52-FBA2-4F80-A5B6-7F36DC11C06E}"/>
    <cellStyle name="Currency 2 2 2 2 3 2 2 4 4 2" xfId="34287" xr:uid="{9AC88F4A-12A1-4079-B97D-6AEB973467AC}"/>
    <cellStyle name="Currency 2 2 2 2 3 2 2 4 4 3" xfId="49171" xr:uid="{82500D46-5C17-463E-BFBC-8AF79297E160}"/>
    <cellStyle name="Currency 2 2 2 2 3 2 2 4 5" xfId="13751" xr:uid="{FB3AA74F-E18E-4390-9810-295A243D864C}"/>
    <cellStyle name="Currency 2 2 2 2 3 2 2 4 6" xfId="27441" xr:uid="{CDB555D5-1AC3-4D75-918D-A426E9A4DD2B}"/>
    <cellStyle name="Currency 2 2 2 2 3 2 2 4 7" xfId="42325" xr:uid="{80275ABD-6D88-497B-B73A-7345E2C0F30F}"/>
    <cellStyle name="Currency 2 2 2 2 3 2 2 5" xfId="8613" xr:uid="{016C2562-0FA5-4DC6-808D-696937B6D04B}"/>
    <cellStyle name="Currency 2 2 2 2 3 2 2 5 2" xfId="12035" xr:uid="{E25FA492-DFFE-46DA-9EE3-2987B06E4A37}"/>
    <cellStyle name="Currency 2 2 2 2 3 2 2 5 2 2" xfId="25725" xr:uid="{9197DF57-B3F6-4BE6-BA80-A6B4011CF89F}"/>
    <cellStyle name="Currency 2 2 2 2 3 2 2 5 2 2 2" xfId="39417" xr:uid="{84F5390D-C07D-43F6-BB20-9FFD3B439381}"/>
    <cellStyle name="Currency 2 2 2 2 3 2 2 5 2 2 3" xfId="54301" xr:uid="{7A9354EF-BA8A-46AB-8BD2-18AB8F023CAB}"/>
    <cellStyle name="Currency 2 2 2 2 3 2 2 5 2 3" xfId="18881" xr:uid="{FA6FBE86-CD95-43D1-BDBA-09AB955B1628}"/>
    <cellStyle name="Currency 2 2 2 2 3 2 2 5 2 4" xfId="32571" xr:uid="{1D214C2D-E322-4756-A251-FA7B3AE97488}"/>
    <cellStyle name="Currency 2 2 2 2 3 2 2 5 2 5" xfId="47455" xr:uid="{B03BA722-B9E5-4A76-962F-F8CCD654EA33}"/>
    <cellStyle name="Currency 2 2 2 2 3 2 2 5 3" xfId="22303" xr:uid="{FB7D2312-2437-4DDF-A130-9D13E542D573}"/>
    <cellStyle name="Currency 2 2 2 2 3 2 2 5 3 2" xfId="35995" xr:uid="{1F98C25A-215F-45A6-B1DD-9332C9E6DEF2}"/>
    <cellStyle name="Currency 2 2 2 2 3 2 2 5 3 3" xfId="50879" xr:uid="{B128BE09-821A-42B5-B10D-5EB73696CE9D}"/>
    <cellStyle name="Currency 2 2 2 2 3 2 2 5 4" xfId="15459" xr:uid="{638E950A-026C-4604-85DD-43DED49D5D5A}"/>
    <cellStyle name="Currency 2 2 2 2 3 2 2 5 5" xfId="29149" xr:uid="{DF824E3C-3069-4E26-B03E-173006983612}"/>
    <cellStyle name="Currency 2 2 2 2 3 2 2 5 6" xfId="44033" xr:uid="{3E50F29F-D5DB-424D-BA9C-3C8D03A5FE73}"/>
    <cellStyle name="Currency 2 2 2 2 3 2 2 6" xfId="10323" xr:uid="{C008414B-6404-40CE-807A-9340CACEE7C1}"/>
    <cellStyle name="Currency 2 2 2 2 3 2 2 6 2" xfId="24013" xr:uid="{EFE1DD36-3089-49D2-B522-F1F80CCF2A7F}"/>
    <cellStyle name="Currency 2 2 2 2 3 2 2 6 2 2" xfId="37705" xr:uid="{AABF3C98-C459-45F1-B5E9-1E45CF49A2A8}"/>
    <cellStyle name="Currency 2 2 2 2 3 2 2 6 2 3" xfId="52589" xr:uid="{FFB8C721-7AFF-4D43-983B-F0365F42937E}"/>
    <cellStyle name="Currency 2 2 2 2 3 2 2 6 3" xfId="17169" xr:uid="{F554D599-3524-451F-9E07-C4D8B12EF36B}"/>
    <cellStyle name="Currency 2 2 2 2 3 2 2 6 4" xfId="30859" xr:uid="{D19EB493-ED0F-4FDE-90D8-5B4C10492108}"/>
    <cellStyle name="Currency 2 2 2 2 3 2 2 6 5" xfId="45743" xr:uid="{A6AE924F-6CED-442A-9311-C6A57D9B7929}"/>
    <cellStyle name="Currency 2 2 2 2 3 2 2 7" xfId="20591" xr:uid="{14624D8D-827E-49D2-B27D-70EDE5728945}"/>
    <cellStyle name="Currency 2 2 2 2 3 2 2 7 2" xfId="34283" xr:uid="{520871C4-E90D-4CA7-B373-EA6B635E8BDB}"/>
    <cellStyle name="Currency 2 2 2 2 3 2 2 7 3" xfId="49167" xr:uid="{E087C7F2-2F36-4BB7-B20A-21B9DBE81898}"/>
    <cellStyle name="Currency 2 2 2 2 3 2 2 8" xfId="13747" xr:uid="{9E54BF53-3F2E-422B-AB2C-3ADC34E548F9}"/>
    <cellStyle name="Currency 2 2 2 2 3 2 2 9" xfId="27437" xr:uid="{87BD0045-C948-4E89-A0F3-127CB414FD79}"/>
    <cellStyle name="Currency 2 2 2 2 3 2 3" xfId="6905" xr:uid="{72C0728E-DCF8-4C3F-B4EA-C54BFC27791D}"/>
    <cellStyle name="Currency 2 2 2 2 3 2 3 10" xfId="42326" xr:uid="{5DF8A07A-F7F0-438D-9A2A-2D7C0EB44B80}"/>
    <cellStyle name="Currency 2 2 2 2 3 2 3 2" xfId="6906" xr:uid="{56C4B19A-4E77-4D70-892A-4E160CC60FE0}"/>
    <cellStyle name="Currency 2 2 2 2 3 2 3 2 2" xfId="6907" xr:uid="{2A143BB6-CF6E-4DA6-9872-382D107CB944}"/>
    <cellStyle name="Currency 2 2 2 2 3 2 3 2 2 2" xfId="8620" xr:uid="{A0596B46-CC6B-4EE1-966A-620453B39CC6}"/>
    <cellStyle name="Currency 2 2 2 2 3 2 3 2 2 2 2" xfId="12042" xr:uid="{37ECF4F0-8B53-4EA3-9E87-862F02C42511}"/>
    <cellStyle name="Currency 2 2 2 2 3 2 3 2 2 2 2 2" xfId="25732" xr:uid="{029B754A-BA1E-45B6-BB35-BC7062608702}"/>
    <cellStyle name="Currency 2 2 2 2 3 2 3 2 2 2 2 2 2" xfId="39424" xr:uid="{61D7D65A-4BEB-4540-A3DD-63E2E902DAA8}"/>
    <cellStyle name="Currency 2 2 2 2 3 2 3 2 2 2 2 2 3" xfId="54308" xr:uid="{32C4D767-8387-44DD-8F40-4D30F6AFB6F2}"/>
    <cellStyle name="Currency 2 2 2 2 3 2 3 2 2 2 2 3" xfId="18888" xr:uid="{E4226A91-96AC-40CF-BFAC-6A285CF09DD1}"/>
    <cellStyle name="Currency 2 2 2 2 3 2 3 2 2 2 2 4" xfId="32578" xr:uid="{09864D08-1393-4EBC-93AF-FB36C429BA9A}"/>
    <cellStyle name="Currency 2 2 2 2 3 2 3 2 2 2 2 5" xfId="47462" xr:uid="{F22318C2-E175-4EC6-B389-A93C976CC205}"/>
    <cellStyle name="Currency 2 2 2 2 3 2 3 2 2 2 3" xfId="22310" xr:uid="{1599CE76-DCED-4E3B-85DA-6A1BC6936F5D}"/>
    <cellStyle name="Currency 2 2 2 2 3 2 3 2 2 2 3 2" xfId="36002" xr:uid="{7DA27B65-02F5-47A2-821D-88BE3C65A96F}"/>
    <cellStyle name="Currency 2 2 2 2 3 2 3 2 2 2 3 3" xfId="50886" xr:uid="{AB302044-2CE3-4358-A400-734FE1DDDDB1}"/>
    <cellStyle name="Currency 2 2 2 2 3 2 3 2 2 2 4" xfId="15466" xr:uid="{4E4A614A-8632-491E-A837-77E5556E3641}"/>
    <cellStyle name="Currency 2 2 2 2 3 2 3 2 2 2 5" xfId="29156" xr:uid="{0CB29D37-B93D-495B-911A-C5787555F7F8}"/>
    <cellStyle name="Currency 2 2 2 2 3 2 3 2 2 2 6" xfId="44040" xr:uid="{23326F05-7FBD-4B0C-9A9A-9ABC342FF82A}"/>
    <cellStyle name="Currency 2 2 2 2 3 2 3 2 2 3" xfId="10330" xr:uid="{48588E55-7818-4776-ACB5-9ECBC9582CDB}"/>
    <cellStyle name="Currency 2 2 2 2 3 2 3 2 2 3 2" xfId="24020" xr:uid="{F680DFD8-110D-49E5-B8DB-5D562B68D7A9}"/>
    <cellStyle name="Currency 2 2 2 2 3 2 3 2 2 3 2 2" xfId="37712" xr:uid="{510F7BBB-A97D-4650-AD32-411DF0B7411D}"/>
    <cellStyle name="Currency 2 2 2 2 3 2 3 2 2 3 2 3" xfId="52596" xr:uid="{09B044B4-7978-4D18-A620-5EF37AE9E892}"/>
    <cellStyle name="Currency 2 2 2 2 3 2 3 2 2 3 3" xfId="17176" xr:uid="{BF8C93EF-74A4-4A60-BAD7-0DB1C7D30C3E}"/>
    <cellStyle name="Currency 2 2 2 2 3 2 3 2 2 3 4" xfId="30866" xr:uid="{451A2AA8-6FAE-464D-854D-AA852789C1E1}"/>
    <cellStyle name="Currency 2 2 2 2 3 2 3 2 2 3 5" xfId="45750" xr:uid="{6603420E-8EE4-4BAF-98D1-C861B9DC7C3A}"/>
    <cellStyle name="Currency 2 2 2 2 3 2 3 2 2 4" xfId="20598" xr:uid="{E0D52F2A-E9B5-4EC7-A87F-7E33223BE539}"/>
    <cellStyle name="Currency 2 2 2 2 3 2 3 2 2 4 2" xfId="34290" xr:uid="{E672D417-A61A-437D-B598-4EAC80983330}"/>
    <cellStyle name="Currency 2 2 2 2 3 2 3 2 2 4 3" xfId="49174" xr:uid="{F5436180-6A08-4A24-AE5B-ED11CDE894F6}"/>
    <cellStyle name="Currency 2 2 2 2 3 2 3 2 2 5" xfId="13754" xr:uid="{1D5933E9-2D2C-4BD4-8955-2FC9CB03BF38}"/>
    <cellStyle name="Currency 2 2 2 2 3 2 3 2 2 6" xfId="27444" xr:uid="{B308CE96-6189-42F3-84DD-F2CDD1E5ECD4}"/>
    <cellStyle name="Currency 2 2 2 2 3 2 3 2 2 7" xfId="42328" xr:uid="{C9FAD4BB-AE5D-4C61-95C7-1C80010FB8D9}"/>
    <cellStyle name="Currency 2 2 2 2 3 2 3 2 3" xfId="8619" xr:uid="{10D68244-F682-444F-88CC-BC06D603B182}"/>
    <cellStyle name="Currency 2 2 2 2 3 2 3 2 3 2" xfId="12041" xr:uid="{96F5A418-1B4F-4A84-9D5A-D21F4F7DEFAF}"/>
    <cellStyle name="Currency 2 2 2 2 3 2 3 2 3 2 2" xfId="25731" xr:uid="{AE06A2F0-BC2F-4653-B2DC-3C015BAC8D98}"/>
    <cellStyle name="Currency 2 2 2 2 3 2 3 2 3 2 2 2" xfId="39423" xr:uid="{FE35B76E-6746-403F-8D1E-59BC6037652D}"/>
    <cellStyle name="Currency 2 2 2 2 3 2 3 2 3 2 2 3" xfId="54307" xr:uid="{542E327B-4F01-474E-9023-BA2BB3AE5974}"/>
    <cellStyle name="Currency 2 2 2 2 3 2 3 2 3 2 3" xfId="18887" xr:uid="{28E1B5B1-1BF2-43AD-A158-1B69286D4594}"/>
    <cellStyle name="Currency 2 2 2 2 3 2 3 2 3 2 4" xfId="32577" xr:uid="{94AAB079-318E-4D1F-905D-EF8EEEF675B5}"/>
    <cellStyle name="Currency 2 2 2 2 3 2 3 2 3 2 5" xfId="47461" xr:uid="{3005B7DF-392B-4A69-8EEC-C189271CB7DF}"/>
    <cellStyle name="Currency 2 2 2 2 3 2 3 2 3 3" xfId="22309" xr:uid="{7C3ECE0B-CB35-4399-A13C-8DDD6E982A79}"/>
    <cellStyle name="Currency 2 2 2 2 3 2 3 2 3 3 2" xfId="36001" xr:uid="{5F190640-4B68-4570-B403-059316A51770}"/>
    <cellStyle name="Currency 2 2 2 2 3 2 3 2 3 3 3" xfId="50885" xr:uid="{C05F9B91-7853-4135-AF32-C3412659272B}"/>
    <cellStyle name="Currency 2 2 2 2 3 2 3 2 3 4" xfId="15465" xr:uid="{743DF2E9-9B0C-4E6D-85F8-BC7B25138050}"/>
    <cellStyle name="Currency 2 2 2 2 3 2 3 2 3 5" xfId="29155" xr:uid="{44B6EC66-C146-4173-AD06-130013F36001}"/>
    <cellStyle name="Currency 2 2 2 2 3 2 3 2 3 6" xfId="44039" xr:uid="{3BB1510D-410E-4688-9D21-E3AFC9E3EE44}"/>
    <cellStyle name="Currency 2 2 2 2 3 2 3 2 4" xfId="10329" xr:uid="{1C48784A-5185-47C0-AED5-67EB83397011}"/>
    <cellStyle name="Currency 2 2 2 2 3 2 3 2 4 2" xfId="24019" xr:uid="{29709ADC-BBFC-48A1-99E9-6BE6B7EFE8D7}"/>
    <cellStyle name="Currency 2 2 2 2 3 2 3 2 4 2 2" xfId="37711" xr:uid="{E742477C-142F-4313-B66E-DB7D5750A920}"/>
    <cellStyle name="Currency 2 2 2 2 3 2 3 2 4 2 3" xfId="52595" xr:uid="{E767251A-6F73-4EED-8780-8E50F6F2F950}"/>
    <cellStyle name="Currency 2 2 2 2 3 2 3 2 4 3" xfId="17175" xr:uid="{CF60CFB0-0454-4FB7-B078-00A458C426EB}"/>
    <cellStyle name="Currency 2 2 2 2 3 2 3 2 4 4" xfId="30865" xr:uid="{907FDB24-873C-44B4-AAFF-05625A254F3A}"/>
    <cellStyle name="Currency 2 2 2 2 3 2 3 2 4 5" xfId="45749" xr:uid="{C122B74C-8E7C-47E1-AE28-2C91FE1711D0}"/>
    <cellStyle name="Currency 2 2 2 2 3 2 3 2 5" xfId="20597" xr:uid="{1E2564A2-E99A-4181-A2C9-869191E9F71B}"/>
    <cellStyle name="Currency 2 2 2 2 3 2 3 2 5 2" xfId="34289" xr:uid="{3FEF040B-1497-4FD6-A655-13D35EDE8E8C}"/>
    <cellStyle name="Currency 2 2 2 2 3 2 3 2 5 3" xfId="49173" xr:uid="{224EE42D-19D2-4FE5-98E4-CB990FC9564F}"/>
    <cellStyle name="Currency 2 2 2 2 3 2 3 2 6" xfId="13753" xr:uid="{A665E324-1735-443B-8BF8-EFBD894A3C12}"/>
    <cellStyle name="Currency 2 2 2 2 3 2 3 2 7" xfId="27443" xr:uid="{1E7F137A-EDF6-414B-9535-ECBFE2B97F7C}"/>
    <cellStyle name="Currency 2 2 2 2 3 2 3 2 8" xfId="42327" xr:uid="{98213515-19BE-4681-B8A3-01927A3B37B3}"/>
    <cellStyle name="Currency 2 2 2 2 3 2 3 3" xfId="6908" xr:uid="{0FDCE2E7-3293-4656-8D8A-425271B75703}"/>
    <cellStyle name="Currency 2 2 2 2 3 2 3 3 2" xfId="8621" xr:uid="{DF88C3BD-670A-4B39-9EFF-3A250292E7F9}"/>
    <cellStyle name="Currency 2 2 2 2 3 2 3 3 2 2" xfId="12043" xr:uid="{CF18238D-BF0D-4CBE-AB21-68F087F123C7}"/>
    <cellStyle name="Currency 2 2 2 2 3 2 3 3 2 2 2" xfId="25733" xr:uid="{10025664-1E1A-461A-A5EE-9A192D7DBDBD}"/>
    <cellStyle name="Currency 2 2 2 2 3 2 3 3 2 2 2 2" xfId="39425" xr:uid="{AF9FFB95-E26B-43A8-8945-7A0A28BCB676}"/>
    <cellStyle name="Currency 2 2 2 2 3 2 3 3 2 2 2 3" xfId="54309" xr:uid="{C426845D-DAEC-47DC-8B9A-43597F52EAC2}"/>
    <cellStyle name="Currency 2 2 2 2 3 2 3 3 2 2 3" xfId="18889" xr:uid="{EF503DFA-83CD-4F2B-BDE8-33A28815EF27}"/>
    <cellStyle name="Currency 2 2 2 2 3 2 3 3 2 2 4" xfId="32579" xr:uid="{500CECDF-5AE7-4C67-8E7A-30B6CC52D94B}"/>
    <cellStyle name="Currency 2 2 2 2 3 2 3 3 2 2 5" xfId="47463" xr:uid="{83C74C7C-059F-4C96-B84A-8BD79759C0CD}"/>
    <cellStyle name="Currency 2 2 2 2 3 2 3 3 2 3" xfId="22311" xr:uid="{BC665C3E-F8E4-4041-BE94-034FA8FF1F50}"/>
    <cellStyle name="Currency 2 2 2 2 3 2 3 3 2 3 2" xfId="36003" xr:uid="{95057203-D484-4A7C-9D78-5A416A1963F8}"/>
    <cellStyle name="Currency 2 2 2 2 3 2 3 3 2 3 3" xfId="50887" xr:uid="{26168036-2DD6-4941-89DA-F9ADC7762F16}"/>
    <cellStyle name="Currency 2 2 2 2 3 2 3 3 2 4" xfId="15467" xr:uid="{6BFB1AE1-9727-4F9B-9BAE-635BE4422DE7}"/>
    <cellStyle name="Currency 2 2 2 2 3 2 3 3 2 5" xfId="29157" xr:uid="{20AE91B9-07C0-4A6F-8B52-1AE0624DA100}"/>
    <cellStyle name="Currency 2 2 2 2 3 2 3 3 2 6" xfId="44041" xr:uid="{29FB36CD-A2E6-4289-B909-0E0CC70ABBF9}"/>
    <cellStyle name="Currency 2 2 2 2 3 2 3 3 3" xfId="10331" xr:uid="{CAA33B15-2786-4AF2-BD2B-D1441261E216}"/>
    <cellStyle name="Currency 2 2 2 2 3 2 3 3 3 2" xfId="24021" xr:uid="{33C17B44-DC64-46B3-9974-08EC88B8B2B3}"/>
    <cellStyle name="Currency 2 2 2 2 3 2 3 3 3 2 2" xfId="37713" xr:uid="{CFD07B19-B0BB-4C57-B292-E1583ADB5C0D}"/>
    <cellStyle name="Currency 2 2 2 2 3 2 3 3 3 2 3" xfId="52597" xr:uid="{8A961648-2BD0-4226-8C62-146FAAF833D1}"/>
    <cellStyle name="Currency 2 2 2 2 3 2 3 3 3 3" xfId="17177" xr:uid="{84BFA73D-B327-4D77-98E0-2DC08A09F4BB}"/>
    <cellStyle name="Currency 2 2 2 2 3 2 3 3 3 4" xfId="30867" xr:uid="{F2D1170B-5518-4BF7-B6DA-D22590C11634}"/>
    <cellStyle name="Currency 2 2 2 2 3 2 3 3 3 5" xfId="45751" xr:uid="{5ACB236B-61CD-4A9D-ABC4-0B8AECB32306}"/>
    <cellStyle name="Currency 2 2 2 2 3 2 3 3 4" xfId="20599" xr:uid="{341958A7-787F-4DBD-9F24-A84E0BB03F95}"/>
    <cellStyle name="Currency 2 2 2 2 3 2 3 3 4 2" xfId="34291" xr:uid="{9331BE0A-45EC-4571-B7DA-EE19AEEE4F0C}"/>
    <cellStyle name="Currency 2 2 2 2 3 2 3 3 4 3" xfId="49175" xr:uid="{C0AA5FAD-3C19-4F93-8811-6F3009157B12}"/>
    <cellStyle name="Currency 2 2 2 2 3 2 3 3 5" xfId="13755" xr:uid="{64668A13-EE18-49C7-9157-EF84D0099BB9}"/>
    <cellStyle name="Currency 2 2 2 2 3 2 3 3 6" xfId="27445" xr:uid="{16E00F73-E12D-4881-80E2-45D207157A5C}"/>
    <cellStyle name="Currency 2 2 2 2 3 2 3 3 7" xfId="42329" xr:uid="{1BCFFC30-20E1-4BE0-BFE2-716D4EC5377D}"/>
    <cellStyle name="Currency 2 2 2 2 3 2 3 4" xfId="6909" xr:uid="{438A2A5D-7F7E-4985-9AE6-4355D514B7F7}"/>
    <cellStyle name="Currency 2 2 2 2 3 2 3 4 2" xfId="8622" xr:uid="{F8FF0730-8D12-4777-87C3-69079B3934B9}"/>
    <cellStyle name="Currency 2 2 2 2 3 2 3 4 2 2" xfId="12044" xr:uid="{50EB2276-15E1-4FEE-B176-079E1B2423CD}"/>
    <cellStyle name="Currency 2 2 2 2 3 2 3 4 2 2 2" xfId="25734" xr:uid="{17A5863D-B4A6-4993-8B35-B80FAB444672}"/>
    <cellStyle name="Currency 2 2 2 2 3 2 3 4 2 2 2 2" xfId="39426" xr:uid="{E2A97D06-7F14-4E14-A34A-B1554E71E6CC}"/>
    <cellStyle name="Currency 2 2 2 2 3 2 3 4 2 2 2 3" xfId="54310" xr:uid="{AD2974FB-4D5A-4C7A-9D09-A30A9955B785}"/>
    <cellStyle name="Currency 2 2 2 2 3 2 3 4 2 2 3" xfId="18890" xr:uid="{51005F2D-B5CE-4DF2-A451-F4B5BFE678E8}"/>
    <cellStyle name="Currency 2 2 2 2 3 2 3 4 2 2 4" xfId="32580" xr:uid="{05D757DA-696D-4688-BCC5-CF78746AC1FA}"/>
    <cellStyle name="Currency 2 2 2 2 3 2 3 4 2 2 5" xfId="47464" xr:uid="{ED431910-0945-40F9-8703-7989EA2B3D14}"/>
    <cellStyle name="Currency 2 2 2 2 3 2 3 4 2 3" xfId="22312" xr:uid="{6FC5D780-C132-41FF-8023-60B6FDC0623F}"/>
    <cellStyle name="Currency 2 2 2 2 3 2 3 4 2 3 2" xfId="36004" xr:uid="{7D9ECD09-FB52-4613-ACF8-AFFACD76A76F}"/>
    <cellStyle name="Currency 2 2 2 2 3 2 3 4 2 3 3" xfId="50888" xr:uid="{D2ADC97C-CCB0-417D-9397-DD74177C52B4}"/>
    <cellStyle name="Currency 2 2 2 2 3 2 3 4 2 4" xfId="15468" xr:uid="{DDF10D3A-BB71-472D-8D10-2CD0D9776F1D}"/>
    <cellStyle name="Currency 2 2 2 2 3 2 3 4 2 5" xfId="29158" xr:uid="{E2BB28EC-A3C1-40A4-8D8A-5FA9458402A4}"/>
    <cellStyle name="Currency 2 2 2 2 3 2 3 4 2 6" xfId="44042" xr:uid="{B738881B-5C5C-410F-9191-38D244898D60}"/>
    <cellStyle name="Currency 2 2 2 2 3 2 3 4 3" xfId="10332" xr:uid="{CD13961A-34C3-4B3E-9993-ED8AACD2D57C}"/>
    <cellStyle name="Currency 2 2 2 2 3 2 3 4 3 2" xfId="24022" xr:uid="{80D2E9FA-EA15-47EB-81F8-0C3D74E92C8B}"/>
    <cellStyle name="Currency 2 2 2 2 3 2 3 4 3 2 2" xfId="37714" xr:uid="{E8E5377F-E23A-4230-9DEC-AAE0779F4648}"/>
    <cellStyle name="Currency 2 2 2 2 3 2 3 4 3 2 3" xfId="52598" xr:uid="{EE7A2AE2-29A8-4652-903E-1A114E474A23}"/>
    <cellStyle name="Currency 2 2 2 2 3 2 3 4 3 3" xfId="17178" xr:uid="{71574621-5036-4F4A-9114-08DEF3A8C767}"/>
    <cellStyle name="Currency 2 2 2 2 3 2 3 4 3 4" xfId="30868" xr:uid="{2685F945-8363-478A-9994-EFBA9790B094}"/>
    <cellStyle name="Currency 2 2 2 2 3 2 3 4 3 5" xfId="45752" xr:uid="{42A4EF15-9473-49BE-88F7-4FE957A56BDB}"/>
    <cellStyle name="Currency 2 2 2 2 3 2 3 4 4" xfId="20600" xr:uid="{3CE5AEDB-01B0-40C4-8512-04355A1B1821}"/>
    <cellStyle name="Currency 2 2 2 2 3 2 3 4 4 2" xfId="34292" xr:uid="{3C4357A3-98BF-4440-BDC0-296829D4F8B2}"/>
    <cellStyle name="Currency 2 2 2 2 3 2 3 4 4 3" xfId="49176" xr:uid="{A90B6B36-68F5-42E9-A8FE-CC337A4069F5}"/>
    <cellStyle name="Currency 2 2 2 2 3 2 3 4 5" xfId="13756" xr:uid="{2F6BDE60-DA45-4A0A-A943-1748568F0B23}"/>
    <cellStyle name="Currency 2 2 2 2 3 2 3 4 6" xfId="27446" xr:uid="{E7FB20BF-2212-4865-B47A-24EBB0F08531}"/>
    <cellStyle name="Currency 2 2 2 2 3 2 3 4 7" xfId="42330" xr:uid="{D124FA04-728A-422F-9364-37C6088DA434}"/>
    <cellStyle name="Currency 2 2 2 2 3 2 3 5" xfId="8618" xr:uid="{1A659485-3E16-497D-8C3B-E21195F89726}"/>
    <cellStyle name="Currency 2 2 2 2 3 2 3 5 2" xfId="12040" xr:uid="{4AC0B1B3-3230-4B2F-ADA8-4D2CE9BCCAC7}"/>
    <cellStyle name="Currency 2 2 2 2 3 2 3 5 2 2" xfId="25730" xr:uid="{297C87AF-AC9E-4B71-84C2-51B745564CBC}"/>
    <cellStyle name="Currency 2 2 2 2 3 2 3 5 2 2 2" xfId="39422" xr:uid="{C826D871-0376-4FEC-A9A7-519C62B33708}"/>
    <cellStyle name="Currency 2 2 2 2 3 2 3 5 2 2 3" xfId="54306" xr:uid="{9A3FE624-1F63-462A-A317-253953E772B5}"/>
    <cellStyle name="Currency 2 2 2 2 3 2 3 5 2 3" xfId="18886" xr:uid="{1E3063FA-F672-48B4-A667-35C9494E7001}"/>
    <cellStyle name="Currency 2 2 2 2 3 2 3 5 2 4" xfId="32576" xr:uid="{2A00FC7A-ECE8-4CEF-A540-24BA507BFC9C}"/>
    <cellStyle name="Currency 2 2 2 2 3 2 3 5 2 5" xfId="47460" xr:uid="{917B2FEB-F5ED-42AE-9D72-429AD39549A3}"/>
    <cellStyle name="Currency 2 2 2 2 3 2 3 5 3" xfId="22308" xr:uid="{780CAB07-3064-4B62-AAAD-95B045804E6C}"/>
    <cellStyle name="Currency 2 2 2 2 3 2 3 5 3 2" xfId="36000" xr:uid="{4E2849C9-6F00-49FD-9842-7716B2F48351}"/>
    <cellStyle name="Currency 2 2 2 2 3 2 3 5 3 3" xfId="50884" xr:uid="{8AC0806F-FF25-4D37-8191-5B684E00FBA4}"/>
    <cellStyle name="Currency 2 2 2 2 3 2 3 5 4" xfId="15464" xr:uid="{D90F6345-850D-4CB4-9328-182EA86289FE}"/>
    <cellStyle name="Currency 2 2 2 2 3 2 3 5 5" xfId="29154" xr:uid="{74A12868-4CBC-48FD-A9E1-40388BCB9ED6}"/>
    <cellStyle name="Currency 2 2 2 2 3 2 3 5 6" xfId="44038" xr:uid="{1B0E96D3-2F03-43E1-8BB9-595F0A773CB5}"/>
    <cellStyle name="Currency 2 2 2 2 3 2 3 6" xfId="10328" xr:uid="{036C5EBB-0E4E-4997-8FF9-84A55C182178}"/>
    <cellStyle name="Currency 2 2 2 2 3 2 3 6 2" xfId="24018" xr:uid="{E404553F-4565-4F98-9CDF-91F83BC80ADA}"/>
    <cellStyle name="Currency 2 2 2 2 3 2 3 6 2 2" xfId="37710" xr:uid="{70CDE8C8-C850-4159-BF12-DA7551336961}"/>
    <cellStyle name="Currency 2 2 2 2 3 2 3 6 2 3" xfId="52594" xr:uid="{FB9B6630-1CA7-4775-BD6F-2B1DBFD95A05}"/>
    <cellStyle name="Currency 2 2 2 2 3 2 3 6 3" xfId="17174" xr:uid="{9E68D1C9-66B9-4BC6-AF77-984DCE0267E6}"/>
    <cellStyle name="Currency 2 2 2 2 3 2 3 6 4" xfId="30864" xr:uid="{E48D0659-5494-447F-A1EB-6D305C0C23D0}"/>
    <cellStyle name="Currency 2 2 2 2 3 2 3 6 5" xfId="45748" xr:uid="{CD765A94-2DF3-4CF8-A932-A785C5EB6F8E}"/>
    <cellStyle name="Currency 2 2 2 2 3 2 3 7" xfId="20596" xr:uid="{3F922A63-028C-405A-B008-50F24FC11DFF}"/>
    <cellStyle name="Currency 2 2 2 2 3 2 3 7 2" xfId="34288" xr:uid="{6AD689CD-3125-41A2-AE81-2B3641D899DF}"/>
    <cellStyle name="Currency 2 2 2 2 3 2 3 7 3" xfId="49172" xr:uid="{244D97E7-C202-40F6-9385-372D014B1D8B}"/>
    <cellStyle name="Currency 2 2 2 2 3 2 3 8" xfId="13752" xr:uid="{6BCB1581-017A-49A1-A051-1B80EF68A9B4}"/>
    <cellStyle name="Currency 2 2 2 2 3 2 3 9" xfId="27442" xr:uid="{CCBCBDCC-FD0A-4ED0-BD39-C2D0AB99EE83}"/>
    <cellStyle name="Currency 2 2 2 2 3 2 4" xfId="6910" xr:uid="{A88FC422-1990-428C-9BDF-D51BF5C59D0F}"/>
    <cellStyle name="Currency 2 2 2 2 3 2 4 2" xfId="6911" xr:uid="{C57F21E3-7767-4DA3-AB3C-EB858A130803}"/>
    <cellStyle name="Currency 2 2 2 2 3 2 4 2 2" xfId="8624" xr:uid="{87E29EE0-72DE-4D28-B807-C5BE69DE0D1B}"/>
    <cellStyle name="Currency 2 2 2 2 3 2 4 2 2 2" xfId="12046" xr:uid="{94DFDF2A-7E59-41B0-BF87-EDD4B0370823}"/>
    <cellStyle name="Currency 2 2 2 2 3 2 4 2 2 2 2" xfId="25736" xr:uid="{1E6DB8D6-D3D8-4212-B208-8B7BDF2B1CCE}"/>
    <cellStyle name="Currency 2 2 2 2 3 2 4 2 2 2 2 2" xfId="39428" xr:uid="{468FC1A0-AFC6-47B3-8A98-1C2E3BEE5987}"/>
    <cellStyle name="Currency 2 2 2 2 3 2 4 2 2 2 2 3" xfId="54312" xr:uid="{A0E1C344-A269-4C3C-A3CF-B78E740CB28D}"/>
    <cellStyle name="Currency 2 2 2 2 3 2 4 2 2 2 3" xfId="18892" xr:uid="{01F293E5-1414-4128-985E-37F7518FC7C3}"/>
    <cellStyle name="Currency 2 2 2 2 3 2 4 2 2 2 4" xfId="32582" xr:uid="{E0D4E7A8-D2ED-479F-90BA-E47D37FCA524}"/>
    <cellStyle name="Currency 2 2 2 2 3 2 4 2 2 2 5" xfId="47466" xr:uid="{FE5360DD-F4BE-4ACE-B29C-97D49F5715E9}"/>
    <cellStyle name="Currency 2 2 2 2 3 2 4 2 2 3" xfId="22314" xr:uid="{4B668AB7-A8F4-437D-A36A-37C6A138A0A0}"/>
    <cellStyle name="Currency 2 2 2 2 3 2 4 2 2 3 2" xfId="36006" xr:uid="{0325D767-328C-4767-898D-F4DA12A0D1F1}"/>
    <cellStyle name="Currency 2 2 2 2 3 2 4 2 2 3 3" xfId="50890" xr:uid="{D3FCDD6C-50FA-4E5B-B49B-F27215D35992}"/>
    <cellStyle name="Currency 2 2 2 2 3 2 4 2 2 4" xfId="15470" xr:uid="{60EA0138-B048-4ADF-A800-CF24FFFE9DBA}"/>
    <cellStyle name="Currency 2 2 2 2 3 2 4 2 2 5" xfId="29160" xr:uid="{B9401BC9-DA17-4E8B-9DEB-FF5E3B7A3062}"/>
    <cellStyle name="Currency 2 2 2 2 3 2 4 2 2 6" xfId="44044" xr:uid="{69B2FC42-A28A-457F-B0EF-ECED5D211169}"/>
    <cellStyle name="Currency 2 2 2 2 3 2 4 2 3" xfId="10334" xr:uid="{85591F70-E205-4215-BF24-280F661F9026}"/>
    <cellStyle name="Currency 2 2 2 2 3 2 4 2 3 2" xfId="24024" xr:uid="{60B025F6-0DBB-4942-9367-A3A4BA0D4397}"/>
    <cellStyle name="Currency 2 2 2 2 3 2 4 2 3 2 2" xfId="37716" xr:uid="{54507560-3914-4215-BB92-C8A413343375}"/>
    <cellStyle name="Currency 2 2 2 2 3 2 4 2 3 2 3" xfId="52600" xr:uid="{BF9DE51C-200C-43F6-8921-6A8EAD5BC5CA}"/>
    <cellStyle name="Currency 2 2 2 2 3 2 4 2 3 3" xfId="17180" xr:uid="{DDB71304-2CFD-4350-9C69-2AAC58998583}"/>
    <cellStyle name="Currency 2 2 2 2 3 2 4 2 3 4" xfId="30870" xr:uid="{105F8606-BAEB-40CE-A778-D23F54952E30}"/>
    <cellStyle name="Currency 2 2 2 2 3 2 4 2 3 5" xfId="45754" xr:uid="{3C4616E6-E562-48DC-B11D-13ABF7DEB7DA}"/>
    <cellStyle name="Currency 2 2 2 2 3 2 4 2 4" xfId="20602" xr:uid="{8511B17F-9DF8-470D-9A28-BB64F9BAB43A}"/>
    <cellStyle name="Currency 2 2 2 2 3 2 4 2 4 2" xfId="34294" xr:uid="{C3C13CD9-B2F3-45BD-A34E-74B654BCEBDF}"/>
    <cellStyle name="Currency 2 2 2 2 3 2 4 2 4 3" xfId="49178" xr:uid="{1F8F2A0B-FCA8-4F47-B554-67CB8A4F607F}"/>
    <cellStyle name="Currency 2 2 2 2 3 2 4 2 5" xfId="13758" xr:uid="{DE2297BA-BFA7-4435-8F0E-96103D3D9C6B}"/>
    <cellStyle name="Currency 2 2 2 2 3 2 4 2 6" xfId="27448" xr:uid="{BF6759C2-7523-475F-A7B9-F1208763109F}"/>
    <cellStyle name="Currency 2 2 2 2 3 2 4 2 7" xfId="42332" xr:uid="{2CECED38-2572-4FAB-BA1F-612EE2F9FA90}"/>
    <cellStyle name="Currency 2 2 2 2 3 2 4 3" xfId="8623" xr:uid="{74A76740-FA07-47B8-AF49-64E668F08356}"/>
    <cellStyle name="Currency 2 2 2 2 3 2 4 3 2" xfId="12045" xr:uid="{6C9F5B8B-8722-4F8D-BBE0-C3A139E3AD16}"/>
    <cellStyle name="Currency 2 2 2 2 3 2 4 3 2 2" xfId="25735" xr:uid="{71B58FAA-A8EB-41FB-BE71-D58BE42B8055}"/>
    <cellStyle name="Currency 2 2 2 2 3 2 4 3 2 2 2" xfId="39427" xr:uid="{654AA4E9-06C3-427C-95B9-64F4085B5EB8}"/>
    <cellStyle name="Currency 2 2 2 2 3 2 4 3 2 2 3" xfId="54311" xr:uid="{DDC66AB6-A299-49D2-B229-680A9EC79F50}"/>
    <cellStyle name="Currency 2 2 2 2 3 2 4 3 2 3" xfId="18891" xr:uid="{50120E7F-3154-4F06-A7A2-958F9974E436}"/>
    <cellStyle name="Currency 2 2 2 2 3 2 4 3 2 4" xfId="32581" xr:uid="{FA799067-EAB6-4D37-8EFD-3F43C27582A0}"/>
    <cellStyle name="Currency 2 2 2 2 3 2 4 3 2 5" xfId="47465" xr:uid="{6187B9DF-F09D-4D0E-8ADD-7A3B4394C245}"/>
    <cellStyle name="Currency 2 2 2 2 3 2 4 3 3" xfId="22313" xr:uid="{777BE787-A35F-492A-8254-B0C6BE0EC20D}"/>
    <cellStyle name="Currency 2 2 2 2 3 2 4 3 3 2" xfId="36005" xr:uid="{C08B0171-7823-4D5B-B6E2-DB478546FF84}"/>
    <cellStyle name="Currency 2 2 2 2 3 2 4 3 3 3" xfId="50889" xr:uid="{986E4242-C6B1-4C62-99E0-F066BAF26B17}"/>
    <cellStyle name="Currency 2 2 2 2 3 2 4 3 4" xfId="15469" xr:uid="{DD903397-9985-41CF-B41D-E61CEB9BC3E4}"/>
    <cellStyle name="Currency 2 2 2 2 3 2 4 3 5" xfId="29159" xr:uid="{D1C9F0DC-1BC1-48AD-8992-955D8C645779}"/>
    <cellStyle name="Currency 2 2 2 2 3 2 4 3 6" xfId="44043" xr:uid="{2234E879-CB3D-44FE-A08D-7D7194E8F94C}"/>
    <cellStyle name="Currency 2 2 2 2 3 2 4 4" xfId="10333" xr:uid="{D63223CC-E604-4AAF-8D54-E1CD8274E582}"/>
    <cellStyle name="Currency 2 2 2 2 3 2 4 4 2" xfId="24023" xr:uid="{1422424C-543B-46C3-A431-F5A56669F6E0}"/>
    <cellStyle name="Currency 2 2 2 2 3 2 4 4 2 2" xfId="37715" xr:uid="{DE85058C-C8CE-4FE7-AB6F-B1BAB7EE6AB1}"/>
    <cellStyle name="Currency 2 2 2 2 3 2 4 4 2 3" xfId="52599" xr:uid="{1CA0D98F-D706-432D-95D7-DA449611CE26}"/>
    <cellStyle name="Currency 2 2 2 2 3 2 4 4 3" xfId="17179" xr:uid="{D7052BC5-1AEB-49EF-B973-FC423B12E59E}"/>
    <cellStyle name="Currency 2 2 2 2 3 2 4 4 4" xfId="30869" xr:uid="{5541243C-8FF3-42ED-8278-1113224FA364}"/>
    <cellStyle name="Currency 2 2 2 2 3 2 4 4 5" xfId="45753" xr:uid="{EA7B1200-E121-4E73-9E4C-E51C5E2A9EF2}"/>
    <cellStyle name="Currency 2 2 2 2 3 2 4 5" xfId="20601" xr:uid="{35437F2D-1050-4B5D-B391-515078B5C836}"/>
    <cellStyle name="Currency 2 2 2 2 3 2 4 5 2" xfId="34293" xr:uid="{379B88A6-1993-40C9-A2AF-87D0C0E3FEAF}"/>
    <cellStyle name="Currency 2 2 2 2 3 2 4 5 3" xfId="49177" xr:uid="{2D98375E-F031-441B-9B0F-3E240AFC58C7}"/>
    <cellStyle name="Currency 2 2 2 2 3 2 4 6" xfId="13757" xr:uid="{41E2D45F-4AAE-4896-8113-A17ADCD0EB33}"/>
    <cellStyle name="Currency 2 2 2 2 3 2 4 7" xfId="27447" xr:uid="{13EBAE6D-D52F-46C1-A343-F107CDD799D5}"/>
    <cellStyle name="Currency 2 2 2 2 3 2 4 8" xfId="42331" xr:uid="{127DBDBD-9832-4652-9C95-AECF18158442}"/>
    <cellStyle name="Currency 2 2 2 2 3 2 5" xfId="6912" xr:uid="{4CD754D9-2C98-4E94-917A-722E5620429A}"/>
    <cellStyle name="Currency 2 2 2 2 3 2 5 2" xfId="8625" xr:uid="{2200EE06-0D12-45B9-9F16-8E6D12E536CA}"/>
    <cellStyle name="Currency 2 2 2 2 3 2 5 2 2" xfId="12047" xr:uid="{5DD0FB99-0A30-4376-AB1D-2926DA8AFA5D}"/>
    <cellStyle name="Currency 2 2 2 2 3 2 5 2 2 2" xfId="25737" xr:uid="{54AA4B88-8B34-4223-9DA5-B11AADC051DF}"/>
    <cellStyle name="Currency 2 2 2 2 3 2 5 2 2 2 2" xfId="39429" xr:uid="{CEA74349-5BBC-4B0A-BECC-0330F83B62AF}"/>
    <cellStyle name="Currency 2 2 2 2 3 2 5 2 2 2 3" xfId="54313" xr:uid="{293645F6-78C7-4C33-94FB-AB9A8CCD1513}"/>
    <cellStyle name="Currency 2 2 2 2 3 2 5 2 2 3" xfId="18893" xr:uid="{1F529E55-878F-4742-ABB2-1F388171A583}"/>
    <cellStyle name="Currency 2 2 2 2 3 2 5 2 2 4" xfId="32583" xr:uid="{DF9AA2A0-F938-4AEC-98EA-96BD28077F27}"/>
    <cellStyle name="Currency 2 2 2 2 3 2 5 2 2 5" xfId="47467" xr:uid="{7296B06A-B694-44AC-9854-7894194D783B}"/>
    <cellStyle name="Currency 2 2 2 2 3 2 5 2 3" xfId="22315" xr:uid="{7A720FC3-832C-4ACE-8BD6-2764C02112F6}"/>
    <cellStyle name="Currency 2 2 2 2 3 2 5 2 3 2" xfId="36007" xr:uid="{58CDE9F1-D1D3-4BCF-B0EA-E2598B75EC50}"/>
    <cellStyle name="Currency 2 2 2 2 3 2 5 2 3 3" xfId="50891" xr:uid="{63A74D45-493B-41E1-8EC1-F26F6A5739B5}"/>
    <cellStyle name="Currency 2 2 2 2 3 2 5 2 4" xfId="15471" xr:uid="{AA0D0E6A-1D58-431D-96C7-D34DEE605D74}"/>
    <cellStyle name="Currency 2 2 2 2 3 2 5 2 5" xfId="29161" xr:uid="{AA4FC847-F2A5-49D6-9ABF-00629DF2B8B1}"/>
    <cellStyle name="Currency 2 2 2 2 3 2 5 2 6" xfId="44045" xr:uid="{BF375865-E7D7-4843-A8D5-68B8278E0D94}"/>
    <cellStyle name="Currency 2 2 2 2 3 2 5 3" xfId="10335" xr:uid="{6A97FBB8-EB01-4A87-957C-5BB3FBAD7326}"/>
    <cellStyle name="Currency 2 2 2 2 3 2 5 3 2" xfId="24025" xr:uid="{604DCEE4-E781-495A-8B1B-BE33B6E6E892}"/>
    <cellStyle name="Currency 2 2 2 2 3 2 5 3 2 2" xfId="37717" xr:uid="{68CFEDAE-E259-4A5D-863C-BACF9A082CF2}"/>
    <cellStyle name="Currency 2 2 2 2 3 2 5 3 2 3" xfId="52601" xr:uid="{E5448BF3-D6ED-4927-9B4B-DAF1437FC123}"/>
    <cellStyle name="Currency 2 2 2 2 3 2 5 3 3" xfId="17181" xr:uid="{7582917B-0C91-479C-9B9C-163A546A175D}"/>
    <cellStyle name="Currency 2 2 2 2 3 2 5 3 4" xfId="30871" xr:uid="{450E6C5B-BD09-4EC4-A61F-4DF81879C565}"/>
    <cellStyle name="Currency 2 2 2 2 3 2 5 3 5" xfId="45755" xr:uid="{6ECCFBCA-3B9B-46EC-8C7C-A2C9C14E0464}"/>
    <cellStyle name="Currency 2 2 2 2 3 2 5 4" xfId="20603" xr:uid="{C35A60A4-0F4F-4D80-A8FA-B98EF2045035}"/>
    <cellStyle name="Currency 2 2 2 2 3 2 5 4 2" xfId="34295" xr:uid="{BD2D9142-3D3E-4927-949F-423CBA1E62AC}"/>
    <cellStyle name="Currency 2 2 2 2 3 2 5 4 3" xfId="49179" xr:uid="{2053ABA0-CF25-4062-8AB1-0593C7F4C057}"/>
    <cellStyle name="Currency 2 2 2 2 3 2 5 5" xfId="13759" xr:uid="{618AB663-EB45-4094-91BC-EF798522E720}"/>
    <cellStyle name="Currency 2 2 2 2 3 2 5 6" xfId="27449" xr:uid="{4EB3BF13-EF3F-450E-97C8-D2BEF02DB32C}"/>
    <cellStyle name="Currency 2 2 2 2 3 2 5 7" xfId="42333" xr:uid="{F9C4B940-047D-42B3-B925-79C0F083070E}"/>
    <cellStyle name="Currency 2 2 2 2 3 2 6" xfId="6913" xr:uid="{E8A7DBBC-8ACA-4A57-9904-E0F5A77CD6D9}"/>
    <cellStyle name="Currency 2 2 2 2 3 2 6 2" xfId="8626" xr:uid="{86D624E3-7024-41CC-955F-A7001DE24C2F}"/>
    <cellStyle name="Currency 2 2 2 2 3 2 6 2 2" xfId="12048" xr:uid="{00C933A8-C154-456A-BC3B-5CB8BAAB4207}"/>
    <cellStyle name="Currency 2 2 2 2 3 2 6 2 2 2" xfId="25738" xr:uid="{97238EA0-84DC-4414-B9B9-9FD608B4B2D4}"/>
    <cellStyle name="Currency 2 2 2 2 3 2 6 2 2 2 2" xfId="39430" xr:uid="{C7677001-770C-4479-A015-0666A6CD5FEF}"/>
    <cellStyle name="Currency 2 2 2 2 3 2 6 2 2 2 3" xfId="54314" xr:uid="{569A828F-878E-4D1D-B0F8-329365DD0375}"/>
    <cellStyle name="Currency 2 2 2 2 3 2 6 2 2 3" xfId="18894" xr:uid="{D018C9DB-4E3A-48D3-B825-76B6598783C0}"/>
    <cellStyle name="Currency 2 2 2 2 3 2 6 2 2 4" xfId="32584" xr:uid="{225A735C-4A51-47C1-9EE2-01D32BFB9A42}"/>
    <cellStyle name="Currency 2 2 2 2 3 2 6 2 2 5" xfId="47468" xr:uid="{9BF3534D-4109-4DC3-85E0-DADF489C59E4}"/>
    <cellStyle name="Currency 2 2 2 2 3 2 6 2 3" xfId="22316" xr:uid="{C00C9864-C247-4616-A210-35CFEAF9A2FF}"/>
    <cellStyle name="Currency 2 2 2 2 3 2 6 2 3 2" xfId="36008" xr:uid="{9B0803FA-D580-4755-96A8-E9C927FB3D69}"/>
    <cellStyle name="Currency 2 2 2 2 3 2 6 2 3 3" xfId="50892" xr:uid="{A5BF82A4-407E-4018-8D30-055562D75896}"/>
    <cellStyle name="Currency 2 2 2 2 3 2 6 2 4" xfId="15472" xr:uid="{FADD8F1B-CA85-46F3-8072-801E54E0D145}"/>
    <cellStyle name="Currency 2 2 2 2 3 2 6 2 5" xfId="29162" xr:uid="{8B3D8E3A-AA03-48BF-AA30-993349A48EFE}"/>
    <cellStyle name="Currency 2 2 2 2 3 2 6 2 6" xfId="44046" xr:uid="{3D5F8B3F-9B60-4EB3-B56B-44D5BD49BACF}"/>
    <cellStyle name="Currency 2 2 2 2 3 2 6 3" xfId="10336" xr:uid="{85BA5A42-009A-4020-AB4D-B9A6C808FCE5}"/>
    <cellStyle name="Currency 2 2 2 2 3 2 6 3 2" xfId="24026" xr:uid="{8DACDD68-ECCA-448E-BCB0-A84550720481}"/>
    <cellStyle name="Currency 2 2 2 2 3 2 6 3 2 2" xfId="37718" xr:uid="{7B29E78B-B17E-4305-819A-260716B15D77}"/>
    <cellStyle name="Currency 2 2 2 2 3 2 6 3 2 3" xfId="52602" xr:uid="{FF5E3906-742A-4B13-9A99-CDD9DE11240C}"/>
    <cellStyle name="Currency 2 2 2 2 3 2 6 3 3" xfId="17182" xr:uid="{07EB4E42-5D43-49F6-951C-BD86DF4992DF}"/>
    <cellStyle name="Currency 2 2 2 2 3 2 6 3 4" xfId="30872" xr:uid="{17980C77-4D3D-46BD-A4A4-2A269131C42A}"/>
    <cellStyle name="Currency 2 2 2 2 3 2 6 3 5" xfId="45756" xr:uid="{50F3FFCC-2259-49F3-B094-CE357A6C5595}"/>
    <cellStyle name="Currency 2 2 2 2 3 2 6 4" xfId="20604" xr:uid="{55003B5A-7CAE-4C5D-A31B-B38AC24AAB99}"/>
    <cellStyle name="Currency 2 2 2 2 3 2 6 4 2" xfId="34296" xr:uid="{36C445B5-AA69-47A6-97BA-41F247E83C12}"/>
    <cellStyle name="Currency 2 2 2 2 3 2 6 4 3" xfId="49180" xr:uid="{D0338C5D-012C-48C8-8A82-E5AFB52F5EB0}"/>
    <cellStyle name="Currency 2 2 2 2 3 2 6 5" xfId="13760" xr:uid="{8646DF5A-0364-4E5C-B039-65539DBBCEAB}"/>
    <cellStyle name="Currency 2 2 2 2 3 2 6 6" xfId="27450" xr:uid="{8EA7BAD5-1269-41B8-B49B-0B8FBE15788C}"/>
    <cellStyle name="Currency 2 2 2 2 3 2 6 7" xfId="42334" xr:uid="{F62F5260-274A-453B-BF85-5B7FF0BFFB02}"/>
    <cellStyle name="Currency 2 2 2 2 3 2 7" xfId="8612" xr:uid="{23E42A35-5C04-443A-84ED-3E701B9A2978}"/>
    <cellStyle name="Currency 2 2 2 2 3 2 7 2" xfId="12034" xr:uid="{59DADE1A-C1AC-4539-BAD7-CCD040E63DD2}"/>
    <cellStyle name="Currency 2 2 2 2 3 2 7 2 2" xfId="25724" xr:uid="{9BC3E347-926E-4560-8E40-F3928D844CA2}"/>
    <cellStyle name="Currency 2 2 2 2 3 2 7 2 2 2" xfId="39416" xr:uid="{EB9B0AA4-3765-444A-B582-2A8DB8B51920}"/>
    <cellStyle name="Currency 2 2 2 2 3 2 7 2 2 3" xfId="54300" xr:uid="{27FA90C2-7ED6-4E17-A0ED-C7C8658211CA}"/>
    <cellStyle name="Currency 2 2 2 2 3 2 7 2 3" xfId="18880" xr:uid="{52A277F8-5809-4834-A5CC-29B4DFF4CD0D}"/>
    <cellStyle name="Currency 2 2 2 2 3 2 7 2 4" xfId="32570" xr:uid="{2A9980C4-6089-4A79-9693-55D1DA3DEA85}"/>
    <cellStyle name="Currency 2 2 2 2 3 2 7 2 5" xfId="47454" xr:uid="{5E62566F-57C4-4AE4-90BE-D210EA735AEB}"/>
    <cellStyle name="Currency 2 2 2 2 3 2 7 3" xfId="22302" xr:uid="{81654408-DC0E-4F57-B452-B2FD7F19499E}"/>
    <cellStyle name="Currency 2 2 2 2 3 2 7 3 2" xfId="35994" xr:uid="{3583D21A-9DD2-4979-B7D7-45611ACE5B38}"/>
    <cellStyle name="Currency 2 2 2 2 3 2 7 3 3" xfId="50878" xr:uid="{D580949F-49F1-4D98-B35C-837851A06234}"/>
    <cellStyle name="Currency 2 2 2 2 3 2 7 4" xfId="15458" xr:uid="{BE21BB3B-CF00-4AD2-90EB-83962559B03B}"/>
    <cellStyle name="Currency 2 2 2 2 3 2 7 5" xfId="29148" xr:uid="{15A704A2-A112-4FAD-A24B-9C92A2F18EF4}"/>
    <cellStyle name="Currency 2 2 2 2 3 2 7 6" xfId="44032" xr:uid="{64149FF5-F498-4DB7-9F5D-816B188ACD3E}"/>
    <cellStyle name="Currency 2 2 2 2 3 2 8" xfId="10322" xr:uid="{FEB78AAD-AF38-43F4-B5A4-F4C3D5226042}"/>
    <cellStyle name="Currency 2 2 2 2 3 2 8 2" xfId="24012" xr:uid="{FB51E4EE-03DE-4D7E-B2D9-6325BDDFA52B}"/>
    <cellStyle name="Currency 2 2 2 2 3 2 8 2 2" xfId="37704" xr:uid="{1F1AD091-FBBC-48EF-AE28-95C939BC4EC8}"/>
    <cellStyle name="Currency 2 2 2 2 3 2 8 2 3" xfId="52588" xr:uid="{FF568879-0957-4CFD-B19E-2F5508961F4B}"/>
    <cellStyle name="Currency 2 2 2 2 3 2 8 3" xfId="17168" xr:uid="{7E3D74B8-25F0-4A08-AB59-AFA14CBD084B}"/>
    <cellStyle name="Currency 2 2 2 2 3 2 8 4" xfId="30858" xr:uid="{890AED47-A701-465B-B8E0-E97961BA6784}"/>
    <cellStyle name="Currency 2 2 2 2 3 2 8 5" xfId="45742" xr:uid="{83C6D43C-07A5-4471-A9F0-4B7C22812882}"/>
    <cellStyle name="Currency 2 2 2 2 3 2 9" xfId="20590" xr:uid="{9C81B382-B080-415E-A96E-FB0E81DAF042}"/>
    <cellStyle name="Currency 2 2 2 2 3 2 9 2" xfId="34282" xr:uid="{54BDF0F4-6328-4641-BBD2-DAD1E1F3C5EE}"/>
    <cellStyle name="Currency 2 2 2 2 3 2 9 3" xfId="49166" xr:uid="{C9348EBC-5F8F-4B72-9464-9ABA0795AACF}"/>
    <cellStyle name="Currency 2 2 2 2 3 3" xfId="6914" xr:uid="{01D2EB36-6EC9-4F57-82D4-C91CF86C55B5}"/>
    <cellStyle name="Currency 2 2 2 2 3 3 10" xfId="42335" xr:uid="{9A55A982-3DEF-4230-9D09-8C0AF7B7D733}"/>
    <cellStyle name="Currency 2 2 2 2 3 3 2" xfId="6915" xr:uid="{44D7DCC4-D48E-46AC-A544-BD470F19F099}"/>
    <cellStyle name="Currency 2 2 2 2 3 3 2 2" xfId="6916" xr:uid="{33F2EAF1-EDA9-442F-80A0-49A057DDE8F2}"/>
    <cellStyle name="Currency 2 2 2 2 3 3 2 2 2" xfId="8629" xr:uid="{3CE4C038-42C7-4A64-8BDC-355C191A8DC8}"/>
    <cellStyle name="Currency 2 2 2 2 3 3 2 2 2 2" xfId="12051" xr:uid="{020EFFCA-21F8-4260-AD9B-4726AA213D55}"/>
    <cellStyle name="Currency 2 2 2 2 3 3 2 2 2 2 2" xfId="25741" xr:uid="{E72D5D31-743A-4BE3-9D89-56BC4295A4C2}"/>
    <cellStyle name="Currency 2 2 2 2 3 3 2 2 2 2 2 2" xfId="39433" xr:uid="{A2AC4514-4654-4FED-9E4D-404F4748A9BB}"/>
    <cellStyle name="Currency 2 2 2 2 3 3 2 2 2 2 2 3" xfId="54317" xr:uid="{ED60FB81-BEFE-444C-80A5-B86CF11E242A}"/>
    <cellStyle name="Currency 2 2 2 2 3 3 2 2 2 2 3" xfId="18897" xr:uid="{335527C4-8C2B-4E2B-9193-2154422D22A9}"/>
    <cellStyle name="Currency 2 2 2 2 3 3 2 2 2 2 4" xfId="32587" xr:uid="{A03217FE-E02F-424A-ACE1-637187146548}"/>
    <cellStyle name="Currency 2 2 2 2 3 3 2 2 2 2 5" xfId="47471" xr:uid="{B40A8464-A01E-47CC-94BE-A1649D332755}"/>
    <cellStyle name="Currency 2 2 2 2 3 3 2 2 2 3" xfId="22319" xr:uid="{5ED27333-E8B7-4B77-9404-C569BFF6E2CE}"/>
    <cellStyle name="Currency 2 2 2 2 3 3 2 2 2 3 2" xfId="36011" xr:uid="{848319AC-512D-420B-98D2-206165D113A1}"/>
    <cellStyle name="Currency 2 2 2 2 3 3 2 2 2 3 3" xfId="50895" xr:uid="{0CA9CA0F-FD94-4471-817A-512D4DB41A84}"/>
    <cellStyle name="Currency 2 2 2 2 3 3 2 2 2 4" xfId="15475" xr:uid="{9EC7A9F6-96F3-4F4A-B847-A7B23D1897A5}"/>
    <cellStyle name="Currency 2 2 2 2 3 3 2 2 2 5" xfId="29165" xr:uid="{12A51D1E-7F58-4837-A1AD-9B9E0AD27DD8}"/>
    <cellStyle name="Currency 2 2 2 2 3 3 2 2 2 6" xfId="44049" xr:uid="{88C6E8B5-3FE0-45ED-B5D6-97240011B80F}"/>
    <cellStyle name="Currency 2 2 2 2 3 3 2 2 3" xfId="10339" xr:uid="{21466DBB-9943-4848-9CAA-45F46AF8FCB0}"/>
    <cellStyle name="Currency 2 2 2 2 3 3 2 2 3 2" xfId="24029" xr:uid="{016692F4-D962-4AE0-9F4E-E2F10E500154}"/>
    <cellStyle name="Currency 2 2 2 2 3 3 2 2 3 2 2" xfId="37721" xr:uid="{1BD3BFC4-7308-4194-AE91-227FB6CDEF26}"/>
    <cellStyle name="Currency 2 2 2 2 3 3 2 2 3 2 3" xfId="52605" xr:uid="{774A1E52-58CE-4BA2-940E-BAFAB0247E0B}"/>
    <cellStyle name="Currency 2 2 2 2 3 3 2 2 3 3" xfId="17185" xr:uid="{9A529890-3E76-49A9-B9CC-71F6D5685F0E}"/>
    <cellStyle name="Currency 2 2 2 2 3 3 2 2 3 4" xfId="30875" xr:uid="{18FA9416-029D-49BE-9173-9DC4AC8DB22A}"/>
    <cellStyle name="Currency 2 2 2 2 3 3 2 2 3 5" xfId="45759" xr:uid="{3839241A-46CF-4179-B2AC-86986281DD44}"/>
    <cellStyle name="Currency 2 2 2 2 3 3 2 2 4" xfId="20607" xr:uid="{9BD21656-63C2-4A0D-B3FB-D6209AA8167A}"/>
    <cellStyle name="Currency 2 2 2 2 3 3 2 2 4 2" xfId="34299" xr:uid="{C4342C97-7208-418E-821B-B200D807FD7B}"/>
    <cellStyle name="Currency 2 2 2 2 3 3 2 2 4 3" xfId="49183" xr:uid="{248E45E2-128E-4040-B897-F138D010BE40}"/>
    <cellStyle name="Currency 2 2 2 2 3 3 2 2 5" xfId="13763" xr:uid="{96DA61AE-F0F8-4906-9858-BE5F12BE6590}"/>
    <cellStyle name="Currency 2 2 2 2 3 3 2 2 6" xfId="27453" xr:uid="{29DEA512-75FD-4398-AE3A-F4AEEC8DAE10}"/>
    <cellStyle name="Currency 2 2 2 2 3 3 2 2 7" xfId="42337" xr:uid="{3F1EDFD2-4696-46FE-941F-1A9FD0814F52}"/>
    <cellStyle name="Currency 2 2 2 2 3 3 2 3" xfId="8628" xr:uid="{606BC891-922B-4EE1-BC68-71E71634CD1B}"/>
    <cellStyle name="Currency 2 2 2 2 3 3 2 3 2" xfId="12050" xr:uid="{7BBF557A-21AC-4F69-A90E-704D41CFB12B}"/>
    <cellStyle name="Currency 2 2 2 2 3 3 2 3 2 2" xfId="25740" xr:uid="{54A24237-2D18-4523-8FAF-AEBF31A2BA2F}"/>
    <cellStyle name="Currency 2 2 2 2 3 3 2 3 2 2 2" xfId="39432" xr:uid="{8998E689-F24A-4832-B3C7-3C33B2656C48}"/>
    <cellStyle name="Currency 2 2 2 2 3 3 2 3 2 2 3" xfId="54316" xr:uid="{011BAA6B-8DAC-4284-9796-281CF64667EA}"/>
    <cellStyle name="Currency 2 2 2 2 3 3 2 3 2 3" xfId="18896" xr:uid="{9C665633-0BF4-4C01-8CF4-1E20AA626918}"/>
    <cellStyle name="Currency 2 2 2 2 3 3 2 3 2 4" xfId="32586" xr:uid="{D409005E-7EAF-4EE5-A870-7DD5CD99F2D5}"/>
    <cellStyle name="Currency 2 2 2 2 3 3 2 3 2 5" xfId="47470" xr:uid="{AB7CCFDE-757E-4680-8F3D-D3A493B58906}"/>
    <cellStyle name="Currency 2 2 2 2 3 3 2 3 3" xfId="22318" xr:uid="{A1F53DAE-CD33-44D4-BFED-44D7615A0EC7}"/>
    <cellStyle name="Currency 2 2 2 2 3 3 2 3 3 2" xfId="36010" xr:uid="{0012D65B-6577-4DB4-B52D-361C2AB2E188}"/>
    <cellStyle name="Currency 2 2 2 2 3 3 2 3 3 3" xfId="50894" xr:uid="{5F1141DF-07CE-43A1-AAB0-AE007EBEB783}"/>
    <cellStyle name="Currency 2 2 2 2 3 3 2 3 4" xfId="15474" xr:uid="{C1828B63-F944-4C09-A690-7F3DA522E35E}"/>
    <cellStyle name="Currency 2 2 2 2 3 3 2 3 5" xfId="29164" xr:uid="{DA5A8890-D64C-4B54-A91D-2EB2ECB4A452}"/>
    <cellStyle name="Currency 2 2 2 2 3 3 2 3 6" xfId="44048" xr:uid="{8D77BAC0-6FE0-4776-B75E-DF5412D5E8BC}"/>
    <cellStyle name="Currency 2 2 2 2 3 3 2 4" xfId="10338" xr:uid="{86F587CB-BB94-42D9-A56A-6EA6980FEB3E}"/>
    <cellStyle name="Currency 2 2 2 2 3 3 2 4 2" xfId="24028" xr:uid="{562872C8-DF45-4645-A34C-B54841853B75}"/>
    <cellStyle name="Currency 2 2 2 2 3 3 2 4 2 2" xfId="37720" xr:uid="{4A5D30CE-4284-409C-9820-2896DEA9F630}"/>
    <cellStyle name="Currency 2 2 2 2 3 3 2 4 2 3" xfId="52604" xr:uid="{B911ADFB-7FCC-4CA9-8F19-24519EDF1867}"/>
    <cellStyle name="Currency 2 2 2 2 3 3 2 4 3" xfId="17184" xr:uid="{21577D6A-684C-421C-849C-225B5423D17F}"/>
    <cellStyle name="Currency 2 2 2 2 3 3 2 4 4" xfId="30874" xr:uid="{1275DF79-8E94-4342-A140-428FA236EFA3}"/>
    <cellStyle name="Currency 2 2 2 2 3 3 2 4 5" xfId="45758" xr:uid="{B6991B2D-7CC1-4397-9E38-F767FA817389}"/>
    <cellStyle name="Currency 2 2 2 2 3 3 2 5" xfId="20606" xr:uid="{076B2A39-05A1-40AE-9553-23CC30F3AD9F}"/>
    <cellStyle name="Currency 2 2 2 2 3 3 2 5 2" xfId="34298" xr:uid="{9B32B162-7EB7-493E-BEA1-1C57DF6A99DE}"/>
    <cellStyle name="Currency 2 2 2 2 3 3 2 5 3" xfId="49182" xr:uid="{FDB9C56E-1D24-4A45-B769-057F796A247D}"/>
    <cellStyle name="Currency 2 2 2 2 3 3 2 6" xfId="13762" xr:uid="{D4C3E4AA-2B29-4296-AC42-6C66C25EE805}"/>
    <cellStyle name="Currency 2 2 2 2 3 3 2 7" xfId="27452" xr:uid="{852B3217-A586-4284-B5BD-26C3AC8C1FBD}"/>
    <cellStyle name="Currency 2 2 2 2 3 3 2 8" xfId="42336" xr:uid="{FC272838-DB0C-4C2B-A224-5756D9C2A181}"/>
    <cellStyle name="Currency 2 2 2 2 3 3 3" xfId="6917" xr:uid="{8F62E4E0-0447-4773-BF06-2E2580A18101}"/>
    <cellStyle name="Currency 2 2 2 2 3 3 3 2" xfId="8630" xr:uid="{D4177C4E-9B53-4C8D-832D-DE40947EDE6A}"/>
    <cellStyle name="Currency 2 2 2 2 3 3 3 2 2" xfId="12052" xr:uid="{6711E97D-7D36-4939-A2D6-820CCE774BC9}"/>
    <cellStyle name="Currency 2 2 2 2 3 3 3 2 2 2" xfId="25742" xr:uid="{4934FED4-29AD-4740-A475-D6153948069B}"/>
    <cellStyle name="Currency 2 2 2 2 3 3 3 2 2 2 2" xfId="39434" xr:uid="{A675A2FD-C1AD-4954-9FD8-3B3939D55AA4}"/>
    <cellStyle name="Currency 2 2 2 2 3 3 3 2 2 2 3" xfId="54318" xr:uid="{ED570423-1833-4225-B280-CE3365122F17}"/>
    <cellStyle name="Currency 2 2 2 2 3 3 3 2 2 3" xfId="18898" xr:uid="{557F2A5E-BE9A-4EAE-9EE4-A1DB349FED82}"/>
    <cellStyle name="Currency 2 2 2 2 3 3 3 2 2 4" xfId="32588" xr:uid="{A1983277-2BBB-4F77-A655-230E94018263}"/>
    <cellStyle name="Currency 2 2 2 2 3 3 3 2 2 5" xfId="47472" xr:uid="{F9F55582-CEBB-4376-815C-8B397D197A27}"/>
    <cellStyle name="Currency 2 2 2 2 3 3 3 2 3" xfId="22320" xr:uid="{585202DC-A466-48C2-84FB-C9C953FB15AA}"/>
    <cellStyle name="Currency 2 2 2 2 3 3 3 2 3 2" xfId="36012" xr:uid="{FC86F60F-7FC5-4A2F-A122-3C29316242C3}"/>
    <cellStyle name="Currency 2 2 2 2 3 3 3 2 3 3" xfId="50896" xr:uid="{D3972333-688D-454E-8885-6B8E88D6CBC1}"/>
    <cellStyle name="Currency 2 2 2 2 3 3 3 2 4" xfId="15476" xr:uid="{A48F5DC2-25C2-45AE-814A-423B5CAC3A8F}"/>
    <cellStyle name="Currency 2 2 2 2 3 3 3 2 5" xfId="29166" xr:uid="{66CD4E36-DB44-45AB-959E-F26871EAA31D}"/>
    <cellStyle name="Currency 2 2 2 2 3 3 3 2 6" xfId="44050" xr:uid="{E621578D-052C-4F12-A8EA-B8C0F704F1AD}"/>
    <cellStyle name="Currency 2 2 2 2 3 3 3 3" xfId="10340" xr:uid="{B9AA86B7-C7FB-4B2B-BABA-88C7C2264191}"/>
    <cellStyle name="Currency 2 2 2 2 3 3 3 3 2" xfId="24030" xr:uid="{BB7F62C2-C93C-49CB-92E3-752EFBE13B58}"/>
    <cellStyle name="Currency 2 2 2 2 3 3 3 3 2 2" xfId="37722" xr:uid="{4BBD6D4F-2066-4E83-967D-27A1122CE3A5}"/>
    <cellStyle name="Currency 2 2 2 2 3 3 3 3 2 3" xfId="52606" xr:uid="{BB3F3F48-3D6A-45DD-B02E-F75A5EF9716A}"/>
    <cellStyle name="Currency 2 2 2 2 3 3 3 3 3" xfId="17186" xr:uid="{02B4FDDB-FDB2-4A9F-ACC4-E1D69322CF7B}"/>
    <cellStyle name="Currency 2 2 2 2 3 3 3 3 4" xfId="30876" xr:uid="{BD9C2FE8-35AC-4261-92F3-D1D824D30205}"/>
    <cellStyle name="Currency 2 2 2 2 3 3 3 3 5" xfId="45760" xr:uid="{F82D29D5-C2E0-4CF4-A857-CC8CDF24C416}"/>
    <cellStyle name="Currency 2 2 2 2 3 3 3 4" xfId="20608" xr:uid="{F47A52E2-998C-4348-9619-DEB779AD2ED4}"/>
    <cellStyle name="Currency 2 2 2 2 3 3 3 4 2" xfId="34300" xr:uid="{2AD39C2A-CE0D-4DD4-A42F-5BE7DD1824A9}"/>
    <cellStyle name="Currency 2 2 2 2 3 3 3 4 3" xfId="49184" xr:uid="{D9DCC23F-3F8D-47D2-BCEE-41ED850561C9}"/>
    <cellStyle name="Currency 2 2 2 2 3 3 3 5" xfId="13764" xr:uid="{AEED126F-3C56-49EE-AD9B-808B7966892E}"/>
    <cellStyle name="Currency 2 2 2 2 3 3 3 6" xfId="27454" xr:uid="{F7BB16DF-FB0A-4638-83F1-EDC0711468D4}"/>
    <cellStyle name="Currency 2 2 2 2 3 3 3 7" xfId="42338" xr:uid="{590E2465-2DFC-44B4-B04A-70DB6043FD6F}"/>
    <cellStyle name="Currency 2 2 2 2 3 3 4" xfId="6918" xr:uid="{A974DB4A-CE5C-432D-89E2-C02D24BA34E5}"/>
    <cellStyle name="Currency 2 2 2 2 3 3 4 2" xfId="8631" xr:uid="{14E0082F-EB7E-4133-9955-4326DCA5812C}"/>
    <cellStyle name="Currency 2 2 2 2 3 3 4 2 2" xfId="12053" xr:uid="{08914A42-B4C7-4C55-991C-991DDB17D9B9}"/>
    <cellStyle name="Currency 2 2 2 2 3 3 4 2 2 2" xfId="25743" xr:uid="{1B5BBD1C-3AE5-4126-A0FC-C4FAD2DC5F18}"/>
    <cellStyle name="Currency 2 2 2 2 3 3 4 2 2 2 2" xfId="39435" xr:uid="{96EC1307-2EA0-4142-94E1-E95FE0056012}"/>
    <cellStyle name="Currency 2 2 2 2 3 3 4 2 2 2 3" xfId="54319" xr:uid="{BAF2E92B-71F3-4FC0-9AEB-AD9A17DD0361}"/>
    <cellStyle name="Currency 2 2 2 2 3 3 4 2 2 3" xfId="18899" xr:uid="{0B0171A4-AFA7-4080-B14F-2A59EF283B32}"/>
    <cellStyle name="Currency 2 2 2 2 3 3 4 2 2 4" xfId="32589" xr:uid="{1607EF08-8192-4C3F-ACA9-BCD125B6F9B5}"/>
    <cellStyle name="Currency 2 2 2 2 3 3 4 2 2 5" xfId="47473" xr:uid="{9F8E040E-C129-4B79-9682-28D316680788}"/>
    <cellStyle name="Currency 2 2 2 2 3 3 4 2 3" xfId="22321" xr:uid="{B5781B11-75E1-4346-9DC9-AA2B1CEB15C3}"/>
    <cellStyle name="Currency 2 2 2 2 3 3 4 2 3 2" xfId="36013" xr:uid="{94B20F0C-9763-4B22-B2E8-AFC246330A03}"/>
    <cellStyle name="Currency 2 2 2 2 3 3 4 2 3 3" xfId="50897" xr:uid="{245ED965-C545-44CA-AD52-8804CCFE2736}"/>
    <cellStyle name="Currency 2 2 2 2 3 3 4 2 4" xfId="15477" xr:uid="{F67E7E70-1775-4313-9F27-19142C84433C}"/>
    <cellStyle name="Currency 2 2 2 2 3 3 4 2 5" xfId="29167" xr:uid="{2C109592-581E-4945-8A53-CF1B0DEC8719}"/>
    <cellStyle name="Currency 2 2 2 2 3 3 4 2 6" xfId="44051" xr:uid="{BF8D0BD4-581A-4A3E-88E3-3492A6AA6654}"/>
    <cellStyle name="Currency 2 2 2 2 3 3 4 3" xfId="10341" xr:uid="{3335A4BF-F949-4F99-A57D-3F979C373E78}"/>
    <cellStyle name="Currency 2 2 2 2 3 3 4 3 2" xfId="24031" xr:uid="{9ECFF6DA-4AAA-48ED-8E5C-1D386BD2FCF7}"/>
    <cellStyle name="Currency 2 2 2 2 3 3 4 3 2 2" xfId="37723" xr:uid="{1B69A84B-304E-4F6D-BB52-8F0A1092BEAB}"/>
    <cellStyle name="Currency 2 2 2 2 3 3 4 3 2 3" xfId="52607" xr:uid="{9F44A8BB-CC9E-403A-8FE5-2D789E131B40}"/>
    <cellStyle name="Currency 2 2 2 2 3 3 4 3 3" xfId="17187" xr:uid="{E0660408-7391-465B-A039-0FE97C10F262}"/>
    <cellStyle name="Currency 2 2 2 2 3 3 4 3 4" xfId="30877" xr:uid="{88DB6BA7-0744-4264-B635-B131231DBA28}"/>
    <cellStyle name="Currency 2 2 2 2 3 3 4 3 5" xfId="45761" xr:uid="{D27C8823-72C6-46BF-B5D2-84B08F2B452A}"/>
    <cellStyle name="Currency 2 2 2 2 3 3 4 4" xfId="20609" xr:uid="{0315580E-8C17-40FE-8DF2-9DE21E542A0D}"/>
    <cellStyle name="Currency 2 2 2 2 3 3 4 4 2" xfId="34301" xr:uid="{C75054AE-20E8-4955-91ED-3626E52F4528}"/>
    <cellStyle name="Currency 2 2 2 2 3 3 4 4 3" xfId="49185" xr:uid="{446E451C-C6A9-4983-B82A-F0C1813CCB21}"/>
    <cellStyle name="Currency 2 2 2 2 3 3 4 5" xfId="13765" xr:uid="{C7145B15-AB52-4405-AB46-974D4B6B9242}"/>
    <cellStyle name="Currency 2 2 2 2 3 3 4 6" xfId="27455" xr:uid="{B45A5B98-430A-4561-B5B3-01A9ABF5B6E3}"/>
    <cellStyle name="Currency 2 2 2 2 3 3 4 7" xfId="42339" xr:uid="{F23FAC9D-9F75-41BE-883C-C6024B54426B}"/>
    <cellStyle name="Currency 2 2 2 2 3 3 5" xfId="8627" xr:uid="{513D60F6-3C76-46C9-9B06-4F9C0924EA43}"/>
    <cellStyle name="Currency 2 2 2 2 3 3 5 2" xfId="12049" xr:uid="{FD758AF6-40E3-4695-80E6-9278178F1D5B}"/>
    <cellStyle name="Currency 2 2 2 2 3 3 5 2 2" xfId="25739" xr:uid="{AE969843-DA60-47A6-9382-3C2446B9BFFF}"/>
    <cellStyle name="Currency 2 2 2 2 3 3 5 2 2 2" xfId="39431" xr:uid="{4552A9A8-0D5D-435E-B807-65314CDBF786}"/>
    <cellStyle name="Currency 2 2 2 2 3 3 5 2 2 3" xfId="54315" xr:uid="{F1188A37-A16E-4551-90B7-4816A4427A15}"/>
    <cellStyle name="Currency 2 2 2 2 3 3 5 2 3" xfId="18895" xr:uid="{9DCBBBFA-2D97-400A-9FD3-9A4515921106}"/>
    <cellStyle name="Currency 2 2 2 2 3 3 5 2 4" xfId="32585" xr:uid="{FB827713-44BC-4C33-B7F3-92438C1EC3CD}"/>
    <cellStyle name="Currency 2 2 2 2 3 3 5 2 5" xfId="47469" xr:uid="{5FD66E79-F69C-4A59-9BBC-A9C4115A2DC6}"/>
    <cellStyle name="Currency 2 2 2 2 3 3 5 3" xfId="22317" xr:uid="{1CAF5AC6-B9C0-44DC-B1F0-E259016323B1}"/>
    <cellStyle name="Currency 2 2 2 2 3 3 5 3 2" xfId="36009" xr:uid="{D43ADF5E-4ACD-4B5E-AF43-B4356A0C7857}"/>
    <cellStyle name="Currency 2 2 2 2 3 3 5 3 3" xfId="50893" xr:uid="{EE65BA0D-EC90-4D8E-9A01-696E2BC3ABF2}"/>
    <cellStyle name="Currency 2 2 2 2 3 3 5 4" xfId="15473" xr:uid="{7CFCC3E1-8A96-4DB5-B42C-FFD127BE04EC}"/>
    <cellStyle name="Currency 2 2 2 2 3 3 5 5" xfId="29163" xr:uid="{4141681C-8B54-4F81-817C-D31155392CFB}"/>
    <cellStyle name="Currency 2 2 2 2 3 3 5 6" xfId="44047" xr:uid="{58CB45CA-D766-4E64-A41D-BA4FAB86C55D}"/>
    <cellStyle name="Currency 2 2 2 2 3 3 6" xfId="10337" xr:uid="{F99BDC63-D25D-458B-83F0-B041E2D25240}"/>
    <cellStyle name="Currency 2 2 2 2 3 3 6 2" xfId="24027" xr:uid="{74ED92BC-3F93-4B48-9200-FE3AD5E91147}"/>
    <cellStyle name="Currency 2 2 2 2 3 3 6 2 2" xfId="37719" xr:uid="{887BC1EB-D4D2-43E1-B166-E2EB9CEF3D5F}"/>
    <cellStyle name="Currency 2 2 2 2 3 3 6 2 3" xfId="52603" xr:uid="{E9992281-47E5-4F17-846F-7AB54772AB4F}"/>
    <cellStyle name="Currency 2 2 2 2 3 3 6 3" xfId="17183" xr:uid="{59130DF8-2A73-407B-9334-78C2132B24C8}"/>
    <cellStyle name="Currency 2 2 2 2 3 3 6 4" xfId="30873" xr:uid="{D6181269-9F38-404A-842C-A8922AA58D52}"/>
    <cellStyle name="Currency 2 2 2 2 3 3 6 5" xfId="45757" xr:uid="{64945340-3005-4CCF-A99F-DB933E3D45E0}"/>
    <cellStyle name="Currency 2 2 2 2 3 3 7" xfId="20605" xr:uid="{9AEED897-FBD3-4FDE-BD70-49D5402FCBFC}"/>
    <cellStyle name="Currency 2 2 2 2 3 3 7 2" xfId="34297" xr:uid="{E34F2346-E1E9-4767-8921-64125110CCF7}"/>
    <cellStyle name="Currency 2 2 2 2 3 3 7 3" xfId="49181" xr:uid="{148FEE07-C80B-4255-9420-C3438F409074}"/>
    <cellStyle name="Currency 2 2 2 2 3 3 8" xfId="13761" xr:uid="{569BCDBA-F6CE-48E5-BBAC-779E42F2409D}"/>
    <cellStyle name="Currency 2 2 2 2 3 3 9" xfId="27451" xr:uid="{8C3E543C-8D95-4466-A65E-86417D01BAB8}"/>
    <cellStyle name="Currency 2 2 2 2 3 4" xfId="6919" xr:uid="{F978F3AF-B328-438D-99F3-D8D74434F450}"/>
    <cellStyle name="Currency 2 2 2 2 3 4 10" xfId="42340" xr:uid="{EEFB369B-B334-4791-AE8A-8CB840B56AA3}"/>
    <cellStyle name="Currency 2 2 2 2 3 4 2" xfId="6920" xr:uid="{E2B49D7A-40E3-4DB1-A654-D455DC15E3ED}"/>
    <cellStyle name="Currency 2 2 2 2 3 4 2 2" xfId="6921" xr:uid="{D76AE9D6-302A-451F-9FDF-2D88F0588C68}"/>
    <cellStyle name="Currency 2 2 2 2 3 4 2 2 2" xfId="8634" xr:uid="{2025F30A-499B-4767-BF2D-F57CCD2A4455}"/>
    <cellStyle name="Currency 2 2 2 2 3 4 2 2 2 2" xfId="12056" xr:uid="{F74CAE79-6BA8-47ED-BDDB-15454E9EBA79}"/>
    <cellStyle name="Currency 2 2 2 2 3 4 2 2 2 2 2" xfId="25746" xr:uid="{25BAFFE0-8C2F-4300-A718-48E26F6213D4}"/>
    <cellStyle name="Currency 2 2 2 2 3 4 2 2 2 2 2 2" xfId="39438" xr:uid="{04B4895D-B0F6-4B5C-A533-8EAA02823552}"/>
    <cellStyle name="Currency 2 2 2 2 3 4 2 2 2 2 2 3" xfId="54322" xr:uid="{A9575903-C628-44C1-84E6-B956BCBF06B1}"/>
    <cellStyle name="Currency 2 2 2 2 3 4 2 2 2 2 3" xfId="18902" xr:uid="{FC39C2CB-7614-418E-B17E-27B056D0DC64}"/>
    <cellStyle name="Currency 2 2 2 2 3 4 2 2 2 2 4" xfId="32592" xr:uid="{FA9ED073-D494-4319-B4E9-0B1167A037A1}"/>
    <cellStyle name="Currency 2 2 2 2 3 4 2 2 2 2 5" xfId="47476" xr:uid="{888642BF-B3F0-40F5-A814-8769114F5B5B}"/>
    <cellStyle name="Currency 2 2 2 2 3 4 2 2 2 3" xfId="22324" xr:uid="{51943001-C5FE-41E6-A530-5D679F13F1D4}"/>
    <cellStyle name="Currency 2 2 2 2 3 4 2 2 2 3 2" xfId="36016" xr:uid="{D38ACAC9-550F-43CE-B2E7-840B3324AE23}"/>
    <cellStyle name="Currency 2 2 2 2 3 4 2 2 2 3 3" xfId="50900" xr:uid="{393F0C57-641E-4E11-9A7D-42F2338FFFDE}"/>
    <cellStyle name="Currency 2 2 2 2 3 4 2 2 2 4" xfId="15480" xr:uid="{944B9197-5058-4D03-998D-8299CC1DE961}"/>
    <cellStyle name="Currency 2 2 2 2 3 4 2 2 2 5" xfId="29170" xr:uid="{D7695DBE-AFE8-441B-AD98-A98631C329A4}"/>
    <cellStyle name="Currency 2 2 2 2 3 4 2 2 2 6" xfId="44054" xr:uid="{2F7C97EA-D5FD-4071-9BE6-0627E0C651B9}"/>
    <cellStyle name="Currency 2 2 2 2 3 4 2 2 3" xfId="10344" xr:uid="{4E422B58-0F53-4346-AA44-5AFB13E002D0}"/>
    <cellStyle name="Currency 2 2 2 2 3 4 2 2 3 2" xfId="24034" xr:uid="{0B97B75F-3B02-47BA-899A-E1024298B5F5}"/>
    <cellStyle name="Currency 2 2 2 2 3 4 2 2 3 2 2" xfId="37726" xr:uid="{51BAB2EA-4902-4DEC-BE95-8E18D77EE4D6}"/>
    <cellStyle name="Currency 2 2 2 2 3 4 2 2 3 2 3" xfId="52610" xr:uid="{4D865AE0-EA8A-4547-92E7-4B316770C76F}"/>
    <cellStyle name="Currency 2 2 2 2 3 4 2 2 3 3" xfId="17190" xr:uid="{9640B061-C12B-46E6-A167-E8F3AF481559}"/>
    <cellStyle name="Currency 2 2 2 2 3 4 2 2 3 4" xfId="30880" xr:uid="{292861BC-DE20-4F74-BB7A-BE53684C6339}"/>
    <cellStyle name="Currency 2 2 2 2 3 4 2 2 3 5" xfId="45764" xr:uid="{DBB22099-457B-4EE2-842A-EA9AFBF091AA}"/>
    <cellStyle name="Currency 2 2 2 2 3 4 2 2 4" xfId="20612" xr:uid="{0F551A89-BAC1-414D-8415-D8679A02876E}"/>
    <cellStyle name="Currency 2 2 2 2 3 4 2 2 4 2" xfId="34304" xr:uid="{6AEBB38D-6F36-4D4D-8D41-5BF56483B8D1}"/>
    <cellStyle name="Currency 2 2 2 2 3 4 2 2 4 3" xfId="49188" xr:uid="{BDC245D1-2FF8-4549-816F-462BCC1054F6}"/>
    <cellStyle name="Currency 2 2 2 2 3 4 2 2 5" xfId="13768" xr:uid="{ED317005-46D1-4E81-AD3F-591371B2E005}"/>
    <cellStyle name="Currency 2 2 2 2 3 4 2 2 6" xfId="27458" xr:uid="{D09C3554-AF21-42C4-AE0E-2F138E5DA7DD}"/>
    <cellStyle name="Currency 2 2 2 2 3 4 2 2 7" xfId="42342" xr:uid="{1FD59741-75CD-48F7-8F08-9B92F01038D1}"/>
    <cellStyle name="Currency 2 2 2 2 3 4 2 3" xfId="8633" xr:uid="{98D36A40-884D-47A5-9026-99D16A2C8515}"/>
    <cellStyle name="Currency 2 2 2 2 3 4 2 3 2" xfId="12055" xr:uid="{72552748-CDB1-48F5-87C3-E810B2655783}"/>
    <cellStyle name="Currency 2 2 2 2 3 4 2 3 2 2" xfId="25745" xr:uid="{79ADA192-EE84-4791-BB0A-8E7DB75D0BF6}"/>
    <cellStyle name="Currency 2 2 2 2 3 4 2 3 2 2 2" xfId="39437" xr:uid="{5B03BC9C-C0E0-4CBC-9E2B-612EE51DF769}"/>
    <cellStyle name="Currency 2 2 2 2 3 4 2 3 2 2 3" xfId="54321" xr:uid="{59359049-F635-4173-9DB5-0195A887E482}"/>
    <cellStyle name="Currency 2 2 2 2 3 4 2 3 2 3" xfId="18901" xr:uid="{D7D0E2B0-7780-41CF-A926-64A677DCA648}"/>
    <cellStyle name="Currency 2 2 2 2 3 4 2 3 2 4" xfId="32591" xr:uid="{B72E7DFA-55F7-4BF1-9DC4-89A35F1E8ACD}"/>
    <cellStyle name="Currency 2 2 2 2 3 4 2 3 2 5" xfId="47475" xr:uid="{78955927-48A3-4273-B94D-7F01E1071327}"/>
    <cellStyle name="Currency 2 2 2 2 3 4 2 3 3" xfId="22323" xr:uid="{8340AA85-6C91-4F5A-A535-3AD2CFA0B8E9}"/>
    <cellStyle name="Currency 2 2 2 2 3 4 2 3 3 2" xfId="36015" xr:uid="{EB79E152-0E7E-42F5-8D30-BFF8E9B45083}"/>
    <cellStyle name="Currency 2 2 2 2 3 4 2 3 3 3" xfId="50899" xr:uid="{AC9E1AE7-2A6C-479E-8B34-7EC8F47DCFDB}"/>
    <cellStyle name="Currency 2 2 2 2 3 4 2 3 4" xfId="15479" xr:uid="{AEB4BD11-D9F0-4BC5-8C9A-62FA43327F72}"/>
    <cellStyle name="Currency 2 2 2 2 3 4 2 3 5" xfId="29169" xr:uid="{402DE00D-A720-491E-A350-350167647101}"/>
    <cellStyle name="Currency 2 2 2 2 3 4 2 3 6" xfId="44053" xr:uid="{6295E026-026B-4CAA-B89E-11F5B06C3776}"/>
    <cellStyle name="Currency 2 2 2 2 3 4 2 4" xfId="10343" xr:uid="{A361F053-3CAC-4663-A780-089F27FE17CC}"/>
    <cellStyle name="Currency 2 2 2 2 3 4 2 4 2" xfId="24033" xr:uid="{0A3EC5AE-B20E-4392-97E3-C4920764B9E4}"/>
    <cellStyle name="Currency 2 2 2 2 3 4 2 4 2 2" xfId="37725" xr:uid="{2B5FDF6E-8E13-4804-B4B5-9E2B8794D2E0}"/>
    <cellStyle name="Currency 2 2 2 2 3 4 2 4 2 3" xfId="52609" xr:uid="{057F3420-0648-4CC0-B2AE-BC749B8977CD}"/>
    <cellStyle name="Currency 2 2 2 2 3 4 2 4 3" xfId="17189" xr:uid="{191E0C9C-8F39-4797-89D4-0FFA2586A9C0}"/>
    <cellStyle name="Currency 2 2 2 2 3 4 2 4 4" xfId="30879" xr:uid="{616DF4CB-0E6C-4D19-95EC-693EA96DFC03}"/>
    <cellStyle name="Currency 2 2 2 2 3 4 2 4 5" xfId="45763" xr:uid="{256B190C-EC0A-415E-A381-49D6FA968C98}"/>
    <cellStyle name="Currency 2 2 2 2 3 4 2 5" xfId="20611" xr:uid="{5368059A-56AA-4036-B92B-684FCD174B61}"/>
    <cellStyle name="Currency 2 2 2 2 3 4 2 5 2" xfId="34303" xr:uid="{CA34BA7A-9E4E-4A31-BC76-91F025393DCB}"/>
    <cellStyle name="Currency 2 2 2 2 3 4 2 5 3" xfId="49187" xr:uid="{60A88D6D-5161-4346-8B1E-BE8A28232A45}"/>
    <cellStyle name="Currency 2 2 2 2 3 4 2 6" xfId="13767" xr:uid="{512DBD8A-C47A-479A-AA27-29ED38BBC5A1}"/>
    <cellStyle name="Currency 2 2 2 2 3 4 2 7" xfId="27457" xr:uid="{075A448C-933C-4BF4-9D6C-4ACE84FD1183}"/>
    <cellStyle name="Currency 2 2 2 2 3 4 2 8" xfId="42341" xr:uid="{782A8678-232A-4271-ACB5-8DE3D6361CFB}"/>
    <cellStyle name="Currency 2 2 2 2 3 4 3" xfId="6922" xr:uid="{C4E77809-A04C-4FD2-BF8B-954EE9220661}"/>
    <cellStyle name="Currency 2 2 2 2 3 4 3 2" xfId="8635" xr:uid="{ABC168A7-90C2-43F8-BB79-3D791476D8CF}"/>
    <cellStyle name="Currency 2 2 2 2 3 4 3 2 2" xfId="12057" xr:uid="{95594E4C-B56F-4926-B5E9-3E3021FA6701}"/>
    <cellStyle name="Currency 2 2 2 2 3 4 3 2 2 2" xfId="25747" xr:uid="{09567B45-3C59-4623-86D7-01342265469D}"/>
    <cellStyle name="Currency 2 2 2 2 3 4 3 2 2 2 2" xfId="39439" xr:uid="{D253C8EA-96F9-4652-9518-F9864497BC0D}"/>
    <cellStyle name="Currency 2 2 2 2 3 4 3 2 2 2 3" xfId="54323" xr:uid="{88C023E7-9F62-439A-86F6-8972C78E23F7}"/>
    <cellStyle name="Currency 2 2 2 2 3 4 3 2 2 3" xfId="18903" xr:uid="{28E80E67-193F-4F71-A1CA-1B76AFE686B5}"/>
    <cellStyle name="Currency 2 2 2 2 3 4 3 2 2 4" xfId="32593" xr:uid="{D8CECCAC-7F1A-4BDA-A429-B3A5CBCFD83A}"/>
    <cellStyle name="Currency 2 2 2 2 3 4 3 2 2 5" xfId="47477" xr:uid="{CD6B3896-0127-4D10-9522-515C6AF2AE9D}"/>
    <cellStyle name="Currency 2 2 2 2 3 4 3 2 3" xfId="22325" xr:uid="{5058EE5E-FAA7-4CD1-A2BE-90EFEAEC01D3}"/>
    <cellStyle name="Currency 2 2 2 2 3 4 3 2 3 2" xfId="36017" xr:uid="{DB00ABA7-9449-4BFC-819B-C14674699666}"/>
    <cellStyle name="Currency 2 2 2 2 3 4 3 2 3 3" xfId="50901" xr:uid="{407ECD04-6747-460B-9B2D-4FD20F36BB4F}"/>
    <cellStyle name="Currency 2 2 2 2 3 4 3 2 4" xfId="15481" xr:uid="{5106F48F-41AB-4D64-B76C-78BF907F37E0}"/>
    <cellStyle name="Currency 2 2 2 2 3 4 3 2 5" xfId="29171" xr:uid="{CB06622B-2E1C-4008-91F7-98F3674BAB26}"/>
    <cellStyle name="Currency 2 2 2 2 3 4 3 2 6" xfId="44055" xr:uid="{54D0C164-DD89-4592-825A-FC9FFB41F533}"/>
    <cellStyle name="Currency 2 2 2 2 3 4 3 3" xfId="10345" xr:uid="{419CA204-900C-4ABC-AF8D-EC30436A8006}"/>
    <cellStyle name="Currency 2 2 2 2 3 4 3 3 2" xfId="24035" xr:uid="{83B0CAC2-EFAD-4696-BC3B-F671A4C28033}"/>
    <cellStyle name="Currency 2 2 2 2 3 4 3 3 2 2" xfId="37727" xr:uid="{6CA54E4A-F640-43FB-851C-7C9CFA0C36EC}"/>
    <cellStyle name="Currency 2 2 2 2 3 4 3 3 2 3" xfId="52611" xr:uid="{26C96FC9-EF62-483D-B350-A0427A916AC0}"/>
    <cellStyle name="Currency 2 2 2 2 3 4 3 3 3" xfId="17191" xr:uid="{E4F7E03F-D354-4AA9-9B53-34DF2FC51B4C}"/>
    <cellStyle name="Currency 2 2 2 2 3 4 3 3 4" xfId="30881" xr:uid="{EDEC8530-DD0A-49B8-BDC5-079D788DBAC1}"/>
    <cellStyle name="Currency 2 2 2 2 3 4 3 3 5" xfId="45765" xr:uid="{FAE88E83-99F5-4A00-B7F6-317F77525683}"/>
    <cellStyle name="Currency 2 2 2 2 3 4 3 4" xfId="20613" xr:uid="{7F33747A-C274-4666-B62A-9693C16A36BD}"/>
    <cellStyle name="Currency 2 2 2 2 3 4 3 4 2" xfId="34305" xr:uid="{BA4958AE-8F9A-4315-9789-622CFF09DF67}"/>
    <cellStyle name="Currency 2 2 2 2 3 4 3 4 3" xfId="49189" xr:uid="{C7CD8237-60CE-4F0F-8C8D-7C060505C779}"/>
    <cellStyle name="Currency 2 2 2 2 3 4 3 5" xfId="13769" xr:uid="{023F6728-6934-48F7-A0F7-70349FEEBC7E}"/>
    <cellStyle name="Currency 2 2 2 2 3 4 3 6" xfId="27459" xr:uid="{9274D021-789B-4F56-B0AA-EF9D513EDC54}"/>
    <cellStyle name="Currency 2 2 2 2 3 4 3 7" xfId="42343" xr:uid="{F5D9E556-ADF3-48DE-9315-5D56A94C0BBA}"/>
    <cellStyle name="Currency 2 2 2 2 3 4 4" xfId="6923" xr:uid="{C57FD7C1-B795-4053-BB9C-67CA67BBACE7}"/>
    <cellStyle name="Currency 2 2 2 2 3 4 4 2" xfId="8636" xr:uid="{18FC4666-4DB8-48DA-AF9D-8AD3987FBAA1}"/>
    <cellStyle name="Currency 2 2 2 2 3 4 4 2 2" xfId="12058" xr:uid="{B686D1BF-EBC9-4DDB-AC5A-BFD695884E66}"/>
    <cellStyle name="Currency 2 2 2 2 3 4 4 2 2 2" xfId="25748" xr:uid="{6E4D1226-AEC1-454C-8F22-7E286880DBFE}"/>
    <cellStyle name="Currency 2 2 2 2 3 4 4 2 2 2 2" xfId="39440" xr:uid="{698BC47C-C988-4225-A506-01156C7FAA4E}"/>
    <cellStyle name="Currency 2 2 2 2 3 4 4 2 2 2 3" xfId="54324" xr:uid="{58D820C2-A7C7-478A-90FB-76853103C5D4}"/>
    <cellStyle name="Currency 2 2 2 2 3 4 4 2 2 3" xfId="18904" xr:uid="{BA010278-5791-49F8-B50B-3A5E6C585FD4}"/>
    <cellStyle name="Currency 2 2 2 2 3 4 4 2 2 4" xfId="32594" xr:uid="{AE35FBD9-C2B3-459F-8BFB-23B1F6E287CE}"/>
    <cellStyle name="Currency 2 2 2 2 3 4 4 2 2 5" xfId="47478" xr:uid="{CC1F24F2-478F-4B39-A155-AB32E811D2DD}"/>
    <cellStyle name="Currency 2 2 2 2 3 4 4 2 3" xfId="22326" xr:uid="{2B4BB0B2-DF2A-4D01-BB6D-2790E014891B}"/>
    <cellStyle name="Currency 2 2 2 2 3 4 4 2 3 2" xfId="36018" xr:uid="{2C6315E7-5AB9-425E-A170-A7D9234CB0EC}"/>
    <cellStyle name="Currency 2 2 2 2 3 4 4 2 3 3" xfId="50902" xr:uid="{720BFEB3-6813-4160-AB8D-F70D882F59C1}"/>
    <cellStyle name="Currency 2 2 2 2 3 4 4 2 4" xfId="15482" xr:uid="{6D904588-4BFF-445B-BBB0-538B4AF04CEB}"/>
    <cellStyle name="Currency 2 2 2 2 3 4 4 2 5" xfId="29172" xr:uid="{ED13835E-7944-4A52-A193-8C1C45407C6F}"/>
    <cellStyle name="Currency 2 2 2 2 3 4 4 2 6" xfId="44056" xr:uid="{3E0C0140-28A0-4890-92E8-7B538CBA00CB}"/>
    <cellStyle name="Currency 2 2 2 2 3 4 4 3" xfId="10346" xr:uid="{BA2D1220-0237-482C-BE09-51AA4897EE8A}"/>
    <cellStyle name="Currency 2 2 2 2 3 4 4 3 2" xfId="24036" xr:uid="{08D95A43-5160-438B-8F58-6204AEE4727C}"/>
    <cellStyle name="Currency 2 2 2 2 3 4 4 3 2 2" xfId="37728" xr:uid="{E261A42C-EB03-4A13-ACDF-5CA88CB7F7E8}"/>
    <cellStyle name="Currency 2 2 2 2 3 4 4 3 2 3" xfId="52612" xr:uid="{6AEDCFAA-FE34-4A68-97AC-BCE22E5DCFFE}"/>
    <cellStyle name="Currency 2 2 2 2 3 4 4 3 3" xfId="17192" xr:uid="{41BE3B63-A461-4160-AC7F-5FB0BC4D5109}"/>
    <cellStyle name="Currency 2 2 2 2 3 4 4 3 4" xfId="30882" xr:uid="{4D7F2FFA-C28E-40D3-823E-E9949E22A7EE}"/>
    <cellStyle name="Currency 2 2 2 2 3 4 4 3 5" xfId="45766" xr:uid="{D2366A1C-7F21-4386-B9B9-FBDB50C87B6A}"/>
    <cellStyle name="Currency 2 2 2 2 3 4 4 4" xfId="20614" xr:uid="{CEF442A0-4938-44FE-8AB2-394582E673A0}"/>
    <cellStyle name="Currency 2 2 2 2 3 4 4 4 2" xfId="34306" xr:uid="{553B4E08-6CD7-400F-8240-8B342FB99FBE}"/>
    <cellStyle name="Currency 2 2 2 2 3 4 4 4 3" xfId="49190" xr:uid="{572C871F-68F9-450C-BBCD-2A1EF764BDA0}"/>
    <cellStyle name="Currency 2 2 2 2 3 4 4 5" xfId="13770" xr:uid="{CFC94B49-6E72-4724-BCED-E76575136ACA}"/>
    <cellStyle name="Currency 2 2 2 2 3 4 4 6" xfId="27460" xr:uid="{90E6400F-87A0-4BA5-8B43-8378500A845A}"/>
    <cellStyle name="Currency 2 2 2 2 3 4 4 7" xfId="42344" xr:uid="{292AF86C-088F-4F31-928D-DEC46BB9714E}"/>
    <cellStyle name="Currency 2 2 2 2 3 4 5" xfId="8632" xr:uid="{6E5B7872-5C31-465E-AFA2-3278640AA7DC}"/>
    <cellStyle name="Currency 2 2 2 2 3 4 5 2" xfId="12054" xr:uid="{4EBD120F-3B2C-47BE-B1B6-CD67A4E0BEAA}"/>
    <cellStyle name="Currency 2 2 2 2 3 4 5 2 2" xfId="25744" xr:uid="{12882022-EC6A-4374-ABFD-FCF75EE77299}"/>
    <cellStyle name="Currency 2 2 2 2 3 4 5 2 2 2" xfId="39436" xr:uid="{23BC9B3F-6730-4C6A-BFDF-09AA9F519311}"/>
    <cellStyle name="Currency 2 2 2 2 3 4 5 2 2 3" xfId="54320" xr:uid="{09B0B59D-D822-49BC-A189-0863F1F5DA2B}"/>
    <cellStyle name="Currency 2 2 2 2 3 4 5 2 3" xfId="18900" xr:uid="{AD44482E-5E12-473A-B400-724D47E2C92F}"/>
    <cellStyle name="Currency 2 2 2 2 3 4 5 2 4" xfId="32590" xr:uid="{79EE7A34-BC3B-4B27-BDA6-91384A82D809}"/>
    <cellStyle name="Currency 2 2 2 2 3 4 5 2 5" xfId="47474" xr:uid="{DC0644F5-CAD4-4316-B273-A00A88BBA71E}"/>
    <cellStyle name="Currency 2 2 2 2 3 4 5 3" xfId="22322" xr:uid="{E38BBBDB-D551-4C96-866A-DFA058F8FB56}"/>
    <cellStyle name="Currency 2 2 2 2 3 4 5 3 2" xfId="36014" xr:uid="{4FCA0A54-B8C5-46EC-9A43-31B7628897E0}"/>
    <cellStyle name="Currency 2 2 2 2 3 4 5 3 3" xfId="50898" xr:uid="{1488C57E-6DB7-43EF-A1C5-C143DB291590}"/>
    <cellStyle name="Currency 2 2 2 2 3 4 5 4" xfId="15478" xr:uid="{8B562AEC-F785-4C70-9C56-0A628021349F}"/>
    <cellStyle name="Currency 2 2 2 2 3 4 5 5" xfId="29168" xr:uid="{AE71E5A5-D3D7-4126-BA3A-494AD22AFEC2}"/>
    <cellStyle name="Currency 2 2 2 2 3 4 5 6" xfId="44052" xr:uid="{A141A59A-4CA2-4125-9D06-F2A231055A3A}"/>
    <cellStyle name="Currency 2 2 2 2 3 4 6" xfId="10342" xr:uid="{663FC513-A316-4382-BA2B-84D8CF38B0DB}"/>
    <cellStyle name="Currency 2 2 2 2 3 4 6 2" xfId="24032" xr:uid="{7159AFAB-7333-4067-8430-1D275A8C43B2}"/>
    <cellStyle name="Currency 2 2 2 2 3 4 6 2 2" xfId="37724" xr:uid="{C76C632E-8F55-4BF7-8A7A-785ED4968574}"/>
    <cellStyle name="Currency 2 2 2 2 3 4 6 2 3" xfId="52608" xr:uid="{280D3B7D-5184-4D0B-8420-E27E916F051F}"/>
    <cellStyle name="Currency 2 2 2 2 3 4 6 3" xfId="17188" xr:uid="{F34D0935-FCDD-41FB-BB04-5720586B14CC}"/>
    <cellStyle name="Currency 2 2 2 2 3 4 6 4" xfId="30878" xr:uid="{E2E69B9A-2F7A-4609-BDB4-C373EB7999E1}"/>
    <cellStyle name="Currency 2 2 2 2 3 4 6 5" xfId="45762" xr:uid="{1C588B37-658F-4F49-91BE-559ADC3D82A8}"/>
    <cellStyle name="Currency 2 2 2 2 3 4 7" xfId="20610" xr:uid="{E12C184F-099B-4F1A-8AE7-80686C384D6B}"/>
    <cellStyle name="Currency 2 2 2 2 3 4 7 2" xfId="34302" xr:uid="{2B4AB22D-7512-4CE1-829A-CCECCBE831D8}"/>
    <cellStyle name="Currency 2 2 2 2 3 4 7 3" xfId="49186" xr:uid="{0CDC83D4-0BF3-4D1D-A80E-ED734CBC1BAE}"/>
    <cellStyle name="Currency 2 2 2 2 3 4 8" xfId="13766" xr:uid="{913557C4-D87F-4232-8527-7E5A87EFB309}"/>
    <cellStyle name="Currency 2 2 2 2 3 4 9" xfId="27456" xr:uid="{8D1A1E51-7050-4225-9BAF-8E86F550A877}"/>
    <cellStyle name="Currency 2 2 2 2 3 5" xfId="6924" xr:uid="{1D44D98E-677C-4BB2-9AC4-6CBB4AFBA339}"/>
    <cellStyle name="Currency 2 2 2 2 3 5 2" xfId="6925" xr:uid="{C3AEFAC9-300E-4866-919C-1691344C0D92}"/>
    <cellStyle name="Currency 2 2 2 2 3 5 2 2" xfId="8638" xr:uid="{D67343D6-B627-4AA2-BB76-2F87E4699CCF}"/>
    <cellStyle name="Currency 2 2 2 2 3 5 2 2 2" xfId="12060" xr:uid="{C92E9EA6-80B0-4206-8B69-CDCA401E1AA1}"/>
    <cellStyle name="Currency 2 2 2 2 3 5 2 2 2 2" xfId="25750" xr:uid="{E257F6F1-2F23-40DD-AE4E-E60529074CF0}"/>
    <cellStyle name="Currency 2 2 2 2 3 5 2 2 2 2 2" xfId="39442" xr:uid="{F77F95EB-FB7F-478D-8C9E-6A1191419457}"/>
    <cellStyle name="Currency 2 2 2 2 3 5 2 2 2 2 3" xfId="54326" xr:uid="{2BC2269C-4B03-4A68-BE84-EC0378B80C0C}"/>
    <cellStyle name="Currency 2 2 2 2 3 5 2 2 2 3" xfId="18906" xr:uid="{FACB3F5A-EA56-40E8-A11A-848BDD236BF5}"/>
    <cellStyle name="Currency 2 2 2 2 3 5 2 2 2 4" xfId="32596" xr:uid="{1C56F0D7-9041-4E85-92A7-E376072070F4}"/>
    <cellStyle name="Currency 2 2 2 2 3 5 2 2 2 5" xfId="47480" xr:uid="{1FFE0855-9F7C-4255-9514-DCDF0946F117}"/>
    <cellStyle name="Currency 2 2 2 2 3 5 2 2 3" xfId="22328" xr:uid="{279075AD-8BC2-4EE4-A880-7AC2038BD346}"/>
    <cellStyle name="Currency 2 2 2 2 3 5 2 2 3 2" xfId="36020" xr:uid="{6E5C7410-0A2A-44AC-8DAD-8B3513AC6DBA}"/>
    <cellStyle name="Currency 2 2 2 2 3 5 2 2 3 3" xfId="50904" xr:uid="{2E937E16-D3FA-4DB2-960D-BA646DA4EDDF}"/>
    <cellStyle name="Currency 2 2 2 2 3 5 2 2 4" xfId="15484" xr:uid="{A1B14F56-9495-48E6-A481-917C7D761CA4}"/>
    <cellStyle name="Currency 2 2 2 2 3 5 2 2 5" xfId="29174" xr:uid="{5E2F9C4B-2A2A-46B9-A513-1B79ED483FF4}"/>
    <cellStyle name="Currency 2 2 2 2 3 5 2 2 6" xfId="44058" xr:uid="{89ABDE5C-EE5A-416F-A6C9-6C4568F81873}"/>
    <cellStyle name="Currency 2 2 2 2 3 5 2 3" xfId="10348" xr:uid="{AC0A64A8-A76D-4DE9-911D-01A84DF61F73}"/>
    <cellStyle name="Currency 2 2 2 2 3 5 2 3 2" xfId="24038" xr:uid="{244C7E03-D490-4683-8211-723A6A7B3DD2}"/>
    <cellStyle name="Currency 2 2 2 2 3 5 2 3 2 2" xfId="37730" xr:uid="{727F6DFB-AB79-4499-A1E0-51CD57FFFD9C}"/>
    <cellStyle name="Currency 2 2 2 2 3 5 2 3 2 3" xfId="52614" xr:uid="{8153E239-B459-40F0-AAEC-8A03563EDA57}"/>
    <cellStyle name="Currency 2 2 2 2 3 5 2 3 3" xfId="17194" xr:uid="{C6C8D1E7-2C10-4D43-8B56-4EF686376E50}"/>
    <cellStyle name="Currency 2 2 2 2 3 5 2 3 4" xfId="30884" xr:uid="{0E6F90FE-072A-4D8C-ACB5-3A624162A553}"/>
    <cellStyle name="Currency 2 2 2 2 3 5 2 3 5" xfId="45768" xr:uid="{E9A4A533-6141-4DCC-A265-B8ED9AF9EFDF}"/>
    <cellStyle name="Currency 2 2 2 2 3 5 2 4" xfId="20616" xr:uid="{24314D56-5B01-43E1-BAE6-F29099B374B2}"/>
    <cellStyle name="Currency 2 2 2 2 3 5 2 4 2" xfId="34308" xr:uid="{134955CD-D532-487B-BB0E-80C3D949D0F5}"/>
    <cellStyle name="Currency 2 2 2 2 3 5 2 4 3" xfId="49192" xr:uid="{D7968CF7-FFDA-4425-ACC0-A454EBA4408E}"/>
    <cellStyle name="Currency 2 2 2 2 3 5 2 5" xfId="13772" xr:uid="{C495F6E3-26FE-4B12-B7B7-809B57976852}"/>
    <cellStyle name="Currency 2 2 2 2 3 5 2 6" xfId="27462" xr:uid="{B9C48762-23BC-414C-A83B-573C8C170919}"/>
    <cellStyle name="Currency 2 2 2 2 3 5 2 7" xfId="42346" xr:uid="{10D4222E-A59B-4FC0-9BDE-B2215DF51C6B}"/>
    <cellStyle name="Currency 2 2 2 2 3 5 3" xfId="8637" xr:uid="{2458F884-76C3-4730-8DD7-904E58337F12}"/>
    <cellStyle name="Currency 2 2 2 2 3 5 3 2" xfId="12059" xr:uid="{C7124084-8C1F-4844-A092-DF493E34C70E}"/>
    <cellStyle name="Currency 2 2 2 2 3 5 3 2 2" xfId="25749" xr:uid="{3AF368EE-B3A1-47A5-806B-D871A6E8F314}"/>
    <cellStyle name="Currency 2 2 2 2 3 5 3 2 2 2" xfId="39441" xr:uid="{81798B10-21B5-4D63-8909-E6335CC8B2D2}"/>
    <cellStyle name="Currency 2 2 2 2 3 5 3 2 2 3" xfId="54325" xr:uid="{67EBCAC1-E2F3-4230-B0A9-073AEF7FDA79}"/>
    <cellStyle name="Currency 2 2 2 2 3 5 3 2 3" xfId="18905" xr:uid="{852407FB-B350-4B66-BF36-181235B23777}"/>
    <cellStyle name="Currency 2 2 2 2 3 5 3 2 4" xfId="32595" xr:uid="{C71B8DCB-B177-405E-A3AF-BBF62111380D}"/>
    <cellStyle name="Currency 2 2 2 2 3 5 3 2 5" xfId="47479" xr:uid="{A9827B15-3D46-4C02-AACC-F014E43DDE0E}"/>
    <cellStyle name="Currency 2 2 2 2 3 5 3 3" xfId="22327" xr:uid="{494CF27B-C256-4EFE-B4C2-C416CD44D417}"/>
    <cellStyle name="Currency 2 2 2 2 3 5 3 3 2" xfId="36019" xr:uid="{4916A8CC-F347-4E96-870E-50F001B65581}"/>
    <cellStyle name="Currency 2 2 2 2 3 5 3 3 3" xfId="50903" xr:uid="{14B57FD8-6652-4393-A5A3-CD090F963478}"/>
    <cellStyle name="Currency 2 2 2 2 3 5 3 4" xfId="15483" xr:uid="{4640259E-7578-4927-A5CF-3895A2424A48}"/>
    <cellStyle name="Currency 2 2 2 2 3 5 3 5" xfId="29173" xr:uid="{FD6E44F4-2A62-47BF-A375-795B0706C7CB}"/>
    <cellStyle name="Currency 2 2 2 2 3 5 3 6" xfId="44057" xr:uid="{C94DEEF9-9626-45D2-A44C-8DB3F61D0B1E}"/>
    <cellStyle name="Currency 2 2 2 2 3 5 4" xfId="10347" xr:uid="{D26A205A-7CDF-40F6-9761-FEDA318A2C40}"/>
    <cellStyle name="Currency 2 2 2 2 3 5 4 2" xfId="24037" xr:uid="{7DF9703B-A909-43E0-A59F-72586C047F32}"/>
    <cellStyle name="Currency 2 2 2 2 3 5 4 2 2" xfId="37729" xr:uid="{367E7437-144E-44A3-A69D-A934A11AD9BA}"/>
    <cellStyle name="Currency 2 2 2 2 3 5 4 2 3" xfId="52613" xr:uid="{9315EEAE-EC4A-4ABE-963B-4E0EE3AE0936}"/>
    <cellStyle name="Currency 2 2 2 2 3 5 4 3" xfId="17193" xr:uid="{6BD4B701-4B31-4FFC-8AB5-A882DF3BAE8D}"/>
    <cellStyle name="Currency 2 2 2 2 3 5 4 4" xfId="30883" xr:uid="{1EE6D1B2-D327-4EE5-85EC-D018FC6E26CC}"/>
    <cellStyle name="Currency 2 2 2 2 3 5 4 5" xfId="45767" xr:uid="{3882E008-EC8F-480E-9E2B-EB9DF8167806}"/>
    <cellStyle name="Currency 2 2 2 2 3 5 5" xfId="20615" xr:uid="{DA3DBEFB-5D1C-4909-B742-86BE3B8A3E8F}"/>
    <cellStyle name="Currency 2 2 2 2 3 5 5 2" xfId="34307" xr:uid="{78D3C7E8-501B-4088-83ED-A5205FAC553F}"/>
    <cellStyle name="Currency 2 2 2 2 3 5 5 3" xfId="49191" xr:uid="{2CCEFCCA-E051-4207-80CD-7D24A4F0B33D}"/>
    <cellStyle name="Currency 2 2 2 2 3 5 6" xfId="13771" xr:uid="{D8A54747-F707-401C-AE27-1B13346FB20F}"/>
    <cellStyle name="Currency 2 2 2 2 3 5 7" xfId="27461" xr:uid="{32D5A0B6-FD4E-4147-A6AD-FBDDCE042F74}"/>
    <cellStyle name="Currency 2 2 2 2 3 5 8" xfId="42345" xr:uid="{D20A50C2-0800-49CB-A7A5-F23BF57170C2}"/>
    <cellStyle name="Currency 2 2 2 2 3 6" xfId="6926" xr:uid="{27C5A8B3-D40D-4CBE-944D-387D65D8182C}"/>
    <cellStyle name="Currency 2 2 2 2 3 6 2" xfId="8639" xr:uid="{ADF6A829-D4C9-4991-AF66-B0504423CB0E}"/>
    <cellStyle name="Currency 2 2 2 2 3 6 2 2" xfId="12061" xr:uid="{617710F9-EEC8-4250-A507-3DD64FD8B26B}"/>
    <cellStyle name="Currency 2 2 2 2 3 6 2 2 2" xfId="25751" xr:uid="{47CE8884-1EC3-4D03-B18F-481F18DB78F2}"/>
    <cellStyle name="Currency 2 2 2 2 3 6 2 2 2 2" xfId="39443" xr:uid="{FC617459-AEB9-4A93-9661-D830B0A130BF}"/>
    <cellStyle name="Currency 2 2 2 2 3 6 2 2 2 3" xfId="54327" xr:uid="{DA54CD8F-7605-4BBA-8185-16A892710D2D}"/>
    <cellStyle name="Currency 2 2 2 2 3 6 2 2 3" xfId="18907" xr:uid="{03E7D3A7-316A-45C6-BAD7-D446C5588A59}"/>
    <cellStyle name="Currency 2 2 2 2 3 6 2 2 4" xfId="32597" xr:uid="{918BE2A9-1C9B-4A52-B9C3-4C3FEF04EDA3}"/>
    <cellStyle name="Currency 2 2 2 2 3 6 2 2 5" xfId="47481" xr:uid="{789CC881-8AFA-41F5-8445-E7B3374F2DAF}"/>
    <cellStyle name="Currency 2 2 2 2 3 6 2 3" xfId="22329" xr:uid="{8B02FBCC-337F-4EB9-B120-026C4BED12AF}"/>
    <cellStyle name="Currency 2 2 2 2 3 6 2 3 2" xfId="36021" xr:uid="{688A6666-B420-4A1F-AF00-64DAC47A3341}"/>
    <cellStyle name="Currency 2 2 2 2 3 6 2 3 3" xfId="50905" xr:uid="{E9A77186-7035-4E55-BAC9-367A4C4A88E6}"/>
    <cellStyle name="Currency 2 2 2 2 3 6 2 4" xfId="15485" xr:uid="{CE7ED3DD-671A-4FCD-813B-001186594799}"/>
    <cellStyle name="Currency 2 2 2 2 3 6 2 5" xfId="29175" xr:uid="{9CB90FDF-AFBA-454F-9EA6-8430B4614E02}"/>
    <cellStyle name="Currency 2 2 2 2 3 6 2 6" xfId="44059" xr:uid="{6338DB72-84B4-4F35-ADBE-644A1F3C056B}"/>
    <cellStyle name="Currency 2 2 2 2 3 6 3" xfId="10349" xr:uid="{E6782EA8-197C-49BD-8C25-C5C2186B2FE4}"/>
    <cellStyle name="Currency 2 2 2 2 3 6 3 2" xfId="24039" xr:uid="{945745D5-5DAB-4EFA-BBA0-EA053F58E924}"/>
    <cellStyle name="Currency 2 2 2 2 3 6 3 2 2" xfId="37731" xr:uid="{BAE57AD5-917E-409D-BE6A-02DD6306435D}"/>
    <cellStyle name="Currency 2 2 2 2 3 6 3 2 3" xfId="52615" xr:uid="{09A41814-7CBC-4D8D-9F31-EBAE7BE497F0}"/>
    <cellStyle name="Currency 2 2 2 2 3 6 3 3" xfId="17195" xr:uid="{E2C6D990-4015-42A6-9E62-F27DF322A9C8}"/>
    <cellStyle name="Currency 2 2 2 2 3 6 3 4" xfId="30885" xr:uid="{F271E0C7-DA70-46C5-BEE6-EC291C3133E3}"/>
    <cellStyle name="Currency 2 2 2 2 3 6 3 5" xfId="45769" xr:uid="{3F95F3BC-519F-4FB6-9F4E-FC5077407B27}"/>
    <cellStyle name="Currency 2 2 2 2 3 6 4" xfId="20617" xr:uid="{3A81DCDE-62E8-4E4A-95B1-4FD1B5462283}"/>
    <cellStyle name="Currency 2 2 2 2 3 6 4 2" xfId="34309" xr:uid="{1ED5E294-9969-4009-BE59-CF1F2EEBB8FA}"/>
    <cellStyle name="Currency 2 2 2 2 3 6 4 3" xfId="49193" xr:uid="{01D56832-3443-406E-88C1-5D0FCA031B4E}"/>
    <cellStyle name="Currency 2 2 2 2 3 6 5" xfId="13773" xr:uid="{0ACB070D-500A-4A07-9E51-4A1BF672A70E}"/>
    <cellStyle name="Currency 2 2 2 2 3 6 6" xfId="27463" xr:uid="{161C58A1-0A32-4E86-9564-AEB783AE539B}"/>
    <cellStyle name="Currency 2 2 2 2 3 6 7" xfId="42347" xr:uid="{E389E20B-D559-4668-956A-2187043D394B}"/>
    <cellStyle name="Currency 2 2 2 2 3 7" xfId="6927" xr:uid="{4EE3DCA3-299E-4283-9715-10999362E1D5}"/>
    <cellStyle name="Currency 2 2 2 2 3 7 2" xfId="8640" xr:uid="{B8B14DD2-FE3D-44E4-8D62-25805F24922A}"/>
    <cellStyle name="Currency 2 2 2 2 3 7 2 2" xfId="12062" xr:uid="{C96090A4-2E82-47AE-88F4-3585B855EA59}"/>
    <cellStyle name="Currency 2 2 2 2 3 7 2 2 2" xfId="25752" xr:uid="{70EAC7EE-7B7B-4987-9493-B30BAAE9214C}"/>
    <cellStyle name="Currency 2 2 2 2 3 7 2 2 2 2" xfId="39444" xr:uid="{CF8E8A20-31BA-4EE6-8E61-AE1DEB81BE10}"/>
    <cellStyle name="Currency 2 2 2 2 3 7 2 2 2 3" xfId="54328" xr:uid="{3DAF6403-0BE4-4FD1-895B-F6047493576E}"/>
    <cellStyle name="Currency 2 2 2 2 3 7 2 2 3" xfId="18908" xr:uid="{0F96C3BD-58FD-47BD-99D6-405A90D1020C}"/>
    <cellStyle name="Currency 2 2 2 2 3 7 2 2 4" xfId="32598" xr:uid="{0E30E8F3-93F4-456A-88FA-04E45691EEF9}"/>
    <cellStyle name="Currency 2 2 2 2 3 7 2 2 5" xfId="47482" xr:uid="{F6395660-5E69-4557-8849-7D2CE657289F}"/>
    <cellStyle name="Currency 2 2 2 2 3 7 2 3" xfId="22330" xr:uid="{41222168-8A47-482B-8178-3873EEB0E0C0}"/>
    <cellStyle name="Currency 2 2 2 2 3 7 2 3 2" xfId="36022" xr:uid="{746BE848-FD2E-41E3-8DBA-E496941FFA37}"/>
    <cellStyle name="Currency 2 2 2 2 3 7 2 3 3" xfId="50906" xr:uid="{8200AA1D-8A48-46FF-BD60-A0EFCCB0E681}"/>
    <cellStyle name="Currency 2 2 2 2 3 7 2 4" xfId="15486" xr:uid="{BE0C81F6-4C0D-4069-A110-F133493B07AA}"/>
    <cellStyle name="Currency 2 2 2 2 3 7 2 5" xfId="29176" xr:uid="{E20AA8B5-3B09-41CF-9C9F-C04AF90FAC8C}"/>
    <cellStyle name="Currency 2 2 2 2 3 7 2 6" xfId="44060" xr:uid="{FF2D4434-0A87-442F-B3DA-6ACDA0CF93B4}"/>
    <cellStyle name="Currency 2 2 2 2 3 7 3" xfId="10350" xr:uid="{B4CF9641-516B-4C72-A6DA-5BBFCAD76BDF}"/>
    <cellStyle name="Currency 2 2 2 2 3 7 3 2" xfId="24040" xr:uid="{D832301F-98A0-4F8B-99CB-D5A10B548613}"/>
    <cellStyle name="Currency 2 2 2 2 3 7 3 2 2" xfId="37732" xr:uid="{E253C378-93E7-4544-A276-CF7E3A6CCDEE}"/>
    <cellStyle name="Currency 2 2 2 2 3 7 3 2 3" xfId="52616" xr:uid="{5B5BF060-EA28-4A01-AE6F-3AE0127AF7D7}"/>
    <cellStyle name="Currency 2 2 2 2 3 7 3 3" xfId="17196" xr:uid="{5276025A-C687-4CEC-8C15-13E2FFA9E878}"/>
    <cellStyle name="Currency 2 2 2 2 3 7 3 4" xfId="30886" xr:uid="{6E0CC224-E2D1-41FF-8CA1-1613F3707721}"/>
    <cellStyle name="Currency 2 2 2 2 3 7 3 5" xfId="45770" xr:uid="{07AC1C3D-B11E-4DB1-A3E6-A5D7EE7D1A5C}"/>
    <cellStyle name="Currency 2 2 2 2 3 7 4" xfId="20618" xr:uid="{B15A06C0-9766-48E3-947A-4877699A63B3}"/>
    <cellStyle name="Currency 2 2 2 2 3 7 4 2" xfId="34310" xr:uid="{6AF0C766-568F-4C09-958A-C3FC4543C3EC}"/>
    <cellStyle name="Currency 2 2 2 2 3 7 4 3" xfId="49194" xr:uid="{906A93DC-BDAE-45AF-9B43-96FD8D445850}"/>
    <cellStyle name="Currency 2 2 2 2 3 7 5" xfId="13774" xr:uid="{CF0A5687-4F73-4F19-B41C-991AFDA993DA}"/>
    <cellStyle name="Currency 2 2 2 2 3 7 6" xfId="27464" xr:uid="{31455191-E1E7-404C-9EE0-84660199CD21}"/>
    <cellStyle name="Currency 2 2 2 2 3 7 7" xfId="42348" xr:uid="{1011C666-8EB8-4829-99D3-E4A378E22CB1}"/>
    <cellStyle name="Currency 2 2 2 2 3 8" xfId="8611" xr:uid="{D4A5F631-A055-45D6-B9B5-48525083E3C8}"/>
    <cellStyle name="Currency 2 2 2 2 3 8 2" xfId="12033" xr:uid="{82A4D2EE-745E-4577-A05A-19326F0E23F4}"/>
    <cellStyle name="Currency 2 2 2 2 3 8 2 2" xfId="25723" xr:uid="{D6AF0ECD-6734-4DF4-A189-F37184584D5E}"/>
    <cellStyle name="Currency 2 2 2 2 3 8 2 2 2" xfId="39415" xr:uid="{11C503C9-9DB0-4788-8AD3-7E12CE5836FB}"/>
    <cellStyle name="Currency 2 2 2 2 3 8 2 2 3" xfId="54299" xr:uid="{C7B0979E-165F-4EFF-BCB6-A7D255B16DBF}"/>
    <cellStyle name="Currency 2 2 2 2 3 8 2 3" xfId="18879" xr:uid="{BA4D3ADD-BB29-4B86-AB75-F65C63D10E13}"/>
    <cellStyle name="Currency 2 2 2 2 3 8 2 4" xfId="32569" xr:uid="{EA8AD02F-32E5-48B3-BAF4-6273E61098E5}"/>
    <cellStyle name="Currency 2 2 2 2 3 8 2 5" xfId="47453" xr:uid="{A9CCD108-2C06-42B9-9A4D-DB8309488635}"/>
    <cellStyle name="Currency 2 2 2 2 3 8 3" xfId="22301" xr:uid="{DF505A53-CA69-4028-ADCE-A534BA0A0956}"/>
    <cellStyle name="Currency 2 2 2 2 3 8 3 2" xfId="35993" xr:uid="{B35FDDCE-BE80-44CC-9C46-4366F6C70135}"/>
    <cellStyle name="Currency 2 2 2 2 3 8 3 3" xfId="50877" xr:uid="{CD633831-B192-4D5A-A274-4FC432223207}"/>
    <cellStyle name="Currency 2 2 2 2 3 8 4" xfId="15457" xr:uid="{AE1B3853-F948-4B8C-9DD8-B737F4F25673}"/>
    <cellStyle name="Currency 2 2 2 2 3 8 5" xfId="29147" xr:uid="{077EDB8A-AFF2-4BFB-90AA-12D3D3CD4B40}"/>
    <cellStyle name="Currency 2 2 2 2 3 8 6" xfId="44031" xr:uid="{0264713C-B92A-46FF-8D23-8FCF4CD4B0B0}"/>
    <cellStyle name="Currency 2 2 2 2 3 9" xfId="10321" xr:uid="{F3E7C215-D0DB-4074-883B-83F66948EAFB}"/>
    <cellStyle name="Currency 2 2 2 2 3 9 2" xfId="24011" xr:uid="{1B2668A9-B9FA-43AF-8D39-51587B6FA8B6}"/>
    <cellStyle name="Currency 2 2 2 2 3 9 2 2" xfId="37703" xr:uid="{9E54CC21-2050-43DF-B4EC-99B825E09A3D}"/>
    <cellStyle name="Currency 2 2 2 2 3 9 2 3" xfId="52587" xr:uid="{08AEF436-5744-4247-A598-AB9E5E87795F}"/>
    <cellStyle name="Currency 2 2 2 2 3 9 3" xfId="17167" xr:uid="{9CDB33E1-14CB-4E6D-AD03-7AB057DF7A96}"/>
    <cellStyle name="Currency 2 2 2 2 3 9 4" xfId="30857" xr:uid="{38F0DFEB-DFD4-49A8-A370-95E1E99834CA}"/>
    <cellStyle name="Currency 2 2 2 2 3 9 5" xfId="45741" xr:uid="{C2AD402C-5658-4901-8463-8DC9D3D3F76D}"/>
    <cellStyle name="Currency 2 2 2 2 4" xfId="6928" xr:uid="{BF1FF63D-2C05-44D6-A4EE-63AAA1682EC3}"/>
    <cellStyle name="Currency 2 2 2 2 4 10" xfId="13775" xr:uid="{C27FB9F8-1668-4865-BC44-13BF97A157D8}"/>
    <cellStyle name="Currency 2 2 2 2 4 11" xfId="27465" xr:uid="{6579E11F-A96F-46FA-B7E1-04458DAF1C01}"/>
    <cellStyle name="Currency 2 2 2 2 4 12" xfId="42349" xr:uid="{27CAFABE-270F-4EBA-ADFA-CD35E5EEEDBD}"/>
    <cellStyle name="Currency 2 2 2 2 4 2" xfId="6929" xr:uid="{F1B3821D-16A7-44B4-A2C5-6EDDF03D4684}"/>
    <cellStyle name="Currency 2 2 2 2 4 2 10" xfId="42350" xr:uid="{D9FB2AE6-3981-4AA8-A614-BA2EB0EE3BFF}"/>
    <cellStyle name="Currency 2 2 2 2 4 2 2" xfId="6930" xr:uid="{46F98DEF-2C6E-4675-926C-677D07ED5B21}"/>
    <cellStyle name="Currency 2 2 2 2 4 2 2 2" xfId="6931" xr:uid="{349DE2F2-9CCC-410C-8B53-5F047274B891}"/>
    <cellStyle name="Currency 2 2 2 2 4 2 2 2 2" xfId="8644" xr:uid="{00752080-4EE1-4C07-A529-DCF995BC185C}"/>
    <cellStyle name="Currency 2 2 2 2 4 2 2 2 2 2" xfId="12066" xr:uid="{337DDB3C-C6C3-4226-BDCA-7D76956830BF}"/>
    <cellStyle name="Currency 2 2 2 2 4 2 2 2 2 2 2" xfId="25756" xr:uid="{8E3C6EF5-18CA-4FFD-BCFB-0B7257BA3E4F}"/>
    <cellStyle name="Currency 2 2 2 2 4 2 2 2 2 2 2 2" xfId="39448" xr:uid="{7C23256A-F41E-40E2-B249-60FE288E2BFC}"/>
    <cellStyle name="Currency 2 2 2 2 4 2 2 2 2 2 2 3" xfId="54332" xr:uid="{801FA731-EEAF-457E-92C7-75F52D3D8DC6}"/>
    <cellStyle name="Currency 2 2 2 2 4 2 2 2 2 2 3" xfId="18912" xr:uid="{12613352-EC9B-48C0-9F40-614805C7642F}"/>
    <cellStyle name="Currency 2 2 2 2 4 2 2 2 2 2 4" xfId="32602" xr:uid="{38002428-C6DF-4992-83CF-EDDBAD5C746F}"/>
    <cellStyle name="Currency 2 2 2 2 4 2 2 2 2 2 5" xfId="47486" xr:uid="{916B6C28-8320-451E-ABB9-4DC95B96EA99}"/>
    <cellStyle name="Currency 2 2 2 2 4 2 2 2 2 3" xfId="22334" xr:uid="{6460C00C-D967-4184-82A9-13C3E1824B25}"/>
    <cellStyle name="Currency 2 2 2 2 4 2 2 2 2 3 2" xfId="36026" xr:uid="{0C08A6C9-7C6A-47C9-A5ED-73AD19DF798D}"/>
    <cellStyle name="Currency 2 2 2 2 4 2 2 2 2 3 3" xfId="50910" xr:uid="{C80A4226-08F9-44A8-915B-CA13E9E6D551}"/>
    <cellStyle name="Currency 2 2 2 2 4 2 2 2 2 4" xfId="15490" xr:uid="{A0B65C35-ABB7-4E1C-9069-DDDC99D27AB4}"/>
    <cellStyle name="Currency 2 2 2 2 4 2 2 2 2 5" xfId="29180" xr:uid="{2F542664-44E3-498D-B94E-EA695B2065F0}"/>
    <cellStyle name="Currency 2 2 2 2 4 2 2 2 2 6" xfId="44064" xr:uid="{D49D465A-CADF-4530-BD0A-F7CB9F949AC2}"/>
    <cellStyle name="Currency 2 2 2 2 4 2 2 2 3" xfId="10354" xr:uid="{95019CE6-FB84-4B2C-9506-458899AF06EB}"/>
    <cellStyle name="Currency 2 2 2 2 4 2 2 2 3 2" xfId="24044" xr:uid="{DAA141D8-0365-4286-8DDB-A4C819C65CFE}"/>
    <cellStyle name="Currency 2 2 2 2 4 2 2 2 3 2 2" xfId="37736" xr:uid="{143CA7E8-9E6B-4A43-9192-D62D9FCD3837}"/>
    <cellStyle name="Currency 2 2 2 2 4 2 2 2 3 2 3" xfId="52620" xr:uid="{F372CCD0-3BF1-4CD4-8EBC-A0B08237AA14}"/>
    <cellStyle name="Currency 2 2 2 2 4 2 2 2 3 3" xfId="17200" xr:uid="{C26A062A-E9C3-4D3F-B8AE-86D54A074520}"/>
    <cellStyle name="Currency 2 2 2 2 4 2 2 2 3 4" xfId="30890" xr:uid="{E4C55D0D-12E0-4450-8890-8C95DAD0833E}"/>
    <cellStyle name="Currency 2 2 2 2 4 2 2 2 3 5" xfId="45774" xr:uid="{7A551E75-CE7D-4FB3-AEDF-7C28DF38D82D}"/>
    <cellStyle name="Currency 2 2 2 2 4 2 2 2 4" xfId="20622" xr:uid="{A3C8EB04-57E5-4697-BB92-E249F517D2D4}"/>
    <cellStyle name="Currency 2 2 2 2 4 2 2 2 4 2" xfId="34314" xr:uid="{841A6724-238A-4E3C-BC62-240BC2771C62}"/>
    <cellStyle name="Currency 2 2 2 2 4 2 2 2 4 3" xfId="49198" xr:uid="{EF652C64-4C36-444B-A982-4BBAD6C23AC4}"/>
    <cellStyle name="Currency 2 2 2 2 4 2 2 2 5" xfId="13778" xr:uid="{54084BBC-1982-4B40-9629-CFF8DBBB63F2}"/>
    <cellStyle name="Currency 2 2 2 2 4 2 2 2 6" xfId="27468" xr:uid="{85DF8351-9140-4BC6-9E02-6C9726939C92}"/>
    <cellStyle name="Currency 2 2 2 2 4 2 2 2 7" xfId="42352" xr:uid="{1DA10117-F2A5-4138-A73C-6CC94366019A}"/>
    <cellStyle name="Currency 2 2 2 2 4 2 2 3" xfId="8643" xr:uid="{4E36292A-0E21-47B4-A0B4-8EE1FFC78745}"/>
    <cellStyle name="Currency 2 2 2 2 4 2 2 3 2" xfId="12065" xr:uid="{DE4B191C-92DD-4E4A-8330-70EE45613C63}"/>
    <cellStyle name="Currency 2 2 2 2 4 2 2 3 2 2" xfId="25755" xr:uid="{E0EDF78C-9C97-4628-ACAC-43CD5CFEA91C}"/>
    <cellStyle name="Currency 2 2 2 2 4 2 2 3 2 2 2" xfId="39447" xr:uid="{C2C77B72-882D-4786-85A4-D2FC93D1A36D}"/>
    <cellStyle name="Currency 2 2 2 2 4 2 2 3 2 2 3" xfId="54331" xr:uid="{730E3967-C829-4748-A096-C5391E018D6C}"/>
    <cellStyle name="Currency 2 2 2 2 4 2 2 3 2 3" xfId="18911" xr:uid="{0BD8A835-022B-4647-BE16-B8CA6461963D}"/>
    <cellStyle name="Currency 2 2 2 2 4 2 2 3 2 4" xfId="32601" xr:uid="{8C7F4C0F-5C30-43E4-A2D7-787F214232B6}"/>
    <cellStyle name="Currency 2 2 2 2 4 2 2 3 2 5" xfId="47485" xr:uid="{91B12F3A-279A-4D1D-B6B7-0F14DC299F82}"/>
    <cellStyle name="Currency 2 2 2 2 4 2 2 3 3" xfId="22333" xr:uid="{D52A6F26-797E-4F7B-8057-049F8720D60D}"/>
    <cellStyle name="Currency 2 2 2 2 4 2 2 3 3 2" xfId="36025" xr:uid="{4623A938-2782-4B89-8A9C-6179BD7BBC15}"/>
    <cellStyle name="Currency 2 2 2 2 4 2 2 3 3 3" xfId="50909" xr:uid="{D6A1FA6A-30C1-485C-9FBE-BDEF7D2D596A}"/>
    <cellStyle name="Currency 2 2 2 2 4 2 2 3 4" xfId="15489" xr:uid="{BF8E8143-1A9C-49FD-9CF2-918769593670}"/>
    <cellStyle name="Currency 2 2 2 2 4 2 2 3 5" xfId="29179" xr:uid="{92B1FCF0-1FD1-43F1-8834-369356902C06}"/>
    <cellStyle name="Currency 2 2 2 2 4 2 2 3 6" xfId="44063" xr:uid="{F8488AB4-78DD-42CE-B0D2-75FABD571124}"/>
    <cellStyle name="Currency 2 2 2 2 4 2 2 4" xfId="10353" xr:uid="{FAF23423-1029-4101-9D18-1BC630124F7F}"/>
    <cellStyle name="Currency 2 2 2 2 4 2 2 4 2" xfId="24043" xr:uid="{0673AD36-ACFB-4082-9994-04B071D5ADA6}"/>
    <cellStyle name="Currency 2 2 2 2 4 2 2 4 2 2" xfId="37735" xr:uid="{782942F7-D33D-4335-A050-EB5A1EAFE310}"/>
    <cellStyle name="Currency 2 2 2 2 4 2 2 4 2 3" xfId="52619" xr:uid="{7E5A6B7A-30C1-4C57-B1A7-2EA34DDA0B28}"/>
    <cellStyle name="Currency 2 2 2 2 4 2 2 4 3" xfId="17199" xr:uid="{DAE2858F-DC68-43C1-9B57-298697FCDADB}"/>
    <cellStyle name="Currency 2 2 2 2 4 2 2 4 4" xfId="30889" xr:uid="{86B13581-77EB-4568-AE3E-8B6BBF0891E2}"/>
    <cellStyle name="Currency 2 2 2 2 4 2 2 4 5" xfId="45773" xr:uid="{1E9106B0-3C40-4830-8BD0-447FFEC19775}"/>
    <cellStyle name="Currency 2 2 2 2 4 2 2 5" xfId="20621" xr:uid="{62885C89-1C68-4868-A380-072D06127D34}"/>
    <cellStyle name="Currency 2 2 2 2 4 2 2 5 2" xfId="34313" xr:uid="{AF10FBF1-E491-4C53-80D9-9D4FD8760BD0}"/>
    <cellStyle name="Currency 2 2 2 2 4 2 2 5 3" xfId="49197" xr:uid="{A76D97C2-8CD7-4434-96B3-BC0CF32BCB5F}"/>
    <cellStyle name="Currency 2 2 2 2 4 2 2 6" xfId="13777" xr:uid="{0DD399B3-F34A-4892-83F9-107E93B5ABCF}"/>
    <cellStyle name="Currency 2 2 2 2 4 2 2 7" xfId="27467" xr:uid="{28E1C7F5-A2B7-40FB-AB45-7E4460C22174}"/>
    <cellStyle name="Currency 2 2 2 2 4 2 2 8" xfId="42351" xr:uid="{FA990003-FC1A-4CF1-AD3F-AB4182FC59C3}"/>
    <cellStyle name="Currency 2 2 2 2 4 2 3" xfId="6932" xr:uid="{F4932D18-0E22-4735-8109-533543FE6B32}"/>
    <cellStyle name="Currency 2 2 2 2 4 2 3 2" xfId="8645" xr:uid="{FABE5471-8091-468A-BD0C-B2E168E395C2}"/>
    <cellStyle name="Currency 2 2 2 2 4 2 3 2 2" xfId="12067" xr:uid="{D8C13C28-65FD-49C2-A0E4-EE279717FF04}"/>
    <cellStyle name="Currency 2 2 2 2 4 2 3 2 2 2" xfId="25757" xr:uid="{2975FDA7-911C-4086-8A07-BAFC7427D79A}"/>
    <cellStyle name="Currency 2 2 2 2 4 2 3 2 2 2 2" xfId="39449" xr:uid="{845B1815-467C-4E4B-A00F-18BBD4E31A1D}"/>
    <cellStyle name="Currency 2 2 2 2 4 2 3 2 2 2 3" xfId="54333" xr:uid="{160864FA-049B-4F58-83ED-41B284D1D09E}"/>
    <cellStyle name="Currency 2 2 2 2 4 2 3 2 2 3" xfId="18913" xr:uid="{3125FCEC-639C-48BB-B313-16ECFE4A0CDE}"/>
    <cellStyle name="Currency 2 2 2 2 4 2 3 2 2 4" xfId="32603" xr:uid="{16910019-2F81-4B98-A0A5-4F86AB547EC5}"/>
    <cellStyle name="Currency 2 2 2 2 4 2 3 2 2 5" xfId="47487" xr:uid="{59D20546-72FD-4167-8835-9B3A680B13A3}"/>
    <cellStyle name="Currency 2 2 2 2 4 2 3 2 3" xfId="22335" xr:uid="{EFE75AEC-FF67-4613-8CB4-40ED583013B8}"/>
    <cellStyle name="Currency 2 2 2 2 4 2 3 2 3 2" xfId="36027" xr:uid="{2CA595EF-6100-4989-9B33-F83372EFAE4E}"/>
    <cellStyle name="Currency 2 2 2 2 4 2 3 2 3 3" xfId="50911" xr:uid="{9F44D0A3-0523-4F2A-919E-A10A0345579C}"/>
    <cellStyle name="Currency 2 2 2 2 4 2 3 2 4" xfId="15491" xr:uid="{C24A0467-7461-49A5-82F8-F0352AAA5E50}"/>
    <cellStyle name="Currency 2 2 2 2 4 2 3 2 5" xfId="29181" xr:uid="{EBD686D8-FE75-4DB4-B7D4-24CEB3824582}"/>
    <cellStyle name="Currency 2 2 2 2 4 2 3 2 6" xfId="44065" xr:uid="{5E523383-F442-4723-9F1F-B1D20736F359}"/>
    <cellStyle name="Currency 2 2 2 2 4 2 3 3" xfId="10355" xr:uid="{AE45A7BF-0E31-4529-90B8-E16BE9FFCC6C}"/>
    <cellStyle name="Currency 2 2 2 2 4 2 3 3 2" xfId="24045" xr:uid="{1D996F44-B42B-4CE0-B364-5FA9BF2D8A34}"/>
    <cellStyle name="Currency 2 2 2 2 4 2 3 3 2 2" xfId="37737" xr:uid="{FBC34BEE-38D8-45AA-9FA5-E262B7C3705A}"/>
    <cellStyle name="Currency 2 2 2 2 4 2 3 3 2 3" xfId="52621" xr:uid="{53C2910B-D20A-443C-9588-AB5136C8ECBC}"/>
    <cellStyle name="Currency 2 2 2 2 4 2 3 3 3" xfId="17201" xr:uid="{5193A483-B23A-4AF4-9DEC-497CFE42A40B}"/>
    <cellStyle name="Currency 2 2 2 2 4 2 3 3 4" xfId="30891" xr:uid="{FCF4A063-7574-45DE-8344-988D825A918C}"/>
    <cellStyle name="Currency 2 2 2 2 4 2 3 3 5" xfId="45775" xr:uid="{5C237DB0-ED7A-4BF9-85C4-4BBDCE75039D}"/>
    <cellStyle name="Currency 2 2 2 2 4 2 3 4" xfId="20623" xr:uid="{B1A34FA0-E0F8-4D6D-B991-048EAC4BFE1A}"/>
    <cellStyle name="Currency 2 2 2 2 4 2 3 4 2" xfId="34315" xr:uid="{452FB7FB-C6EC-4DC1-8F43-94E0453727ED}"/>
    <cellStyle name="Currency 2 2 2 2 4 2 3 4 3" xfId="49199" xr:uid="{EB2EA5AF-9A48-442B-A1C5-9E9D4435A82C}"/>
    <cellStyle name="Currency 2 2 2 2 4 2 3 5" xfId="13779" xr:uid="{24C658FE-0B80-44D1-85F2-7EF9B67CBDEC}"/>
    <cellStyle name="Currency 2 2 2 2 4 2 3 6" xfId="27469" xr:uid="{812325E6-9F6E-4954-B4E4-5A86D9107061}"/>
    <cellStyle name="Currency 2 2 2 2 4 2 3 7" xfId="42353" xr:uid="{EB667155-5C1B-4CE7-9648-0FA50DBD8F70}"/>
    <cellStyle name="Currency 2 2 2 2 4 2 4" xfId="6933" xr:uid="{D028E382-60FE-4606-91B2-DB0EAE1BF58F}"/>
    <cellStyle name="Currency 2 2 2 2 4 2 4 2" xfId="8646" xr:uid="{4723BEA2-C0AE-4BB0-88CB-91C4E12C3EB7}"/>
    <cellStyle name="Currency 2 2 2 2 4 2 4 2 2" xfId="12068" xr:uid="{FD44D30A-726A-4846-9454-4BFA98FE6583}"/>
    <cellStyle name="Currency 2 2 2 2 4 2 4 2 2 2" xfId="25758" xr:uid="{858F40A7-AC58-4798-920C-167336BFD4B6}"/>
    <cellStyle name="Currency 2 2 2 2 4 2 4 2 2 2 2" xfId="39450" xr:uid="{9B5DC137-E73A-4628-9A64-7805C82EB1FC}"/>
    <cellStyle name="Currency 2 2 2 2 4 2 4 2 2 2 3" xfId="54334" xr:uid="{C23E42D6-4FB3-425F-ABCC-89268F62C703}"/>
    <cellStyle name="Currency 2 2 2 2 4 2 4 2 2 3" xfId="18914" xr:uid="{A462F9CE-CC51-468D-8773-D055D1FDEC2D}"/>
    <cellStyle name="Currency 2 2 2 2 4 2 4 2 2 4" xfId="32604" xr:uid="{AFA3477B-56F2-4628-90A9-EBA843BA91DF}"/>
    <cellStyle name="Currency 2 2 2 2 4 2 4 2 2 5" xfId="47488" xr:uid="{CA560560-377D-4882-961E-EFD9EDFEDEC3}"/>
    <cellStyle name="Currency 2 2 2 2 4 2 4 2 3" xfId="22336" xr:uid="{9FE65689-0FEA-4DF6-93D9-BAE666A21929}"/>
    <cellStyle name="Currency 2 2 2 2 4 2 4 2 3 2" xfId="36028" xr:uid="{13C6E9A8-6871-4DDF-98C5-7641DD201A86}"/>
    <cellStyle name="Currency 2 2 2 2 4 2 4 2 3 3" xfId="50912" xr:uid="{3C7A4F3D-8CAC-4013-8D3C-4F6066843A31}"/>
    <cellStyle name="Currency 2 2 2 2 4 2 4 2 4" xfId="15492" xr:uid="{D485C2B2-C232-40DE-822E-ADD7DA2D1FDD}"/>
    <cellStyle name="Currency 2 2 2 2 4 2 4 2 5" xfId="29182" xr:uid="{42923051-F54D-4014-AE8C-7AD7ECB8E6FD}"/>
    <cellStyle name="Currency 2 2 2 2 4 2 4 2 6" xfId="44066" xr:uid="{70A6B0A1-CBC6-4135-95A9-B7FF68E67DF6}"/>
    <cellStyle name="Currency 2 2 2 2 4 2 4 3" xfId="10356" xr:uid="{3C9F2D4F-15CB-4490-B842-381D46012B7A}"/>
    <cellStyle name="Currency 2 2 2 2 4 2 4 3 2" xfId="24046" xr:uid="{7E9E8893-D55E-4803-BB7E-D24937A5C7E9}"/>
    <cellStyle name="Currency 2 2 2 2 4 2 4 3 2 2" xfId="37738" xr:uid="{8CCAC856-369C-4184-A9A0-93E1C26CDF84}"/>
    <cellStyle name="Currency 2 2 2 2 4 2 4 3 2 3" xfId="52622" xr:uid="{A28B2D11-4991-49A0-A463-91919C5896B5}"/>
    <cellStyle name="Currency 2 2 2 2 4 2 4 3 3" xfId="17202" xr:uid="{566D7B8A-6925-40A3-8790-3C3433FEF244}"/>
    <cellStyle name="Currency 2 2 2 2 4 2 4 3 4" xfId="30892" xr:uid="{87B32E4B-ECC2-46A4-B4CF-78BCD3D99A9E}"/>
    <cellStyle name="Currency 2 2 2 2 4 2 4 3 5" xfId="45776" xr:uid="{4BA94448-110D-48F0-9ADE-2110FE4C8103}"/>
    <cellStyle name="Currency 2 2 2 2 4 2 4 4" xfId="20624" xr:uid="{7B55955F-C783-4182-ADB9-CBE2AB7C0B72}"/>
    <cellStyle name="Currency 2 2 2 2 4 2 4 4 2" xfId="34316" xr:uid="{E17606AE-2969-4592-B8E5-9B887B06C379}"/>
    <cellStyle name="Currency 2 2 2 2 4 2 4 4 3" xfId="49200" xr:uid="{F0CBA7FA-8110-43FB-8CE9-9DA6603A98A8}"/>
    <cellStyle name="Currency 2 2 2 2 4 2 4 5" xfId="13780" xr:uid="{298F9A2B-942A-43E2-9712-95A1A89A70BD}"/>
    <cellStyle name="Currency 2 2 2 2 4 2 4 6" xfId="27470" xr:uid="{F540221C-743C-4C9D-A919-C142FFEE584A}"/>
    <cellStyle name="Currency 2 2 2 2 4 2 4 7" xfId="42354" xr:uid="{56AB1864-2CE6-4439-9CC4-B8F0396A2E92}"/>
    <cellStyle name="Currency 2 2 2 2 4 2 5" xfId="8642" xr:uid="{9EE5E937-1405-4889-9431-1751B04E8287}"/>
    <cellStyle name="Currency 2 2 2 2 4 2 5 2" xfId="12064" xr:uid="{EE779F82-28C3-4CF8-B7A5-BE7DFB2645C5}"/>
    <cellStyle name="Currency 2 2 2 2 4 2 5 2 2" xfId="25754" xr:uid="{39A4AB9D-434D-4FFE-8CB3-FC0DCC140BE5}"/>
    <cellStyle name="Currency 2 2 2 2 4 2 5 2 2 2" xfId="39446" xr:uid="{D3E752AD-58A5-4B52-A4F0-BE1080045A6A}"/>
    <cellStyle name="Currency 2 2 2 2 4 2 5 2 2 3" xfId="54330" xr:uid="{1C7FC507-D7C3-46FB-8F7E-EFD47B321845}"/>
    <cellStyle name="Currency 2 2 2 2 4 2 5 2 3" xfId="18910" xr:uid="{47BA728E-125B-4D41-92DB-F1AD654598AA}"/>
    <cellStyle name="Currency 2 2 2 2 4 2 5 2 4" xfId="32600" xr:uid="{71175B98-2C4D-49A4-8C25-C2AD64EC6487}"/>
    <cellStyle name="Currency 2 2 2 2 4 2 5 2 5" xfId="47484" xr:uid="{000050AC-8702-4EE0-BE7A-E3C64A43984F}"/>
    <cellStyle name="Currency 2 2 2 2 4 2 5 3" xfId="22332" xr:uid="{F0E79E4C-946B-4F62-86D8-FC49B44615DC}"/>
    <cellStyle name="Currency 2 2 2 2 4 2 5 3 2" xfId="36024" xr:uid="{9B5B21BB-B7BA-4621-8561-224D3CB09E25}"/>
    <cellStyle name="Currency 2 2 2 2 4 2 5 3 3" xfId="50908" xr:uid="{575BB1EA-F822-4D67-B141-31AB512996D6}"/>
    <cellStyle name="Currency 2 2 2 2 4 2 5 4" xfId="15488" xr:uid="{AB3D13BB-B721-4DE2-9C4A-46E7FD037257}"/>
    <cellStyle name="Currency 2 2 2 2 4 2 5 5" xfId="29178" xr:uid="{0088CE1C-5D5C-48A4-A400-F54BA693DEB9}"/>
    <cellStyle name="Currency 2 2 2 2 4 2 5 6" xfId="44062" xr:uid="{F662C60A-B208-4D0E-90AD-EF7E818010D1}"/>
    <cellStyle name="Currency 2 2 2 2 4 2 6" xfId="10352" xr:uid="{3B8F2920-4A01-447F-B3E4-3A0D39F6F779}"/>
    <cellStyle name="Currency 2 2 2 2 4 2 6 2" xfId="24042" xr:uid="{F40F924E-C8ED-4A53-8258-C1B870B48740}"/>
    <cellStyle name="Currency 2 2 2 2 4 2 6 2 2" xfId="37734" xr:uid="{8A709DB8-B428-4B68-9D3E-89BC730731E4}"/>
    <cellStyle name="Currency 2 2 2 2 4 2 6 2 3" xfId="52618" xr:uid="{F6735818-D989-4615-8FE8-544296CF52CC}"/>
    <cellStyle name="Currency 2 2 2 2 4 2 6 3" xfId="17198" xr:uid="{0B107263-AE4C-4FDB-8E4C-6692E2120851}"/>
    <cellStyle name="Currency 2 2 2 2 4 2 6 4" xfId="30888" xr:uid="{76611098-44D9-464C-B206-A3142F7745B6}"/>
    <cellStyle name="Currency 2 2 2 2 4 2 6 5" xfId="45772" xr:uid="{64E49435-C55E-4925-B9DC-FDEE2F8DDD7C}"/>
    <cellStyle name="Currency 2 2 2 2 4 2 7" xfId="20620" xr:uid="{FC7AAF74-5A28-44F2-A525-E6C6EAC109C7}"/>
    <cellStyle name="Currency 2 2 2 2 4 2 7 2" xfId="34312" xr:uid="{5DE2C314-879C-41B3-BC5D-91CB1270D10E}"/>
    <cellStyle name="Currency 2 2 2 2 4 2 7 3" xfId="49196" xr:uid="{DB342E73-2942-449F-B97D-5ECB52770816}"/>
    <cellStyle name="Currency 2 2 2 2 4 2 8" xfId="13776" xr:uid="{1652A0DB-92D0-49A6-A8F0-6DAB6D52981B}"/>
    <cellStyle name="Currency 2 2 2 2 4 2 9" xfId="27466" xr:uid="{80EC898D-7925-4704-9383-8753603CBB93}"/>
    <cellStyle name="Currency 2 2 2 2 4 3" xfId="6934" xr:uid="{40248BF7-A095-4029-9A51-227F37224C0B}"/>
    <cellStyle name="Currency 2 2 2 2 4 3 10" xfId="42355" xr:uid="{286871E2-1692-4427-82DA-4189012E1C1F}"/>
    <cellStyle name="Currency 2 2 2 2 4 3 2" xfId="6935" xr:uid="{67249B4C-AEF8-4148-859A-9A22C7228030}"/>
    <cellStyle name="Currency 2 2 2 2 4 3 2 2" xfId="6936" xr:uid="{51CD70E8-0027-46D9-A3AB-5C0AA926C560}"/>
    <cellStyle name="Currency 2 2 2 2 4 3 2 2 2" xfId="8649" xr:uid="{3B106BEC-4609-4215-9B6E-E02827CC2419}"/>
    <cellStyle name="Currency 2 2 2 2 4 3 2 2 2 2" xfId="12071" xr:uid="{2A86121A-1B95-4F7C-9A9F-F8430C6FDDDC}"/>
    <cellStyle name="Currency 2 2 2 2 4 3 2 2 2 2 2" xfId="25761" xr:uid="{C5D2518A-D3D1-4D75-A73E-DE3B91712DE5}"/>
    <cellStyle name="Currency 2 2 2 2 4 3 2 2 2 2 2 2" xfId="39453" xr:uid="{B81E4D81-0093-4B89-8E65-9863DC7FAB29}"/>
    <cellStyle name="Currency 2 2 2 2 4 3 2 2 2 2 2 3" xfId="54337" xr:uid="{E3AC4BC5-BC34-4B73-870B-42E231ED8E50}"/>
    <cellStyle name="Currency 2 2 2 2 4 3 2 2 2 2 3" xfId="18917" xr:uid="{F63BC15E-C183-4B52-AD85-1886D52DF140}"/>
    <cellStyle name="Currency 2 2 2 2 4 3 2 2 2 2 4" xfId="32607" xr:uid="{2DCF1535-B721-4CA7-B3C1-5B69888CBD82}"/>
    <cellStyle name="Currency 2 2 2 2 4 3 2 2 2 2 5" xfId="47491" xr:uid="{C1F2A686-5AA4-48F9-B756-E64B1B398B4E}"/>
    <cellStyle name="Currency 2 2 2 2 4 3 2 2 2 3" xfId="22339" xr:uid="{D3E96B11-1B1F-49B5-BEA3-6C6CC6FC3515}"/>
    <cellStyle name="Currency 2 2 2 2 4 3 2 2 2 3 2" xfId="36031" xr:uid="{E7E49EF0-C417-4C99-BEC9-1193AB736FAD}"/>
    <cellStyle name="Currency 2 2 2 2 4 3 2 2 2 3 3" xfId="50915" xr:uid="{7B90BE8B-E0E8-4F6B-8E2D-AB3D7D972326}"/>
    <cellStyle name="Currency 2 2 2 2 4 3 2 2 2 4" xfId="15495" xr:uid="{EEFA4367-8BCC-464A-9807-4455FBCFFD3E}"/>
    <cellStyle name="Currency 2 2 2 2 4 3 2 2 2 5" xfId="29185" xr:uid="{E0EBF473-3812-43A8-BDDA-42DC99C47CED}"/>
    <cellStyle name="Currency 2 2 2 2 4 3 2 2 2 6" xfId="44069" xr:uid="{569584C7-E11A-4FFB-B1E2-B5A4B7DAAF44}"/>
    <cellStyle name="Currency 2 2 2 2 4 3 2 2 3" xfId="10359" xr:uid="{13076CCB-559F-4195-A4BD-48A43601319E}"/>
    <cellStyle name="Currency 2 2 2 2 4 3 2 2 3 2" xfId="24049" xr:uid="{8A6FE4A4-01A7-43EB-A7BF-62ADEFCCA6A5}"/>
    <cellStyle name="Currency 2 2 2 2 4 3 2 2 3 2 2" xfId="37741" xr:uid="{A9DBAAF8-F6B7-4A39-A845-35FF1B9681C7}"/>
    <cellStyle name="Currency 2 2 2 2 4 3 2 2 3 2 3" xfId="52625" xr:uid="{AD377CCB-818E-460F-A0EC-97A06BE6B24F}"/>
    <cellStyle name="Currency 2 2 2 2 4 3 2 2 3 3" xfId="17205" xr:uid="{0D2A8924-12A5-4E99-88D2-6BC0AB9C5191}"/>
    <cellStyle name="Currency 2 2 2 2 4 3 2 2 3 4" xfId="30895" xr:uid="{6143ED5E-B0E0-4679-9D6F-FB2A7A206951}"/>
    <cellStyle name="Currency 2 2 2 2 4 3 2 2 3 5" xfId="45779" xr:uid="{72C45B6D-B755-4098-9AC0-E2468D5AC8D2}"/>
    <cellStyle name="Currency 2 2 2 2 4 3 2 2 4" xfId="20627" xr:uid="{01D9519B-63C9-4759-85E1-CFEE13731636}"/>
    <cellStyle name="Currency 2 2 2 2 4 3 2 2 4 2" xfId="34319" xr:uid="{12A4F515-BFDA-4F78-B6B7-01C67477C27E}"/>
    <cellStyle name="Currency 2 2 2 2 4 3 2 2 4 3" xfId="49203" xr:uid="{B1340090-C7E2-45EA-B261-419E65C1A307}"/>
    <cellStyle name="Currency 2 2 2 2 4 3 2 2 5" xfId="13783" xr:uid="{06468A9D-BA9F-464F-A893-C3981C4B9614}"/>
    <cellStyle name="Currency 2 2 2 2 4 3 2 2 6" xfId="27473" xr:uid="{7687ACF1-1638-48C0-BAE3-6410FE6E1BF7}"/>
    <cellStyle name="Currency 2 2 2 2 4 3 2 2 7" xfId="42357" xr:uid="{A88442C9-7F49-46C9-BD13-FC5976A476C2}"/>
    <cellStyle name="Currency 2 2 2 2 4 3 2 3" xfId="8648" xr:uid="{7EB4E6E3-4EF8-4F30-905E-29A951C09F36}"/>
    <cellStyle name="Currency 2 2 2 2 4 3 2 3 2" xfId="12070" xr:uid="{62F5625D-093B-4E60-AE9C-C2CABDE8721B}"/>
    <cellStyle name="Currency 2 2 2 2 4 3 2 3 2 2" xfId="25760" xr:uid="{0D15DA05-A724-41D1-B681-402415789BF1}"/>
    <cellStyle name="Currency 2 2 2 2 4 3 2 3 2 2 2" xfId="39452" xr:uid="{D4A7C191-90D8-410D-B7DD-8D129E159BE4}"/>
    <cellStyle name="Currency 2 2 2 2 4 3 2 3 2 2 3" xfId="54336" xr:uid="{322BE6A7-9D40-47C4-A472-1D0F6214A37F}"/>
    <cellStyle name="Currency 2 2 2 2 4 3 2 3 2 3" xfId="18916" xr:uid="{C4228ACE-62CB-449C-8C54-B8127930B215}"/>
    <cellStyle name="Currency 2 2 2 2 4 3 2 3 2 4" xfId="32606" xr:uid="{DD3C5CC9-6A04-4438-90E7-975810AB4510}"/>
    <cellStyle name="Currency 2 2 2 2 4 3 2 3 2 5" xfId="47490" xr:uid="{A553110B-EE63-45B7-8894-D10FC4E14B21}"/>
    <cellStyle name="Currency 2 2 2 2 4 3 2 3 3" xfId="22338" xr:uid="{821367E3-0283-45B1-ACC5-C6A23F3FB917}"/>
    <cellStyle name="Currency 2 2 2 2 4 3 2 3 3 2" xfId="36030" xr:uid="{2FBC50F5-6F95-4DC1-90E6-621C0BED89AD}"/>
    <cellStyle name="Currency 2 2 2 2 4 3 2 3 3 3" xfId="50914" xr:uid="{02CD124E-49BE-42C3-8E64-F24932E3E0CC}"/>
    <cellStyle name="Currency 2 2 2 2 4 3 2 3 4" xfId="15494" xr:uid="{316AA28D-2A26-4E76-8703-4FE81641FD2E}"/>
    <cellStyle name="Currency 2 2 2 2 4 3 2 3 5" xfId="29184" xr:uid="{870D3008-4809-4EFC-BD93-DA8AD59452C6}"/>
    <cellStyle name="Currency 2 2 2 2 4 3 2 3 6" xfId="44068" xr:uid="{35801E8E-B311-418C-9C12-E2CE19F07264}"/>
    <cellStyle name="Currency 2 2 2 2 4 3 2 4" xfId="10358" xr:uid="{67AF3823-D6F0-479F-A2B8-F5A6F2CAF9A6}"/>
    <cellStyle name="Currency 2 2 2 2 4 3 2 4 2" xfId="24048" xr:uid="{E72951FC-26B1-4A68-B4C1-958113D5CEB8}"/>
    <cellStyle name="Currency 2 2 2 2 4 3 2 4 2 2" xfId="37740" xr:uid="{A899829F-0C3E-4D8A-97D6-E17840418839}"/>
    <cellStyle name="Currency 2 2 2 2 4 3 2 4 2 3" xfId="52624" xr:uid="{4368F749-3126-4BAC-8C12-BC841091468F}"/>
    <cellStyle name="Currency 2 2 2 2 4 3 2 4 3" xfId="17204" xr:uid="{08C3C8E8-F00A-463F-992C-D5DEEA8B22C1}"/>
    <cellStyle name="Currency 2 2 2 2 4 3 2 4 4" xfId="30894" xr:uid="{D36699D2-4740-46C5-87B5-11757B9418DA}"/>
    <cellStyle name="Currency 2 2 2 2 4 3 2 4 5" xfId="45778" xr:uid="{37E03955-C669-44AF-9A63-163A511C7ACB}"/>
    <cellStyle name="Currency 2 2 2 2 4 3 2 5" xfId="20626" xr:uid="{6EFDC57B-CDA0-4E49-8B5A-3DE5EC489DA6}"/>
    <cellStyle name="Currency 2 2 2 2 4 3 2 5 2" xfId="34318" xr:uid="{BF86D3B6-50C3-4B13-AEA7-39B8294D21FF}"/>
    <cellStyle name="Currency 2 2 2 2 4 3 2 5 3" xfId="49202" xr:uid="{8FB2779B-9A0F-4823-95A4-472E94CC619C}"/>
    <cellStyle name="Currency 2 2 2 2 4 3 2 6" xfId="13782" xr:uid="{07E273AC-0EF7-4151-9E5F-03579DAE91A4}"/>
    <cellStyle name="Currency 2 2 2 2 4 3 2 7" xfId="27472" xr:uid="{56747902-3945-4411-848D-A16F7EE72E21}"/>
    <cellStyle name="Currency 2 2 2 2 4 3 2 8" xfId="42356" xr:uid="{4A138E93-3BCB-4531-8DE4-7EB5D3B5DE1B}"/>
    <cellStyle name="Currency 2 2 2 2 4 3 3" xfId="6937" xr:uid="{71427474-7FCC-4737-AB40-DCBDC6D8A83E}"/>
    <cellStyle name="Currency 2 2 2 2 4 3 3 2" xfId="8650" xr:uid="{97EE6BCF-5CAC-4995-A85B-3E0F3321C91F}"/>
    <cellStyle name="Currency 2 2 2 2 4 3 3 2 2" xfId="12072" xr:uid="{F8103E42-FEF8-4383-84FC-29287C01B5C5}"/>
    <cellStyle name="Currency 2 2 2 2 4 3 3 2 2 2" xfId="25762" xr:uid="{65B49EC8-EBEE-46E0-84C2-93DB22F69B35}"/>
    <cellStyle name="Currency 2 2 2 2 4 3 3 2 2 2 2" xfId="39454" xr:uid="{2EB0EA56-3A1C-4AE4-9978-F18CB82E5D98}"/>
    <cellStyle name="Currency 2 2 2 2 4 3 3 2 2 2 3" xfId="54338" xr:uid="{CF3D66EC-0DA3-4DC4-9A5E-D7B046AC5117}"/>
    <cellStyle name="Currency 2 2 2 2 4 3 3 2 2 3" xfId="18918" xr:uid="{45EB325F-E3CC-4CB5-AE18-C7FD983DA528}"/>
    <cellStyle name="Currency 2 2 2 2 4 3 3 2 2 4" xfId="32608" xr:uid="{A8FBE5B0-86DD-45E8-9BE8-B2BC81A37AFA}"/>
    <cellStyle name="Currency 2 2 2 2 4 3 3 2 2 5" xfId="47492" xr:uid="{F0719DBB-8946-4C06-9D48-54B740631213}"/>
    <cellStyle name="Currency 2 2 2 2 4 3 3 2 3" xfId="22340" xr:uid="{25339A98-7429-45EC-93E3-17177B8B9C66}"/>
    <cellStyle name="Currency 2 2 2 2 4 3 3 2 3 2" xfId="36032" xr:uid="{1303607A-502B-47F5-BCBB-EE2D8A1A768A}"/>
    <cellStyle name="Currency 2 2 2 2 4 3 3 2 3 3" xfId="50916" xr:uid="{4ACE4C86-14E1-412F-925A-C8BA44A67EAE}"/>
    <cellStyle name="Currency 2 2 2 2 4 3 3 2 4" xfId="15496" xr:uid="{4CB7823A-DAE3-4405-8C12-58BD677D9E42}"/>
    <cellStyle name="Currency 2 2 2 2 4 3 3 2 5" xfId="29186" xr:uid="{DFE88FD4-B290-48E3-B4B6-39DD71BACD7E}"/>
    <cellStyle name="Currency 2 2 2 2 4 3 3 2 6" xfId="44070" xr:uid="{27146FD9-1444-4E60-96E3-81586CA983E1}"/>
    <cellStyle name="Currency 2 2 2 2 4 3 3 3" xfId="10360" xr:uid="{9F78FD87-A669-47DF-AE12-FFF6194202C5}"/>
    <cellStyle name="Currency 2 2 2 2 4 3 3 3 2" xfId="24050" xr:uid="{812D3EA7-EB49-4D11-B612-EC9AAC55DF0B}"/>
    <cellStyle name="Currency 2 2 2 2 4 3 3 3 2 2" xfId="37742" xr:uid="{1E422FEE-116F-40B1-B898-28B5DA71B011}"/>
    <cellStyle name="Currency 2 2 2 2 4 3 3 3 2 3" xfId="52626" xr:uid="{E61E30CD-540D-44D2-BD5E-E5390DF77BAB}"/>
    <cellStyle name="Currency 2 2 2 2 4 3 3 3 3" xfId="17206" xr:uid="{9AAAD0A1-E17A-4B89-B3EB-A17B5E955373}"/>
    <cellStyle name="Currency 2 2 2 2 4 3 3 3 4" xfId="30896" xr:uid="{0377113F-3078-43D6-AB5D-66055460F87C}"/>
    <cellStyle name="Currency 2 2 2 2 4 3 3 3 5" xfId="45780" xr:uid="{E8FF96C2-D95F-45F7-BE0A-1D08B8823EF7}"/>
    <cellStyle name="Currency 2 2 2 2 4 3 3 4" xfId="20628" xr:uid="{AE918D89-D9ED-43EB-A46D-47261E7F89B3}"/>
    <cellStyle name="Currency 2 2 2 2 4 3 3 4 2" xfId="34320" xr:uid="{25638EC6-97C3-40C5-8EEF-3C7E252D2087}"/>
    <cellStyle name="Currency 2 2 2 2 4 3 3 4 3" xfId="49204" xr:uid="{7731F622-D5D5-4A25-AC59-82518A390299}"/>
    <cellStyle name="Currency 2 2 2 2 4 3 3 5" xfId="13784" xr:uid="{E5A682D6-51C3-49E4-9554-486EA217F845}"/>
    <cellStyle name="Currency 2 2 2 2 4 3 3 6" xfId="27474" xr:uid="{70F0D19A-6A3A-4E11-AB9C-AAEBC1C62688}"/>
    <cellStyle name="Currency 2 2 2 2 4 3 3 7" xfId="42358" xr:uid="{2E9EEE42-CEB7-4639-85C0-5FE774514C67}"/>
    <cellStyle name="Currency 2 2 2 2 4 3 4" xfId="6938" xr:uid="{8890612F-4E58-4D2B-B997-76130D932018}"/>
    <cellStyle name="Currency 2 2 2 2 4 3 4 2" xfId="8651" xr:uid="{5774C909-DA3D-4368-801C-061B76CF30A8}"/>
    <cellStyle name="Currency 2 2 2 2 4 3 4 2 2" xfId="12073" xr:uid="{1EBDB5E1-7F51-4E7E-8B3E-B310CC943CE8}"/>
    <cellStyle name="Currency 2 2 2 2 4 3 4 2 2 2" xfId="25763" xr:uid="{EC78EA97-3D12-4FB8-B27C-240E51DF3AA3}"/>
    <cellStyle name="Currency 2 2 2 2 4 3 4 2 2 2 2" xfId="39455" xr:uid="{85831D78-3B25-4BCB-8AB1-26EEBA323E91}"/>
    <cellStyle name="Currency 2 2 2 2 4 3 4 2 2 2 3" xfId="54339" xr:uid="{977C7909-8A19-4F97-9747-F53A5D54E3D5}"/>
    <cellStyle name="Currency 2 2 2 2 4 3 4 2 2 3" xfId="18919" xr:uid="{BE336C54-9537-4B62-A091-31B8B124478E}"/>
    <cellStyle name="Currency 2 2 2 2 4 3 4 2 2 4" xfId="32609" xr:uid="{2F91737D-ACE4-453A-883E-70C874712A1E}"/>
    <cellStyle name="Currency 2 2 2 2 4 3 4 2 2 5" xfId="47493" xr:uid="{BC986F05-B35E-411D-B6AC-9BBBC85A8546}"/>
    <cellStyle name="Currency 2 2 2 2 4 3 4 2 3" xfId="22341" xr:uid="{43514DC7-E30D-426C-B116-91DBA4BBCDFD}"/>
    <cellStyle name="Currency 2 2 2 2 4 3 4 2 3 2" xfId="36033" xr:uid="{4ECC1BE7-C076-41B9-87A9-26DEBA4C81F7}"/>
    <cellStyle name="Currency 2 2 2 2 4 3 4 2 3 3" xfId="50917" xr:uid="{00B10A82-06E5-464B-BC1B-567C12D24472}"/>
    <cellStyle name="Currency 2 2 2 2 4 3 4 2 4" xfId="15497" xr:uid="{37C12449-01DF-45AC-A8D1-68DDB66EB413}"/>
    <cellStyle name="Currency 2 2 2 2 4 3 4 2 5" xfId="29187" xr:uid="{99102DF1-95CE-475C-99EA-699CAF4C20B9}"/>
    <cellStyle name="Currency 2 2 2 2 4 3 4 2 6" xfId="44071" xr:uid="{2ABF0FAB-56CB-435C-A4FD-3A2451E23297}"/>
    <cellStyle name="Currency 2 2 2 2 4 3 4 3" xfId="10361" xr:uid="{B39E70AE-83C5-4F94-9FDC-EA4CDF136459}"/>
    <cellStyle name="Currency 2 2 2 2 4 3 4 3 2" xfId="24051" xr:uid="{D6EE45EF-F57F-4F4C-A871-A98E79383724}"/>
    <cellStyle name="Currency 2 2 2 2 4 3 4 3 2 2" xfId="37743" xr:uid="{84753F56-BAC4-4B2B-A162-CA8DBFF2119A}"/>
    <cellStyle name="Currency 2 2 2 2 4 3 4 3 2 3" xfId="52627" xr:uid="{E56C284D-B9D7-40BB-8225-99380269692A}"/>
    <cellStyle name="Currency 2 2 2 2 4 3 4 3 3" xfId="17207" xr:uid="{61417EE4-394A-4D6F-9035-F5C3D4E295FF}"/>
    <cellStyle name="Currency 2 2 2 2 4 3 4 3 4" xfId="30897" xr:uid="{547DCF95-D077-4353-903F-DEE2B9637FA3}"/>
    <cellStyle name="Currency 2 2 2 2 4 3 4 3 5" xfId="45781" xr:uid="{2A376F4A-F200-49F7-BFF2-C6024740F81D}"/>
    <cellStyle name="Currency 2 2 2 2 4 3 4 4" xfId="20629" xr:uid="{09E35786-B9A1-40A6-88A1-3F8AF923FDC3}"/>
    <cellStyle name="Currency 2 2 2 2 4 3 4 4 2" xfId="34321" xr:uid="{604EE8AA-2B82-4750-ADCC-B132F3BA75EB}"/>
    <cellStyle name="Currency 2 2 2 2 4 3 4 4 3" xfId="49205" xr:uid="{E35E985F-DB15-4BB6-BA95-F5503468EE25}"/>
    <cellStyle name="Currency 2 2 2 2 4 3 4 5" xfId="13785" xr:uid="{B3BBA202-EFF9-4C37-9B5A-8E2B44924B4E}"/>
    <cellStyle name="Currency 2 2 2 2 4 3 4 6" xfId="27475" xr:uid="{EEC819E4-BC53-407B-B7C8-4D8E2EFA8EF1}"/>
    <cellStyle name="Currency 2 2 2 2 4 3 4 7" xfId="42359" xr:uid="{3CF41C13-038C-4AA6-B35D-ECE6D6437874}"/>
    <cellStyle name="Currency 2 2 2 2 4 3 5" xfId="8647" xr:uid="{267871E1-2EE8-432C-AAF3-D9B8AD6D0156}"/>
    <cellStyle name="Currency 2 2 2 2 4 3 5 2" xfId="12069" xr:uid="{E1B250F6-9A28-4747-9065-4663C4DC9056}"/>
    <cellStyle name="Currency 2 2 2 2 4 3 5 2 2" xfId="25759" xr:uid="{8D86DDED-9461-42CA-B087-CB3F0A781973}"/>
    <cellStyle name="Currency 2 2 2 2 4 3 5 2 2 2" xfId="39451" xr:uid="{A08BFDC9-8ACC-4FAC-8010-EB54F034FD23}"/>
    <cellStyle name="Currency 2 2 2 2 4 3 5 2 2 3" xfId="54335" xr:uid="{31FF1841-0E4A-445F-86BB-BA0AA5FE4FBE}"/>
    <cellStyle name="Currency 2 2 2 2 4 3 5 2 3" xfId="18915" xr:uid="{9D07BA03-A643-4909-A318-7A41378A9988}"/>
    <cellStyle name="Currency 2 2 2 2 4 3 5 2 4" xfId="32605" xr:uid="{535E2D8B-142C-4D25-9127-724FFFECED27}"/>
    <cellStyle name="Currency 2 2 2 2 4 3 5 2 5" xfId="47489" xr:uid="{7F4C2D9E-C7D8-4F94-B5E2-F2ABC06B9A2B}"/>
    <cellStyle name="Currency 2 2 2 2 4 3 5 3" xfId="22337" xr:uid="{2F4C65AC-7E07-4061-81B9-EC26019E55C3}"/>
    <cellStyle name="Currency 2 2 2 2 4 3 5 3 2" xfId="36029" xr:uid="{C92205FE-3F6F-4FA3-BB98-364E1D86A92C}"/>
    <cellStyle name="Currency 2 2 2 2 4 3 5 3 3" xfId="50913" xr:uid="{6B5E2561-3F04-49A7-AF13-9B455DCF7E66}"/>
    <cellStyle name="Currency 2 2 2 2 4 3 5 4" xfId="15493" xr:uid="{049D8717-D0CF-4590-9B8B-E49289018DDE}"/>
    <cellStyle name="Currency 2 2 2 2 4 3 5 5" xfId="29183" xr:uid="{A4778565-F702-4C51-B549-DC5A55278A80}"/>
    <cellStyle name="Currency 2 2 2 2 4 3 5 6" xfId="44067" xr:uid="{DBAD1B4D-D915-4BEA-AC70-8DED6CA1C73B}"/>
    <cellStyle name="Currency 2 2 2 2 4 3 6" xfId="10357" xr:uid="{C82B0F79-716A-4E3C-932B-5F93832B99B3}"/>
    <cellStyle name="Currency 2 2 2 2 4 3 6 2" xfId="24047" xr:uid="{CFEE7A90-39A3-494B-8090-690A5DA4319A}"/>
    <cellStyle name="Currency 2 2 2 2 4 3 6 2 2" xfId="37739" xr:uid="{440478A4-3A6F-4258-82F1-71205E2DF3AD}"/>
    <cellStyle name="Currency 2 2 2 2 4 3 6 2 3" xfId="52623" xr:uid="{8D420DF8-C839-40B5-9365-2DB9C0EEB859}"/>
    <cellStyle name="Currency 2 2 2 2 4 3 6 3" xfId="17203" xr:uid="{83117107-9B8E-4785-8497-5D134FE47A3E}"/>
    <cellStyle name="Currency 2 2 2 2 4 3 6 4" xfId="30893" xr:uid="{0610DCB7-6642-49C0-9E92-20364D6ECA40}"/>
    <cellStyle name="Currency 2 2 2 2 4 3 6 5" xfId="45777" xr:uid="{9DE60B21-F10B-4015-B3BD-6D2808B7A437}"/>
    <cellStyle name="Currency 2 2 2 2 4 3 7" xfId="20625" xr:uid="{2485659F-73C0-407E-8C34-0C34E9ADFAA1}"/>
    <cellStyle name="Currency 2 2 2 2 4 3 7 2" xfId="34317" xr:uid="{5204DD88-6CCF-4DCA-A7E0-CF5384C9D24F}"/>
    <cellStyle name="Currency 2 2 2 2 4 3 7 3" xfId="49201" xr:uid="{15D4838B-4CB6-4A55-8DF5-024F77E058CE}"/>
    <cellStyle name="Currency 2 2 2 2 4 3 8" xfId="13781" xr:uid="{BEBFA9C6-FA3E-4BDD-8A99-0148EF5980CB}"/>
    <cellStyle name="Currency 2 2 2 2 4 3 9" xfId="27471" xr:uid="{81921A08-F299-4D65-BCC6-A30F35057244}"/>
    <cellStyle name="Currency 2 2 2 2 4 4" xfId="6939" xr:uid="{6F2FED1E-0675-421C-B136-11BA6430BFEF}"/>
    <cellStyle name="Currency 2 2 2 2 4 4 2" xfId="6940" xr:uid="{81AAA72F-8D61-4ED9-B046-BEB99FA4637D}"/>
    <cellStyle name="Currency 2 2 2 2 4 4 2 2" xfId="8653" xr:uid="{EA100E34-7186-49AD-A8F0-4E3500005EA0}"/>
    <cellStyle name="Currency 2 2 2 2 4 4 2 2 2" xfId="12075" xr:uid="{E77114E0-C0F6-4658-BC12-8FF4BB175EFA}"/>
    <cellStyle name="Currency 2 2 2 2 4 4 2 2 2 2" xfId="25765" xr:uid="{A77D8ACE-DFAB-41D8-AE39-300F80872529}"/>
    <cellStyle name="Currency 2 2 2 2 4 4 2 2 2 2 2" xfId="39457" xr:uid="{BB3E4D35-695A-401A-BC0E-55F98CB6D98E}"/>
    <cellStyle name="Currency 2 2 2 2 4 4 2 2 2 2 3" xfId="54341" xr:uid="{2606C500-AA4C-4B8A-8A78-088D6E3F2DAF}"/>
    <cellStyle name="Currency 2 2 2 2 4 4 2 2 2 3" xfId="18921" xr:uid="{C82F1067-0A71-4F07-AA99-F3EA96977218}"/>
    <cellStyle name="Currency 2 2 2 2 4 4 2 2 2 4" xfId="32611" xr:uid="{A5672F40-83A6-4347-820C-253ACAB062B0}"/>
    <cellStyle name="Currency 2 2 2 2 4 4 2 2 2 5" xfId="47495" xr:uid="{0C5D666F-3076-45B7-941F-CF66AEB3888F}"/>
    <cellStyle name="Currency 2 2 2 2 4 4 2 2 3" xfId="22343" xr:uid="{26C5D806-E276-410E-AF03-92432337AC1E}"/>
    <cellStyle name="Currency 2 2 2 2 4 4 2 2 3 2" xfId="36035" xr:uid="{708D0665-80E4-4C03-8A25-F188EC6CA848}"/>
    <cellStyle name="Currency 2 2 2 2 4 4 2 2 3 3" xfId="50919" xr:uid="{FCEAA29B-8E9A-469D-89EC-3074F7460DFA}"/>
    <cellStyle name="Currency 2 2 2 2 4 4 2 2 4" xfId="15499" xr:uid="{32EF1B73-D256-40F3-8B4D-DC826AABC9A9}"/>
    <cellStyle name="Currency 2 2 2 2 4 4 2 2 5" xfId="29189" xr:uid="{3DC81984-A480-4D17-BF2D-1F0739634E9E}"/>
    <cellStyle name="Currency 2 2 2 2 4 4 2 2 6" xfId="44073" xr:uid="{7D3E6A25-3AFC-48CC-BD6E-D0847A44071A}"/>
    <cellStyle name="Currency 2 2 2 2 4 4 2 3" xfId="10363" xr:uid="{97259D0B-C187-49CF-B412-761A884C9FDD}"/>
    <cellStyle name="Currency 2 2 2 2 4 4 2 3 2" xfId="24053" xr:uid="{432DEE6B-6979-44B4-9722-2CE8AF9DFD81}"/>
    <cellStyle name="Currency 2 2 2 2 4 4 2 3 2 2" xfId="37745" xr:uid="{08BA1D27-1F61-478F-8E9C-CF64D450CC4C}"/>
    <cellStyle name="Currency 2 2 2 2 4 4 2 3 2 3" xfId="52629" xr:uid="{6869AFB2-E718-4187-8FE1-36B85E31C94D}"/>
    <cellStyle name="Currency 2 2 2 2 4 4 2 3 3" xfId="17209" xr:uid="{B19F6AE3-F4FB-41EC-980D-A2D8553E86EB}"/>
    <cellStyle name="Currency 2 2 2 2 4 4 2 3 4" xfId="30899" xr:uid="{0D91BD34-89F7-458C-AE97-5E38E6679EF9}"/>
    <cellStyle name="Currency 2 2 2 2 4 4 2 3 5" xfId="45783" xr:uid="{5858BF6B-2F7E-4427-84B8-6AFAF2E11363}"/>
    <cellStyle name="Currency 2 2 2 2 4 4 2 4" xfId="20631" xr:uid="{C3EC74F3-E6A9-4C2A-A8D9-540DC096020E}"/>
    <cellStyle name="Currency 2 2 2 2 4 4 2 4 2" xfId="34323" xr:uid="{08C4D81A-5044-4B42-90FE-1650DDD9691A}"/>
    <cellStyle name="Currency 2 2 2 2 4 4 2 4 3" xfId="49207" xr:uid="{ABA88A3C-84B4-4403-9B54-007B4027BCD9}"/>
    <cellStyle name="Currency 2 2 2 2 4 4 2 5" xfId="13787" xr:uid="{B01DFC10-98C1-427A-8B8E-39A1106AE69B}"/>
    <cellStyle name="Currency 2 2 2 2 4 4 2 6" xfId="27477" xr:uid="{F5D357DF-846D-4A83-94A2-19150A4B7165}"/>
    <cellStyle name="Currency 2 2 2 2 4 4 2 7" xfId="42361" xr:uid="{3CBE7645-1B9A-42DF-BE0E-DFFC13104BC3}"/>
    <cellStyle name="Currency 2 2 2 2 4 4 3" xfId="8652" xr:uid="{4B8BC439-882D-43FA-B5A8-FCD6A7BE6BDF}"/>
    <cellStyle name="Currency 2 2 2 2 4 4 3 2" xfId="12074" xr:uid="{A0A86FA5-1BE5-4B92-A113-048AF9F98865}"/>
    <cellStyle name="Currency 2 2 2 2 4 4 3 2 2" xfId="25764" xr:uid="{7BD410B2-AC46-4D33-AF1E-041AEF4A03F7}"/>
    <cellStyle name="Currency 2 2 2 2 4 4 3 2 2 2" xfId="39456" xr:uid="{767027AA-269B-46C5-A9F3-92F46456343F}"/>
    <cellStyle name="Currency 2 2 2 2 4 4 3 2 2 3" xfId="54340" xr:uid="{58B62FD0-371B-4770-B6A1-2D38BE9F7FB5}"/>
    <cellStyle name="Currency 2 2 2 2 4 4 3 2 3" xfId="18920" xr:uid="{080D84FB-9818-49BE-8589-5750B5B5E210}"/>
    <cellStyle name="Currency 2 2 2 2 4 4 3 2 4" xfId="32610" xr:uid="{B8BAA4C9-8278-4A0E-87A6-1DA0A84E945E}"/>
    <cellStyle name="Currency 2 2 2 2 4 4 3 2 5" xfId="47494" xr:uid="{C838939F-4403-49DD-8B56-95ABAF0F0794}"/>
    <cellStyle name="Currency 2 2 2 2 4 4 3 3" xfId="22342" xr:uid="{06A52CC0-66CB-4DC4-AB2D-38B24307F938}"/>
    <cellStyle name="Currency 2 2 2 2 4 4 3 3 2" xfId="36034" xr:uid="{50EE9F56-8F9D-4427-9ED6-68B447B22EB4}"/>
    <cellStyle name="Currency 2 2 2 2 4 4 3 3 3" xfId="50918" xr:uid="{3303DC69-52E5-4084-9D92-A6D44BF79182}"/>
    <cellStyle name="Currency 2 2 2 2 4 4 3 4" xfId="15498" xr:uid="{B0A56189-1FCD-4BDB-8E06-1C999B1CFB12}"/>
    <cellStyle name="Currency 2 2 2 2 4 4 3 5" xfId="29188" xr:uid="{2B604AF7-528C-4AF3-8E21-E81DFC034942}"/>
    <cellStyle name="Currency 2 2 2 2 4 4 3 6" xfId="44072" xr:uid="{F2E0C8C0-5279-4456-825D-A2A9F0116DC7}"/>
    <cellStyle name="Currency 2 2 2 2 4 4 4" xfId="10362" xr:uid="{59DCE069-F5AB-4F12-B626-9173434F74A8}"/>
    <cellStyle name="Currency 2 2 2 2 4 4 4 2" xfId="24052" xr:uid="{06C0DD8A-7740-4D85-AF2C-3EB27C7EAA14}"/>
    <cellStyle name="Currency 2 2 2 2 4 4 4 2 2" xfId="37744" xr:uid="{65996F1F-256C-4AE0-B201-11CE249AE2BA}"/>
    <cellStyle name="Currency 2 2 2 2 4 4 4 2 3" xfId="52628" xr:uid="{B5281AA7-7673-4D6C-9C12-E3495B1564F1}"/>
    <cellStyle name="Currency 2 2 2 2 4 4 4 3" xfId="17208" xr:uid="{BF4E5143-39D4-43FD-81E5-5D648C02CC91}"/>
    <cellStyle name="Currency 2 2 2 2 4 4 4 4" xfId="30898" xr:uid="{F9F11B7E-00ED-43B5-B8E5-C81D46810974}"/>
    <cellStyle name="Currency 2 2 2 2 4 4 4 5" xfId="45782" xr:uid="{466CD349-5815-4D33-88DA-0B9D5D0E776D}"/>
    <cellStyle name="Currency 2 2 2 2 4 4 5" xfId="20630" xr:uid="{87AE6368-9C51-4656-8E2C-C2DA9860A9D2}"/>
    <cellStyle name="Currency 2 2 2 2 4 4 5 2" xfId="34322" xr:uid="{5CDA25D4-C9DB-4643-8438-ACE08844AE66}"/>
    <cellStyle name="Currency 2 2 2 2 4 4 5 3" xfId="49206" xr:uid="{EEAB3A20-693A-4589-B639-F2CBE6BC1BB3}"/>
    <cellStyle name="Currency 2 2 2 2 4 4 6" xfId="13786" xr:uid="{A15796A1-47EF-454E-86CD-23327443D2AD}"/>
    <cellStyle name="Currency 2 2 2 2 4 4 7" xfId="27476" xr:uid="{CC3609BF-B747-4C84-8BCA-EC0F9B77A46A}"/>
    <cellStyle name="Currency 2 2 2 2 4 4 8" xfId="42360" xr:uid="{42D8F882-86A1-4261-BD73-D34CC99BD76E}"/>
    <cellStyle name="Currency 2 2 2 2 4 5" xfId="6941" xr:uid="{998C8DE4-99AE-41DF-9987-971A3F6F17E8}"/>
    <cellStyle name="Currency 2 2 2 2 4 5 2" xfId="8654" xr:uid="{12F7DD37-CB4D-4746-895C-23FBF38825B6}"/>
    <cellStyle name="Currency 2 2 2 2 4 5 2 2" xfId="12076" xr:uid="{B99CBCD4-9B79-48CD-8750-1A833FC931FD}"/>
    <cellStyle name="Currency 2 2 2 2 4 5 2 2 2" xfId="25766" xr:uid="{E65CAA67-63F8-46BF-8299-735CF1688B0F}"/>
    <cellStyle name="Currency 2 2 2 2 4 5 2 2 2 2" xfId="39458" xr:uid="{9C3D75A2-47CE-4D9B-B41A-266953439124}"/>
    <cellStyle name="Currency 2 2 2 2 4 5 2 2 2 3" xfId="54342" xr:uid="{BD9114E1-4FEF-4D96-A199-5D1441BACE77}"/>
    <cellStyle name="Currency 2 2 2 2 4 5 2 2 3" xfId="18922" xr:uid="{9EFA91EC-89D9-4D93-A336-441A9011E396}"/>
    <cellStyle name="Currency 2 2 2 2 4 5 2 2 4" xfId="32612" xr:uid="{8C314C41-DF84-4CE5-B0C7-2193EE60765C}"/>
    <cellStyle name="Currency 2 2 2 2 4 5 2 2 5" xfId="47496" xr:uid="{5DFFD69D-57C4-4CDA-B2E5-DCB33479DBAB}"/>
    <cellStyle name="Currency 2 2 2 2 4 5 2 3" xfId="22344" xr:uid="{7CDF626E-BB2E-44D1-BC90-9FA56C55FD3E}"/>
    <cellStyle name="Currency 2 2 2 2 4 5 2 3 2" xfId="36036" xr:uid="{42819789-5A0C-449A-8443-78EC4BD02783}"/>
    <cellStyle name="Currency 2 2 2 2 4 5 2 3 3" xfId="50920" xr:uid="{4A8C8C4B-1049-4C54-8F0E-B41F942BFC5A}"/>
    <cellStyle name="Currency 2 2 2 2 4 5 2 4" xfId="15500" xr:uid="{AAF343D0-C9DB-469E-A300-FECEE0570182}"/>
    <cellStyle name="Currency 2 2 2 2 4 5 2 5" xfId="29190" xr:uid="{125675F4-8A2C-438C-984A-15FDA29A2318}"/>
    <cellStyle name="Currency 2 2 2 2 4 5 2 6" xfId="44074" xr:uid="{3FB82C5D-8AA5-43AF-9BE1-A4218E0B99F4}"/>
    <cellStyle name="Currency 2 2 2 2 4 5 3" xfId="10364" xr:uid="{ADBDCD41-02AD-4FDC-8286-EF7C2582444F}"/>
    <cellStyle name="Currency 2 2 2 2 4 5 3 2" xfId="24054" xr:uid="{71491B9C-D4B6-4D17-9B1F-A795B43833FE}"/>
    <cellStyle name="Currency 2 2 2 2 4 5 3 2 2" xfId="37746" xr:uid="{41D767E1-9725-40EE-A839-5CBA9CBD6D76}"/>
    <cellStyle name="Currency 2 2 2 2 4 5 3 2 3" xfId="52630" xr:uid="{C7BFFB51-BADC-44FC-9D18-D3DA1207A301}"/>
    <cellStyle name="Currency 2 2 2 2 4 5 3 3" xfId="17210" xr:uid="{4B5CBDE8-9411-426B-B9CA-423BC0B880AA}"/>
    <cellStyle name="Currency 2 2 2 2 4 5 3 4" xfId="30900" xr:uid="{187FD54A-7216-4247-8BCC-30B8710F4E84}"/>
    <cellStyle name="Currency 2 2 2 2 4 5 3 5" xfId="45784" xr:uid="{1644422E-4217-42A3-9E63-E0E7909BB0C4}"/>
    <cellStyle name="Currency 2 2 2 2 4 5 4" xfId="20632" xr:uid="{B78EA37C-C933-43B7-AA52-7CB245948EA7}"/>
    <cellStyle name="Currency 2 2 2 2 4 5 4 2" xfId="34324" xr:uid="{9B3EF1CA-E736-4497-A0BC-BF3D881DCE98}"/>
    <cellStyle name="Currency 2 2 2 2 4 5 4 3" xfId="49208" xr:uid="{63ABD4D3-5971-4A41-8E2E-90BC03597975}"/>
    <cellStyle name="Currency 2 2 2 2 4 5 5" xfId="13788" xr:uid="{9553EA1D-A984-4C08-9C92-DE0691C6692B}"/>
    <cellStyle name="Currency 2 2 2 2 4 5 6" xfId="27478" xr:uid="{63FB4F0A-ECF0-4596-84D5-800FBA649AFD}"/>
    <cellStyle name="Currency 2 2 2 2 4 5 7" xfId="42362" xr:uid="{526514E2-4C28-489F-B191-278E63F084EC}"/>
    <cellStyle name="Currency 2 2 2 2 4 6" xfId="6942" xr:uid="{615033AC-7E6A-47DE-9BAD-46986A43314D}"/>
    <cellStyle name="Currency 2 2 2 2 4 6 2" xfId="8655" xr:uid="{6330D66D-7C77-42D4-8C04-B56538565DFA}"/>
    <cellStyle name="Currency 2 2 2 2 4 6 2 2" xfId="12077" xr:uid="{5328DAFD-58FF-4993-9525-ABDE796462B8}"/>
    <cellStyle name="Currency 2 2 2 2 4 6 2 2 2" xfId="25767" xr:uid="{46699888-4966-4633-941C-FEE42B70FAAB}"/>
    <cellStyle name="Currency 2 2 2 2 4 6 2 2 2 2" xfId="39459" xr:uid="{EE2AB9DA-66F0-4393-9C19-F7235C1F7C59}"/>
    <cellStyle name="Currency 2 2 2 2 4 6 2 2 2 3" xfId="54343" xr:uid="{45896A92-5918-4A2B-8FF1-E83B685F883A}"/>
    <cellStyle name="Currency 2 2 2 2 4 6 2 2 3" xfId="18923" xr:uid="{ABBA47F7-F594-4522-A1CE-7AE163011058}"/>
    <cellStyle name="Currency 2 2 2 2 4 6 2 2 4" xfId="32613" xr:uid="{32EF0F40-9BEF-4A7D-BAEA-4486537D54A1}"/>
    <cellStyle name="Currency 2 2 2 2 4 6 2 2 5" xfId="47497" xr:uid="{2B63DFB6-3ABB-4097-9213-E71B4F0D4BB2}"/>
    <cellStyle name="Currency 2 2 2 2 4 6 2 3" xfId="22345" xr:uid="{7E1D1EC2-FAC3-4CE1-9BB3-F85475213336}"/>
    <cellStyle name="Currency 2 2 2 2 4 6 2 3 2" xfId="36037" xr:uid="{0406AA28-F7BF-408B-A640-58B9CADCC473}"/>
    <cellStyle name="Currency 2 2 2 2 4 6 2 3 3" xfId="50921" xr:uid="{31BD17BF-B07B-427D-AEE1-AC017F3BD49C}"/>
    <cellStyle name="Currency 2 2 2 2 4 6 2 4" xfId="15501" xr:uid="{CA660865-F391-4750-93B4-C3BA408F7F18}"/>
    <cellStyle name="Currency 2 2 2 2 4 6 2 5" xfId="29191" xr:uid="{04BFA578-E1D6-449C-9CB0-E4D6A0B94123}"/>
    <cellStyle name="Currency 2 2 2 2 4 6 2 6" xfId="44075" xr:uid="{47A2B45D-8019-48DA-8CA3-1A31BE243E02}"/>
    <cellStyle name="Currency 2 2 2 2 4 6 3" xfId="10365" xr:uid="{4C8ABA96-8328-4565-82FC-B2296DE92669}"/>
    <cellStyle name="Currency 2 2 2 2 4 6 3 2" xfId="24055" xr:uid="{B678A1EB-EDA6-4BA3-BC2E-A7065CDAD902}"/>
    <cellStyle name="Currency 2 2 2 2 4 6 3 2 2" xfId="37747" xr:uid="{4CB84059-5CF0-4C81-9D23-34A08AAC4F7E}"/>
    <cellStyle name="Currency 2 2 2 2 4 6 3 2 3" xfId="52631" xr:uid="{131484B4-DF88-4285-BECF-C6D466527EE4}"/>
    <cellStyle name="Currency 2 2 2 2 4 6 3 3" xfId="17211" xr:uid="{5DD06B07-1C29-4FC0-8EAB-9A1D3860743F}"/>
    <cellStyle name="Currency 2 2 2 2 4 6 3 4" xfId="30901" xr:uid="{D1B7A229-74B5-4735-B9CF-E56B4DDF86D6}"/>
    <cellStyle name="Currency 2 2 2 2 4 6 3 5" xfId="45785" xr:uid="{E5F59516-539A-484D-B0A0-FADF945E9074}"/>
    <cellStyle name="Currency 2 2 2 2 4 6 4" xfId="20633" xr:uid="{B26944FC-01A3-42C4-B699-6E7E35D97206}"/>
    <cellStyle name="Currency 2 2 2 2 4 6 4 2" xfId="34325" xr:uid="{505D03FA-18DE-4B74-A6D6-20262A9B9C33}"/>
    <cellStyle name="Currency 2 2 2 2 4 6 4 3" xfId="49209" xr:uid="{0D29ABF0-5F81-4A8A-8417-874D2220CA60}"/>
    <cellStyle name="Currency 2 2 2 2 4 6 5" xfId="13789" xr:uid="{8B41B994-D92F-46DC-8FFC-D13685793325}"/>
    <cellStyle name="Currency 2 2 2 2 4 6 6" xfId="27479" xr:uid="{E18D5212-9F6B-4C49-A4DD-9AD5D3F0A68D}"/>
    <cellStyle name="Currency 2 2 2 2 4 6 7" xfId="42363" xr:uid="{ED1730EE-4A8B-4AC9-93D2-E30FF44BBCB6}"/>
    <cellStyle name="Currency 2 2 2 2 4 7" xfId="8641" xr:uid="{BD41317E-66C9-4DDC-9E25-46F91365649C}"/>
    <cellStyle name="Currency 2 2 2 2 4 7 2" xfId="12063" xr:uid="{7E09EF9D-3C14-41FA-9763-C9AF255605AE}"/>
    <cellStyle name="Currency 2 2 2 2 4 7 2 2" xfId="25753" xr:uid="{40E40087-6558-478E-9112-C2E5493EFA1E}"/>
    <cellStyle name="Currency 2 2 2 2 4 7 2 2 2" xfId="39445" xr:uid="{A612CD07-EBDC-49DC-9C54-3E399AF5A60F}"/>
    <cellStyle name="Currency 2 2 2 2 4 7 2 2 3" xfId="54329" xr:uid="{F445262F-F5E3-42F2-9F49-F6180015A401}"/>
    <cellStyle name="Currency 2 2 2 2 4 7 2 3" xfId="18909" xr:uid="{5EE802EA-3FB1-435B-82A0-C6B018CFEA09}"/>
    <cellStyle name="Currency 2 2 2 2 4 7 2 4" xfId="32599" xr:uid="{407D7200-C389-4FBD-86DA-DD4A3FA6D971}"/>
    <cellStyle name="Currency 2 2 2 2 4 7 2 5" xfId="47483" xr:uid="{3BB888A2-EFA6-4B6B-92F5-F7E445E3B712}"/>
    <cellStyle name="Currency 2 2 2 2 4 7 3" xfId="22331" xr:uid="{C10FCD19-9F97-42D6-82F2-88A499AAE0C0}"/>
    <cellStyle name="Currency 2 2 2 2 4 7 3 2" xfId="36023" xr:uid="{918A5526-D507-4F7B-A18E-5CAD7B460D58}"/>
    <cellStyle name="Currency 2 2 2 2 4 7 3 3" xfId="50907" xr:uid="{A96BB8F3-8CD8-4FC9-9414-28F07330D792}"/>
    <cellStyle name="Currency 2 2 2 2 4 7 4" xfId="15487" xr:uid="{C8809D3C-4FEE-44F5-890A-9158EF201581}"/>
    <cellStyle name="Currency 2 2 2 2 4 7 5" xfId="29177" xr:uid="{BBE9C1B4-6588-401D-BA42-AECFFCEC1101}"/>
    <cellStyle name="Currency 2 2 2 2 4 7 6" xfId="44061" xr:uid="{5F3A3320-C328-4F73-B198-F005CF2F7E27}"/>
    <cellStyle name="Currency 2 2 2 2 4 8" xfId="10351" xr:uid="{5B7FD79B-33F7-403D-8992-E6B1B482BEC3}"/>
    <cellStyle name="Currency 2 2 2 2 4 8 2" xfId="24041" xr:uid="{D7F331FC-5435-458D-BF87-4C22111B2EE3}"/>
    <cellStyle name="Currency 2 2 2 2 4 8 2 2" xfId="37733" xr:uid="{0C2BA215-56A6-490B-93D1-8C0B84FF61FD}"/>
    <cellStyle name="Currency 2 2 2 2 4 8 2 3" xfId="52617" xr:uid="{C3308358-F66F-4156-AE4E-00FD7B90AB87}"/>
    <cellStyle name="Currency 2 2 2 2 4 8 3" xfId="17197" xr:uid="{0EF4654A-B387-4360-A077-CDABAD64838E}"/>
    <cellStyle name="Currency 2 2 2 2 4 8 4" xfId="30887" xr:uid="{A8A09B8F-6817-49E8-B3C8-156327303BE4}"/>
    <cellStyle name="Currency 2 2 2 2 4 8 5" xfId="45771" xr:uid="{7BEEF87B-7A43-4171-B29B-651ABB9B6BF2}"/>
    <cellStyle name="Currency 2 2 2 2 4 9" xfId="20619" xr:uid="{E5889848-8022-4320-A720-330D6A86215F}"/>
    <cellStyle name="Currency 2 2 2 2 4 9 2" xfId="34311" xr:uid="{D069F68C-0B55-4AEA-9E71-011D36EB5E14}"/>
    <cellStyle name="Currency 2 2 2 2 4 9 3" xfId="49195" xr:uid="{48320328-F600-47E5-92C5-F0A0DF3CCE3A}"/>
    <cellStyle name="Currency 2 2 2 2 5" xfId="6943" xr:uid="{208ED257-E217-49EB-9ABC-6160EC113D87}"/>
    <cellStyle name="Currency 2 2 2 2 5 10" xfId="13790" xr:uid="{368FF62B-C418-496F-95A8-6593A8D3F8A1}"/>
    <cellStyle name="Currency 2 2 2 2 5 11" xfId="27480" xr:uid="{A1980E6D-02AB-4F4E-8FA9-4FA41D307B91}"/>
    <cellStyle name="Currency 2 2 2 2 5 12" xfId="42364" xr:uid="{0A2125DF-EEDB-41F8-B076-EE75630B07E9}"/>
    <cellStyle name="Currency 2 2 2 2 5 2" xfId="6944" xr:uid="{A52CDF89-FBF2-4004-B854-AAC58D4E8DA5}"/>
    <cellStyle name="Currency 2 2 2 2 5 2 10" xfId="42365" xr:uid="{C172E184-1302-4685-AF64-7D6D4F3CE047}"/>
    <cellStyle name="Currency 2 2 2 2 5 2 2" xfId="6945" xr:uid="{FA50178B-73E8-4CE7-9998-A32403A45DA9}"/>
    <cellStyle name="Currency 2 2 2 2 5 2 2 2" xfId="6946" xr:uid="{A2D7B90E-3FBA-448A-8F4E-7ECE88955DF6}"/>
    <cellStyle name="Currency 2 2 2 2 5 2 2 2 2" xfId="8659" xr:uid="{39DA0281-C544-48D6-90A6-D6FEA3E333AD}"/>
    <cellStyle name="Currency 2 2 2 2 5 2 2 2 2 2" xfId="12081" xr:uid="{DA04D210-9CA9-48FA-8C66-CF79C3B99269}"/>
    <cellStyle name="Currency 2 2 2 2 5 2 2 2 2 2 2" xfId="25771" xr:uid="{C374752A-29F2-4C80-90CE-83F89B7FD394}"/>
    <cellStyle name="Currency 2 2 2 2 5 2 2 2 2 2 2 2" xfId="39463" xr:uid="{22AB62F4-470D-4C28-A0E8-AB261721AFB9}"/>
    <cellStyle name="Currency 2 2 2 2 5 2 2 2 2 2 2 3" xfId="54347" xr:uid="{BCF197C4-739D-4C51-BDE1-614BBAF4CB3D}"/>
    <cellStyle name="Currency 2 2 2 2 5 2 2 2 2 2 3" xfId="18927" xr:uid="{46A34768-6BBA-4D43-B1C2-04A8628BF555}"/>
    <cellStyle name="Currency 2 2 2 2 5 2 2 2 2 2 4" xfId="32617" xr:uid="{900D28D3-0A43-4A28-9B7E-E908291773E4}"/>
    <cellStyle name="Currency 2 2 2 2 5 2 2 2 2 2 5" xfId="47501" xr:uid="{AD0C3C54-5F33-4728-884E-00FC3F643AB8}"/>
    <cellStyle name="Currency 2 2 2 2 5 2 2 2 2 3" xfId="22349" xr:uid="{BE3D7D23-A0A9-40F3-8705-DD8AD95C75B1}"/>
    <cellStyle name="Currency 2 2 2 2 5 2 2 2 2 3 2" xfId="36041" xr:uid="{9084E2B6-BFD5-4737-AC32-1C19523D7191}"/>
    <cellStyle name="Currency 2 2 2 2 5 2 2 2 2 3 3" xfId="50925" xr:uid="{ABE20292-D852-438D-9A9A-7095344474F2}"/>
    <cellStyle name="Currency 2 2 2 2 5 2 2 2 2 4" xfId="15505" xr:uid="{AAA7A524-360E-4B1F-8975-297BEA1F9803}"/>
    <cellStyle name="Currency 2 2 2 2 5 2 2 2 2 5" xfId="29195" xr:uid="{E9B37044-A64D-48B0-BE2D-84AD01EC4201}"/>
    <cellStyle name="Currency 2 2 2 2 5 2 2 2 2 6" xfId="44079" xr:uid="{3735B14C-7CA6-46A4-9D79-AC9B7A25992E}"/>
    <cellStyle name="Currency 2 2 2 2 5 2 2 2 3" xfId="10369" xr:uid="{8EF2E5C4-DA2E-4E73-9B14-6CBE03778EC5}"/>
    <cellStyle name="Currency 2 2 2 2 5 2 2 2 3 2" xfId="24059" xr:uid="{28975355-20F0-47F6-A6D4-E4506F6E9DA4}"/>
    <cellStyle name="Currency 2 2 2 2 5 2 2 2 3 2 2" xfId="37751" xr:uid="{2A08EAD1-B348-4565-8860-C838DDA41333}"/>
    <cellStyle name="Currency 2 2 2 2 5 2 2 2 3 2 3" xfId="52635" xr:uid="{5B524A40-6FE9-4168-8D02-C593E4C80395}"/>
    <cellStyle name="Currency 2 2 2 2 5 2 2 2 3 3" xfId="17215" xr:uid="{FBF60ADB-1B63-4F75-ADBF-A8A87E84010B}"/>
    <cellStyle name="Currency 2 2 2 2 5 2 2 2 3 4" xfId="30905" xr:uid="{DAD2376E-BA6D-45D4-BBE3-2D8AB3464309}"/>
    <cellStyle name="Currency 2 2 2 2 5 2 2 2 3 5" xfId="45789" xr:uid="{886EB910-64A7-4762-BEFA-100747F92A2B}"/>
    <cellStyle name="Currency 2 2 2 2 5 2 2 2 4" xfId="20637" xr:uid="{556EFE57-8497-431E-B476-030397A9B50C}"/>
    <cellStyle name="Currency 2 2 2 2 5 2 2 2 4 2" xfId="34329" xr:uid="{A92A8595-85C7-4474-B174-FC520844C271}"/>
    <cellStyle name="Currency 2 2 2 2 5 2 2 2 4 3" xfId="49213" xr:uid="{5524D77C-9D58-431D-A0F1-C5784B3AE21B}"/>
    <cellStyle name="Currency 2 2 2 2 5 2 2 2 5" xfId="13793" xr:uid="{05A4556D-229F-44DC-AE75-4F6A0EB8FA1C}"/>
    <cellStyle name="Currency 2 2 2 2 5 2 2 2 6" xfId="27483" xr:uid="{706C7E69-4430-44F4-9B42-511DD4A3AF8A}"/>
    <cellStyle name="Currency 2 2 2 2 5 2 2 2 7" xfId="42367" xr:uid="{99058DE7-9A76-45F9-B659-0C1B70092590}"/>
    <cellStyle name="Currency 2 2 2 2 5 2 2 3" xfId="8658" xr:uid="{D817B887-1D44-4287-9786-95457B82B023}"/>
    <cellStyle name="Currency 2 2 2 2 5 2 2 3 2" xfId="12080" xr:uid="{A453657F-5703-4466-8DFD-B399FAAB1CEA}"/>
    <cellStyle name="Currency 2 2 2 2 5 2 2 3 2 2" xfId="25770" xr:uid="{92D36790-BE41-41A6-8608-7ACEE423B489}"/>
    <cellStyle name="Currency 2 2 2 2 5 2 2 3 2 2 2" xfId="39462" xr:uid="{E09E1E03-24DB-4F24-96AC-F09A0DDAB926}"/>
    <cellStyle name="Currency 2 2 2 2 5 2 2 3 2 2 3" xfId="54346" xr:uid="{ECABA941-79AE-4534-9FFC-E9176D85E6C3}"/>
    <cellStyle name="Currency 2 2 2 2 5 2 2 3 2 3" xfId="18926" xr:uid="{77B44670-27B5-41F2-AA7E-61B6109C39F9}"/>
    <cellStyle name="Currency 2 2 2 2 5 2 2 3 2 4" xfId="32616" xr:uid="{DBDE8C37-B07A-4675-A4D7-0A90666435A4}"/>
    <cellStyle name="Currency 2 2 2 2 5 2 2 3 2 5" xfId="47500" xr:uid="{97F90FB9-0321-4F26-9D05-DACF53384F1F}"/>
    <cellStyle name="Currency 2 2 2 2 5 2 2 3 3" xfId="22348" xr:uid="{74080E44-928A-4D81-8C11-C440768AD44E}"/>
    <cellStyle name="Currency 2 2 2 2 5 2 2 3 3 2" xfId="36040" xr:uid="{87DD6315-C78B-46E0-A1ED-55FEBC0BAD4E}"/>
    <cellStyle name="Currency 2 2 2 2 5 2 2 3 3 3" xfId="50924" xr:uid="{5248486E-2ED2-44AA-9A4F-308AA09015D7}"/>
    <cellStyle name="Currency 2 2 2 2 5 2 2 3 4" xfId="15504" xr:uid="{6E317128-DD5E-497C-8D80-831C5D57BD9B}"/>
    <cellStyle name="Currency 2 2 2 2 5 2 2 3 5" xfId="29194" xr:uid="{DC9490A9-A3FC-4945-8C11-62D21FAB29C8}"/>
    <cellStyle name="Currency 2 2 2 2 5 2 2 3 6" xfId="44078" xr:uid="{74B7CE16-4EF9-44DA-957D-E20019532AF0}"/>
    <cellStyle name="Currency 2 2 2 2 5 2 2 4" xfId="10368" xr:uid="{AF615856-72E6-4D66-8065-DAC34FC0896B}"/>
    <cellStyle name="Currency 2 2 2 2 5 2 2 4 2" xfId="24058" xr:uid="{1AD81DFB-3748-46AA-B6CF-FF72C26FEE84}"/>
    <cellStyle name="Currency 2 2 2 2 5 2 2 4 2 2" xfId="37750" xr:uid="{9005EBC3-2BA6-4970-AB8D-7BE463F45408}"/>
    <cellStyle name="Currency 2 2 2 2 5 2 2 4 2 3" xfId="52634" xr:uid="{12ED7BE5-2762-41CE-A066-B6E353E301A9}"/>
    <cellStyle name="Currency 2 2 2 2 5 2 2 4 3" xfId="17214" xr:uid="{DCC70A91-BD36-428D-90A1-9D1D3423CA6A}"/>
    <cellStyle name="Currency 2 2 2 2 5 2 2 4 4" xfId="30904" xr:uid="{A7374F7C-4383-41AD-B9E3-AF7B810CAC6D}"/>
    <cellStyle name="Currency 2 2 2 2 5 2 2 4 5" xfId="45788" xr:uid="{1F8E5DE3-55CF-415D-AFA1-CD207D6848F4}"/>
    <cellStyle name="Currency 2 2 2 2 5 2 2 5" xfId="20636" xr:uid="{5A209A2C-F1B9-4877-B925-6791A503FE21}"/>
    <cellStyle name="Currency 2 2 2 2 5 2 2 5 2" xfId="34328" xr:uid="{A0360429-4526-4AD2-B7EF-CB1BD70F4E8A}"/>
    <cellStyle name="Currency 2 2 2 2 5 2 2 5 3" xfId="49212" xr:uid="{30E90A67-79CB-4684-9A99-A5DF924F6910}"/>
    <cellStyle name="Currency 2 2 2 2 5 2 2 6" xfId="13792" xr:uid="{7B37B8B6-EBBC-40A3-A47C-4C2FAB3FF1AA}"/>
    <cellStyle name="Currency 2 2 2 2 5 2 2 7" xfId="27482" xr:uid="{27A032E9-38BB-4F01-8357-29CE17778E74}"/>
    <cellStyle name="Currency 2 2 2 2 5 2 2 8" xfId="42366" xr:uid="{64569297-78C1-4B24-84D8-41FD8A56C46B}"/>
    <cellStyle name="Currency 2 2 2 2 5 2 3" xfId="6947" xr:uid="{DB6005C2-88B6-4393-AFFA-EDCBD9D92566}"/>
    <cellStyle name="Currency 2 2 2 2 5 2 3 2" xfId="8660" xr:uid="{59DB06F4-5306-42A3-A55B-35A070CCA638}"/>
    <cellStyle name="Currency 2 2 2 2 5 2 3 2 2" xfId="12082" xr:uid="{8EAFBBD1-2D53-4E15-A0DA-726E294833C6}"/>
    <cellStyle name="Currency 2 2 2 2 5 2 3 2 2 2" xfId="25772" xr:uid="{92957526-53D3-420D-88EA-166235830AA4}"/>
    <cellStyle name="Currency 2 2 2 2 5 2 3 2 2 2 2" xfId="39464" xr:uid="{04A39481-C76D-4875-ABF2-FA230C11AA14}"/>
    <cellStyle name="Currency 2 2 2 2 5 2 3 2 2 2 3" xfId="54348" xr:uid="{947E9B52-334E-40AD-9D7B-6B4790FCAEE5}"/>
    <cellStyle name="Currency 2 2 2 2 5 2 3 2 2 3" xfId="18928" xr:uid="{598CAA48-52BB-4964-BEE3-CE73105E8287}"/>
    <cellStyle name="Currency 2 2 2 2 5 2 3 2 2 4" xfId="32618" xr:uid="{09D835B4-FBB3-49DB-B110-D18C78B33A73}"/>
    <cellStyle name="Currency 2 2 2 2 5 2 3 2 2 5" xfId="47502" xr:uid="{1A4B924E-A6DA-4BFF-A573-1BA1693607FB}"/>
    <cellStyle name="Currency 2 2 2 2 5 2 3 2 3" xfId="22350" xr:uid="{EFA46F5F-769D-4D2A-B47D-27B08E6B0406}"/>
    <cellStyle name="Currency 2 2 2 2 5 2 3 2 3 2" xfId="36042" xr:uid="{1F9A0B57-4571-48F2-81D6-0CEA94078B1D}"/>
    <cellStyle name="Currency 2 2 2 2 5 2 3 2 3 3" xfId="50926" xr:uid="{C7C001EE-A7A5-4A61-A4AB-FEF3EE3687D0}"/>
    <cellStyle name="Currency 2 2 2 2 5 2 3 2 4" xfId="15506" xr:uid="{9E9828BD-A7A1-4C5C-BD70-E6246F67DFEC}"/>
    <cellStyle name="Currency 2 2 2 2 5 2 3 2 5" xfId="29196" xr:uid="{389AE8ED-124D-40A1-874D-C3D3FE1B4BFB}"/>
    <cellStyle name="Currency 2 2 2 2 5 2 3 2 6" xfId="44080" xr:uid="{0EC730D7-CB89-4F81-AAFB-E62541B0DED1}"/>
    <cellStyle name="Currency 2 2 2 2 5 2 3 3" xfId="10370" xr:uid="{206E867A-8A87-43EB-996B-A9CB45B46457}"/>
    <cellStyle name="Currency 2 2 2 2 5 2 3 3 2" xfId="24060" xr:uid="{67413F99-EA0A-4BDB-ABFB-DCEA4F74E44D}"/>
    <cellStyle name="Currency 2 2 2 2 5 2 3 3 2 2" xfId="37752" xr:uid="{EF8ABD4C-2E70-497A-A9E4-F58F6F7955BE}"/>
    <cellStyle name="Currency 2 2 2 2 5 2 3 3 2 3" xfId="52636" xr:uid="{341DB7C9-0590-46FF-8261-BD2429456652}"/>
    <cellStyle name="Currency 2 2 2 2 5 2 3 3 3" xfId="17216" xr:uid="{A5E85395-6F97-41F0-9F8A-E5EA7F133B1B}"/>
    <cellStyle name="Currency 2 2 2 2 5 2 3 3 4" xfId="30906" xr:uid="{AB6BBCB6-EB3B-4D12-9E54-7CF55EB43836}"/>
    <cellStyle name="Currency 2 2 2 2 5 2 3 3 5" xfId="45790" xr:uid="{23393B16-2D5F-44F6-8532-9A54934267C1}"/>
    <cellStyle name="Currency 2 2 2 2 5 2 3 4" xfId="20638" xr:uid="{552DDCAE-529E-427F-9480-FD462D94407E}"/>
    <cellStyle name="Currency 2 2 2 2 5 2 3 4 2" xfId="34330" xr:uid="{314A1A1F-3E27-4518-946A-293228C894FA}"/>
    <cellStyle name="Currency 2 2 2 2 5 2 3 4 3" xfId="49214" xr:uid="{6F0B0C7D-68C1-4568-8152-37C50AFE6F0A}"/>
    <cellStyle name="Currency 2 2 2 2 5 2 3 5" xfId="13794" xr:uid="{DF4927D7-B310-4AA3-BC0C-68E024B71568}"/>
    <cellStyle name="Currency 2 2 2 2 5 2 3 6" xfId="27484" xr:uid="{26743489-0EA1-4211-8453-EBBE750E7D69}"/>
    <cellStyle name="Currency 2 2 2 2 5 2 3 7" xfId="42368" xr:uid="{5A4B83DD-EFFF-46DD-BF70-6FB9DD27E7AE}"/>
    <cellStyle name="Currency 2 2 2 2 5 2 4" xfId="6948" xr:uid="{F921CAF7-6DAA-4850-A0F4-8B0B64035B0D}"/>
    <cellStyle name="Currency 2 2 2 2 5 2 4 2" xfId="8661" xr:uid="{E83FFF2C-FA60-45B1-B17B-B573143AEA1E}"/>
    <cellStyle name="Currency 2 2 2 2 5 2 4 2 2" xfId="12083" xr:uid="{73496381-B3E6-4C93-94F3-D920507B5682}"/>
    <cellStyle name="Currency 2 2 2 2 5 2 4 2 2 2" xfId="25773" xr:uid="{9C83F699-8469-4DF2-832E-7FEAD11B2DF7}"/>
    <cellStyle name="Currency 2 2 2 2 5 2 4 2 2 2 2" xfId="39465" xr:uid="{F38AE17A-F07C-4756-9B73-F58174D6F749}"/>
    <cellStyle name="Currency 2 2 2 2 5 2 4 2 2 2 3" xfId="54349" xr:uid="{23C25617-D04D-4517-B89B-7EAE287053E0}"/>
    <cellStyle name="Currency 2 2 2 2 5 2 4 2 2 3" xfId="18929" xr:uid="{36515960-E25E-4C80-88C3-94D4400E4DE0}"/>
    <cellStyle name="Currency 2 2 2 2 5 2 4 2 2 4" xfId="32619" xr:uid="{F24FAA41-2C44-41D2-8AB8-4A071EE8569C}"/>
    <cellStyle name="Currency 2 2 2 2 5 2 4 2 2 5" xfId="47503" xr:uid="{AF0A82C6-4981-48CA-B3EA-EDED4178B436}"/>
    <cellStyle name="Currency 2 2 2 2 5 2 4 2 3" xfId="22351" xr:uid="{559B6562-35D6-40F3-9364-9911D0339268}"/>
    <cellStyle name="Currency 2 2 2 2 5 2 4 2 3 2" xfId="36043" xr:uid="{796F7AB6-05B6-4107-9BBC-DC733D792119}"/>
    <cellStyle name="Currency 2 2 2 2 5 2 4 2 3 3" xfId="50927" xr:uid="{C723C021-A06E-4579-802A-E9C0B4E004EF}"/>
    <cellStyle name="Currency 2 2 2 2 5 2 4 2 4" xfId="15507" xr:uid="{B5820C78-0157-4A82-99B9-D6C5F80EE40C}"/>
    <cellStyle name="Currency 2 2 2 2 5 2 4 2 5" xfId="29197" xr:uid="{9AA1E734-F337-44EC-90C6-585FFF4BB06C}"/>
    <cellStyle name="Currency 2 2 2 2 5 2 4 2 6" xfId="44081" xr:uid="{FE7CAD75-0CFF-4D5A-B42C-ABBA4135EDFD}"/>
    <cellStyle name="Currency 2 2 2 2 5 2 4 3" xfId="10371" xr:uid="{58FBC940-C730-4F11-ACB8-0ACA2C22F08B}"/>
    <cellStyle name="Currency 2 2 2 2 5 2 4 3 2" xfId="24061" xr:uid="{49E237FD-29FC-4494-9C39-85FFC97CC9B1}"/>
    <cellStyle name="Currency 2 2 2 2 5 2 4 3 2 2" xfId="37753" xr:uid="{1FC186EA-AF25-4299-A65C-A084B903B9BE}"/>
    <cellStyle name="Currency 2 2 2 2 5 2 4 3 2 3" xfId="52637" xr:uid="{C1431C84-F326-45E2-8CC5-ABED62C35F78}"/>
    <cellStyle name="Currency 2 2 2 2 5 2 4 3 3" xfId="17217" xr:uid="{D9262EC2-66EB-42A7-BA7A-CB833DA31A8E}"/>
    <cellStyle name="Currency 2 2 2 2 5 2 4 3 4" xfId="30907" xr:uid="{4D6AFAE3-652A-4047-8AE4-6789A1865EC0}"/>
    <cellStyle name="Currency 2 2 2 2 5 2 4 3 5" xfId="45791" xr:uid="{788A1160-1892-4385-96E8-3ADC036123A1}"/>
    <cellStyle name="Currency 2 2 2 2 5 2 4 4" xfId="20639" xr:uid="{1653D34F-07EF-4955-86DF-75BB003D98FC}"/>
    <cellStyle name="Currency 2 2 2 2 5 2 4 4 2" xfId="34331" xr:uid="{BE3100EF-073A-4913-BF10-AC8E6D303BA1}"/>
    <cellStyle name="Currency 2 2 2 2 5 2 4 4 3" xfId="49215" xr:uid="{38E1E551-4748-469C-982B-E365815F7AAF}"/>
    <cellStyle name="Currency 2 2 2 2 5 2 4 5" xfId="13795" xr:uid="{8C27B815-2549-40FA-8437-69042BF1EBF1}"/>
    <cellStyle name="Currency 2 2 2 2 5 2 4 6" xfId="27485" xr:uid="{BA0471A4-A744-4BB7-ACE5-FED1A9AEAC4E}"/>
    <cellStyle name="Currency 2 2 2 2 5 2 4 7" xfId="42369" xr:uid="{4937AD44-A1B0-4793-A9AB-66233D1C60EA}"/>
    <cellStyle name="Currency 2 2 2 2 5 2 5" xfId="8657" xr:uid="{F5735576-45EF-42FB-8265-051FB140CE98}"/>
    <cellStyle name="Currency 2 2 2 2 5 2 5 2" xfId="12079" xr:uid="{2CB9E3CF-8F02-4C4E-89AF-48C1C921ED7B}"/>
    <cellStyle name="Currency 2 2 2 2 5 2 5 2 2" xfId="25769" xr:uid="{77199364-AF4F-42D9-8D8F-25F2E57A82ED}"/>
    <cellStyle name="Currency 2 2 2 2 5 2 5 2 2 2" xfId="39461" xr:uid="{EEE5389B-F37A-47CF-9339-6137BECF6CF1}"/>
    <cellStyle name="Currency 2 2 2 2 5 2 5 2 2 3" xfId="54345" xr:uid="{D5631C92-85D5-4F32-847B-29ECD924D98E}"/>
    <cellStyle name="Currency 2 2 2 2 5 2 5 2 3" xfId="18925" xr:uid="{BE0D0E13-F326-4C74-83CF-FB02748EF670}"/>
    <cellStyle name="Currency 2 2 2 2 5 2 5 2 4" xfId="32615" xr:uid="{F1B37053-D793-46A9-BF97-6C4825E08C6C}"/>
    <cellStyle name="Currency 2 2 2 2 5 2 5 2 5" xfId="47499" xr:uid="{83E58B95-B1A2-4082-832D-58C18845200D}"/>
    <cellStyle name="Currency 2 2 2 2 5 2 5 3" xfId="22347" xr:uid="{460B1AF1-2E4E-4C34-A026-E3CA1ED2F08B}"/>
    <cellStyle name="Currency 2 2 2 2 5 2 5 3 2" xfId="36039" xr:uid="{E391ADEB-D11C-405F-8395-3C74DFDC4C18}"/>
    <cellStyle name="Currency 2 2 2 2 5 2 5 3 3" xfId="50923" xr:uid="{A000F22E-7E67-49AC-9077-578D20DF8FCE}"/>
    <cellStyle name="Currency 2 2 2 2 5 2 5 4" xfId="15503" xr:uid="{E638EF71-E36D-412A-BCD4-88792A21CADB}"/>
    <cellStyle name="Currency 2 2 2 2 5 2 5 5" xfId="29193" xr:uid="{ABCF39A9-435B-473F-B669-DE0D35BB8BDB}"/>
    <cellStyle name="Currency 2 2 2 2 5 2 5 6" xfId="44077" xr:uid="{C28A1BA2-71A1-417A-9D37-F5FC75F80D8A}"/>
    <cellStyle name="Currency 2 2 2 2 5 2 6" xfId="10367" xr:uid="{B8E76430-4071-4718-A371-AE8D6DEEA088}"/>
    <cellStyle name="Currency 2 2 2 2 5 2 6 2" xfId="24057" xr:uid="{7E712A8D-5578-464A-8D29-1715A1BA685A}"/>
    <cellStyle name="Currency 2 2 2 2 5 2 6 2 2" xfId="37749" xr:uid="{F0976A73-0D70-4996-86D0-84028C434E98}"/>
    <cellStyle name="Currency 2 2 2 2 5 2 6 2 3" xfId="52633" xr:uid="{93F4F81C-11A8-4019-A7AC-9AB821B1EAAC}"/>
    <cellStyle name="Currency 2 2 2 2 5 2 6 3" xfId="17213" xr:uid="{D3ECF623-1DF5-49DC-AB56-5A8BC394D923}"/>
    <cellStyle name="Currency 2 2 2 2 5 2 6 4" xfId="30903" xr:uid="{2DEDD40C-3017-4B92-95C3-058D06A32E4E}"/>
    <cellStyle name="Currency 2 2 2 2 5 2 6 5" xfId="45787" xr:uid="{10C0FC0B-514B-4C5A-912D-60D3016D28A9}"/>
    <cellStyle name="Currency 2 2 2 2 5 2 7" xfId="20635" xr:uid="{6358F4CA-6FAD-4FE8-A346-5E2A8158BD43}"/>
    <cellStyle name="Currency 2 2 2 2 5 2 7 2" xfId="34327" xr:uid="{6352AD6D-5414-4385-9C0B-7C9663B88554}"/>
    <cellStyle name="Currency 2 2 2 2 5 2 7 3" xfId="49211" xr:uid="{FE58D0F6-E055-492B-BA45-F06836643DA8}"/>
    <cellStyle name="Currency 2 2 2 2 5 2 8" xfId="13791" xr:uid="{403B4125-ACDB-4B10-AFA7-0C4FEA09FD62}"/>
    <cellStyle name="Currency 2 2 2 2 5 2 9" xfId="27481" xr:uid="{0D09FC58-232D-4E6A-8EE7-344448E6BA06}"/>
    <cellStyle name="Currency 2 2 2 2 5 3" xfId="6949" xr:uid="{59B12C2C-3659-4139-B491-5CE6D0EEAACC}"/>
    <cellStyle name="Currency 2 2 2 2 5 3 10" xfId="42370" xr:uid="{CB324F08-143F-461E-A4AB-CB9DE9A65716}"/>
    <cellStyle name="Currency 2 2 2 2 5 3 2" xfId="6950" xr:uid="{02434D43-FAAE-4B09-B746-9C8EC39338A9}"/>
    <cellStyle name="Currency 2 2 2 2 5 3 2 2" xfId="6951" xr:uid="{9FA26318-7A70-4665-AABD-E9D3FB5566A3}"/>
    <cellStyle name="Currency 2 2 2 2 5 3 2 2 2" xfId="8664" xr:uid="{A6E46A9F-7B92-46DC-9221-65F99A9C0075}"/>
    <cellStyle name="Currency 2 2 2 2 5 3 2 2 2 2" xfId="12086" xr:uid="{3ED6D4A2-93F2-4704-9D29-04209FC6E071}"/>
    <cellStyle name="Currency 2 2 2 2 5 3 2 2 2 2 2" xfId="25776" xr:uid="{7BA4264E-DE04-4AB4-80DF-4F9EFA71F455}"/>
    <cellStyle name="Currency 2 2 2 2 5 3 2 2 2 2 2 2" xfId="39468" xr:uid="{21468E0E-E18B-490B-8281-5B25B1CF6024}"/>
    <cellStyle name="Currency 2 2 2 2 5 3 2 2 2 2 2 3" xfId="54352" xr:uid="{0AEE5B62-82D1-4B48-8BB3-F41ADBE83112}"/>
    <cellStyle name="Currency 2 2 2 2 5 3 2 2 2 2 3" xfId="18932" xr:uid="{A6DF8589-79BB-4714-A332-91E395BBD9F8}"/>
    <cellStyle name="Currency 2 2 2 2 5 3 2 2 2 2 4" xfId="32622" xr:uid="{FD263F98-314C-40AC-B981-7E63057D68AE}"/>
    <cellStyle name="Currency 2 2 2 2 5 3 2 2 2 2 5" xfId="47506" xr:uid="{AAE941DF-60B0-4DF8-ABC9-008E225270BE}"/>
    <cellStyle name="Currency 2 2 2 2 5 3 2 2 2 3" xfId="22354" xr:uid="{6C9C62E8-8EF6-4648-9448-19C6D3EEF0CB}"/>
    <cellStyle name="Currency 2 2 2 2 5 3 2 2 2 3 2" xfId="36046" xr:uid="{062BF046-D862-4C50-9738-EB9D6DC0C2A7}"/>
    <cellStyle name="Currency 2 2 2 2 5 3 2 2 2 3 3" xfId="50930" xr:uid="{2AD77F54-2291-4736-AB21-92B2E8809425}"/>
    <cellStyle name="Currency 2 2 2 2 5 3 2 2 2 4" xfId="15510" xr:uid="{99493AC1-74FC-4F06-9AD5-B7FF1912E538}"/>
    <cellStyle name="Currency 2 2 2 2 5 3 2 2 2 5" xfId="29200" xr:uid="{A1C0B1EE-43CC-4C36-AB71-B20878194416}"/>
    <cellStyle name="Currency 2 2 2 2 5 3 2 2 2 6" xfId="44084" xr:uid="{A06473CD-B666-4416-9B1A-48595365D4B3}"/>
    <cellStyle name="Currency 2 2 2 2 5 3 2 2 3" xfId="10374" xr:uid="{EDDF87E5-2C43-4978-AB2D-8CEAA5950649}"/>
    <cellStyle name="Currency 2 2 2 2 5 3 2 2 3 2" xfId="24064" xr:uid="{EF336281-90D5-4E81-B7B1-5681C39BC534}"/>
    <cellStyle name="Currency 2 2 2 2 5 3 2 2 3 2 2" xfId="37756" xr:uid="{03D26ECD-E049-4C60-B13C-2A2EDBD6CED2}"/>
    <cellStyle name="Currency 2 2 2 2 5 3 2 2 3 2 3" xfId="52640" xr:uid="{E6D05419-2356-47D1-B514-974709DCDDB2}"/>
    <cellStyle name="Currency 2 2 2 2 5 3 2 2 3 3" xfId="17220" xr:uid="{37FCBB0D-FEBC-4956-B655-6BC58127B798}"/>
    <cellStyle name="Currency 2 2 2 2 5 3 2 2 3 4" xfId="30910" xr:uid="{6CE620A3-4AB8-4858-A37A-86062CA30CE8}"/>
    <cellStyle name="Currency 2 2 2 2 5 3 2 2 3 5" xfId="45794" xr:uid="{B7459BBD-E9AA-4DF5-8AE8-86C7CBD0CD30}"/>
    <cellStyle name="Currency 2 2 2 2 5 3 2 2 4" xfId="20642" xr:uid="{64DEF86C-007C-4AE2-8144-40BAED5A8E6B}"/>
    <cellStyle name="Currency 2 2 2 2 5 3 2 2 4 2" xfId="34334" xr:uid="{D25E507B-1C8C-474B-A42C-8EA3F15C6A46}"/>
    <cellStyle name="Currency 2 2 2 2 5 3 2 2 4 3" xfId="49218" xr:uid="{EFE13026-924A-4115-B321-142EEE50B3F7}"/>
    <cellStyle name="Currency 2 2 2 2 5 3 2 2 5" xfId="13798" xr:uid="{989F99F2-6038-4B74-B6B6-A833971AD3CF}"/>
    <cellStyle name="Currency 2 2 2 2 5 3 2 2 6" xfId="27488" xr:uid="{73AEC730-92CB-4BF2-BBDA-3C600EF0863F}"/>
    <cellStyle name="Currency 2 2 2 2 5 3 2 2 7" xfId="42372" xr:uid="{648EE10E-2C37-47E7-AB83-DCBB9F22363C}"/>
    <cellStyle name="Currency 2 2 2 2 5 3 2 3" xfId="8663" xr:uid="{4A899B51-DCA6-46C8-AD36-55A9CE6C9FAE}"/>
    <cellStyle name="Currency 2 2 2 2 5 3 2 3 2" xfId="12085" xr:uid="{CF4709E0-32E9-4019-AA85-DFDD792E0077}"/>
    <cellStyle name="Currency 2 2 2 2 5 3 2 3 2 2" xfId="25775" xr:uid="{3E4DB517-3316-4346-9669-9CDFD4CFA198}"/>
    <cellStyle name="Currency 2 2 2 2 5 3 2 3 2 2 2" xfId="39467" xr:uid="{B2B7EBCF-D472-4B56-A02F-6D88B2B5DA04}"/>
    <cellStyle name="Currency 2 2 2 2 5 3 2 3 2 2 3" xfId="54351" xr:uid="{3ED4C72F-C411-448F-ADA7-B776F767B966}"/>
    <cellStyle name="Currency 2 2 2 2 5 3 2 3 2 3" xfId="18931" xr:uid="{62C91565-DD10-4A55-AF96-62C459BC2840}"/>
    <cellStyle name="Currency 2 2 2 2 5 3 2 3 2 4" xfId="32621" xr:uid="{B51FED95-14D3-4AF6-A5FC-088AABAD47E4}"/>
    <cellStyle name="Currency 2 2 2 2 5 3 2 3 2 5" xfId="47505" xr:uid="{3436400E-4708-40BD-B51C-1D6F4F097400}"/>
    <cellStyle name="Currency 2 2 2 2 5 3 2 3 3" xfId="22353" xr:uid="{89344316-611A-4D9B-8FFC-3377A17F9ECE}"/>
    <cellStyle name="Currency 2 2 2 2 5 3 2 3 3 2" xfId="36045" xr:uid="{18D4BADC-C718-4F72-8059-81A6194A82FA}"/>
    <cellStyle name="Currency 2 2 2 2 5 3 2 3 3 3" xfId="50929" xr:uid="{72AE325D-53CC-4EFC-8D7A-C6898E5F4ACC}"/>
    <cellStyle name="Currency 2 2 2 2 5 3 2 3 4" xfId="15509" xr:uid="{0927B4A7-397E-4921-A04E-F25B33321BE7}"/>
    <cellStyle name="Currency 2 2 2 2 5 3 2 3 5" xfId="29199" xr:uid="{55936322-95BB-4464-972A-8B7637E22E15}"/>
    <cellStyle name="Currency 2 2 2 2 5 3 2 3 6" xfId="44083" xr:uid="{7B19E4FD-59C5-4F83-8F4F-1F12BD46A9D7}"/>
    <cellStyle name="Currency 2 2 2 2 5 3 2 4" xfId="10373" xr:uid="{D11C0D62-E7FB-4A4C-8BE1-19E320D84E9F}"/>
    <cellStyle name="Currency 2 2 2 2 5 3 2 4 2" xfId="24063" xr:uid="{E855E521-B2A9-4078-AA65-D0C1DE15EA43}"/>
    <cellStyle name="Currency 2 2 2 2 5 3 2 4 2 2" xfId="37755" xr:uid="{1104B80B-48D0-4A02-AD1D-41E9D7C5E074}"/>
    <cellStyle name="Currency 2 2 2 2 5 3 2 4 2 3" xfId="52639" xr:uid="{A7B1B006-FEEC-45F1-821F-7237D7F835A8}"/>
    <cellStyle name="Currency 2 2 2 2 5 3 2 4 3" xfId="17219" xr:uid="{60AE9060-02D5-4981-923E-B4F79D4C1E1B}"/>
    <cellStyle name="Currency 2 2 2 2 5 3 2 4 4" xfId="30909" xr:uid="{52C7108D-F624-4D0D-9C7E-CF8A7709F792}"/>
    <cellStyle name="Currency 2 2 2 2 5 3 2 4 5" xfId="45793" xr:uid="{54E06AA2-094D-48CB-9D55-1A29131B8438}"/>
    <cellStyle name="Currency 2 2 2 2 5 3 2 5" xfId="20641" xr:uid="{0C9DE6FD-CE26-4205-964B-A04F2623DD54}"/>
    <cellStyle name="Currency 2 2 2 2 5 3 2 5 2" xfId="34333" xr:uid="{B3AEE64E-04FB-4E80-9CDA-43295073C5B7}"/>
    <cellStyle name="Currency 2 2 2 2 5 3 2 5 3" xfId="49217" xr:uid="{C2038D30-EBB4-446A-8E6D-C70701860CA7}"/>
    <cellStyle name="Currency 2 2 2 2 5 3 2 6" xfId="13797" xr:uid="{22254E37-E6FC-42BC-BC9E-0250A72B07EB}"/>
    <cellStyle name="Currency 2 2 2 2 5 3 2 7" xfId="27487" xr:uid="{22F45184-DDB1-4D7E-9D35-7287C8687B42}"/>
    <cellStyle name="Currency 2 2 2 2 5 3 2 8" xfId="42371" xr:uid="{DCD4A351-ADEB-4BE3-9115-78622F55793A}"/>
    <cellStyle name="Currency 2 2 2 2 5 3 3" xfId="6952" xr:uid="{5EB6CA56-6AC5-4746-B65D-F5A21FDD9B0B}"/>
    <cellStyle name="Currency 2 2 2 2 5 3 3 2" xfId="8665" xr:uid="{BE8961BA-B26D-4416-8C04-6223B8CC7263}"/>
    <cellStyle name="Currency 2 2 2 2 5 3 3 2 2" xfId="12087" xr:uid="{D7C9165D-1FF5-4252-B340-9ED749D9591A}"/>
    <cellStyle name="Currency 2 2 2 2 5 3 3 2 2 2" xfId="25777" xr:uid="{E0957DE1-6CA4-4810-8B74-C11559323797}"/>
    <cellStyle name="Currency 2 2 2 2 5 3 3 2 2 2 2" xfId="39469" xr:uid="{3FC931A7-6658-4DF1-9437-EC1BD202EE9D}"/>
    <cellStyle name="Currency 2 2 2 2 5 3 3 2 2 2 3" xfId="54353" xr:uid="{6771D1A8-3531-4CEB-8274-B3DCD6FF9981}"/>
    <cellStyle name="Currency 2 2 2 2 5 3 3 2 2 3" xfId="18933" xr:uid="{8E9DD2C6-E5B5-49C0-A19F-7FF4F7B5844D}"/>
    <cellStyle name="Currency 2 2 2 2 5 3 3 2 2 4" xfId="32623" xr:uid="{1A2E459E-49FB-4FFD-AE9A-5059B562F5FA}"/>
    <cellStyle name="Currency 2 2 2 2 5 3 3 2 2 5" xfId="47507" xr:uid="{3004BA50-6E1B-4CBC-B146-409C4F7C7A25}"/>
    <cellStyle name="Currency 2 2 2 2 5 3 3 2 3" xfId="22355" xr:uid="{3FA82DBE-30E9-48ED-9F27-214B59E69F45}"/>
    <cellStyle name="Currency 2 2 2 2 5 3 3 2 3 2" xfId="36047" xr:uid="{7C5B582E-83FF-44BA-BE27-5749EAE42A93}"/>
    <cellStyle name="Currency 2 2 2 2 5 3 3 2 3 3" xfId="50931" xr:uid="{6EDCEC1C-30A6-4CFE-B8C2-AC68F5F9EF81}"/>
    <cellStyle name="Currency 2 2 2 2 5 3 3 2 4" xfId="15511" xr:uid="{9BEEBC9A-ECED-4DCA-AE4E-AF8AA45B0946}"/>
    <cellStyle name="Currency 2 2 2 2 5 3 3 2 5" xfId="29201" xr:uid="{26D38E57-E812-4388-A42F-AE2CCD1E4461}"/>
    <cellStyle name="Currency 2 2 2 2 5 3 3 2 6" xfId="44085" xr:uid="{1913AAEC-60F8-4FCF-AAF3-F6285E0AE4E9}"/>
    <cellStyle name="Currency 2 2 2 2 5 3 3 3" xfId="10375" xr:uid="{424881CD-FC9A-4A5C-AFEF-2B1C239CA6E9}"/>
    <cellStyle name="Currency 2 2 2 2 5 3 3 3 2" xfId="24065" xr:uid="{890B84F3-FCAC-4E0D-9267-A3B9D8826B73}"/>
    <cellStyle name="Currency 2 2 2 2 5 3 3 3 2 2" xfId="37757" xr:uid="{A3435141-7222-4072-B2C7-68A734233BFC}"/>
    <cellStyle name="Currency 2 2 2 2 5 3 3 3 2 3" xfId="52641" xr:uid="{4665BACA-6D6B-4E53-86B2-D87D2813CD03}"/>
    <cellStyle name="Currency 2 2 2 2 5 3 3 3 3" xfId="17221" xr:uid="{CDDCE331-9778-4361-A94A-C33E3A3F0550}"/>
    <cellStyle name="Currency 2 2 2 2 5 3 3 3 4" xfId="30911" xr:uid="{63B60B5F-373D-4135-BBD2-63F831EE1F01}"/>
    <cellStyle name="Currency 2 2 2 2 5 3 3 3 5" xfId="45795" xr:uid="{874B5E0E-BF3E-4FA7-AD22-C70467B82542}"/>
    <cellStyle name="Currency 2 2 2 2 5 3 3 4" xfId="20643" xr:uid="{D0882FE3-1B95-462B-9916-17D73473E95C}"/>
    <cellStyle name="Currency 2 2 2 2 5 3 3 4 2" xfId="34335" xr:uid="{18B5DB1C-A6FC-4680-9DDF-768612B47B87}"/>
    <cellStyle name="Currency 2 2 2 2 5 3 3 4 3" xfId="49219" xr:uid="{92C7608B-7C77-4600-875C-68D9B30F3784}"/>
    <cellStyle name="Currency 2 2 2 2 5 3 3 5" xfId="13799" xr:uid="{19E51300-4D94-4720-9403-FC22BC4A4C46}"/>
    <cellStyle name="Currency 2 2 2 2 5 3 3 6" xfId="27489" xr:uid="{AFED7297-96EC-433C-A86F-4498EA751F15}"/>
    <cellStyle name="Currency 2 2 2 2 5 3 3 7" xfId="42373" xr:uid="{C11B3304-6F08-488C-AEB7-F18930D09DB0}"/>
    <cellStyle name="Currency 2 2 2 2 5 3 4" xfId="6953" xr:uid="{DADB4776-15C3-4B1D-BF28-BA714C157D51}"/>
    <cellStyle name="Currency 2 2 2 2 5 3 4 2" xfId="8666" xr:uid="{34E7712F-54D5-4749-9FAC-3E441814912A}"/>
    <cellStyle name="Currency 2 2 2 2 5 3 4 2 2" xfId="12088" xr:uid="{CF32BA05-3A97-4763-B65F-D33EA33F9D3F}"/>
    <cellStyle name="Currency 2 2 2 2 5 3 4 2 2 2" xfId="25778" xr:uid="{761C08AA-1157-43A6-A999-79E112254A60}"/>
    <cellStyle name="Currency 2 2 2 2 5 3 4 2 2 2 2" xfId="39470" xr:uid="{5B68DABF-51DD-46D7-A704-C21A94F392F3}"/>
    <cellStyle name="Currency 2 2 2 2 5 3 4 2 2 2 3" xfId="54354" xr:uid="{EF78E41D-38AB-4728-8BD1-9E323BC8E3BA}"/>
    <cellStyle name="Currency 2 2 2 2 5 3 4 2 2 3" xfId="18934" xr:uid="{0D4E6D08-75AE-4BE9-BC81-7135E0AA1AAF}"/>
    <cellStyle name="Currency 2 2 2 2 5 3 4 2 2 4" xfId="32624" xr:uid="{5639B4FC-5D9F-456C-B63B-72D5A275BBA3}"/>
    <cellStyle name="Currency 2 2 2 2 5 3 4 2 2 5" xfId="47508" xr:uid="{799BC90A-C6E1-4C88-AC36-7D9BC5B1D9B5}"/>
    <cellStyle name="Currency 2 2 2 2 5 3 4 2 3" xfId="22356" xr:uid="{1BFDF84A-AAE3-4F24-843A-820F46841AD2}"/>
    <cellStyle name="Currency 2 2 2 2 5 3 4 2 3 2" xfId="36048" xr:uid="{B61293E1-DE5B-4098-9B0B-C439A73A1DAA}"/>
    <cellStyle name="Currency 2 2 2 2 5 3 4 2 3 3" xfId="50932" xr:uid="{205D1B80-6A8C-4643-80A3-16A9822EAE82}"/>
    <cellStyle name="Currency 2 2 2 2 5 3 4 2 4" xfId="15512" xr:uid="{902E5738-9DC6-4176-8F4E-D10E4AB702A7}"/>
    <cellStyle name="Currency 2 2 2 2 5 3 4 2 5" xfId="29202" xr:uid="{F333B3E5-ADE3-4347-ABCD-73F1D633F6D9}"/>
    <cellStyle name="Currency 2 2 2 2 5 3 4 2 6" xfId="44086" xr:uid="{1A2C7654-53BC-4719-A2C9-9CA50289FEA9}"/>
    <cellStyle name="Currency 2 2 2 2 5 3 4 3" xfId="10376" xr:uid="{A3BFA4FE-D7EA-4126-B135-D44EC785ED12}"/>
    <cellStyle name="Currency 2 2 2 2 5 3 4 3 2" xfId="24066" xr:uid="{5259CE81-ECC1-4981-8683-87679CF566FE}"/>
    <cellStyle name="Currency 2 2 2 2 5 3 4 3 2 2" xfId="37758" xr:uid="{9903D5D3-C763-4E2B-943E-3E3C2112AE0B}"/>
    <cellStyle name="Currency 2 2 2 2 5 3 4 3 2 3" xfId="52642" xr:uid="{820D055E-40E9-43CC-925E-42CCC44615F7}"/>
    <cellStyle name="Currency 2 2 2 2 5 3 4 3 3" xfId="17222" xr:uid="{444AFA06-D1C7-4354-A10B-1528927928F8}"/>
    <cellStyle name="Currency 2 2 2 2 5 3 4 3 4" xfId="30912" xr:uid="{782A0144-A82A-48BC-AC8F-F9EA8DCDC503}"/>
    <cellStyle name="Currency 2 2 2 2 5 3 4 3 5" xfId="45796" xr:uid="{6503C278-488E-407F-8CFD-0F05598E6C80}"/>
    <cellStyle name="Currency 2 2 2 2 5 3 4 4" xfId="20644" xr:uid="{0243CAA7-4E7B-4475-95CB-90B8596BF5F7}"/>
    <cellStyle name="Currency 2 2 2 2 5 3 4 4 2" xfId="34336" xr:uid="{69472068-B6FB-4892-8859-599B095449EE}"/>
    <cellStyle name="Currency 2 2 2 2 5 3 4 4 3" xfId="49220" xr:uid="{CB732C27-BE77-4DFA-99B9-370F2621DF45}"/>
    <cellStyle name="Currency 2 2 2 2 5 3 4 5" xfId="13800" xr:uid="{A7E97592-ABC9-4A33-B386-BB6427CE0960}"/>
    <cellStyle name="Currency 2 2 2 2 5 3 4 6" xfId="27490" xr:uid="{61EAC24C-3526-4C4D-8CE0-6F3BEF19A724}"/>
    <cellStyle name="Currency 2 2 2 2 5 3 4 7" xfId="42374" xr:uid="{9718963B-D118-4D46-9F38-03701A9C29F8}"/>
    <cellStyle name="Currency 2 2 2 2 5 3 5" xfId="8662" xr:uid="{6631322A-D3BA-493C-A298-7CB65FE90461}"/>
    <cellStyle name="Currency 2 2 2 2 5 3 5 2" xfId="12084" xr:uid="{7847F106-3EE4-479C-AF10-D6281429C976}"/>
    <cellStyle name="Currency 2 2 2 2 5 3 5 2 2" xfId="25774" xr:uid="{2725EA7B-3C36-4188-89A6-CF9BFEE0C2DF}"/>
    <cellStyle name="Currency 2 2 2 2 5 3 5 2 2 2" xfId="39466" xr:uid="{7DB31169-958D-4F3F-AF9C-AD7D7833BC32}"/>
    <cellStyle name="Currency 2 2 2 2 5 3 5 2 2 3" xfId="54350" xr:uid="{AA1D3D39-23CC-4F27-BE56-B3A51A71AFB7}"/>
    <cellStyle name="Currency 2 2 2 2 5 3 5 2 3" xfId="18930" xr:uid="{8FF08770-2C77-41E3-9965-03544693C600}"/>
    <cellStyle name="Currency 2 2 2 2 5 3 5 2 4" xfId="32620" xr:uid="{4312EF82-BED4-4A08-B44C-0E62FB586092}"/>
    <cellStyle name="Currency 2 2 2 2 5 3 5 2 5" xfId="47504" xr:uid="{2F14B352-0203-4CAA-945C-6F1BBE8F9704}"/>
    <cellStyle name="Currency 2 2 2 2 5 3 5 3" xfId="22352" xr:uid="{ACCB2931-5465-4947-868E-153052DD2F63}"/>
    <cellStyle name="Currency 2 2 2 2 5 3 5 3 2" xfId="36044" xr:uid="{F86A69FA-8941-417A-B789-2208D4909225}"/>
    <cellStyle name="Currency 2 2 2 2 5 3 5 3 3" xfId="50928" xr:uid="{FBC7B907-AB35-44C0-B8D6-B4D3C70670E9}"/>
    <cellStyle name="Currency 2 2 2 2 5 3 5 4" xfId="15508" xr:uid="{740BC26D-AF14-4BD9-836A-6B8FF864413C}"/>
    <cellStyle name="Currency 2 2 2 2 5 3 5 5" xfId="29198" xr:uid="{7F321BE7-D6F3-4B4A-AA0B-7CD7B4F9B96F}"/>
    <cellStyle name="Currency 2 2 2 2 5 3 5 6" xfId="44082" xr:uid="{6591F0EA-9B49-4648-BF8D-104DC3593D79}"/>
    <cellStyle name="Currency 2 2 2 2 5 3 6" xfId="10372" xr:uid="{69E2B40D-0014-4C65-A9BA-8E436375F93B}"/>
    <cellStyle name="Currency 2 2 2 2 5 3 6 2" xfId="24062" xr:uid="{BB0D58B5-F716-4FF1-80A9-7A9C3C0E5BE3}"/>
    <cellStyle name="Currency 2 2 2 2 5 3 6 2 2" xfId="37754" xr:uid="{CC9219B2-63B9-49A1-8C1E-11A5EBCE3929}"/>
    <cellStyle name="Currency 2 2 2 2 5 3 6 2 3" xfId="52638" xr:uid="{87E194E3-322F-4DAF-90ED-C7C5D79496E3}"/>
    <cellStyle name="Currency 2 2 2 2 5 3 6 3" xfId="17218" xr:uid="{E903C968-073D-4575-9794-6A8D8C615D3F}"/>
    <cellStyle name="Currency 2 2 2 2 5 3 6 4" xfId="30908" xr:uid="{24718303-E3AE-4A7F-860B-DD752701C17B}"/>
    <cellStyle name="Currency 2 2 2 2 5 3 6 5" xfId="45792" xr:uid="{E929C138-17E6-4ECA-9183-E259869ABB06}"/>
    <cellStyle name="Currency 2 2 2 2 5 3 7" xfId="20640" xr:uid="{F57BCC6F-69AF-49A5-BD51-31018C999369}"/>
    <cellStyle name="Currency 2 2 2 2 5 3 7 2" xfId="34332" xr:uid="{D465482D-98C4-4ABA-BC81-588DA8A58AAA}"/>
    <cellStyle name="Currency 2 2 2 2 5 3 7 3" xfId="49216" xr:uid="{B8D59190-6896-4C28-9D0B-625BFF84AF42}"/>
    <cellStyle name="Currency 2 2 2 2 5 3 8" xfId="13796" xr:uid="{2F82BC73-9B26-471C-8198-852C72B0FF40}"/>
    <cellStyle name="Currency 2 2 2 2 5 3 9" xfId="27486" xr:uid="{D8FF85E4-2418-4F02-92E4-2ED235027206}"/>
    <cellStyle name="Currency 2 2 2 2 5 4" xfId="6954" xr:uid="{5DDBDC99-FFA8-4A07-A5F5-17891C7DC8B2}"/>
    <cellStyle name="Currency 2 2 2 2 5 4 2" xfId="6955" xr:uid="{294A2C4F-4F7A-46B3-945D-6DA59DC8595C}"/>
    <cellStyle name="Currency 2 2 2 2 5 4 2 2" xfId="8668" xr:uid="{74535AF6-9758-475E-90EE-8CDFB6D13453}"/>
    <cellStyle name="Currency 2 2 2 2 5 4 2 2 2" xfId="12090" xr:uid="{B8DD0CD7-6BFF-465B-B7B8-387727198B1F}"/>
    <cellStyle name="Currency 2 2 2 2 5 4 2 2 2 2" xfId="25780" xr:uid="{7D6978B9-13A7-4919-9649-2FBB442238CC}"/>
    <cellStyle name="Currency 2 2 2 2 5 4 2 2 2 2 2" xfId="39472" xr:uid="{A65406ED-F2C0-4DB3-8C09-D3C99210AE16}"/>
    <cellStyle name="Currency 2 2 2 2 5 4 2 2 2 2 3" xfId="54356" xr:uid="{5EE307EF-5BD8-4019-B1FC-EAC22A6BB53A}"/>
    <cellStyle name="Currency 2 2 2 2 5 4 2 2 2 3" xfId="18936" xr:uid="{CE1FE2EE-1C26-4D38-AA43-B1D5FB9E3764}"/>
    <cellStyle name="Currency 2 2 2 2 5 4 2 2 2 4" xfId="32626" xr:uid="{15ECD9B7-59EF-4D72-9551-50E96E481BBF}"/>
    <cellStyle name="Currency 2 2 2 2 5 4 2 2 2 5" xfId="47510" xr:uid="{46BEC545-83A0-44DC-BE2D-9BEB26C5C97F}"/>
    <cellStyle name="Currency 2 2 2 2 5 4 2 2 3" xfId="22358" xr:uid="{6D71F640-F049-4270-A0D6-F0FF38CE91FE}"/>
    <cellStyle name="Currency 2 2 2 2 5 4 2 2 3 2" xfId="36050" xr:uid="{9E76C515-94A2-4C01-B22F-28C92B0E5AFC}"/>
    <cellStyle name="Currency 2 2 2 2 5 4 2 2 3 3" xfId="50934" xr:uid="{CD8FDB9A-7108-4BEA-865D-4002BC2FCD1C}"/>
    <cellStyle name="Currency 2 2 2 2 5 4 2 2 4" xfId="15514" xr:uid="{52F1FCA6-8FEB-4FEE-9A76-D31FE157AAF8}"/>
    <cellStyle name="Currency 2 2 2 2 5 4 2 2 5" xfId="29204" xr:uid="{2D2D0F9B-127D-4A63-A2C5-F880642ABE16}"/>
    <cellStyle name="Currency 2 2 2 2 5 4 2 2 6" xfId="44088" xr:uid="{49FC33C3-534D-4A82-A40D-41A30BB04FFB}"/>
    <cellStyle name="Currency 2 2 2 2 5 4 2 3" xfId="10378" xr:uid="{5D5BAB6D-1BCE-4F79-83BF-4FF411F9A137}"/>
    <cellStyle name="Currency 2 2 2 2 5 4 2 3 2" xfId="24068" xr:uid="{28620A4D-54FA-42C8-B2D0-422959CB305A}"/>
    <cellStyle name="Currency 2 2 2 2 5 4 2 3 2 2" xfId="37760" xr:uid="{BF9A03C5-681E-4715-8793-BFFD38CA772A}"/>
    <cellStyle name="Currency 2 2 2 2 5 4 2 3 2 3" xfId="52644" xr:uid="{E93F9494-708C-42AB-BE0F-19A5BD21B231}"/>
    <cellStyle name="Currency 2 2 2 2 5 4 2 3 3" xfId="17224" xr:uid="{0BD7F12F-09E8-4B5C-8ACA-84D36F800983}"/>
    <cellStyle name="Currency 2 2 2 2 5 4 2 3 4" xfId="30914" xr:uid="{5853F3AD-1E5D-4B76-8D25-18DA201DBC56}"/>
    <cellStyle name="Currency 2 2 2 2 5 4 2 3 5" xfId="45798" xr:uid="{4DCF57FC-0A73-4F53-9AE0-48A59F98661E}"/>
    <cellStyle name="Currency 2 2 2 2 5 4 2 4" xfId="20646" xr:uid="{67617167-451A-4F55-A0E7-98778F6266CF}"/>
    <cellStyle name="Currency 2 2 2 2 5 4 2 4 2" xfId="34338" xr:uid="{5EB520D4-76F1-4337-8946-C92A4C196EB3}"/>
    <cellStyle name="Currency 2 2 2 2 5 4 2 4 3" xfId="49222" xr:uid="{8A46FAB6-5CF4-4622-A6E7-0A07B6740CB8}"/>
    <cellStyle name="Currency 2 2 2 2 5 4 2 5" xfId="13802" xr:uid="{B2C90D08-25AC-45B3-967B-3F802D87FD78}"/>
    <cellStyle name="Currency 2 2 2 2 5 4 2 6" xfId="27492" xr:uid="{6B84F6AC-BE2B-40E0-ADB2-11B3B8ACAD3A}"/>
    <cellStyle name="Currency 2 2 2 2 5 4 2 7" xfId="42376" xr:uid="{5E111172-2875-4D71-98B3-6A0F734369E0}"/>
    <cellStyle name="Currency 2 2 2 2 5 4 3" xfId="8667" xr:uid="{09A87AE1-80BA-466B-AE64-726E08083E80}"/>
    <cellStyle name="Currency 2 2 2 2 5 4 3 2" xfId="12089" xr:uid="{09221A17-538C-4AEE-B922-E8640F697C95}"/>
    <cellStyle name="Currency 2 2 2 2 5 4 3 2 2" xfId="25779" xr:uid="{B79BC2F1-B530-4EE9-A17D-424FDE1FE4AF}"/>
    <cellStyle name="Currency 2 2 2 2 5 4 3 2 2 2" xfId="39471" xr:uid="{ACAD19D6-E422-4DC6-A936-625CEC464606}"/>
    <cellStyle name="Currency 2 2 2 2 5 4 3 2 2 3" xfId="54355" xr:uid="{2FF8F4A5-D58A-4F79-8764-5A069870035B}"/>
    <cellStyle name="Currency 2 2 2 2 5 4 3 2 3" xfId="18935" xr:uid="{748D5368-112C-47AF-B59B-D547A5DF2CAF}"/>
    <cellStyle name="Currency 2 2 2 2 5 4 3 2 4" xfId="32625" xr:uid="{F9024CE5-684F-4F15-B189-DF29D2AC1C17}"/>
    <cellStyle name="Currency 2 2 2 2 5 4 3 2 5" xfId="47509" xr:uid="{EEFCE93C-791F-4CD2-9FF8-924799B6117B}"/>
    <cellStyle name="Currency 2 2 2 2 5 4 3 3" xfId="22357" xr:uid="{DD5798ED-CB23-4750-A97F-E5211D952A80}"/>
    <cellStyle name="Currency 2 2 2 2 5 4 3 3 2" xfId="36049" xr:uid="{E379F5E3-3EBC-450B-BB5A-BD8976DDEBB5}"/>
    <cellStyle name="Currency 2 2 2 2 5 4 3 3 3" xfId="50933" xr:uid="{21B589A6-EDA1-48BE-93EC-7B5EE49D4B82}"/>
    <cellStyle name="Currency 2 2 2 2 5 4 3 4" xfId="15513" xr:uid="{CDAB541F-70B8-45F1-876C-C7E7C01695C1}"/>
    <cellStyle name="Currency 2 2 2 2 5 4 3 5" xfId="29203" xr:uid="{3C5C3353-B2F3-480C-9338-7B8F9461077D}"/>
    <cellStyle name="Currency 2 2 2 2 5 4 3 6" xfId="44087" xr:uid="{00B0F340-2CF1-4489-98C8-77FCC6CC62DB}"/>
    <cellStyle name="Currency 2 2 2 2 5 4 4" xfId="10377" xr:uid="{8E9D5293-1ADC-4763-8392-9B2A8D5F97B3}"/>
    <cellStyle name="Currency 2 2 2 2 5 4 4 2" xfId="24067" xr:uid="{EB7A8CB0-7610-483F-B9CB-3B76F3B5668B}"/>
    <cellStyle name="Currency 2 2 2 2 5 4 4 2 2" xfId="37759" xr:uid="{731E2DA2-4A44-44A9-9311-2FE98D349DAC}"/>
    <cellStyle name="Currency 2 2 2 2 5 4 4 2 3" xfId="52643" xr:uid="{9C4245E5-EF0D-4432-A41E-1C7C833701AC}"/>
    <cellStyle name="Currency 2 2 2 2 5 4 4 3" xfId="17223" xr:uid="{2AAB4160-4D7E-4DC4-BC36-53CF933955BF}"/>
    <cellStyle name="Currency 2 2 2 2 5 4 4 4" xfId="30913" xr:uid="{F0B1F082-83CB-4DD7-B01F-F9951C6A463F}"/>
    <cellStyle name="Currency 2 2 2 2 5 4 4 5" xfId="45797" xr:uid="{62A1640A-E30E-4D48-8FB0-6E7D69F53BEF}"/>
    <cellStyle name="Currency 2 2 2 2 5 4 5" xfId="20645" xr:uid="{32B8A615-8B00-4A61-8C96-0672D6C48E0D}"/>
    <cellStyle name="Currency 2 2 2 2 5 4 5 2" xfId="34337" xr:uid="{C81FE64B-E2F6-49CC-B4FA-B8E5E1EC8B8D}"/>
    <cellStyle name="Currency 2 2 2 2 5 4 5 3" xfId="49221" xr:uid="{139876BF-79D1-4798-A2DD-362569D055FA}"/>
    <cellStyle name="Currency 2 2 2 2 5 4 6" xfId="13801" xr:uid="{2B669C85-7017-49D8-88BE-488ED22627C5}"/>
    <cellStyle name="Currency 2 2 2 2 5 4 7" xfId="27491" xr:uid="{310F68AE-5046-4086-B00B-E856D6F3EC10}"/>
    <cellStyle name="Currency 2 2 2 2 5 4 8" xfId="42375" xr:uid="{0B79B44A-00DF-4C2F-B5FA-EF18399B72D0}"/>
    <cellStyle name="Currency 2 2 2 2 5 5" xfId="6956" xr:uid="{3D487944-2C7C-4FC3-94B0-C7832FB25751}"/>
    <cellStyle name="Currency 2 2 2 2 5 5 2" xfId="8669" xr:uid="{B4E09631-8B26-4E05-B97C-91C6BB9F4D52}"/>
    <cellStyle name="Currency 2 2 2 2 5 5 2 2" xfId="12091" xr:uid="{BB1A4683-9839-4037-95DC-1EF8F1793EB8}"/>
    <cellStyle name="Currency 2 2 2 2 5 5 2 2 2" xfId="25781" xr:uid="{C4734C8B-4A36-40A0-8867-616DE2A4A033}"/>
    <cellStyle name="Currency 2 2 2 2 5 5 2 2 2 2" xfId="39473" xr:uid="{277E8CF7-0F84-46D5-B02F-9F0509227800}"/>
    <cellStyle name="Currency 2 2 2 2 5 5 2 2 2 3" xfId="54357" xr:uid="{AF7AD390-A393-4415-B701-A53B3D214899}"/>
    <cellStyle name="Currency 2 2 2 2 5 5 2 2 3" xfId="18937" xr:uid="{88A2EAE0-D3D5-4CC6-8F45-2F6D306F026F}"/>
    <cellStyle name="Currency 2 2 2 2 5 5 2 2 4" xfId="32627" xr:uid="{4A586D04-8E96-4040-9AAC-554088DC7752}"/>
    <cellStyle name="Currency 2 2 2 2 5 5 2 2 5" xfId="47511" xr:uid="{A2ED5F18-4A95-4463-8405-DD013C397C8F}"/>
    <cellStyle name="Currency 2 2 2 2 5 5 2 3" xfId="22359" xr:uid="{EFE3F316-1DA1-43E1-9427-2BE9410E2DC7}"/>
    <cellStyle name="Currency 2 2 2 2 5 5 2 3 2" xfId="36051" xr:uid="{83D0B6BA-B84A-401A-AA75-FD302904655D}"/>
    <cellStyle name="Currency 2 2 2 2 5 5 2 3 3" xfId="50935" xr:uid="{2AD5482E-EDB1-4767-8A39-D6768E95B01D}"/>
    <cellStyle name="Currency 2 2 2 2 5 5 2 4" xfId="15515" xr:uid="{29B203B8-564E-4C08-9586-4D7781AC9EB4}"/>
    <cellStyle name="Currency 2 2 2 2 5 5 2 5" xfId="29205" xr:uid="{E2AB1F2E-DAEB-420C-B9A0-78C00263209D}"/>
    <cellStyle name="Currency 2 2 2 2 5 5 2 6" xfId="44089" xr:uid="{17408C98-A752-4EDB-8AE7-489A81D93367}"/>
    <cellStyle name="Currency 2 2 2 2 5 5 3" xfId="10379" xr:uid="{FA3D6AAA-53CE-4DCF-A028-3A8260EF1CE0}"/>
    <cellStyle name="Currency 2 2 2 2 5 5 3 2" xfId="24069" xr:uid="{35EEDAF4-762D-4814-BA9F-413863AF8D14}"/>
    <cellStyle name="Currency 2 2 2 2 5 5 3 2 2" xfId="37761" xr:uid="{B21F6CEC-4361-4394-9402-253F7D793BCE}"/>
    <cellStyle name="Currency 2 2 2 2 5 5 3 2 3" xfId="52645" xr:uid="{9B4C45A9-1673-442A-B74B-3354D32BF9ED}"/>
    <cellStyle name="Currency 2 2 2 2 5 5 3 3" xfId="17225" xr:uid="{19914155-CDB8-4B36-BA27-AFAAEA41E799}"/>
    <cellStyle name="Currency 2 2 2 2 5 5 3 4" xfId="30915" xr:uid="{660705DB-D423-4991-9C1B-478355604BBE}"/>
    <cellStyle name="Currency 2 2 2 2 5 5 3 5" xfId="45799" xr:uid="{77404D30-FD93-4EFD-BBD9-384356E896E9}"/>
    <cellStyle name="Currency 2 2 2 2 5 5 4" xfId="20647" xr:uid="{66CFF00E-5EE4-461E-BCE8-AF6584CEE9C6}"/>
    <cellStyle name="Currency 2 2 2 2 5 5 4 2" xfId="34339" xr:uid="{9302C4E3-4CB3-40E9-982D-CBE97AEA4869}"/>
    <cellStyle name="Currency 2 2 2 2 5 5 4 3" xfId="49223" xr:uid="{AC660AC3-20F3-449A-B199-57B15E7BDEB1}"/>
    <cellStyle name="Currency 2 2 2 2 5 5 5" xfId="13803" xr:uid="{7C610792-1E73-4483-9179-9461A9D77276}"/>
    <cellStyle name="Currency 2 2 2 2 5 5 6" xfId="27493" xr:uid="{49F81637-C7F2-468E-B4C9-8796B8FB993B}"/>
    <cellStyle name="Currency 2 2 2 2 5 5 7" xfId="42377" xr:uid="{4D30C021-07DD-42C3-AA30-A8047EA09917}"/>
    <cellStyle name="Currency 2 2 2 2 5 6" xfId="6957" xr:uid="{DB681E8B-04AE-4460-B05E-FD58DB4A150E}"/>
    <cellStyle name="Currency 2 2 2 2 5 6 2" xfId="8670" xr:uid="{771FD9C4-B851-4604-AAC4-5C1A3C7BD057}"/>
    <cellStyle name="Currency 2 2 2 2 5 6 2 2" xfId="12092" xr:uid="{DE81C232-A4B3-4451-AB90-7F75A4178040}"/>
    <cellStyle name="Currency 2 2 2 2 5 6 2 2 2" xfId="25782" xr:uid="{2FB24855-E973-4670-8338-C4FCB4510DE7}"/>
    <cellStyle name="Currency 2 2 2 2 5 6 2 2 2 2" xfId="39474" xr:uid="{74C7F85D-5848-4816-A2C4-30D055CA2BEE}"/>
    <cellStyle name="Currency 2 2 2 2 5 6 2 2 2 3" xfId="54358" xr:uid="{3784D746-DF7D-428D-AD40-78531D3A34B3}"/>
    <cellStyle name="Currency 2 2 2 2 5 6 2 2 3" xfId="18938" xr:uid="{454581FE-5B20-4417-851B-C51CA59B4DDC}"/>
    <cellStyle name="Currency 2 2 2 2 5 6 2 2 4" xfId="32628" xr:uid="{C26D4B0E-06AA-4940-A0FA-B5789731B206}"/>
    <cellStyle name="Currency 2 2 2 2 5 6 2 2 5" xfId="47512" xr:uid="{0A5F9303-8786-47DE-9939-4BC3587381FD}"/>
    <cellStyle name="Currency 2 2 2 2 5 6 2 3" xfId="22360" xr:uid="{6AE3903A-1E30-4C40-8C5D-A429FB0A7B83}"/>
    <cellStyle name="Currency 2 2 2 2 5 6 2 3 2" xfId="36052" xr:uid="{DD95DFDD-AA1D-4398-8BFA-C47E3FF6A8F6}"/>
    <cellStyle name="Currency 2 2 2 2 5 6 2 3 3" xfId="50936" xr:uid="{DE0E8997-789E-4E07-9FF4-B6AD0D64C7AE}"/>
    <cellStyle name="Currency 2 2 2 2 5 6 2 4" xfId="15516" xr:uid="{88CF9EAC-B156-4822-A06C-602E11E5FA50}"/>
    <cellStyle name="Currency 2 2 2 2 5 6 2 5" xfId="29206" xr:uid="{4D8EF6F8-7056-46E6-961B-CF029B03BD4C}"/>
    <cellStyle name="Currency 2 2 2 2 5 6 2 6" xfId="44090" xr:uid="{44968A29-455B-408D-A286-C704F671B6D0}"/>
    <cellStyle name="Currency 2 2 2 2 5 6 3" xfId="10380" xr:uid="{EC855638-4A94-4525-98AE-D5B3ED06094F}"/>
    <cellStyle name="Currency 2 2 2 2 5 6 3 2" xfId="24070" xr:uid="{3CE7442F-0D11-4A42-B20E-872B327C9D1F}"/>
    <cellStyle name="Currency 2 2 2 2 5 6 3 2 2" xfId="37762" xr:uid="{84629ED9-5CB1-4879-AAFF-F279939E4F39}"/>
    <cellStyle name="Currency 2 2 2 2 5 6 3 2 3" xfId="52646" xr:uid="{D7854F8B-736C-4945-B2E5-534360A8B7BA}"/>
    <cellStyle name="Currency 2 2 2 2 5 6 3 3" xfId="17226" xr:uid="{E2797DC6-84D9-4254-9429-80A4430C31FA}"/>
    <cellStyle name="Currency 2 2 2 2 5 6 3 4" xfId="30916" xr:uid="{4F7AB781-321F-4637-9713-FE3EFDA8B575}"/>
    <cellStyle name="Currency 2 2 2 2 5 6 3 5" xfId="45800" xr:uid="{69D4EDC8-2B6F-443C-A766-42311D283ECB}"/>
    <cellStyle name="Currency 2 2 2 2 5 6 4" xfId="20648" xr:uid="{269706B6-3832-4520-AC36-07DA975F7E45}"/>
    <cellStyle name="Currency 2 2 2 2 5 6 4 2" xfId="34340" xr:uid="{206C149C-AF7A-4E2F-961B-28642F8450EA}"/>
    <cellStyle name="Currency 2 2 2 2 5 6 4 3" xfId="49224" xr:uid="{ABC9BF8F-3DA3-4E3F-A25E-A6B93D5740BB}"/>
    <cellStyle name="Currency 2 2 2 2 5 6 5" xfId="13804" xr:uid="{D452D3C3-C047-430A-93AF-4337F7AE72F3}"/>
    <cellStyle name="Currency 2 2 2 2 5 6 6" xfId="27494" xr:uid="{0A33A58A-E1C5-4D30-8E3B-604F7461F91D}"/>
    <cellStyle name="Currency 2 2 2 2 5 6 7" xfId="42378" xr:uid="{C599C74C-9458-4C0C-838E-FB929ACCFAB6}"/>
    <cellStyle name="Currency 2 2 2 2 5 7" xfId="8656" xr:uid="{E27246BE-FCA6-4600-802B-1F19B24291CD}"/>
    <cellStyle name="Currency 2 2 2 2 5 7 2" xfId="12078" xr:uid="{FBB1265C-F39C-4758-B726-D49175FC2EBF}"/>
    <cellStyle name="Currency 2 2 2 2 5 7 2 2" xfId="25768" xr:uid="{0855D7F7-2B0A-40FF-9F8D-58852828240D}"/>
    <cellStyle name="Currency 2 2 2 2 5 7 2 2 2" xfId="39460" xr:uid="{C40DD97B-250F-47D5-96BB-548F83835B34}"/>
    <cellStyle name="Currency 2 2 2 2 5 7 2 2 3" xfId="54344" xr:uid="{DB96F25A-45AF-48EB-9349-34CF3574CD36}"/>
    <cellStyle name="Currency 2 2 2 2 5 7 2 3" xfId="18924" xr:uid="{B911EC4C-15C9-4A3D-BE70-55D8C42A2558}"/>
    <cellStyle name="Currency 2 2 2 2 5 7 2 4" xfId="32614" xr:uid="{3BB9462E-9285-4AFC-A846-55CC3684078D}"/>
    <cellStyle name="Currency 2 2 2 2 5 7 2 5" xfId="47498" xr:uid="{E07A8E23-6555-4597-991A-C4E6E5B1826C}"/>
    <cellStyle name="Currency 2 2 2 2 5 7 3" xfId="22346" xr:uid="{79D3FAC7-D691-4BBF-80AE-507CC332B8F0}"/>
    <cellStyle name="Currency 2 2 2 2 5 7 3 2" xfId="36038" xr:uid="{56E1CCC5-682E-4B1A-B55C-DAEF00AD98D1}"/>
    <cellStyle name="Currency 2 2 2 2 5 7 3 3" xfId="50922" xr:uid="{DDE7A7B4-1253-4EA5-93A3-AB957B1370FF}"/>
    <cellStyle name="Currency 2 2 2 2 5 7 4" xfId="15502" xr:uid="{3983B05D-ADDF-4FCD-8CD1-D3A4CE2C0530}"/>
    <cellStyle name="Currency 2 2 2 2 5 7 5" xfId="29192" xr:uid="{A0AC39AC-4C8D-4041-B39A-C5E5335CBFB5}"/>
    <cellStyle name="Currency 2 2 2 2 5 7 6" xfId="44076" xr:uid="{B5258DEE-8953-40FD-965D-DB05876012BD}"/>
    <cellStyle name="Currency 2 2 2 2 5 8" xfId="10366" xr:uid="{E9C12B07-1E83-477D-9C1D-E944EB64177F}"/>
    <cellStyle name="Currency 2 2 2 2 5 8 2" xfId="24056" xr:uid="{3F772F8B-0B1A-4235-B310-2912C7B7A128}"/>
    <cellStyle name="Currency 2 2 2 2 5 8 2 2" xfId="37748" xr:uid="{EB952648-296C-476E-9027-95DB75E0BADE}"/>
    <cellStyle name="Currency 2 2 2 2 5 8 2 3" xfId="52632" xr:uid="{C0498C6E-1955-4DD7-AC06-0640699F89B1}"/>
    <cellStyle name="Currency 2 2 2 2 5 8 3" xfId="17212" xr:uid="{B584A7B0-AD4D-4F73-987F-236F3BE5F1D0}"/>
    <cellStyle name="Currency 2 2 2 2 5 8 4" xfId="30902" xr:uid="{E8B9CD27-786A-4360-A610-A6FB20FB680C}"/>
    <cellStyle name="Currency 2 2 2 2 5 8 5" xfId="45786" xr:uid="{F4546849-2B03-4C84-B69F-54E5BADEF521}"/>
    <cellStyle name="Currency 2 2 2 2 5 9" xfId="20634" xr:uid="{C9321329-D611-4D57-9918-0014E0C277EF}"/>
    <cellStyle name="Currency 2 2 2 2 5 9 2" xfId="34326" xr:uid="{708513AE-32BA-45E5-BDAC-64D8A79B9A21}"/>
    <cellStyle name="Currency 2 2 2 2 5 9 3" xfId="49210" xr:uid="{1252C715-96A6-4E5D-AACB-1EBF1E238A18}"/>
    <cellStyle name="Currency 2 2 2 2 6" xfId="6958" xr:uid="{FBF7B1D5-A696-433D-900D-893DFFAA7833}"/>
    <cellStyle name="Currency 2 2 2 2 6 10" xfId="42379" xr:uid="{CE0B47C8-8365-4411-BF31-730991071053}"/>
    <cellStyle name="Currency 2 2 2 2 6 2" xfId="6959" xr:uid="{CCE2C65D-7D37-4676-9B54-C8F326B390C9}"/>
    <cellStyle name="Currency 2 2 2 2 6 2 2" xfId="6960" xr:uid="{91DB0563-FB4D-4504-88A0-8B29F3136440}"/>
    <cellStyle name="Currency 2 2 2 2 6 2 2 2" xfId="8673" xr:uid="{F67E84ED-3FDB-4C74-B45C-E32454092287}"/>
    <cellStyle name="Currency 2 2 2 2 6 2 2 2 2" xfId="12095" xr:uid="{D9058F22-0F0E-4FEA-B83E-25510A97A826}"/>
    <cellStyle name="Currency 2 2 2 2 6 2 2 2 2 2" xfId="25785" xr:uid="{94551D0E-91FE-47F6-AA0E-30B42ED04EC2}"/>
    <cellStyle name="Currency 2 2 2 2 6 2 2 2 2 2 2" xfId="39477" xr:uid="{48661164-2822-4196-825A-118BF293793B}"/>
    <cellStyle name="Currency 2 2 2 2 6 2 2 2 2 2 3" xfId="54361" xr:uid="{09C8B1C1-2407-4774-90A6-4570DC8AD835}"/>
    <cellStyle name="Currency 2 2 2 2 6 2 2 2 2 3" xfId="18941" xr:uid="{65C07731-6CEF-4E42-93F6-98D79EA57D28}"/>
    <cellStyle name="Currency 2 2 2 2 6 2 2 2 2 4" xfId="32631" xr:uid="{A1B8BEFC-BB66-4C2C-9E62-1C8640FEC4D3}"/>
    <cellStyle name="Currency 2 2 2 2 6 2 2 2 2 5" xfId="47515" xr:uid="{1AAE0315-D9A9-4C40-91D1-40B206015466}"/>
    <cellStyle name="Currency 2 2 2 2 6 2 2 2 3" xfId="22363" xr:uid="{8966E7D1-E5E7-4B9C-ABFD-864929E40067}"/>
    <cellStyle name="Currency 2 2 2 2 6 2 2 2 3 2" xfId="36055" xr:uid="{417DB4B4-88B0-4AC2-84F5-88E2FA99B9BB}"/>
    <cellStyle name="Currency 2 2 2 2 6 2 2 2 3 3" xfId="50939" xr:uid="{FADBCD10-2B04-41FB-9341-09B1541A2FDF}"/>
    <cellStyle name="Currency 2 2 2 2 6 2 2 2 4" xfId="15519" xr:uid="{E5CC5BC2-4D03-48CD-AE40-2DD949BB2831}"/>
    <cellStyle name="Currency 2 2 2 2 6 2 2 2 5" xfId="29209" xr:uid="{FFBF292A-779F-4C4E-879F-BA5A735A75AC}"/>
    <cellStyle name="Currency 2 2 2 2 6 2 2 2 6" xfId="44093" xr:uid="{C8A0CBB6-9C58-485E-85F0-68FD31D3F0AD}"/>
    <cellStyle name="Currency 2 2 2 2 6 2 2 3" xfId="10383" xr:uid="{E0983D88-F2D8-4227-9D33-D7D1F83B7612}"/>
    <cellStyle name="Currency 2 2 2 2 6 2 2 3 2" xfId="24073" xr:uid="{8AF12042-8F3A-4AE8-860F-F41A63D955BB}"/>
    <cellStyle name="Currency 2 2 2 2 6 2 2 3 2 2" xfId="37765" xr:uid="{674DD2F1-3AE3-40D7-8D8B-5C056AC9A15A}"/>
    <cellStyle name="Currency 2 2 2 2 6 2 2 3 2 3" xfId="52649" xr:uid="{0DE89620-B1D3-4A47-8AAC-2AF2E3A30AB6}"/>
    <cellStyle name="Currency 2 2 2 2 6 2 2 3 3" xfId="17229" xr:uid="{0FD6E24C-D427-44BA-BF17-1326AEDA5EAD}"/>
    <cellStyle name="Currency 2 2 2 2 6 2 2 3 4" xfId="30919" xr:uid="{54A52FDD-8EC7-4453-AA96-317222F1E677}"/>
    <cellStyle name="Currency 2 2 2 2 6 2 2 3 5" xfId="45803" xr:uid="{7D4F1FE0-20F6-49CD-A107-A6AEA9C69B17}"/>
    <cellStyle name="Currency 2 2 2 2 6 2 2 4" xfId="20651" xr:uid="{6750F018-D1FA-461D-862E-7368A5799F5D}"/>
    <cellStyle name="Currency 2 2 2 2 6 2 2 4 2" xfId="34343" xr:uid="{D95876E7-51AF-4C70-96F9-87478EDFD2DE}"/>
    <cellStyle name="Currency 2 2 2 2 6 2 2 4 3" xfId="49227" xr:uid="{16ED576E-2EED-481B-A407-F188888A90EF}"/>
    <cellStyle name="Currency 2 2 2 2 6 2 2 5" xfId="13807" xr:uid="{1C4E719B-F7C1-49A4-8F4D-C8AB5C82338D}"/>
    <cellStyle name="Currency 2 2 2 2 6 2 2 6" xfId="27497" xr:uid="{7321AC8A-8C29-4FF5-962D-A75962686CA2}"/>
    <cellStyle name="Currency 2 2 2 2 6 2 2 7" xfId="42381" xr:uid="{ABAC3DFE-4462-47EB-93E3-0C152444E138}"/>
    <cellStyle name="Currency 2 2 2 2 6 2 3" xfId="8672" xr:uid="{E8D2EA01-CE3F-4D93-8945-042CD6735431}"/>
    <cellStyle name="Currency 2 2 2 2 6 2 3 2" xfId="12094" xr:uid="{F0BAFD74-F38C-4927-AB8D-01F9372C6738}"/>
    <cellStyle name="Currency 2 2 2 2 6 2 3 2 2" xfId="25784" xr:uid="{0438EC6C-2050-47E5-9209-1E09A43DAD24}"/>
    <cellStyle name="Currency 2 2 2 2 6 2 3 2 2 2" xfId="39476" xr:uid="{9ED471E8-B1FF-4A12-840E-52450C4DA2D8}"/>
    <cellStyle name="Currency 2 2 2 2 6 2 3 2 2 3" xfId="54360" xr:uid="{650186BE-634C-4C51-A250-29CAE9C5D22A}"/>
    <cellStyle name="Currency 2 2 2 2 6 2 3 2 3" xfId="18940" xr:uid="{26E895DF-BC04-4F79-9FE5-F98A2B39F51C}"/>
    <cellStyle name="Currency 2 2 2 2 6 2 3 2 4" xfId="32630" xr:uid="{31EAF095-614B-4BAC-B1C0-78CB7651CF8C}"/>
    <cellStyle name="Currency 2 2 2 2 6 2 3 2 5" xfId="47514" xr:uid="{89EB595E-340F-4D36-BA60-B8D607D1D3AD}"/>
    <cellStyle name="Currency 2 2 2 2 6 2 3 3" xfId="22362" xr:uid="{4B9A1055-5158-4B4A-BA72-62F9BCB00B79}"/>
    <cellStyle name="Currency 2 2 2 2 6 2 3 3 2" xfId="36054" xr:uid="{A5852B68-4A9F-43CF-AD93-EF68393448B7}"/>
    <cellStyle name="Currency 2 2 2 2 6 2 3 3 3" xfId="50938" xr:uid="{9536F186-130C-454F-AA2C-C692685D5E9B}"/>
    <cellStyle name="Currency 2 2 2 2 6 2 3 4" xfId="15518" xr:uid="{5DEDCC0F-B39D-416C-BE8E-16D8299885B3}"/>
    <cellStyle name="Currency 2 2 2 2 6 2 3 5" xfId="29208" xr:uid="{8CF4F103-9345-4BE8-808A-904F7913F93D}"/>
    <cellStyle name="Currency 2 2 2 2 6 2 3 6" xfId="44092" xr:uid="{EFEA1D0D-04D8-45B6-A96D-8129C9F34A21}"/>
    <cellStyle name="Currency 2 2 2 2 6 2 4" xfId="10382" xr:uid="{0523398C-1CCF-41F9-8F54-E27BBBDEBCB9}"/>
    <cellStyle name="Currency 2 2 2 2 6 2 4 2" xfId="24072" xr:uid="{2675AFAD-606A-4ADE-8B08-DE4CDEC780A7}"/>
    <cellStyle name="Currency 2 2 2 2 6 2 4 2 2" xfId="37764" xr:uid="{D1ABF440-81B8-4169-9C3E-918DDEF23866}"/>
    <cellStyle name="Currency 2 2 2 2 6 2 4 2 3" xfId="52648" xr:uid="{78249A25-BBD9-4A65-90C0-17AB1D7A5AD9}"/>
    <cellStyle name="Currency 2 2 2 2 6 2 4 3" xfId="17228" xr:uid="{4A3AFFE6-EDBE-4FFB-93D8-85CBB719F773}"/>
    <cellStyle name="Currency 2 2 2 2 6 2 4 4" xfId="30918" xr:uid="{C1263E1C-CDCE-49DF-BB8A-4F1190FCAF58}"/>
    <cellStyle name="Currency 2 2 2 2 6 2 4 5" xfId="45802" xr:uid="{8495510B-1E41-48D1-8E0E-3D43C1D7B96F}"/>
    <cellStyle name="Currency 2 2 2 2 6 2 5" xfId="20650" xr:uid="{1E5B2BFD-C283-46F5-8B29-C358F2BCEC93}"/>
    <cellStyle name="Currency 2 2 2 2 6 2 5 2" xfId="34342" xr:uid="{A19DB2D5-2C8C-4F30-8040-86A5E212851F}"/>
    <cellStyle name="Currency 2 2 2 2 6 2 5 3" xfId="49226" xr:uid="{DD6B305C-0C71-4C9C-9821-168E4A24B5DA}"/>
    <cellStyle name="Currency 2 2 2 2 6 2 6" xfId="13806" xr:uid="{0961D212-E955-4A39-BE16-78F0F611030A}"/>
    <cellStyle name="Currency 2 2 2 2 6 2 7" xfId="27496" xr:uid="{66C28529-09D5-4849-A9DE-EB6D559D45E4}"/>
    <cellStyle name="Currency 2 2 2 2 6 2 8" xfId="42380" xr:uid="{02508BAF-CE37-48D4-9475-FF2E0EFA5761}"/>
    <cellStyle name="Currency 2 2 2 2 6 3" xfId="6961" xr:uid="{A20D834F-C568-4E00-B1A5-0BEB1F1DA035}"/>
    <cellStyle name="Currency 2 2 2 2 6 3 2" xfId="8674" xr:uid="{94BE98B5-1EFE-494B-BC08-FB9CD1834A03}"/>
    <cellStyle name="Currency 2 2 2 2 6 3 2 2" xfId="12096" xr:uid="{752B15D3-BBE2-47B9-BCE8-B629F16D1180}"/>
    <cellStyle name="Currency 2 2 2 2 6 3 2 2 2" xfId="25786" xr:uid="{436F89CD-05EB-449B-98DF-DB4E580E81DB}"/>
    <cellStyle name="Currency 2 2 2 2 6 3 2 2 2 2" xfId="39478" xr:uid="{0FD9E6C2-2624-49EA-AC3C-0BFCE0BFD837}"/>
    <cellStyle name="Currency 2 2 2 2 6 3 2 2 2 3" xfId="54362" xr:uid="{447B609C-604E-46A4-9A0E-29DC8BFE2D90}"/>
    <cellStyle name="Currency 2 2 2 2 6 3 2 2 3" xfId="18942" xr:uid="{A6202292-1C82-4DD9-89D2-2468A28E19D5}"/>
    <cellStyle name="Currency 2 2 2 2 6 3 2 2 4" xfId="32632" xr:uid="{9B0F3D84-94C2-496D-AF2C-E5CDB2E9D633}"/>
    <cellStyle name="Currency 2 2 2 2 6 3 2 2 5" xfId="47516" xr:uid="{491B897C-EACD-44D2-AA34-D472E8705143}"/>
    <cellStyle name="Currency 2 2 2 2 6 3 2 3" xfId="22364" xr:uid="{A1D7E896-0520-4486-AC11-606D932617C6}"/>
    <cellStyle name="Currency 2 2 2 2 6 3 2 3 2" xfId="36056" xr:uid="{D1BE887E-651C-4BFE-B82A-E15D8C25BD3C}"/>
    <cellStyle name="Currency 2 2 2 2 6 3 2 3 3" xfId="50940" xr:uid="{A1A22FD5-8E8E-4310-93D6-DF431E8F18DC}"/>
    <cellStyle name="Currency 2 2 2 2 6 3 2 4" xfId="15520" xr:uid="{F661063C-C629-46E9-9241-6CC95E616CE1}"/>
    <cellStyle name="Currency 2 2 2 2 6 3 2 5" xfId="29210" xr:uid="{967C43A0-221B-4925-A31E-E214E88B2EA0}"/>
    <cellStyle name="Currency 2 2 2 2 6 3 2 6" xfId="44094" xr:uid="{32306E65-26BE-46AC-B4C3-8FD3C94FED4A}"/>
    <cellStyle name="Currency 2 2 2 2 6 3 3" xfId="10384" xr:uid="{DFC8D750-07AF-4B0B-A244-09DF83E794EB}"/>
    <cellStyle name="Currency 2 2 2 2 6 3 3 2" xfId="24074" xr:uid="{3E241C62-CB09-4BB8-A7CC-310F24EE5FD0}"/>
    <cellStyle name="Currency 2 2 2 2 6 3 3 2 2" xfId="37766" xr:uid="{5C42FF2E-21C4-46A6-B630-7230D3767675}"/>
    <cellStyle name="Currency 2 2 2 2 6 3 3 2 3" xfId="52650" xr:uid="{F1A67681-69CA-4790-829B-760885920BE7}"/>
    <cellStyle name="Currency 2 2 2 2 6 3 3 3" xfId="17230" xr:uid="{E2B77F39-4A3E-4E58-B5CD-0C3E9FF10C32}"/>
    <cellStyle name="Currency 2 2 2 2 6 3 3 4" xfId="30920" xr:uid="{B51F8D64-3E48-4FD1-A375-5931713B3BB4}"/>
    <cellStyle name="Currency 2 2 2 2 6 3 3 5" xfId="45804" xr:uid="{E18A70B5-A49D-495D-8F69-D3EF77F31775}"/>
    <cellStyle name="Currency 2 2 2 2 6 3 4" xfId="20652" xr:uid="{FC00BB63-ABAF-406B-B0EE-239C28FBA74F}"/>
    <cellStyle name="Currency 2 2 2 2 6 3 4 2" xfId="34344" xr:uid="{6D8AC16E-DA71-489F-9B29-1D410535CB32}"/>
    <cellStyle name="Currency 2 2 2 2 6 3 4 3" xfId="49228" xr:uid="{D2C4505E-0998-46E5-971C-3052C781A4F4}"/>
    <cellStyle name="Currency 2 2 2 2 6 3 5" xfId="13808" xr:uid="{E5257772-DEA9-47BA-9712-80B406281885}"/>
    <cellStyle name="Currency 2 2 2 2 6 3 6" xfId="27498" xr:uid="{A9BC8098-E1F9-41A9-86F7-0B0DD9CCB94C}"/>
    <cellStyle name="Currency 2 2 2 2 6 3 7" xfId="42382" xr:uid="{E7C58F70-B5A8-4E41-8AAA-62B69DA6CA6F}"/>
    <cellStyle name="Currency 2 2 2 2 6 4" xfId="6962" xr:uid="{C3BB4F38-DA51-4E85-8914-AE4108FFAC77}"/>
    <cellStyle name="Currency 2 2 2 2 6 4 2" xfId="8675" xr:uid="{FD855251-16B4-4612-B922-BA6144DD91B2}"/>
    <cellStyle name="Currency 2 2 2 2 6 4 2 2" xfId="12097" xr:uid="{F7AADBE4-6EEA-4A70-BB0D-F6E3CEA23BE7}"/>
    <cellStyle name="Currency 2 2 2 2 6 4 2 2 2" xfId="25787" xr:uid="{97AC8DD3-6DA5-4D97-88D7-B3171652292B}"/>
    <cellStyle name="Currency 2 2 2 2 6 4 2 2 2 2" xfId="39479" xr:uid="{D33E85D9-5F55-4987-863B-1950205AD797}"/>
    <cellStyle name="Currency 2 2 2 2 6 4 2 2 2 3" xfId="54363" xr:uid="{DEBF2F37-10EC-45E8-AAF6-BF3AF24DFE59}"/>
    <cellStyle name="Currency 2 2 2 2 6 4 2 2 3" xfId="18943" xr:uid="{28237020-C18E-484C-94A9-B5D6CCF918AC}"/>
    <cellStyle name="Currency 2 2 2 2 6 4 2 2 4" xfId="32633" xr:uid="{E3C1BD35-2B8E-4332-8609-6F82C1F3FD43}"/>
    <cellStyle name="Currency 2 2 2 2 6 4 2 2 5" xfId="47517" xr:uid="{D43A04E6-ECDD-4DEE-94CF-E0006905CF54}"/>
    <cellStyle name="Currency 2 2 2 2 6 4 2 3" xfId="22365" xr:uid="{50AAC54C-80AC-4AFC-8F4F-B0762611B51C}"/>
    <cellStyle name="Currency 2 2 2 2 6 4 2 3 2" xfId="36057" xr:uid="{FA2B5B97-1EB5-4FC0-A8DB-765F468D8890}"/>
    <cellStyle name="Currency 2 2 2 2 6 4 2 3 3" xfId="50941" xr:uid="{14980EB9-81B6-47F9-B86C-7C76D6C765DC}"/>
    <cellStyle name="Currency 2 2 2 2 6 4 2 4" xfId="15521" xr:uid="{319A1217-262C-4368-B219-E874AD22E6A8}"/>
    <cellStyle name="Currency 2 2 2 2 6 4 2 5" xfId="29211" xr:uid="{856FDBC3-B46B-4401-9272-CF522CF01ACE}"/>
    <cellStyle name="Currency 2 2 2 2 6 4 2 6" xfId="44095" xr:uid="{DD1AA49A-B5B6-4D94-9287-44442FE7B84C}"/>
    <cellStyle name="Currency 2 2 2 2 6 4 3" xfId="10385" xr:uid="{2DB061C5-466C-441E-84A1-DF3E12EFAE4F}"/>
    <cellStyle name="Currency 2 2 2 2 6 4 3 2" xfId="24075" xr:uid="{935D4F5D-377C-4550-91A9-55D937881C65}"/>
    <cellStyle name="Currency 2 2 2 2 6 4 3 2 2" xfId="37767" xr:uid="{4E9C80B5-C969-4A64-A6F6-412C7A8548C5}"/>
    <cellStyle name="Currency 2 2 2 2 6 4 3 2 3" xfId="52651" xr:uid="{74EAC0BB-6300-41F2-9410-3FBC901F3E3D}"/>
    <cellStyle name="Currency 2 2 2 2 6 4 3 3" xfId="17231" xr:uid="{8359908B-5088-41BC-9DCC-FB505C3C504B}"/>
    <cellStyle name="Currency 2 2 2 2 6 4 3 4" xfId="30921" xr:uid="{03D564DE-8A09-4B7E-91ED-D1A643A2E371}"/>
    <cellStyle name="Currency 2 2 2 2 6 4 3 5" xfId="45805" xr:uid="{EEFFB670-DE26-479D-9948-1905C1EA996E}"/>
    <cellStyle name="Currency 2 2 2 2 6 4 4" xfId="20653" xr:uid="{393993D6-2EDF-48F7-9B9A-5FDCC9BA416D}"/>
    <cellStyle name="Currency 2 2 2 2 6 4 4 2" xfId="34345" xr:uid="{B3B5689A-1633-4F37-8B02-229C893EA312}"/>
    <cellStyle name="Currency 2 2 2 2 6 4 4 3" xfId="49229" xr:uid="{627B725C-D906-4D2D-88F1-13F923F25A0E}"/>
    <cellStyle name="Currency 2 2 2 2 6 4 5" xfId="13809" xr:uid="{13C32B54-8BF1-41E5-8480-96A71183A3F3}"/>
    <cellStyle name="Currency 2 2 2 2 6 4 6" xfId="27499" xr:uid="{72D105F3-BB89-4F55-8D45-14329AD92F53}"/>
    <cellStyle name="Currency 2 2 2 2 6 4 7" xfId="42383" xr:uid="{861B0EC0-3C21-402C-A980-3C146E7191C9}"/>
    <cellStyle name="Currency 2 2 2 2 6 5" xfId="8671" xr:uid="{C4284B99-F740-43D6-BC9A-2B069CE1DA3C}"/>
    <cellStyle name="Currency 2 2 2 2 6 5 2" xfId="12093" xr:uid="{3DF806CD-8F46-49A8-AE63-4A7DF2228721}"/>
    <cellStyle name="Currency 2 2 2 2 6 5 2 2" xfId="25783" xr:uid="{986CCEDF-9D41-4293-82BE-9A1A7E65CB6A}"/>
    <cellStyle name="Currency 2 2 2 2 6 5 2 2 2" xfId="39475" xr:uid="{D03AB0E0-647E-4D89-93CE-DF02F6B1F39A}"/>
    <cellStyle name="Currency 2 2 2 2 6 5 2 2 3" xfId="54359" xr:uid="{341411F4-629A-4FC2-97AF-56A741E87633}"/>
    <cellStyle name="Currency 2 2 2 2 6 5 2 3" xfId="18939" xr:uid="{B4F60982-1FCC-4D8D-86AB-B969E3A468EC}"/>
    <cellStyle name="Currency 2 2 2 2 6 5 2 4" xfId="32629" xr:uid="{1638E50E-AE9B-47FE-BAAB-C4C1544B5FB0}"/>
    <cellStyle name="Currency 2 2 2 2 6 5 2 5" xfId="47513" xr:uid="{DAAD62D2-9B28-420C-9AE2-62633A1886EB}"/>
    <cellStyle name="Currency 2 2 2 2 6 5 3" xfId="22361" xr:uid="{1885A2AD-AAC7-4B47-90FB-AB37F79A33F2}"/>
    <cellStyle name="Currency 2 2 2 2 6 5 3 2" xfId="36053" xr:uid="{0EBE7B1D-F75E-4E93-9E4C-6E6D11209901}"/>
    <cellStyle name="Currency 2 2 2 2 6 5 3 3" xfId="50937" xr:uid="{0B4FD92C-6E2F-4D84-9692-A4B57D653223}"/>
    <cellStyle name="Currency 2 2 2 2 6 5 4" xfId="15517" xr:uid="{1E5B6D01-387B-45A6-A047-2D62B0BE6483}"/>
    <cellStyle name="Currency 2 2 2 2 6 5 5" xfId="29207" xr:uid="{E8DB2F5D-7FB2-423A-8C54-42D29DEDDEA4}"/>
    <cellStyle name="Currency 2 2 2 2 6 5 6" xfId="44091" xr:uid="{7722FF59-FE90-4BB5-917F-BF869EC93BA8}"/>
    <cellStyle name="Currency 2 2 2 2 6 6" xfId="10381" xr:uid="{80BE35AE-04EB-42BB-B53C-DCCF75D55C70}"/>
    <cellStyle name="Currency 2 2 2 2 6 6 2" xfId="24071" xr:uid="{E2443FDC-244D-4B07-AA4F-B2CCC09E2B6B}"/>
    <cellStyle name="Currency 2 2 2 2 6 6 2 2" xfId="37763" xr:uid="{E79619B1-036B-4591-A3A0-AB36EF9838CE}"/>
    <cellStyle name="Currency 2 2 2 2 6 6 2 3" xfId="52647" xr:uid="{C5A57B26-B2C6-41FE-BCCD-C5666D79E723}"/>
    <cellStyle name="Currency 2 2 2 2 6 6 3" xfId="17227" xr:uid="{33983707-98BD-4BA9-92FB-A3CFE812723D}"/>
    <cellStyle name="Currency 2 2 2 2 6 6 4" xfId="30917" xr:uid="{7C065B69-9473-44F2-9E3F-26A5D60AB53A}"/>
    <cellStyle name="Currency 2 2 2 2 6 6 5" xfId="45801" xr:uid="{E21859C5-0D88-46F0-8300-0C1571C14621}"/>
    <cellStyle name="Currency 2 2 2 2 6 7" xfId="20649" xr:uid="{AC175EBE-AFD9-496B-BB74-16F2B7AE4F6F}"/>
    <cellStyle name="Currency 2 2 2 2 6 7 2" xfId="34341" xr:uid="{515EABD6-BF64-4E22-98ED-A32BE33F25FA}"/>
    <cellStyle name="Currency 2 2 2 2 6 7 3" xfId="49225" xr:uid="{7E703CAF-3AF2-4294-B408-F7EC2690E0B3}"/>
    <cellStyle name="Currency 2 2 2 2 6 8" xfId="13805" xr:uid="{11660628-1830-4101-BCF7-3DD1E2EE4C62}"/>
    <cellStyle name="Currency 2 2 2 2 6 9" xfId="27495" xr:uid="{7DE1623E-FACF-4660-9F9D-FA973251B864}"/>
    <cellStyle name="Currency 2 2 2 2 7" xfId="6963" xr:uid="{7A67C918-4FD4-41B6-8AA4-2279AA7658C8}"/>
    <cellStyle name="Currency 2 2 2 2 7 10" xfId="42384" xr:uid="{CDF9919A-819D-4D5E-B818-5186A63D6388}"/>
    <cellStyle name="Currency 2 2 2 2 7 2" xfId="6964" xr:uid="{5107341D-B49E-4773-93A7-BFE48302E9BB}"/>
    <cellStyle name="Currency 2 2 2 2 7 2 2" xfId="6965" xr:uid="{A2B03A6C-4978-40C4-910E-2CC2764E8923}"/>
    <cellStyle name="Currency 2 2 2 2 7 2 2 2" xfId="8678" xr:uid="{5012AB23-D972-4E4A-9959-E91B1A459280}"/>
    <cellStyle name="Currency 2 2 2 2 7 2 2 2 2" xfId="12100" xr:uid="{7CCAEA0C-BE9F-4677-B61B-423DA0035C66}"/>
    <cellStyle name="Currency 2 2 2 2 7 2 2 2 2 2" xfId="25790" xr:uid="{12E4A76D-07A5-4DA9-BEB0-3D32F5FD520D}"/>
    <cellStyle name="Currency 2 2 2 2 7 2 2 2 2 2 2" xfId="39482" xr:uid="{2E16CDA9-50A7-40E2-8F12-DBFF047AC003}"/>
    <cellStyle name="Currency 2 2 2 2 7 2 2 2 2 2 3" xfId="54366" xr:uid="{77080050-2021-4DDA-B038-2A4D24542CA2}"/>
    <cellStyle name="Currency 2 2 2 2 7 2 2 2 2 3" xfId="18946" xr:uid="{FE05D30B-35D1-4E7D-B561-10D94A1B86F8}"/>
    <cellStyle name="Currency 2 2 2 2 7 2 2 2 2 4" xfId="32636" xr:uid="{3611B425-301A-4B80-B069-58247AA954D4}"/>
    <cellStyle name="Currency 2 2 2 2 7 2 2 2 2 5" xfId="47520" xr:uid="{40700C28-5D75-4D8F-B451-91A520E9D04B}"/>
    <cellStyle name="Currency 2 2 2 2 7 2 2 2 3" xfId="22368" xr:uid="{6772CC87-8649-4E17-8587-7622E6513D9F}"/>
    <cellStyle name="Currency 2 2 2 2 7 2 2 2 3 2" xfId="36060" xr:uid="{C5D18C2D-77C9-4AC1-9C51-2BC46E20DC30}"/>
    <cellStyle name="Currency 2 2 2 2 7 2 2 2 3 3" xfId="50944" xr:uid="{C8B91777-FD8B-4732-BCD3-D9F32E53D40F}"/>
    <cellStyle name="Currency 2 2 2 2 7 2 2 2 4" xfId="15524" xr:uid="{631B2DD6-7EE1-46A9-86FC-82C6FD77D4BD}"/>
    <cellStyle name="Currency 2 2 2 2 7 2 2 2 5" xfId="29214" xr:uid="{0B23C116-A6BA-42E4-8EE6-48CBF919CC6C}"/>
    <cellStyle name="Currency 2 2 2 2 7 2 2 2 6" xfId="44098" xr:uid="{5B77A80D-5E69-4D2B-927F-5C0E748A614D}"/>
    <cellStyle name="Currency 2 2 2 2 7 2 2 3" xfId="10388" xr:uid="{587847ED-D409-4658-AB8C-0DAFDB05E5B1}"/>
    <cellStyle name="Currency 2 2 2 2 7 2 2 3 2" xfId="24078" xr:uid="{05EB375E-5A55-4708-9966-43EFA35FCD71}"/>
    <cellStyle name="Currency 2 2 2 2 7 2 2 3 2 2" xfId="37770" xr:uid="{EF9E526F-342C-4CCA-BB6D-134E931B6A57}"/>
    <cellStyle name="Currency 2 2 2 2 7 2 2 3 2 3" xfId="52654" xr:uid="{DC342AED-9973-4F74-8088-9E0825C8B482}"/>
    <cellStyle name="Currency 2 2 2 2 7 2 2 3 3" xfId="17234" xr:uid="{041A5CC3-A9CC-4FAE-941A-DBB4E7931945}"/>
    <cellStyle name="Currency 2 2 2 2 7 2 2 3 4" xfId="30924" xr:uid="{0336C04C-E86A-4410-A1BB-4AA42371643D}"/>
    <cellStyle name="Currency 2 2 2 2 7 2 2 3 5" xfId="45808" xr:uid="{31998AD1-153A-4B05-9C8B-D174DCB18891}"/>
    <cellStyle name="Currency 2 2 2 2 7 2 2 4" xfId="20656" xr:uid="{B91095AA-419B-4105-909A-F8E8EC440C94}"/>
    <cellStyle name="Currency 2 2 2 2 7 2 2 4 2" xfId="34348" xr:uid="{82813823-D2AF-4644-9915-E88B2284AF36}"/>
    <cellStyle name="Currency 2 2 2 2 7 2 2 4 3" xfId="49232" xr:uid="{000569A2-7940-400C-A8E2-9BAF228EE914}"/>
    <cellStyle name="Currency 2 2 2 2 7 2 2 5" xfId="13812" xr:uid="{9D42C266-B6DD-4035-9B0A-D6960A326B0F}"/>
    <cellStyle name="Currency 2 2 2 2 7 2 2 6" xfId="27502" xr:uid="{C418EE7D-5E5F-4214-AE3D-A284BC4A26E8}"/>
    <cellStyle name="Currency 2 2 2 2 7 2 2 7" xfId="42386" xr:uid="{AAB7A9D3-6851-47FF-A571-DB175EC4922E}"/>
    <cellStyle name="Currency 2 2 2 2 7 2 3" xfId="8677" xr:uid="{B5C276A3-1624-4C0B-A8FA-3602FFCB893E}"/>
    <cellStyle name="Currency 2 2 2 2 7 2 3 2" xfId="12099" xr:uid="{27324363-398A-4000-8E58-75F50CBE1B5E}"/>
    <cellStyle name="Currency 2 2 2 2 7 2 3 2 2" xfId="25789" xr:uid="{694A3525-3D0D-497A-A765-6FD44D953084}"/>
    <cellStyle name="Currency 2 2 2 2 7 2 3 2 2 2" xfId="39481" xr:uid="{6ACBE7AD-7583-452F-B2AB-C76B8E6CD8A0}"/>
    <cellStyle name="Currency 2 2 2 2 7 2 3 2 2 3" xfId="54365" xr:uid="{FA02C898-FC95-47AD-A4DC-B03F7F73FBEF}"/>
    <cellStyle name="Currency 2 2 2 2 7 2 3 2 3" xfId="18945" xr:uid="{C6AFF619-6221-411E-964A-6F4145B4C70D}"/>
    <cellStyle name="Currency 2 2 2 2 7 2 3 2 4" xfId="32635" xr:uid="{2843BD20-AC90-414D-9C40-7005F7FC4D05}"/>
    <cellStyle name="Currency 2 2 2 2 7 2 3 2 5" xfId="47519" xr:uid="{9C10DB5D-A937-4A11-BE64-DF0D16FF8300}"/>
    <cellStyle name="Currency 2 2 2 2 7 2 3 3" xfId="22367" xr:uid="{A684B292-A79D-4472-BE8D-EDF0384E44C1}"/>
    <cellStyle name="Currency 2 2 2 2 7 2 3 3 2" xfId="36059" xr:uid="{EED5DF20-37C8-4577-B80C-0CDABA409EF8}"/>
    <cellStyle name="Currency 2 2 2 2 7 2 3 3 3" xfId="50943" xr:uid="{BBEA31A4-E609-45FD-8242-A02CE6D3888E}"/>
    <cellStyle name="Currency 2 2 2 2 7 2 3 4" xfId="15523" xr:uid="{1588E204-1B0F-433E-95EB-AF5B1AEB7868}"/>
    <cellStyle name="Currency 2 2 2 2 7 2 3 5" xfId="29213" xr:uid="{CBDE0FFF-5855-4619-8A1A-A0B6A9E48719}"/>
    <cellStyle name="Currency 2 2 2 2 7 2 3 6" xfId="44097" xr:uid="{AD7EBC23-C647-4149-81E6-82CF0C67721D}"/>
    <cellStyle name="Currency 2 2 2 2 7 2 4" xfId="10387" xr:uid="{BFEC81EF-38D0-45B7-BF82-C1676C07B2FC}"/>
    <cellStyle name="Currency 2 2 2 2 7 2 4 2" xfId="24077" xr:uid="{95C9C203-37D6-4FCF-B978-BBF2ECA19BDF}"/>
    <cellStyle name="Currency 2 2 2 2 7 2 4 2 2" xfId="37769" xr:uid="{6ED39FEA-166C-4755-87E6-8304D8F76057}"/>
    <cellStyle name="Currency 2 2 2 2 7 2 4 2 3" xfId="52653" xr:uid="{54D9925F-B11D-4B4F-B96C-9F6CF046AD9F}"/>
    <cellStyle name="Currency 2 2 2 2 7 2 4 3" xfId="17233" xr:uid="{CAE7F0C0-03EB-4CAC-A0B9-6B77376F4E9F}"/>
    <cellStyle name="Currency 2 2 2 2 7 2 4 4" xfId="30923" xr:uid="{76501606-EA64-4E81-B9B3-CE945DE748C9}"/>
    <cellStyle name="Currency 2 2 2 2 7 2 4 5" xfId="45807" xr:uid="{29ABD97A-8E69-4218-A8E8-A4B9A5390E5C}"/>
    <cellStyle name="Currency 2 2 2 2 7 2 5" xfId="20655" xr:uid="{5FF82BC8-E67D-4B7A-9915-C364B3A8C1BE}"/>
    <cellStyle name="Currency 2 2 2 2 7 2 5 2" xfId="34347" xr:uid="{73E24C6E-EBA0-4801-9D38-3D964F3265F1}"/>
    <cellStyle name="Currency 2 2 2 2 7 2 5 3" xfId="49231" xr:uid="{9F9747B9-121A-46FC-B10D-350AE9C91643}"/>
    <cellStyle name="Currency 2 2 2 2 7 2 6" xfId="13811" xr:uid="{56856928-849D-4CC7-B146-473A5E73FD87}"/>
    <cellStyle name="Currency 2 2 2 2 7 2 7" xfId="27501" xr:uid="{396F6E1A-471C-4B2E-B3FA-DDE3807BF692}"/>
    <cellStyle name="Currency 2 2 2 2 7 2 8" xfId="42385" xr:uid="{0373611D-274C-4B83-A792-07EC077A628E}"/>
    <cellStyle name="Currency 2 2 2 2 7 3" xfId="6966" xr:uid="{06E3EFBA-13DB-4731-8636-871D16EB3591}"/>
    <cellStyle name="Currency 2 2 2 2 7 3 2" xfId="8679" xr:uid="{3537E8C0-3B34-411F-8FBA-3CF261228662}"/>
    <cellStyle name="Currency 2 2 2 2 7 3 2 2" xfId="12101" xr:uid="{FBFCD4A4-ECBD-48D6-9604-E11ECDC39696}"/>
    <cellStyle name="Currency 2 2 2 2 7 3 2 2 2" xfId="25791" xr:uid="{956FB84D-1A17-4046-8598-FED23EA5DB56}"/>
    <cellStyle name="Currency 2 2 2 2 7 3 2 2 2 2" xfId="39483" xr:uid="{F23526B7-732B-4198-A672-567CB0A5A152}"/>
    <cellStyle name="Currency 2 2 2 2 7 3 2 2 2 3" xfId="54367" xr:uid="{4BA7C8B5-AADB-4614-B85E-346AC347138C}"/>
    <cellStyle name="Currency 2 2 2 2 7 3 2 2 3" xfId="18947" xr:uid="{FB231DC1-826C-43BE-86B9-8906C3741F54}"/>
    <cellStyle name="Currency 2 2 2 2 7 3 2 2 4" xfId="32637" xr:uid="{41D5C258-24DB-4E2D-8A83-33077BDE4CC7}"/>
    <cellStyle name="Currency 2 2 2 2 7 3 2 2 5" xfId="47521" xr:uid="{D4FA1B20-FA09-43D8-A319-18AA8E8342FC}"/>
    <cellStyle name="Currency 2 2 2 2 7 3 2 3" xfId="22369" xr:uid="{65B33646-ADD7-4B37-83BE-AD3D5098D15A}"/>
    <cellStyle name="Currency 2 2 2 2 7 3 2 3 2" xfId="36061" xr:uid="{0072580D-F003-4B19-8ADA-659FE601CA88}"/>
    <cellStyle name="Currency 2 2 2 2 7 3 2 3 3" xfId="50945" xr:uid="{BEE1CA62-8F4C-4B10-A691-82963BBE6544}"/>
    <cellStyle name="Currency 2 2 2 2 7 3 2 4" xfId="15525" xr:uid="{EC07DB0B-42E2-43BB-95D8-8F4485320109}"/>
    <cellStyle name="Currency 2 2 2 2 7 3 2 5" xfId="29215" xr:uid="{7C63CD39-24E1-4489-A923-C609D4146AFF}"/>
    <cellStyle name="Currency 2 2 2 2 7 3 2 6" xfId="44099" xr:uid="{3C727D84-DDD8-4633-8099-BB6A08D56FC1}"/>
    <cellStyle name="Currency 2 2 2 2 7 3 3" xfId="10389" xr:uid="{0B9C1E92-325B-4CE4-953A-DDA298D7FE22}"/>
    <cellStyle name="Currency 2 2 2 2 7 3 3 2" xfId="24079" xr:uid="{2DC45405-ABA1-47FE-A889-CE0C72819CF8}"/>
    <cellStyle name="Currency 2 2 2 2 7 3 3 2 2" xfId="37771" xr:uid="{673E6366-1C56-47A1-B619-A6E5C372F7C6}"/>
    <cellStyle name="Currency 2 2 2 2 7 3 3 2 3" xfId="52655" xr:uid="{8C459B4D-361C-4CD4-B723-9789EB8A1FE7}"/>
    <cellStyle name="Currency 2 2 2 2 7 3 3 3" xfId="17235" xr:uid="{7D62CC60-F70B-4F09-8A4D-2A171AF79A30}"/>
    <cellStyle name="Currency 2 2 2 2 7 3 3 4" xfId="30925" xr:uid="{FA550386-9189-4A2A-A069-6DD712138B6B}"/>
    <cellStyle name="Currency 2 2 2 2 7 3 3 5" xfId="45809" xr:uid="{342B06DE-953E-41CD-A2EF-D6189CC632C1}"/>
    <cellStyle name="Currency 2 2 2 2 7 3 4" xfId="20657" xr:uid="{C9B9A868-BACA-4D46-BDDD-23FC2426DB8F}"/>
    <cellStyle name="Currency 2 2 2 2 7 3 4 2" xfId="34349" xr:uid="{9B004E5D-D2A2-45C6-9342-10F442CBC521}"/>
    <cellStyle name="Currency 2 2 2 2 7 3 4 3" xfId="49233" xr:uid="{C9B580CC-912C-4140-92F6-B3F352C01185}"/>
    <cellStyle name="Currency 2 2 2 2 7 3 5" xfId="13813" xr:uid="{7055E642-6F81-4FB5-8605-4AD6926CB830}"/>
    <cellStyle name="Currency 2 2 2 2 7 3 6" xfId="27503" xr:uid="{133213BB-E2D9-4F25-B667-640B8AA87789}"/>
    <cellStyle name="Currency 2 2 2 2 7 3 7" xfId="42387" xr:uid="{152DB160-2EC1-49E9-8861-13324B3C1987}"/>
    <cellStyle name="Currency 2 2 2 2 7 4" xfId="6967" xr:uid="{F78153EF-6C4F-4CB1-89F5-03F254184FB1}"/>
    <cellStyle name="Currency 2 2 2 2 7 4 2" xfId="8680" xr:uid="{AC820EF1-940E-48A0-8FF0-D6561882E111}"/>
    <cellStyle name="Currency 2 2 2 2 7 4 2 2" xfId="12102" xr:uid="{7E1D51AF-1443-4B81-8079-30AF7BEB590C}"/>
    <cellStyle name="Currency 2 2 2 2 7 4 2 2 2" xfId="25792" xr:uid="{0D5A4E0D-D208-42CD-AD2C-53B2374D2FCE}"/>
    <cellStyle name="Currency 2 2 2 2 7 4 2 2 2 2" xfId="39484" xr:uid="{E3387AF8-ABD3-41BC-A54C-69ED5C7BFFC2}"/>
    <cellStyle name="Currency 2 2 2 2 7 4 2 2 2 3" xfId="54368" xr:uid="{CEE09CD4-37B9-44C2-A124-9FD43FB41591}"/>
    <cellStyle name="Currency 2 2 2 2 7 4 2 2 3" xfId="18948" xr:uid="{7860BB59-A8F0-4BE2-A013-0CB4BEB78287}"/>
    <cellStyle name="Currency 2 2 2 2 7 4 2 2 4" xfId="32638" xr:uid="{3195F1EF-9F42-41C4-A3A7-B5C9B1E28CC7}"/>
    <cellStyle name="Currency 2 2 2 2 7 4 2 2 5" xfId="47522" xr:uid="{F7D495C0-0A42-42EC-8338-A21A3B31EBC2}"/>
    <cellStyle name="Currency 2 2 2 2 7 4 2 3" xfId="22370" xr:uid="{3B7442AE-A853-42DF-9372-F9F6659A20F7}"/>
    <cellStyle name="Currency 2 2 2 2 7 4 2 3 2" xfId="36062" xr:uid="{42686C78-1727-478A-890F-0F2DFBA668B5}"/>
    <cellStyle name="Currency 2 2 2 2 7 4 2 3 3" xfId="50946" xr:uid="{58311224-A004-4557-9822-647BA8A0D8C7}"/>
    <cellStyle name="Currency 2 2 2 2 7 4 2 4" xfId="15526" xr:uid="{666EB40C-B50E-493F-A2DF-AAD7119D3947}"/>
    <cellStyle name="Currency 2 2 2 2 7 4 2 5" xfId="29216" xr:uid="{58BF66D2-6183-4E07-BE9B-59378219FDBB}"/>
    <cellStyle name="Currency 2 2 2 2 7 4 2 6" xfId="44100" xr:uid="{2D2F287A-D7CC-419C-BF04-69F0DDBDC7D9}"/>
    <cellStyle name="Currency 2 2 2 2 7 4 3" xfId="10390" xr:uid="{B8AA51CA-360D-41C8-8AB1-7DDE24D62F3A}"/>
    <cellStyle name="Currency 2 2 2 2 7 4 3 2" xfId="24080" xr:uid="{EF4C0A7B-EF5D-4CBE-AF4E-9F6F77B0AF74}"/>
    <cellStyle name="Currency 2 2 2 2 7 4 3 2 2" xfId="37772" xr:uid="{93217F7C-44C9-4602-8E19-704BECE70B25}"/>
    <cellStyle name="Currency 2 2 2 2 7 4 3 2 3" xfId="52656" xr:uid="{C8B4216E-5B7A-4F76-8E6D-439B5C639D55}"/>
    <cellStyle name="Currency 2 2 2 2 7 4 3 3" xfId="17236" xr:uid="{BD828E99-8061-4C61-8315-CE8B7A058E27}"/>
    <cellStyle name="Currency 2 2 2 2 7 4 3 4" xfId="30926" xr:uid="{652B6605-7675-4421-86FA-BFBE6FA5656A}"/>
    <cellStyle name="Currency 2 2 2 2 7 4 3 5" xfId="45810" xr:uid="{C312D17D-78CA-496C-AD1E-DCE561F647A0}"/>
    <cellStyle name="Currency 2 2 2 2 7 4 4" xfId="20658" xr:uid="{9684D1F5-9DA7-431B-BA02-DDAC607FAF15}"/>
    <cellStyle name="Currency 2 2 2 2 7 4 4 2" xfId="34350" xr:uid="{BCDAF5A6-2721-41E4-916D-AE318EDE5858}"/>
    <cellStyle name="Currency 2 2 2 2 7 4 4 3" xfId="49234" xr:uid="{832D7A1D-0E6B-495D-A7CF-CC43931AFE43}"/>
    <cellStyle name="Currency 2 2 2 2 7 4 5" xfId="13814" xr:uid="{D86F088F-BF82-4EF6-8816-415CE9BBB3A8}"/>
    <cellStyle name="Currency 2 2 2 2 7 4 6" xfId="27504" xr:uid="{466ED74D-C0DC-445F-A285-392EE31910E7}"/>
    <cellStyle name="Currency 2 2 2 2 7 4 7" xfId="42388" xr:uid="{F45B3D52-5ED2-4F03-A2DF-F7651E82598D}"/>
    <cellStyle name="Currency 2 2 2 2 7 5" xfId="8676" xr:uid="{D8AC1890-E5EE-4AAD-B1D7-A90A7E1CAC89}"/>
    <cellStyle name="Currency 2 2 2 2 7 5 2" xfId="12098" xr:uid="{74B790BA-D489-4B04-AC7E-9617A8FE0195}"/>
    <cellStyle name="Currency 2 2 2 2 7 5 2 2" xfId="25788" xr:uid="{AFC22139-9D8C-4BBF-9FB5-987E864A49AD}"/>
    <cellStyle name="Currency 2 2 2 2 7 5 2 2 2" xfId="39480" xr:uid="{D04DE081-00E4-45CC-BCCB-8D7D21C579FE}"/>
    <cellStyle name="Currency 2 2 2 2 7 5 2 2 3" xfId="54364" xr:uid="{55824356-85DB-4D51-B451-86683C1F2AF9}"/>
    <cellStyle name="Currency 2 2 2 2 7 5 2 3" xfId="18944" xr:uid="{12E31C82-B720-4648-95C0-8476E8E043CE}"/>
    <cellStyle name="Currency 2 2 2 2 7 5 2 4" xfId="32634" xr:uid="{CB5153A2-4077-451E-9253-B8DC5FC7071E}"/>
    <cellStyle name="Currency 2 2 2 2 7 5 2 5" xfId="47518" xr:uid="{5B9E3C04-48CB-4378-860A-CE96C929F633}"/>
    <cellStyle name="Currency 2 2 2 2 7 5 3" xfId="22366" xr:uid="{8DB51B55-534E-4AB4-AF1C-6D9D51457853}"/>
    <cellStyle name="Currency 2 2 2 2 7 5 3 2" xfId="36058" xr:uid="{C9888541-D7E4-4526-89D4-2E9E52AE60D0}"/>
    <cellStyle name="Currency 2 2 2 2 7 5 3 3" xfId="50942" xr:uid="{717B4ABD-2D23-4075-B1A8-F6416A7E73CA}"/>
    <cellStyle name="Currency 2 2 2 2 7 5 4" xfId="15522" xr:uid="{F7C73F89-9943-4571-AEBF-9DC74FD42D5E}"/>
    <cellStyle name="Currency 2 2 2 2 7 5 5" xfId="29212" xr:uid="{093BC5E8-3FA6-402F-879B-2EC0E0ACD412}"/>
    <cellStyle name="Currency 2 2 2 2 7 5 6" xfId="44096" xr:uid="{F3CCD05C-24B9-4F70-A5C1-23CDAA9C83E9}"/>
    <cellStyle name="Currency 2 2 2 2 7 6" xfId="10386" xr:uid="{244C17B6-CBAF-4A4D-9B7A-3553657834F6}"/>
    <cellStyle name="Currency 2 2 2 2 7 6 2" xfId="24076" xr:uid="{4C376F6B-8B49-4BF7-944B-6A5F47F1AE67}"/>
    <cellStyle name="Currency 2 2 2 2 7 6 2 2" xfId="37768" xr:uid="{96FC6AD8-3908-484B-84EA-764A422ACCDB}"/>
    <cellStyle name="Currency 2 2 2 2 7 6 2 3" xfId="52652" xr:uid="{2DB267E9-8B3A-4181-A7B6-2F5E249E7660}"/>
    <cellStyle name="Currency 2 2 2 2 7 6 3" xfId="17232" xr:uid="{7CC37868-A609-4948-952C-1B5BF5AC96F3}"/>
    <cellStyle name="Currency 2 2 2 2 7 6 4" xfId="30922" xr:uid="{D6D89930-6C9E-436C-AA11-9B0F1CC8AF3A}"/>
    <cellStyle name="Currency 2 2 2 2 7 6 5" xfId="45806" xr:uid="{83D4DFC7-1784-4855-892A-51CA2F984713}"/>
    <cellStyle name="Currency 2 2 2 2 7 7" xfId="20654" xr:uid="{AEE86F97-1612-48C9-A419-24ACDA6A98D7}"/>
    <cellStyle name="Currency 2 2 2 2 7 7 2" xfId="34346" xr:uid="{4AC6B6A1-DC75-4545-A250-A446B478D501}"/>
    <cellStyle name="Currency 2 2 2 2 7 7 3" xfId="49230" xr:uid="{BD9C8B5D-F019-4C84-816B-AE7027EE3230}"/>
    <cellStyle name="Currency 2 2 2 2 7 8" xfId="13810" xr:uid="{24A77F11-1803-4E83-B59B-60BAC5FD86E8}"/>
    <cellStyle name="Currency 2 2 2 2 7 9" xfId="27500" xr:uid="{723244F7-E7B9-4A73-9DAA-220126EA45ED}"/>
    <cellStyle name="Currency 2 2 2 2 8" xfId="6968" xr:uid="{29C55930-D39E-4FB7-8657-89D222468C08}"/>
    <cellStyle name="Currency 2 2 2 2 8 2" xfId="6969" xr:uid="{E590783A-E1C1-4AE2-9CB6-27EF650D28A4}"/>
    <cellStyle name="Currency 2 2 2 2 8 2 2" xfId="8682" xr:uid="{0E538A5A-423E-4C29-A7EF-65E9CEF51845}"/>
    <cellStyle name="Currency 2 2 2 2 8 2 2 2" xfId="12104" xr:uid="{7932ED3C-C6F9-4A09-908C-C05F33B8F550}"/>
    <cellStyle name="Currency 2 2 2 2 8 2 2 2 2" xfId="25794" xr:uid="{19722862-809A-4C32-A372-D728C1ED848C}"/>
    <cellStyle name="Currency 2 2 2 2 8 2 2 2 2 2" xfId="39486" xr:uid="{87AFBFA7-83C2-4D8F-B6D9-A6D1E6897B12}"/>
    <cellStyle name="Currency 2 2 2 2 8 2 2 2 2 3" xfId="54370" xr:uid="{C758FAC6-DE43-4360-AFFE-37746E069183}"/>
    <cellStyle name="Currency 2 2 2 2 8 2 2 2 3" xfId="18950" xr:uid="{A6A67D61-32CE-42A2-B484-C21823C7E179}"/>
    <cellStyle name="Currency 2 2 2 2 8 2 2 2 4" xfId="32640" xr:uid="{78D4D68D-FDA9-4EBB-9ECE-E460FB88D10C}"/>
    <cellStyle name="Currency 2 2 2 2 8 2 2 2 5" xfId="47524" xr:uid="{ECAE86E0-1D43-41DD-951B-C8A59661E78E}"/>
    <cellStyle name="Currency 2 2 2 2 8 2 2 3" xfId="22372" xr:uid="{AD221A74-178B-4B13-BCBA-50D192260DBD}"/>
    <cellStyle name="Currency 2 2 2 2 8 2 2 3 2" xfId="36064" xr:uid="{FF192AB1-67E5-400F-904E-E1E4E7F92A6F}"/>
    <cellStyle name="Currency 2 2 2 2 8 2 2 3 3" xfId="50948" xr:uid="{4CA6862E-8A86-47BE-AA4F-1C0171E9127D}"/>
    <cellStyle name="Currency 2 2 2 2 8 2 2 4" xfId="15528" xr:uid="{5FFE95D7-283B-466E-9223-2A749CBE627A}"/>
    <cellStyle name="Currency 2 2 2 2 8 2 2 5" xfId="29218" xr:uid="{75BDB517-E5DD-4AA4-98C5-D79A5A06BBFA}"/>
    <cellStyle name="Currency 2 2 2 2 8 2 2 6" xfId="44102" xr:uid="{685DEF58-262A-4F23-9A3C-331D79CA4F09}"/>
    <cellStyle name="Currency 2 2 2 2 8 2 3" xfId="10392" xr:uid="{8661CC83-439B-4E29-8A06-DEE8F36DD1C7}"/>
    <cellStyle name="Currency 2 2 2 2 8 2 3 2" xfId="24082" xr:uid="{50516EC3-3864-4616-AB61-C09B5A43257C}"/>
    <cellStyle name="Currency 2 2 2 2 8 2 3 2 2" xfId="37774" xr:uid="{8900B690-CBB5-4B0A-A638-6990AB7A0458}"/>
    <cellStyle name="Currency 2 2 2 2 8 2 3 2 3" xfId="52658" xr:uid="{CB920E25-0B1E-4CE3-9FC1-D1A10D176981}"/>
    <cellStyle name="Currency 2 2 2 2 8 2 3 3" xfId="17238" xr:uid="{CBE09432-CE4F-40CA-98B2-EC1C4FFCF039}"/>
    <cellStyle name="Currency 2 2 2 2 8 2 3 4" xfId="30928" xr:uid="{92A82B5D-E175-479D-A690-14AE197D32C3}"/>
    <cellStyle name="Currency 2 2 2 2 8 2 3 5" xfId="45812" xr:uid="{7EE0E995-8DB1-4073-9F6C-5F95782DFC47}"/>
    <cellStyle name="Currency 2 2 2 2 8 2 4" xfId="20660" xr:uid="{DB4F8916-8988-4348-A2FA-B3E0BA55C2EF}"/>
    <cellStyle name="Currency 2 2 2 2 8 2 4 2" xfId="34352" xr:uid="{575FE21D-5F68-4B60-89BD-017BB4D7BB47}"/>
    <cellStyle name="Currency 2 2 2 2 8 2 4 3" xfId="49236" xr:uid="{0058F6FF-4338-4126-BCD1-C314A1911BAE}"/>
    <cellStyle name="Currency 2 2 2 2 8 2 5" xfId="13816" xr:uid="{B04297DA-A6F9-4EF8-8821-85CBF1850DC2}"/>
    <cellStyle name="Currency 2 2 2 2 8 2 6" xfId="27506" xr:uid="{EC1161E1-7DAC-40EC-81C6-946A8155F31C}"/>
    <cellStyle name="Currency 2 2 2 2 8 2 7" xfId="42390" xr:uid="{85F34F82-E0FB-4BEC-B687-BB446AFEE51D}"/>
    <cellStyle name="Currency 2 2 2 2 8 3" xfId="8681" xr:uid="{D5102740-824D-4245-AB85-3164F2F614B3}"/>
    <cellStyle name="Currency 2 2 2 2 8 3 2" xfId="12103" xr:uid="{A24AC9CF-9449-4498-92B6-A412BFFA021D}"/>
    <cellStyle name="Currency 2 2 2 2 8 3 2 2" xfId="25793" xr:uid="{1408EE3D-5B55-42B9-878B-97E71B4001FC}"/>
    <cellStyle name="Currency 2 2 2 2 8 3 2 2 2" xfId="39485" xr:uid="{AE826AA3-1860-4D26-82DA-C42C4547D12F}"/>
    <cellStyle name="Currency 2 2 2 2 8 3 2 2 3" xfId="54369" xr:uid="{8508DF75-4F4A-426C-ABF8-3B97B9B86DD3}"/>
    <cellStyle name="Currency 2 2 2 2 8 3 2 3" xfId="18949" xr:uid="{B0BF8E43-B3CC-4AAB-A9CA-0ECE7AB3FB38}"/>
    <cellStyle name="Currency 2 2 2 2 8 3 2 4" xfId="32639" xr:uid="{FCB3892B-8FE4-4781-B82F-9B44D9C715D9}"/>
    <cellStyle name="Currency 2 2 2 2 8 3 2 5" xfId="47523" xr:uid="{A83E4DAD-5CEC-4782-852B-742091CA8B22}"/>
    <cellStyle name="Currency 2 2 2 2 8 3 3" xfId="22371" xr:uid="{BDBEDF1E-8F02-45A0-9947-4B2ADC1BB84F}"/>
    <cellStyle name="Currency 2 2 2 2 8 3 3 2" xfId="36063" xr:uid="{5C6AB123-A38D-4E6E-B4EF-B7CBC5AFC9F3}"/>
    <cellStyle name="Currency 2 2 2 2 8 3 3 3" xfId="50947" xr:uid="{4BCD9767-DDD7-47FA-A1A8-255DDA749E3E}"/>
    <cellStyle name="Currency 2 2 2 2 8 3 4" xfId="15527" xr:uid="{10E46E3A-114A-4A86-B718-AE68A50A29E0}"/>
    <cellStyle name="Currency 2 2 2 2 8 3 5" xfId="29217" xr:uid="{D2829A42-DD24-471C-BBDC-F8F8647E7017}"/>
    <cellStyle name="Currency 2 2 2 2 8 3 6" xfId="44101" xr:uid="{B982D0F3-9AD1-4CB3-A030-DEC426ED6C0A}"/>
    <cellStyle name="Currency 2 2 2 2 8 4" xfId="10391" xr:uid="{F12F6616-B70D-41AF-892A-235C7A74E3AA}"/>
    <cellStyle name="Currency 2 2 2 2 8 4 2" xfId="24081" xr:uid="{5F1B30BD-4BB6-45FA-93A0-C488CAB9586A}"/>
    <cellStyle name="Currency 2 2 2 2 8 4 2 2" xfId="37773" xr:uid="{D1878BBD-79D3-4ACD-B703-1D0FA3BBDE58}"/>
    <cellStyle name="Currency 2 2 2 2 8 4 2 3" xfId="52657" xr:uid="{907DFCFF-97F0-4B1B-B147-4DB3EB0A5927}"/>
    <cellStyle name="Currency 2 2 2 2 8 4 3" xfId="17237" xr:uid="{74DF9C7E-1FE8-4B4F-9F2A-0EF33202B497}"/>
    <cellStyle name="Currency 2 2 2 2 8 4 4" xfId="30927" xr:uid="{670F80EA-A170-4C25-B4C8-32D100C0B58F}"/>
    <cellStyle name="Currency 2 2 2 2 8 4 5" xfId="45811" xr:uid="{63DD4562-3B73-49FF-82AF-83D41AF54A79}"/>
    <cellStyle name="Currency 2 2 2 2 8 5" xfId="20659" xr:uid="{65A5F6C2-0565-4162-B30A-E50C4618293C}"/>
    <cellStyle name="Currency 2 2 2 2 8 5 2" xfId="34351" xr:uid="{92387D7E-1072-4784-A015-22DD3EED57A7}"/>
    <cellStyle name="Currency 2 2 2 2 8 5 3" xfId="49235" xr:uid="{F94E378D-8A26-48A0-BA61-31F1A5969087}"/>
    <cellStyle name="Currency 2 2 2 2 8 6" xfId="13815" xr:uid="{1DE70499-6332-437D-BCEC-442C2A82D37F}"/>
    <cellStyle name="Currency 2 2 2 2 8 7" xfId="27505" xr:uid="{591262FF-CD44-4956-AC7F-8752E00A1B51}"/>
    <cellStyle name="Currency 2 2 2 2 8 8" xfId="42389" xr:uid="{9AF709EC-AFC1-45F6-B27E-D2AB2B0CD163}"/>
    <cellStyle name="Currency 2 2 2 2 9" xfId="6970" xr:uid="{4FF2CA87-4FE0-46B3-9022-6FAD068382AD}"/>
    <cellStyle name="Currency 2 2 2 2 9 2" xfId="8683" xr:uid="{27D82E4A-BBF9-45EC-BE3E-F2BA8D743928}"/>
    <cellStyle name="Currency 2 2 2 2 9 2 2" xfId="12105" xr:uid="{E1B82390-2776-48D5-B133-D22F6CCA5C5C}"/>
    <cellStyle name="Currency 2 2 2 2 9 2 2 2" xfId="25795" xr:uid="{051743F7-181C-41F9-A2F2-7C0C00DEB26B}"/>
    <cellStyle name="Currency 2 2 2 2 9 2 2 2 2" xfId="39487" xr:uid="{76569DF9-4D8C-4943-84A8-D237B9188FC5}"/>
    <cellStyle name="Currency 2 2 2 2 9 2 2 2 3" xfId="54371" xr:uid="{BD10C2F2-E638-4A11-A37C-B6CDB3362CF5}"/>
    <cellStyle name="Currency 2 2 2 2 9 2 2 3" xfId="18951" xr:uid="{7C2D9DF5-CC25-4179-9907-5F3C08450570}"/>
    <cellStyle name="Currency 2 2 2 2 9 2 2 4" xfId="32641" xr:uid="{6EDC5DEB-81F2-490C-82FB-0096897B3342}"/>
    <cellStyle name="Currency 2 2 2 2 9 2 2 5" xfId="47525" xr:uid="{9956FA42-E804-490A-8737-A50CD5890996}"/>
    <cellStyle name="Currency 2 2 2 2 9 2 3" xfId="22373" xr:uid="{A8DFD22B-F4E4-42F8-9763-C745191A3635}"/>
    <cellStyle name="Currency 2 2 2 2 9 2 3 2" xfId="36065" xr:uid="{18829705-DC10-4DF2-84FC-3DBF57CE8037}"/>
    <cellStyle name="Currency 2 2 2 2 9 2 3 3" xfId="50949" xr:uid="{04052025-8BC0-4302-B168-E5889F67A7E2}"/>
    <cellStyle name="Currency 2 2 2 2 9 2 4" xfId="15529" xr:uid="{E96421FF-2C03-4FC0-99E1-96D6319684D3}"/>
    <cellStyle name="Currency 2 2 2 2 9 2 5" xfId="29219" xr:uid="{730590FB-257C-44C7-A612-AE4DDAF7CBFF}"/>
    <cellStyle name="Currency 2 2 2 2 9 2 6" xfId="44103" xr:uid="{F0EA3D7C-3D3C-48C1-91EE-1050E45980C4}"/>
    <cellStyle name="Currency 2 2 2 2 9 3" xfId="10393" xr:uid="{0493FB1D-595F-4F6E-AC8B-6C43E110CA2C}"/>
    <cellStyle name="Currency 2 2 2 2 9 3 2" xfId="24083" xr:uid="{38193C10-AB64-42D7-A5F8-88ACDD4A2464}"/>
    <cellStyle name="Currency 2 2 2 2 9 3 2 2" xfId="37775" xr:uid="{AFFBF32F-CF17-4799-A697-A084B25A5C97}"/>
    <cellStyle name="Currency 2 2 2 2 9 3 2 3" xfId="52659" xr:uid="{C6CEC593-1936-4E52-BA4F-9D10249AEB5F}"/>
    <cellStyle name="Currency 2 2 2 2 9 3 3" xfId="17239" xr:uid="{7F1B34CA-E047-4F99-8CF3-7FA4742D7233}"/>
    <cellStyle name="Currency 2 2 2 2 9 3 4" xfId="30929" xr:uid="{44294CF9-25E7-4E13-84E3-33B1CE550090}"/>
    <cellStyle name="Currency 2 2 2 2 9 3 5" xfId="45813" xr:uid="{1B34808E-5579-472C-9F43-48D4AF9593CC}"/>
    <cellStyle name="Currency 2 2 2 2 9 4" xfId="20661" xr:uid="{DB304706-3E72-48D5-B151-84194E65ADF2}"/>
    <cellStyle name="Currency 2 2 2 2 9 4 2" xfId="34353" xr:uid="{6E040B9D-BE19-4CB0-9FB6-6BDA89FC7A99}"/>
    <cellStyle name="Currency 2 2 2 2 9 4 3" xfId="49237" xr:uid="{76756A3A-34B0-47F2-94F0-0BBFACAEA4E7}"/>
    <cellStyle name="Currency 2 2 2 2 9 5" xfId="13817" xr:uid="{7A16AA52-693F-4702-82AB-50C020C61B33}"/>
    <cellStyle name="Currency 2 2 2 2 9 6" xfId="27507" xr:uid="{2A7237A1-CF47-4231-B70F-FC1985F4018E}"/>
    <cellStyle name="Currency 2 2 2 2 9 7" xfId="42391" xr:uid="{4D79C5B1-3884-4B73-A5A8-F049228BDCC5}"/>
    <cellStyle name="Currency 2 2 2 3" xfId="24" xr:uid="{BFE4B715-08DD-411C-88F9-C9F422D1972F}"/>
    <cellStyle name="Currency 2 2 2 3 2" xfId="214" xr:uid="{5B333476-7BFF-4CE9-AE2A-4D84D82F1325}"/>
    <cellStyle name="Currency 2 2 2 3 2 2" xfId="4627" xr:uid="{28B3C3D1-97EF-41B0-B2FB-E059E51235E8}"/>
    <cellStyle name="Currency 2 2 2 3 3" xfId="4523" xr:uid="{D6D895C3-7650-459C-A02B-D106C14322D1}"/>
    <cellStyle name="Currency 2 2 2 4" xfId="215" xr:uid="{FFE99023-FAAC-49B5-9BC2-73A9A0490490}"/>
    <cellStyle name="Currency 2 2 2 4 2" xfId="4628" xr:uid="{E9C0782A-B0CC-4245-BF65-BA89D449139E}"/>
    <cellStyle name="Currency 2 2 2 5" xfId="4522" xr:uid="{A2F95F67-52B7-4A10-936F-B460DC85A48B}"/>
    <cellStyle name="Currency 2 2 3" xfId="216" xr:uid="{B3939703-D136-425A-97CB-516B7A68D2C3}"/>
    <cellStyle name="Currency 2 2 3 2" xfId="4629" xr:uid="{1AB037CF-147B-4CE0-8561-ADCAE47CF279}"/>
    <cellStyle name="Currency 2 2 4" xfId="4521" xr:uid="{B6FEAF10-0970-4D92-A8D4-26EBF666A8A2}"/>
    <cellStyle name="Currency 2 3" xfId="25" xr:uid="{A7F7490E-A873-42D1-8DEA-E6CE754664CC}"/>
    <cellStyle name="Currency 2 3 2" xfId="217" xr:uid="{BA97DF4C-2A0A-45EC-BDB2-E4895E514539}"/>
    <cellStyle name="Currency 2 3 2 2" xfId="4630" xr:uid="{7D0E5E91-00F5-49D6-BBF6-2564D40E232F}"/>
    <cellStyle name="Currency 2 3 3" xfId="4524" xr:uid="{CCD711E4-E77F-4A5E-9E2E-5E80DCA979B3}"/>
    <cellStyle name="Currency 2 4" xfId="218" xr:uid="{1D7D1423-5EDC-4055-AD55-F70FE9AFF260}"/>
    <cellStyle name="Currency 2 4 2" xfId="219" xr:uid="{4D1B0829-46EE-40A7-BE48-0C58B88D8025}"/>
    <cellStyle name="Currency 2 5" xfId="220" xr:uid="{2C4BF117-4549-45FC-9EF0-CB19DF874471}"/>
    <cellStyle name="Currency 2 5 2" xfId="221" xr:uid="{3C5F63CC-8DEF-48A0-BB2E-9F1977F34764}"/>
    <cellStyle name="Currency 2 6" xfId="222" xr:uid="{F86FEBBA-F699-41A2-96F5-BC128915A1F1}"/>
    <cellStyle name="Currency 3" xfId="26" xr:uid="{3BD0CBB8-C662-4280-8D0B-2ACE727C195B}"/>
    <cellStyle name="Currency 3 2" xfId="27" xr:uid="{B50E13B1-D95D-4510-B665-7609A858F412}"/>
    <cellStyle name="Currency 3 2 2" xfId="223" xr:uid="{DEAD3E98-9FE9-4F67-A567-FEF7A620E8EB}"/>
    <cellStyle name="Currency 3 2 2 2" xfId="4631" xr:uid="{3EA7BFE2-4F76-413A-80B3-E7DDCCFC5059}"/>
    <cellStyle name="Currency 3 2 3" xfId="4526" xr:uid="{7AB5C5A8-7B30-4E1F-92AB-15BEA3F4A8A1}"/>
    <cellStyle name="Currency 3 3" xfId="28" xr:uid="{11215636-37A0-4B42-A90F-ADE8D900FA9F}"/>
    <cellStyle name="Currency 3 3 2" xfId="224" xr:uid="{CD6979D3-D23F-430D-B840-C02CC07259F3}"/>
    <cellStyle name="Currency 3 3 2 2" xfId="4632" xr:uid="{44C67061-A002-40B3-81C9-DE19C147A97D}"/>
    <cellStyle name="Currency 3 3 3" xfId="4527" xr:uid="{8F4760D9-CE9B-4F83-AD34-E62E458C06BF}"/>
    <cellStyle name="Currency 3 4" xfId="29" xr:uid="{46234B72-852B-45BE-A6FC-36C25FA37B8A}"/>
    <cellStyle name="Currency 3 4 2" xfId="225" xr:uid="{CC97EE44-F5B4-4FFB-B129-35D8FF4065BE}"/>
    <cellStyle name="Currency 3 4 2 2" xfId="4633" xr:uid="{5A34A44C-F052-4248-8C9C-510D830D79F1}"/>
    <cellStyle name="Currency 3 4 3" xfId="4528" xr:uid="{CCA1BA85-E1CA-4BC7-958A-F5A4A8929781}"/>
    <cellStyle name="Currency 3 5" xfId="226" xr:uid="{6CEEEAC0-A301-420B-9649-400B9EFE437E}"/>
    <cellStyle name="Currency 3 5 2" xfId="4634" xr:uid="{CA7435E3-19ED-4498-9FA9-4C3DA7DEF70E}"/>
    <cellStyle name="Currency 3 6" xfId="4525" xr:uid="{D7C17328-CF0A-4B35-B0C8-8D8FEF057C59}"/>
    <cellStyle name="Currency 4" xfId="30" xr:uid="{56E27C3C-B1BA-4170-9DEF-8C926013788A}"/>
    <cellStyle name="Currency 4 2" xfId="31" xr:uid="{C028EE3E-CFD6-4345-9CA1-237368F034C7}"/>
    <cellStyle name="Currency 4 2 2" xfId="227" xr:uid="{603B1DEF-FA4C-4954-8348-384311982EFF}"/>
    <cellStyle name="Currency 4 2 2 2" xfId="4635" xr:uid="{A052F177-4AFE-45E9-8C86-249FCDC9E0A7}"/>
    <cellStyle name="Currency 4 2 3" xfId="4530" xr:uid="{017965CA-B410-4BB0-825C-AA8C3448D0F3}"/>
    <cellStyle name="Currency 4 3" xfId="32" xr:uid="{CFDB312F-8E8B-49BE-9051-5B45F2A3D31A}"/>
    <cellStyle name="Currency 4 3 2" xfId="228" xr:uid="{39935223-2CD2-4768-A86F-79B5186BB4AB}"/>
    <cellStyle name="Currency 4 3 2 2" xfId="4636" xr:uid="{3E5F35F2-CF34-4C42-BC3F-A6B4C380D3EE}"/>
    <cellStyle name="Currency 4 3 3" xfId="4531" xr:uid="{DC8665CD-FED2-4A07-9C85-3FE17C9B8578}"/>
    <cellStyle name="Currency 4 4" xfId="229" xr:uid="{77B06A45-5C8A-4862-9B7F-D9904EB23ED3}"/>
    <cellStyle name="Currency 4 4 2" xfId="4637" xr:uid="{24A1AF48-6604-4314-BAD8-211E6DF640E8}"/>
    <cellStyle name="Currency 4 5" xfId="4326" xr:uid="{3A6B87CF-CB27-4CE5-A6A2-4DF52105A6CC}"/>
    <cellStyle name="Currency 4 5 2" xfId="4441" xr:uid="{424367D8-DBF3-467C-B547-04A64EB311F0}"/>
    <cellStyle name="Currency 4 5 3" xfId="4723" xr:uid="{7FF7BC12-D245-47D9-91A5-2FE2A92DE866}"/>
    <cellStyle name="Currency 4 5 3 2" xfId="5318" xr:uid="{AEB534F9-C458-4853-96CE-B2D2D80C011F}"/>
    <cellStyle name="Currency 4 5 3 2 2" xfId="41932" xr:uid="{59D1989A-6A4A-4162-9585-68F9BC72F91F}"/>
    <cellStyle name="Currency 4 5 3 2 3" xfId="6515" xr:uid="{7650DE10-B1D1-40F6-AEFD-97531DEDFF81}"/>
    <cellStyle name="Currency 4 5 3 2 4" xfId="5923" xr:uid="{0E2DA612-570E-41B5-8ABB-F83E96C4BCC0}"/>
    <cellStyle name="Currency 4 5 3 3" xfId="4763" xr:uid="{D469744C-ED49-4236-9ACC-A4E42A745963}"/>
    <cellStyle name="Currency 4 5 3 4" xfId="41380" xr:uid="{06465C4D-92A2-4057-AC0F-CA08EC1FEE85}"/>
    <cellStyle name="Currency 4 5 3 5" xfId="5971" xr:uid="{A6D275AB-7D9B-4123-BDE0-410512AB1528}"/>
    <cellStyle name="Currency 4 5 3 6" xfId="5379" xr:uid="{AD5A01E6-C021-40B7-A4B7-02100761310C}"/>
    <cellStyle name="Currency 4 5 4" xfId="4700" xr:uid="{CDFC27EA-C078-4A8E-AD4B-D4FC5C17C16C}"/>
    <cellStyle name="Currency 4 5 5" xfId="41326" xr:uid="{A8F9BD7E-9BCA-4EF2-84DE-2FAEBD1CA6B9}"/>
    <cellStyle name="Currency 4 5 6" xfId="5948" xr:uid="{CAD2CCF9-E90F-4D60-946F-E1173F4F8B23}"/>
    <cellStyle name="Currency 4 5 7" xfId="5356" xr:uid="{E61584B5-0E83-46A9-86BA-978176A5A389}"/>
    <cellStyle name="Currency 4 6" xfId="4529" xr:uid="{82B0B7F5-3465-49B7-BD25-B11270FF264A}"/>
    <cellStyle name="Currency 5" xfId="33" xr:uid="{048B921F-3AE0-43BD-95C4-B3FEFBA8F00C}"/>
    <cellStyle name="Currency 5 10" xfId="6972" xr:uid="{1B116C5F-D0B1-4FB8-AC11-CC6B402E87DE}"/>
    <cellStyle name="Currency 5 10 2" xfId="8685" xr:uid="{D487F6A4-C6C8-4727-955C-FF9F0369D555}"/>
    <cellStyle name="Currency 5 10 2 2" xfId="12107" xr:uid="{A882B946-6369-4B5F-BA4D-277034A21CC4}"/>
    <cellStyle name="Currency 5 10 2 2 2" xfId="25797" xr:uid="{1F67607B-DFB6-4A25-8E91-7FA5ED818A85}"/>
    <cellStyle name="Currency 5 10 2 2 2 2" xfId="39489" xr:uid="{E8D594F2-38B0-4E12-9B9C-05C5EF882F17}"/>
    <cellStyle name="Currency 5 10 2 2 2 3" xfId="54373" xr:uid="{EFA8356A-2A89-4210-94EF-3FE6EA0FFB93}"/>
    <cellStyle name="Currency 5 10 2 2 3" xfId="18953" xr:uid="{E3F186A5-1053-48BB-AB63-FB189FC088F0}"/>
    <cellStyle name="Currency 5 10 2 2 4" xfId="32643" xr:uid="{E1B79E07-FA19-4BE2-B1B7-0059C46CE28F}"/>
    <cellStyle name="Currency 5 10 2 2 5" xfId="47527" xr:uid="{9F4F9923-111F-4A38-B625-B86DB5FF9E49}"/>
    <cellStyle name="Currency 5 10 2 3" xfId="22375" xr:uid="{49D12546-61A1-463B-952C-53C054F539EB}"/>
    <cellStyle name="Currency 5 10 2 3 2" xfId="36067" xr:uid="{52C87E7C-6CC1-4F5F-A244-3C4E64351E5D}"/>
    <cellStyle name="Currency 5 10 2 3 3" xfId="50951" xr:uid="{4091312C-86F0-4972-8D8A-953C1F6B21AB}"/>
    <cellStyle name="Currency 5 10 2 4" xfId="15531" xr:uid="{40F796DC-5FAA-4B09-8E78-F45CC329364B}"/>
    <cellStyle name="Currency 5 10 2 5" xfId="29221" xr:uid="{DD974B23-DC0A-41A3-98AB-6BD175C6F9BB}"/>
    <cellStyle name="Currency 5 10 2 6" xfId="44105" xr:uid="{53A75FE1-6770-4A8E-A121-3325679E0E76}"/>
    <cellStyle name="Currency 5 10 3" xfId="10395" xr:uid="{703F580E-A30D-4BE2-89F2-E4BB05C0ED1C}"/>
    <cellStyle name="Currency 5 10 3 2" xfId="24085" xr:uid="{D8DA1DDD-2492-41D8-B929-6785131520FB}"/>
    <cellStyle name="Currency 5 10 3 2 2" xfId="37777" xr:uid="{C869CCD1-CC2A-424C-93D2-D469FFC03477}"/>
    <cellStyle name="Currency 5 10 3 2 3" xfId="52661" xr:uid="{EB4C732F-2987-4260-996A-9B8130EC7AEF}"/>
    <cellStyle name="Currency 5 10 3 3" xfId="17241" xr:uid="{DBDA0118-E999-4469-901D-28B7DA33AAFC}"/>
    <cellStyle name="Currency 5 10 3 4" xfId="30931" xr:uid="{E8C89F6F-DEB2-4D6C-9D37-66FB7E5E6FE6}"/>
    <cellStyle name="Currency 5 10 3 5" xfId="45815" xr:uid="{EE7CCFAD-9F1E-446D-91E7-6DD1BBAD5A1D}"/>
    <cellStyle name="Currency 5 10 4" xfId="20663" xr:uid="{B49653C8-0A78-40EC-98DD-94DB7AD28CBE}"/>
    <cellStyle name="Currency 5 10 4 2" xfId="34355" xr:uid="{43214531-4713-420C-844E-235237DE5C40}"/>
    <cellStyle name="Currency 5 10 4 3" xfId="49239" xr:uid="{613F41B7-3F93-4909-B262-90663EC7F6D7}"/>
    <cellStyle name="Currency 5 10 5" xfId="13819" xr:uid="{B37F3ED8-317C-4DA4-9CA7-33CD26F8D278}"/>
    <cellStyle name="Currency 5 10 6" xfId="27509" xr:uid="{D9BBDF5E-5505-4920-8B7E-8C01E595C159}"/>
    <cellStyle name="Currency 5 10 7" xfId="42393" xr:uid="{E378C533-873F-4D43-9B40-B9D9266EA3D6}"/>
    <cellStyle name="Currency 5 11" xfId="6973" xr:uid="{05F3BD4A-8523-4085-9D5D-F0BF7AEBEEAA}"/>
    <cellStyle name="Currency 5 11 2" xfId="8686" xr:uid="{FC411E12-A16C-4796-A280-D68E41D79A5A}"/>
    <cellStyle name="Currency 5 11 2 2" xfId="12108" xr:uid="{B14422B7-F491-4888-8B8F-1F2FA0D761F5}"/>
    <cellStyle name="Currency 5 11 2 2 2" xfId="25798" xr:uid="{D8411078-1CDF-43B0-BA16-A18BCD9EDAC1}"/>
    <cellStyle name="Currency 5 11 2 2 2 2" xfId="39490" xr:uid="{F2750603-01F2-4D77-924E-8A01B6DAA253}"/>
    <cellStyle name="Currency 5 11 2 2 2 3" xfId="54374" xr:uid="{82D5DEA2-6013-434B-84E4-11BDD5AABA29}"/>
    <cellStyle name="Currency 5 11 2 2 3" xfId="18954" xr:uid="{2CB3A304-AA6A-4D98-994A-9BCC00DDAABE}"/>
    <cellStyle name="Currency 5 11 2 2 4" xfId="32644" xr:uid="{FA640B51-D937-4539-AFD6-BB243DADBAB0}"/>
    <cellStyle name="Currency 5 11 2 2 5" xfId="47528" xr:uid="{476CE864-1EED-4291-8A67-1B68B1F38462}"/>
    <cellStyle name="Currency 5 11 2 3" xfId="22376" xr:uid="{42C626EE-0480-43FF-BA3F-8ACA0056EC9E}"/>
    <cellStyle name="Currency 5 11 2 3 2" xfId="36068" xr:uid="{77701229-3B13-4CA2-8090-CB830662E220}"/>
    <cellStyle name="Currency 5 11 2 3 3" xfId="50952" xr:uid="{6BCC2335-4618-4317-A918-4F8EDDCA5F04}"/>
    <cellStyle name="Currency 5 11 2 4" xfId="15532" xr:uid="{1A598EA9-C472-4F03-8FD5-432C844112C8}"/>
    <cellStyle name="Currency 5 11 2 5" xfId="29222" xr:uid="{10241A66-5C2A-4132-A8AF-BACED24BF3E2}"/>
    <cellStyle name="Currency 5 11 2 6" xfId="44106" xr:uid="{B570AD95-D89A-4D50-A893-180AC3375CAF}"/>
    <cellStyle name="Currency 5 11 3" xfId="10396" xr:uid="{5FDA6BA2-D2C3-4CDF-82D9-795D626BC236}"/>
    <cellStyle name="Currency 5 11 3 2" xfId="24086" xr:uid="{DCCF8469-9003-4D2E-B767-19AA7B651BF1}"/>
    <cellStyle name="Currency 5 11 3 2 2" xfId="37778" xr:uid="{B2959C61-2177-48CE-977B-6CA2B13763D0}"/>
    <cellStyle name="Currency 5 11 3 2 3" xfId="52662" xr:uid="{442C39A5-8B17-45DD-A3DD-0F44CBB4CD4F}"/>
    <cellStyle name="Currency 5 11 3 3" xfId="17242" xr:uid="{F1FF07E7-17F8-4B77-A51F-6424F89FA216}"/>
    <cellStyle name="Currency 5 11 3 4" xfId="30932" xr:uid="{AC61D9EE-8EE7-4CC7-8361-FD358C04AF8E}"/>
    <cellStyle name="Currency 5 11 3 5" xfId="45816" xr:uid="{F6DC02A4-50E1-4067-ADEC-D8AA2F33C187}"/>
    <cellStyle name="Currency 5 11 4" xfId="20664" xr:uid="{E24F7828-574D-4760-AA0E-6D6A182B9694}"/>
    <cellStyle name="Currency 5 11 4 2" xfId="34356" xr:uid="{113F5C03-40A0-4B20-93EB-1CBD621D7184}"/>
    <cellStyle name="Currency 5 11 4 3" xfId="49240" xr:uid="{2E042AE8-C46F-4C9E-A658-3B45865FD346}"/>
    <cellStyle name="Currency 5 11 5" xfId="13820" xr:uid="{5D8FD6FA-4E95-4ED9-9659-976AC85480BC}"/>
    <cellStyle name="Currency 5 11 6" xfId="27510" xr:uid="{2BCE840F-0DF2-49F2-A18B-C0D5EFE85DEC}"/>
    <cellStyle name="Currency 5 11 7" xfId="42394" xr:uid="{1840A2A9-94C8-491A-A0E2-BE112D93A7CF}"/>
    <cellStyle name="Currency 5 12" xfId="8684" xr:uid="{07DEC718-FE8D-4B78-BEDA-3B3DA4E4820A}"/>
    <cellStyle name="Currency 5 12 2" xfId="12106" xr:uid="{7FEF9593-4FE5-45D8-B919-19377FAC583D}"/>
    <cellStyle name="Currency 5 12 2 2" xfId="25796" xr:uid="{1BD7423E-F573-4475-B199-BC9B5F572B20}"/>
    <cellStyle name="Currency 5 12 2 2 2" xfId="39488" xr:uid="{BF1251D9-F698-4503-803C-D40B0F09BABC}"/>
    <cellStyle name="Currency 5 12 2 2 3" xfId="54372" xr:uid="{A4DE7C21-A60F-4074-A917-2B2F5DC94300}"/>
    <cellStyle name="Currency 5 12 2 3" xfId="18952" xr:uid="{CED0D8E5-AD7A-4D1C-9BC3-3460F351CF55}"/>
    <cellStyle name="Currency 5 12 2 4" xfId="32642" xr:uid="{873F808B-731C-41EE-8139-180AC55EB866}"/>
    <cellStyle name="Currency 5 12 2 5" xfId="47526" xr:uid="{07CC531E-B30A-4215-AA54-0219A0928D5B}"/>
    <cellStyle name="Currency 5 12 3" xfId="22374" xr:uid="{700EAE92-6ACA-415C-A4FF-3110276CAF6F}"/>
    <cellStyle name="Currency 5 12 3 2" xfId="36066" xr:uid="{F90D2974-D563-4216-8BE5-183AEB6BE5BB}"/>
    <cellStyle name="Currency 5 12 3 3" xfId="50950" xr:uid="{96DC89F5-BABB-4A63-A33F-463D3BE71616}"/>
    <cellStyle name="Currency 5 12 4" xfId="15530" xr:uid="{80298E5D-8E35-4BC1-B0B2-AC031377D836}"/>
    <cellStyle name="Currency 5 12 5" xfId="29220" xr:uid="{E4B45040-FA29-4FDD-82BB-4232A1A4D9E2}"/>
    <cellStyle name="Currency 5 12 6" xfId="44104" xr:uid="{F4046E5C-B620-4E59-B8E2-0D480EB4B17F}"/>
    <cellStyle name="Currency 5 13" xfId="10394" xr:uid="{88F4F2BB-34E1-43A9-9605-F5602C4F12C2}"/>
    <cellStyle name="Currency 5 13 2" xfId="24084" xr:uid="{767C1364-297E-47BC-AB45-7E699A81F195}"/>
    <cellStyle name="Currency 5 13 2 2" xfId="37776" xr:uid="{BBBCE587-AC21-46E2-BD54-CD81D3F35E00}"/>
    <cellStyle name="Currency 5 13 2 3" xfId="52660" xr:uid="{A66270E5-E602-49CB-AAB5-8714E438D6D1}"/>
    <cellStyle name="Currency 5 13 3" xfId="17240" xr:uid="{F4E60E53-E82B-434D-BFA4-AE8B9B94B310}"/>
    <cellStyle name="Currency 5 13 4" xfId="30930" xr:uid="{876AE16E-F419-45A8-AFC5-B27040D56074}"/>
    <cellStyle name="Currency 5 13 5" xfId="45814" xr:uid="{D82EAA52-842E-473B-8767-08334946CC72}"/>
    <cellStyle name="Currency 5 14" xfId="20662" xr:uid="{D1316E17-49A0-4554-90B7-DA168ED17014}"/>
    <cellStyle name="Currency 5 14 2" xfId="34354" xr:uid="{59BA80F4-30EF-41B6-9A26-4C18B067DD1C}"/>
    <cellStyle name="Currency 5 14 3" xfId="49238" xr:uid="{5294712B-F5EC-4A1A-B074-89F38A06840D}"/>
    <cellStyle name="Currency 5 15" xfId="13818" xr:uid="{4692B5D6-380F-44DC-995F-6D2E623BA329}"/>
    <cellStyle name="Currency 5 15 2" xfId="40755" xr:uid="{EE15BC45-972C-4005-B458-6A9892453DC1}"/>
    <cellStyle name="Currency 5 16" xfId="27508" xr:uid="{F3C4AE47-9BAF-49EB-B5D7-B506913AEA47}"/>
    <cellStyle name="Currency 5 17" xfId="42392" xr:uid="{CBC2456C-4075-4330-B02A-350F16D61AE1}"/>
    <cellStyle name="Currency 5 18" xfId="6971" xr:uid="{25DFC0FB-FE4C-4190-B51E-0E7DE3B5F74F}"/>
    <cellStyle name="Currency 5 19" xfId="5933" xr:uid="{B11FA6AC-0926-4494-B8CC-CC428A594B53}"/>
    <cellStyle name="Currency 5 2" xfId="34" xr:uid="{A1389154-0AC5-4A3C-815C-264A7FEF0E24}"/>
    <cellStyle name="Currency 5 2 2" xfId="230" xr:uid="{292F316C-BFDD-4B31-852E-1FFC660D0606}"/>
    <cellStyle name="Currency 5 2 2 2" xfId="4638" xr:uid="{64695EFC-0538-4059-9B6F-713FC2CCA209}"/>
    <cellStyle name="Currency 5 2 3" xfId="4532" xr:uid="{A05FB405-64BC-40FB-980E-488129A74180}"/>
    <cellStyle name="Currency 5 20" xfId="5341" xr:uid="{54E0BEE9-0456-4266-820D-0A8047FABEE8}"/>
    <cellStyle name="Currency 5 3" xfId="4327" xr:uid="{023EDC84-E804-4346-9A8B-166127C2B0C6}"/>
    <cellStyle name="Currency 5 3 10" xfId="8687" xr:uid="{0815A788-0FF7-4F3D-91FC-84E7F0DE3E44}"/>
    <cellStyle name="Currency 5 3 10 2" xfId="12109" xr:uid="{5F298EA3-F223-4C13-A8D4-EBF4C1BCC686}"/>
    <cellStyle name="Currency 5 3 10 2 2" xfId="25799" xr:uid="{D3E4C533-3DDB-4840-A228-06A9454897FB}"/>
    <cellStyle name="Currency 5 3 10 2 2 2" xfId="39491" xr:uid="{652033AB-AEA4-48DC-9DFE-DEC1BE0A28B5}"/>
    <cellStyle name="Currency 5 3 10 2 2 3" xfId="54375" xr:uid="{1632D186-95AD-4553-B30E-5FE64F6F4FD2}"/>
    <cellStyle name="Currency 5 3 10 2 3" xfId="18955" xr:uid="{8B04CF32-E492-41A0-8C8F-8A1FFFF1F072}"/>
    <cellStyle name="Currency 5 3 10 2 4" xfId="32645" xr:uid="{46909A0F-09CC-446B-9C92-620E1D38718E}"/>
    <cellStyle name="Currency 5 3 10 2 5" xfId="47529" xr:uid="{40BE065C-088B-4FA8-94A0-8C76B39AB199}"/>
    <cellStyle name="Currency 5 3 10 3" xfId="22377" xr:uid="{61561D7C-9C77-4FDC-8F82-33A7A1709575}"/>
    <cellStyle name="Currency 5 3 10 3 2" xfId="36069" xr:uid="{42795946-BCEC-490A-819B-3E7C7F719308}"/>
    <cellStyle name="Currency 5 3 10 3 3" xfId="50953" xr:uid="{E2F68299-68DF-4C9F-853D-DC737E1487D1}"/>
    <cellStyle name="Currency 5 3 10 4" xfId="15533" xr:uid="{CD9911B6-C0B4-485E-BEBF-5870976DD17F}"/>
    <cellStyle name="Currency 5 3 10 5" xfId="29223" xr:uid="{DC8324D1-5142-459D-B195-20833A2AC427}"/>
    <cellStyle name="Currency 5 3 10 6" xfId="44107" xr:uid="{605C7153-F0CC-4C16-A466-3DF049CC3B1F}"/>
    <cellStyle name="Currency 5 3 11" xfId="10397" xr:uid="{9BCAD58F-F68B-4FD8-88FF-C977B19A44A9}"/>
    <cellStyle name="Currency 5 3 11 2" xfId="24087" xr:uid="{0206EDC0-3838-4172-80BE-56EA1CC2B983}"/>
    <cellStyle name="Currency 5 3 11 2 2" xfId="37779" xr:uid="{F5A532C5-0DA5-4C21-971B-5C9CF6EA34D7}"/>
    <cellStyle name="Currency 5 3 11 2 3" xfId="52663" xr:uid="{A4C862D8-F01B-420F-8BD2-9079F3454317}"/>
    <cellStyle name="Currency 5 3 11 3" xfId="17243" xr:uid="{F66409CC-E482-4B40-9898-27B1B808D948}"/>
    <cellStyle name="Currency 5 3 11 4" xfId="30933" xr:uid="{7E1E8DDE-FE17-48EB-8C1D-B0A72434CDA2}"/>
    <cellStyle name="Currency 5 3 11 5" xfId="45817" xr:uid="{E0412D55-8596-436E-A268-65BB2186E115}"/>
    <cellStyle name="Currency 5 3 12" xfId="20665" xr:uid="{3A24CEA0-94DE-4C4A-AB10-26BD36863D21}"/>
    <cellStyle name="Currency 5 3 12 2" xfId="34357" xr:uid="{D7388A1D-7166-441C-B34F-F82E9E7D1118}"/>
    <cellStyle name="Currency 5 3 12 3" xfId="49241" xr:uid="{49D8A67E-107F-45B1-8779-6EDC7D3334F9}"/>
    <cellStyle name="Currency 5 3 13" xfId="13821" xr:uid="{8622453A-763B-4F41-B2AB-8AA0F8B3B5B1}"/>
    <cellStyle name="Currency 5 3 13 2" xfId="41327" xr:uid="{C740E330-A804-4EFD-8DCE-EBDEF3564CBD}"/>
    <cellStyle name="Currency 5 3 14" xfId="27511" xr:uid="{0DC55FD1-E508-4CA1-A0DE-1DEFDB16FA0B}"/>
    <cellStyle name="Currency 5 3 15" xfId="42395" xr:uid="{CBE724BA-C5DF-42DD-9137-8A0625D02454}"/>
    <cellStyle name="Currency 5 3 16" xfId="6974" xr:uid="{4A139D2E-CB53-418C-B199-77BE7D053A46}"/>
    <cellStyle name="Currency 5 3 17" xfId="5949" xr:uid="{7CFEF1B3-4559-44F1-8B4E-E787EBAB18C5}"/>
    <cellStyle name="Currency 5 3 18" xfId="5357" xr:uid="{A6663060-5E55-4470-9656-7B541BA462D2}"/>
    <cellStyle name="Currency 5 3 2" xfId="4442" xr:uid="{131FE9B3-0640-4012-8FE3-F043B4F92A32}"/>
    <cellStyle name="Currency 5 3 2 10" xfId="20666" xr:uid="{85669EB1-FE30-45FD-A351-FACFFEF8BAD9}"/>
    <cellStyle name="Currency 5 3 2 10 2" xfId="34358" xr:uid="{05E918ED-5994-46DF-B7B5-7A5012803FCE}"/>
    <cellStyle name="Currency 5 3 2 10 3" xfId="49242" xr:uid="{1964AB92-A9C9-4BEE-A4F4-6B26DD6BDD1F}"/>
    <cellStyle name="Currency 5 3 2 11" xfId="13822" xr:uid="{93844AF8-64AD-4711-9AD5-DD039FFD4132}"/>
    <cellStyle name="Currency 5 3 2 11 2" xfId="41344" xr:uid="{D5342C94-5338-43BA-9C80-48E3741E6902}"/>
    <cellStyle name="Currency 5 3 2 12" xfId="27512" xr:uid="{742E6A5C-C6F3-4ECC-8ADE-7222F861F1AC}"/>
    <cellStyle name="Currency 5 3 2 13" xfId="42396" xr:uid="{0F0337C5-EC2D-4D53-8DCD-F3F90C091BE5}"/>
    <cellStyle name="Currency 5 3 2 14" xfId="6975" xr:uid="{A7665DE4-7534-4C0B-BBB6-DE7C8BBE3E83}"/>
    <cellStyle name="Currency 5 3 2 2" xfId="5308" xr:uid="{5FD364BA-6489-42D2-8421-13D87B524B7A}"/>
    <cellStyle name="Currency 5 3 2 2 10" xfId="13823" xr:uid="{CEC2D085-832F-424A-B910-F175973A9147}"/>
    <cellStyle name="Currency 5 3 2 2 10 2" xfId="41930" xr:uid="{112F60AF-B267-4393-A1A0-36B9E1555676}"/>
    <cellStyle name="Currency 5 3 2 2 11" xfId="27513" xr:uid="{4A4C1CF0-829C-4444-8808-E6F2B6B47EAD}"/>
    <cellStyle name="Currency 5 3 2 2 12" xfId="42397" xr:uid="{7F8F0291-6BFA-46EC-9953-F66D2DA67590}"/>
    <cellStyle name="Currency 5 3 2 2 13" xfId="6976" xr:uid="{EF2B8C42-4349-4D7D-AC1E-858F3B8DAFDF}"/>
    <cellStyle name="Currency 5 3 2 2 2" xfId="6977" xr:uid="{3CA24CAE-12D2-4F59-B471-847C9C18B7AA}"/>
    <cellStyle name="Currency 5 3 2 2 2 10" xfId="42398" xr:uid="{69C8FBE4-12A2-49A2-8D5E-5FAAA5E270C0}"/>
    <cellStyle name="Currency 5 3 2 2 2 2" xfId="6978" xr:uid="{C4E6A74D-108B-473F-888E-5A82A0A577BC}"/>
    <cellStyle name="Currency 5 3 2 2 2 2 2" xfId="6979" xr:uid="{EF27B2F0-5FCC-4AD6-AC4A-1519D5A0F7C1}"/>
    <cellStyle name="Currency 5 3 2 2 2 2 2 2" xfId="8692" xr:uid="{82FFDEF4-43D6-4667-AC78-5C81F619A587}"/>
    <cellStyle name="Currency 5 3 2 2 2 2 2 2 2" xfId="12114" xr:uid="{9CD9FA19-37D6-4067-B6D0-86B0D68B95BE}"/>
    <cellStyle name="Currency 5 3 2 2 2 2 2 2 2 2" xfId="25804" xr:uid="{53A97E21-CE54-4C2A-AC79-C0B7BC318912}"/>
    <cellStyle name="Currency 5 3 2 2 2 2 2 2 2 2 2" xfId="39496" xr:uid="{A54CB823-D7C6-4624-9E4F-D2F6D4AF73BA}"/>
    <cellStyle name="Currency 5 3 2 2 2 2 2 2 2 2 3" xfId="54380" xr:uid="{9A0208B4-7C64-4744-BC6F-833281D59255}"/>
    <cellStyle name="Currency 5 3 2 2 2 2 2 2 2 3" xfId="18960" xr:uid="{120E259F-9E3B-4B2D-B010-0B45DAFA6CEE}"/>
    <cellStyle name="Currency 5 3 2 2 2 2 2 2 2 4" xfId="32650" xr:uid="{B3254E51-B788-48B0-A570-B8084289B1F7}"/>
    <cellStyle name="Currency 5 3 2 2 2 2 2 2 2 5" xfId="47534" xr:uid="{0856F457-1E51-4261-A3D5-8600E6A8D553}"/>
    <cellStyle name="Currency 5 3 2 2 2 2 2 2 3" xfId="22382" xr:uid="{ADF34EEF-26CC-4892-A887-FA03C3AA2E57}"/>
    <cellStyle name="Currency 5 3 2 2 2 2 2 2 3 2" xfId="36074" xr:uid="{B8264B11-6333-4F85-811E-CDAC1E2C6073}"/>
    <cellStyle name="Currency 5 3 2 2 2 2 2 2 3 3" xfId="50958" xr:uid="{BECC9B86-3EE0-4FA0-ACBD-D31D5E47C5C4}"/>
    <cellStyle name="Currency 5 3 2 2 2 2 2 2 4" xfId="15538" xr:uid="{407E5640-DA74-4CD2-A4B2-9A29243B0C7F}"/>
    <cellStyle name="Currency 5 3 2 2 2 2 2 2 5" xfId="29228" xr:uid="{D871859D-15DC-45D2-BDC3-AFC401D4B249}"/>
    <cellStyle name="Currency 5 3 2 2 2 2 2 2 6" xfId="44112" xr:uid="{EBC3B26B-DFC6-43EA-86AF-DD42966CAC70}"/>
    <cellStyle name="Currency 5 3 2 2 2 2 2 3" xfId="10402" xr:uid="{A4F1484C-B435-45AB-B03C-63096C203013}"/>
    <cellStyle name="Currency 5 3 2 2 2 2 2 3 2" xfId="24092" xr:uid="{2D499784-6AB5-43DC-B10A-3EEEF52F076D}"/>
    <cellStyle name="Currency 5 3 2 2 2 2 2 3 2 2" xfId="37784" xr:uid="{DEC7040A-29C1-49FE-A435-806B05543DEE}"/>
    <cellStyle name="Currency 5 3 2 2 2 2 2 3 2 3" xfId="52668" xr:uid="{DCD557E2-A0D5-4E90-80EC-A7C2C9BFD638}"/>
    <cellStyle name="Currency 5 3 2 2 2 2 2 3 3" xfId="17248" xr:uid="{475BA8B9-C142-4C58-925B-137A8B481B12}"/>
    <cellStyle name="Currency 5 3 2 2 2 2 2 3 4" xfId="30938" xr:uid="{98A9D7EF-8230-44CF-A3C6-F550BF3D64CE}"/>
    <cellStyle name="Currency 5 3 2 2 2 2 2 3 5" xfId="45822" xr:uid="{1529EC75-E282-41FE-9CEA-D5508A03C96D}"/>
    <cellStyle name="Currency 5 3 2 2 2 2 2 4" xfId="20670" xr:uid="{F1943293-418A-4A06-9FF5-9744DF8CCA6B}"/>
    <cellStyle name="Currency 5 3 2 2 2 2 2 4 2" xfId="34362" xr:uid="{4FD265D0-053A-412A-8080-AC96153487BA}"/>
    <cellStyle name="Currency 5 3 2 2 2 2 2 4 3" xfId="49246" xr:uid="{98805320-3B2A-41B1-A1E6-AA0D25B2BAD4}"/>
    <cellStyle name="Currency 5 3 2 2 2 2 2 5" xfId="13826" xr:uid="{A48BD9B7-02FE-4788-B31C-E7C6032CFEF1}"/>
    <cellStyle name="Currency 5 3 2 2 2 2 2 6" xfId="27516" xr:uid="{C2B769C7-C5CA-4F66-AC40-45D46F6FCC8A}"/>
    <cellStyle name="Currency 5 3 2 2 2 2 2 7" xfId="42400" xr:uid="{A6E34CCB-FBC6-4992-BCC7-F6C79A2A1BD7}"/>
    <cellStyle name="Currency 5 3 2 2 2 2 3" xfId="8691" xr:uid="{E85BE2DA-E59B-4A36-8355-1235538163A4}"/>
    <cellStyle name="Currency 5 3 2 2 2 2 3 2" xfId="12113" xr:uid="{7F63B974-EC5D-4A39-B3B5-3504772A3A65}"/>
    <cellStyle name="Currency 5 3 2 2 2 2 3 2 2" xfId="25803" xr:uid="{BB3E3C6F-E266-4388-8D47-46B01802AFC3}"/>
    <cellStyle name="Currency 5 3 2 2 2 2 3 2 2 2" xfId="39495" xr:uid="{76D9B668-8FB2-4685-A5DD-87D67F17D481}"/>
    <cellStyle name="Currency 5 3 2 2 2 2 3 2 2 3" xfId="54379" xr:uid="{2EB5BA6D-95E3-4ED4-A6E6-4A829DB41542}"/>
    <cellStyle name="Currency 5 3 2 2 2 2 3 2 3" xfId="18959" xr:uid="{4C92544F-8748-4125-A58D-43EE7DACBECC}"/>
    <cellStyle name="Currency 5 3 2 2 2 2 3 2 4" xfId="32649" xr:uid="{103EA64E-E5BA-48CA-85E2-E344606A3402}"/>
    <cellStyle name="Currency 5 3 2 2 2 2 3 2 5" xfId="47533" xr:uid="{82CC8F7E-DA6C-4611-AED7-44803428A213}"/>
    <cellStyle name="Currency 5 3 2 2 2 2 3 3" xfId="22381" xr:uid="{27DE8265-72BF-4784-B177-F5D759F9FE12}"/>
    <cellStyle name="Currency 5 3 2 2 2 2 3 3 2" xfId="36073" xr:uid="{BCAAB0B6-19C7-4A38-874D-066573A0992D}"/>
    <cellStyle name="Currency 5 3 2 2 2 2 3 3 3" xfId="50957" xr:uid="{06850A3C-5430-4081-A26E-DF646784AA06}"/>
    <cellStyle name="Currency 5 3 2 2 2 2 3 4" xfId="15537" xr:uid="{13FFA922-0781-4B24-9F71-192462451ACB}"/>
    <cellStyle name="Currency 5 3 2 2 2 2 3 5" xfId="29227" xr:uid="{C5ACDBAF-AA91-46F7-BD42-A43DC3CABDDB}"/>
    <cellStyle name="Currency 5 3 2 2 2 2 3 6" xfId="44111" xr:uid="{486FCFEC-C9C9-4F64-AFF5-A923F4D2E1A3}"/>
    <cellStyle name="Currency 5 3 2 2 2 2 4" xfId="10401" xr:uid="{951C55E1-6AF1-494D-9167-8B4EEB66A8D0}"/>
    <cellStyle name="Currency 5 3 2 2 2 2 4 2" xfId="24091" xr:uid="{2A3D8CD4-4868-4962-958B-2A68C79FB2C2}"/>
    <cellStyle name="Currency 5 3 2 2 2 2 4 2 2" xfId="37783" xr:uid="{9FE68A0E-006B-49D5-A886-B862AD509769}"/>
    <cellStyle name="Currency 5 3 2 2 2 2 4 2 3" xfId="52667" xr:uid="{CFF11E36-D5E2-486E-995F-BCF397AF1D37}"/>
    <cellStyle name="Currency 5 3 2 2 2 2 4 3" xfId="17247" xr:uid="{7B17A381-BB4B-4BB8-B642-3A6F66E0E516}"/>
    <cellStyle name="Currency 5 3 2 2 2 2 4 4" xfId="30937" xr:uid="{104B3101-EF86-4A1E-96BD-F6479B620B2F}"/>
    <cellStyle name="Currency 5 3 2 2 2 2 4 5" xfId="45821" xr:uid="{9F840A49-FD80-47DA-A0CD-F835A5E0231E}"/>
    <cellStyle name="Currency 5 3 2 2 2 2 5" xfId="20669" xr:uid="{A34156CE-AA99-490A-A363-51A377BF5FBA}"/>
    <cellStyle name="Currency 5 3 2 2 2 2 5 2" xfId="34361" xr:uid="{951FD32F-9125-42A8-B3ED-2E9D036C2353}"/>
    <cellStyle name="Currency 5 3 2 2 2 2 5 3" xfId="49245" xr:uid="{2928BB12-01E9-4FFE-A263-25160259CDBD}"/>
    <cellStyle name="Currency 5 3 2 2 2 2 6" xfId="13825" xr:uid="{97EACA16-A9FA-43E8-8C8C-9C3FAD2823BB}"/>
    <cellStyle name="Currency 5 3 2 2 2 2 7" xfId="27515" xr:uid="{C7B548F6-32B1-4890-960D-3890DA01B606}"/>
    <cellStyle name="Currency 5 3 2 2 2 2 8" xfId="42399" xr:uid="{484880C8-B0D9-4A82-9D9E-112CFB84EA1F}"/>
    <cellStyle name="Currency 5 3 2 2 2 3" xfId="6980" xr:uid="{A9061CC4-AF62-41EB-9596-DEC2FC3AC5AA}"/>
    <cellStyle name="Currency 5 3 2 2 2 3 2" xfId="8693" xr:uid="{FAAD3939-EF3D-449E-8224-DEF4FE215190}"/>
    <cellStyle name="Currency 5 3 2 2 2 3 2 2" xfId="12115" xr:uid="{088BE286-6CEC-4366-B506-533CF21BA568}"/>
    <cellStyle name="Currency 5 3 2 2 2 3 2 2 2" xfId="25805" xr:uid="{DC1C78FA-6D0F-4245-AF3D-A07CD3169929}"/>
    <cellStyle name="Currency 5 3 2 2 2 3 2 2 2 2" xfId="39497" xr:uid="{F0F5B9C3-13C1-4BC3-857A-711B05D1F5F7}"/>
    <cellStyle name="Currency 5 3 2 2 2 3 2 2 2 3" xfId="54381" xr:uid="{B268172B-BEC9-4405-B602-0B5A32234369}"/>
    <cellStyle name="Currency 5 3 2 2 2 3 2 2 3" xfId="18961" xr:uid="{9DA683BB-DCD3-4A1A-ACD5-CDB1EF21D95F}"/>
    <cellStyle name="Currency 5 3 2 2 2 3 2 2 4" xfId="32651" xr:uid="{F92FB4E6-CAE6-4ABA-A1EE-4DA52950F6F3}"/>
    <cellStyle name="Currency 5 3 2 2 2 3 2 2 5" xfId="47535" xr:uid="{57E6FE8C-9FB0-40D0-83F4-E798489C0374}"/>
    <cellStyle name="Currency 5 3 2 2 2 3 2 3" xfId="22383" xr:uid="{D652BC5C-1224-4DBB-9DBE-F67E12A0D5F6}"/>
    <cellStyle name="Currency 5 3 2 2 2 3 2 3 2" xfId="36075" xr:uid="{40457FDF-ACD3-4D4F-BBFD-2621CF5FC9AF}"/>
    <cellStyle name="Currency 5 3 2 2 2 3 2 3 3" xfId="50959" xr:uid="{53BED48E-B3F6-4229-8C45-34BA2A75A857}"/>
    <cellStyle name="Currency 5 3 2 2 2 3 2 4" xfId="15539" xr:uid="{6F7B10C7-8CF2-4E19-BE5B-3AEB5C1FDC01}"/>
    <cellStyle name="Currency 5 3 2 2 2 3 2 5" xfId="29229" xr:uid="{FD8526DE-07D2-49A3-9DB6-D1FEBD55072F}"/>
    <cellStyle name="Currency 5 3 2 2 2 3 2 6" xfId="44113" xr:uid="{C7D003B9-D7A5-42E4-9F38-EC4D9634F7E9}"/>
    <cellStyle name="Currency 5 3 2 2 2 3 3" xfId="10403" xr:uid="{ED57E998-BB1C-4672-B5E6-E50DEFD81FB1}"/>
    <cellStyle name="Currency 5 3 2 2 2 3 3 2" xfId="24093" xr:uid="{C6878AD8-C2FB-4096-9A61-15038615C328}"/>
    <cellStyle name="Currency 5 3 2 2 2 3 3 2 2" xfId="37785" xr:uid="{D5C50C5C-4243-470D-A906-9F4D0AC9591F}"/>
    <cellStyle name="Currency 5 3 2 2 2 3 3 2 3" xfId="52669" xr:uid="{B5197F8C-67F0-458F-A990-C3EEC432B50D}"/>
    <cellStyle name="Currency 5 3 2 2 2 3 3 3" xfId="17249" xr:uid="{72C0DAA1-8C9C-4FF5-9E5F-0A648E72BF15}"/>
    <cellStyle name="Currency 5 3 2 2 2 3 3 4" xfId="30939" xr:uid="{604BAB22-ECD4-4BC1-B091-2F0D8518BCB0}"/>
    <cellStyle name="Currency 5 3 2 2 2 3 3 5" xfId="45823" xr:uid="{255D8116-325C-43C4-855A-1F607DC24694}"/>
    <cellStyle name="Currency 5 3 2 2 2 3 4" xfId="20671" xr:uid="{EC5CD98A-599D-4A37-BE21-FCAFC231B8A1}"/>
    <cellStyle name="Currency 5 3 2 2 2 3 4 2" xfId="34363" xr:uid="{BEA49B0C-2D0C-4834-A5B4-63B20F5C0A95}"/>
    <cellStyle name="Currency 5 3 2 2 2 3 4 3" xfId="49247" xr:uid="{E41C4BE4-5C0A-496F-8D93-A1BFF73A4023}"/>
    <cellStyle name="Currency 5 3 2 2 2 3 5" xfId="13827" xr:uid="{DCAAA3FC-433E-43B8-8F0E-7F8CC72F91C3}"/>
    <cellStyle name="Currency 5 3 2 2 2 3 6" xfId="27517" xr:uid="{79647FD4-8312-4F37-A5A4-32B3F1671D69}"/>
    <cellStyle name="Currency 5 3 2 2 2 3 7" xfId="42401" xr:uid="{9FB449C1-2BFC-4CBE-9649-9D1888FE5359}"/>
    <cellStyle name="Currency 5 3 2 2 2 4" xfId="6981" xr:uid="{F4EBCCDE-7DA5-4DB7-A939-003D17C1516A}"/>
    <cellStyle name="Currency 5 3 2 2 2 4 2" xfId="8694" xr:uid="{F039DB77-FE1C-4725-9EC1-BBF430559CF2}"/>
    <cellStyle name="Currency 5 3 2 2 2 4 2 2" xfId="12116" xr:uid="{785BB6A8-ED5F-47CE-9251-DB22F9BF2990}"/>
    <cellStyle name="Currency 5 3 2 2 2 4 2 2 2" xfId="25806" xr:uid="{6647FDB0-71C4-4635-A8B4-C58F602E0C19}"/>
    <cellStyle name="Currency 5 3 2 2 2 4 2 2 2 2" xfId="39498" xr:uid="{274DC9DC-2E59-48FE-B922-FCBD4E149334}"/>
    <cellStyle name="Currency 5 3 2 2 2 4 2 2 2 3" xfId="54382" xr:uid="{5EB46BE6-11CA-49D5-9C67-6A1EDA0E5742}"/>
    <cellStyle name="Currency 5 3 2 2 2 4 2 2 3" xfId="18962" xr:uid="{4749671B-7922-40D5-B0D9-85EE234D4D25}"/>
    <cellStyle name="Currency 5 3 2 2 2 4 2 2 4" xfId="32652" xr:uid="{1B0583F0-1F9B-4DA6-9AAE-704D5933BE77}"/>
    <cellStyle name="Currency 5 3 2 2 2 4 2 2 5" xfId="47536" xr:uid="{7EAE65CC-E911-4EB3-846E-79B803D41467}"/>
    <cellStyle name="Currency 5 3 2 2 2 4 2 3" xfId="22384" xr:uid="{DA43DD7F-2914-431C-B567-E2976DE0159D}"/>
    <cellStyle name="Currency 5 3 2 2 2 4 2 3 2" xfId="36076" xr:uid="{77D81C9A-8BA6-42CF-87CD-C57BD7AF6491}"/>
    <cellStyle name="Currency 5 3 2 2 2 4 2 3 3" xfId="50960" xr:uid="{22BEA3FE-E4EE-483A-9003-D63FEDAAAA42}"/>
    <cellStyle name="Currency 5 3 2 2 2 4 2 4" xfId="15540" xr:uid="{AF0E9C00-8FA0-438F-9714-4BFF1A989946}"/>
    <cellStyle name="Currency 5 3 2 2 2 4 2 5" xfId="29230" xr:uid="{46A96705-BE12-4616-A730-B7CDAFA06DF1}"/>
    <cellStyle name="Currency 5 3 2 2 2 4 2 6" xfId="44114" xr:uid="{976EF268-EF20-45A0-8592-063CEE0E743A}"/>
    <cellStyle name="Currency 5 3 2 2 2 4 3" xfId="10404" xr:uid="{0E0192A5-0F51-43EF-A7CB-F80DF5F95EAC}"/>
    <cellStyle name="Currency 5 3 2 2 2 4 3 2" xfId="24094" xr:uid="{72DC5482-C823-4C4F-9287-783AEDE7B7C2}"/>
    <cellStyle name="Currency 5 3 2 2 2 4 3 2 2" xfId="37786" xr:uid="{EAE9A096-BE04-4ED4-8250-2ECC2E3C8C2B}"/>
    <cellStyle name="Currency 5 3 2 2 2 4 3 2 3" xfId="52670" xr:uid="{81ACE5A4-0D63-4984-BDEA-1C8A8149D875}"/>
    <cellStyle name="Currency 5 3 2 2 2 4 3 3" xfId="17250" xr:uid="{F782918C-59E0-4F44-9677-21BEE907B5F8}"/>
    <cellStyle name="Currency 5 3 2 2 2 4 3 4" xfId="30940" xr:uid="{EFE3C0E9-E13A-438A-9BCF-C8675773A275}"/>
    <cellStyle name="Currency 5 3 2 2 2 4 3 5" xfId="45824" xr:uid="{74B5D6EA-0F4C-4E36-BF2B-14B692CA7562}"/>
    <cellStyle name="Currency 5 3 2 2 2 4 4" xfId="20672" xr:uid="{5BBBD637-F52F-4681-8B1C-9A385ABBA909}"/>
    <cellStyle name="Currency 5 3 2 2 2 4 4 2" xfId="34364" xr:uid="{73B49CBF-0601-4817-B8A1-CB02D0D26F13}"/>
    <cellStyle name="Currency 5 3 2 2 2 4 4 3" xfId="49248" xr:uid="{71C9D317-EE11-4C2D-A85D-682492E6A7D3}"/>
    <cellStyle name="Currency 5 3 2 2 2 4 5" xfId="13828" xr:uid="{13268B39-69C8-4EF6-A8AD-0ACA1D21C067}"/>
    <cellStyle name="Currency 5 3 2 2 2 4 6" xfId="27518" xr:uid="{466ED329-08FD-4E03-991F-DB1DB4AE12F6}"/>
    <cellStyle name="Currency 5 3 2 2 2 4 7" xfId="42402" xr:uid="{D2D31E51-2E60-4A91-9E49-113E1AEC68B8}"/>
    <cellStyle name="Currency 5 3 2 2 2 5" xfId="8690" xr:uid="{48264003-2FC8-4D85-9934-79FEF5F767EF}"/>
    <cellStyle name="Currency 5 3 2 2 2 5 2" xfId="12112" xr:uid="{B5EE69BD-C932-478A-A4E3-E3E0400B5C18}"/>
    <cellStyle name="Currency 5 3 2 2 2 5 2 2" xfId="25802" xr:uid="{F224AEE4-B99D-4C96-90B6-78BF69B5A845}"/>
    <cellStyle name="Currency 5 3 2 2 2 5 2 2 2" xfId="39494" xr:uid="{4E1F1CB3-A2CB-4BC4-9837-AD9C6FD7C7CF}"/>
    <cellStyle name="Currency 5 3 2 2 2 5 2 2 3" xfId="54378" xr:uid="{01C46924-5F92-400B-8BC3-140B18548575}"/>
    <cellStyle name="Currency 5 3 2 2 2 5 2 3" xfId="18958" xr:uid="{973DBB11-E9AC-441E-A7DF-F7266E1CC69F}"/>
    <cellStyle name="Currency 5 3 2 2 2 5 2 4" xfId="32648" xr:uid="{8963D9A4-9331-4E22-999B-0FBECA500A73}"/>
    <cellStyle name="Currency 5 3 2 2 2 5 2 5" xfId="47532" xr:uid="{B285CDAF-E8E3-4CAC-BFCA-178D96BCD073}"/>
    <cellStyle name="Currency 5 3 2 2 2 5 3" xfId="22380" xr:uid="{96AB07E3-DB25-4534-A1C1-22FD3AD29ABA}"/>
    <cellStyle name="Currency 5 3 2 2 2 5 3 2" xfId="36072" xr:uid="{D5697049-6130-4E4B-9BA9-B22CF3989F81}"/>
    <cellStyle name="Currency 5 3 2 2 2 5 3 3" xfId="50956" xr:uid="{9E444DF6-3529-4BE1-93F6-1CAE915E668C}"/>
    <cellStyle name="Currency 5 3 2 2 2 5 4" xfId="15536" xr:uid="{CAAEFB44-8112-4D73-AB3E-E8108B6BDFC4}"/>
    <cellStyle name="Currency 5 3 2 2 2 5 5" xfId="29226" xr:uid="{022A07C4-081D-4572-91C5-353C31EC6D1C}"/>
    <cellStyle name="Currency 5 3 2 2 2 5 6" xfId="44110" xr:uid="{32DA1C9F-504A-4B07-A3C9-AC1655AE0B80}"/>
    <cellStyle name="Currency 5 3 2 2 2 6" xfId="10400" xr:uid="{429042B1-50E3-4073-A63B-5AD829598A7E}"/>
    <cellStyle name="Currency 5 3 2 2 2 6 2" xfId="24090" xr:uid="{E2A1FB9E-0EE7-471F-98D1-9A41EA4580A6}"/>
    <cellStyle name="Currency 5 3 2 2 2 6 2 2" xfId="37782" xr:uid="{41C5CCF4-3FDE-4ED1-B23E-6910AA36C5EB}"/>
    <cellStyle name="Currency 5 3 2 2 2 6 2 3" xfId="52666" xr:uid="{B605EF07-8CCB-432F-ACB7-5F7D6A8342D4}"/>
    <cellStyle name="Currency 5 3 2 2 2 6 3" xfId="17246" xr:uid="{720DF84E-D685-4CC5-B797-2A0965312085}"/>
    <cellStyle name="Currency 5 3 2 2 2 6 4" xfId="30936" xr:uid="{A8C320C5-E7A8-47BF-B5B0-894352657D41}"/>
    <cellStyle name="Currency 5 3 2 2 2 6 5" xfId="45820" xr:uid="{C6266A94-3C4D-4AFE-920A-6C5405F2EB12}"/>
    <cellStyle name="Currency 5 3 2 2 2 7" xfId="20668" xr:uid="{B6825359-99EC-4BCE-A47A-0CBF717CA396}"/>
    <cellStyle name="Currency 5 3 2 2 2 7 2" xfId="34360" xr:uid="{165D2267-BCA2-4AAA-BD1C-FF561A317F49}"/>
    <cellStyle name="Currency 5 3 2 2 2 7 3" xfId="49244" xr:uid="{ADFF6489-B48C-45F2-91EA-2A419260E434}"/>
    <cellStyle name="Currency 5 3 2 2 2 8" xfId="13824" xr:uid="{03373F29-28AC-41FF-A1FB-CFC4889FC325}"/>
    <cellStyle name="Currency 5 3 2 2 2 9" xfId="27514" xr:uid="{B1B804C2-12AF-481A-8CD6-C9771FEDA0AE}"/>
    <cellStyle name="Currency 5 3 2 2 3" xfId="6982" xr:uid="{56D7E60E-864D-416F-B400-BCA7D788468C}"/>
    <cellStyle name="Currency 5 3 2 2 3 10" xfId="42403" xr:uid="{8F31CA1F-1FC2-4BA9-B5C9-77505BAB8301}"/>
    <cellStyle name="Currency 5 3 2 2 3 2" xfId="6983" xr:uid="{B34FC801-20F4-49D4-A047-303A433D42AA}"/>
    <cellStyle name="Currency 5 3 2 2 3 2 2" xfId="6984" xr:uid="{9C7C8729-D659-42C7-BCF9-CC4B42349F15}"/>
    <cellStyle name="Currency 5 3 2 2 3 2 2 2" xfId="8697" xr:uid="{E1DD0348-566B-443A-AA33-DEF0BB2B0071}"/>
    <cellStyle name="Currency 5 3 2 2 3 2 2 2 2" xfId="12119" xr:uid="{DB5FE194-505B-4E2C-A2D1-62F2A9E22A5F}"/>
    <cellStyle name="Currency 5 3 2 2 3 2 2 2 2 2" xfId="25809" xr:uid="{9D2C5B5B-E458-44D0-8255-E030F7B76D35}"/>
    <cellStyle name="Currency 5 3 2 2 3 2 2 2 2 2 2" xfId="39501" xr:uid="{8D8B7276-4C29-43B9-93A9-2AC7E53A9EB7}"/>
    <cellStyle name="Currency 5 3 2 2 3 2 2 2 2 2 3" xfId="54385" xr:uid="{2851F0EF-8B40-40AF-A47D-E2E02F669407}"/>
    <cellStyle name="Currency 5 3 2 2 3 2 2 2 2 3" xfId="18965" xr:uid="{9B9A9B6A-6029-4AFC-93A2-882806B20CA2}"/>
    <cellStyle name="Currency 5 3 2 2 3 2 2 2 2 4" xfId="32655" xr:uid="{B139F83E-8959-4141-AC5E-4FE0766CF415}"/>
    <cellStyle name="Currency 5 3 2 2 3 2 2 2 2 5" xfId="47539" xr:uid="{057658DE-C8C8-4184-8E03-2F1CF2B8D7F5}"/>
    <cellStyle name="Currency 5 3 2 2 3 2 2 2 3" xfId="22387" xr:uid="{E6D2B673-C706-4699-BBE7-47A084E3158C}"/>
    <cellStyle name="Currency 5 3 2 2 3 2 2 2 3 2" xfId="36079" xr:uid="{2F1F386B-F2CC-40DC-B464-1E68D53D1518}"/>
    <cellStyle name="Currency 5 3 2 2 3 2 2 2 3 3" xfId="50963" xr:uid="{52B337FE-3AA9-4980-9A13-72F3B869A9E3}"/>
    <cellStyle name="Currency 5 3 2 2 3 2 2 2 4" xfId="15543" xr:uid="{235534B4-6309-47BC-BEF8-0DB08E1D4CFF}"/>
    <cellStyle name="Currency 5 3 2 2 3 2 2 2 5" xfId="29233" xr:uid="{67F7F3D1-5FCF-4E37-9D7B-63FB1EAE68E4}"/>
    <cellStyle name="Currency 5 3 2 2 3 2 2 2 6" xfId="44117" xr:uid="{DEEC53C3-20C3-42C6-8B54-78D910377D48}"/>
    <cellStyle name="Currency 5 3 2 2 3 2 2 3" xfId="10407" xr:uid="{C7306246-EAF5-47BF-8671-9E6B074A6A99}"/>
    <cellStyle name="Currency 5 3 2 2 3 2 2 3 2" xfId="24097" xr:uid="{27EBCCC6-14D3-4CA8-A4CD-665217B0CAF8}"/>
    <cellStyle name="Currency 5 3 2 2 3 2 2 3 2 2" xfId="37789" xr:uid="{1CF9F2FB-EAE4-4581-A01A-501A5E3712FA}"/>
    <cellStyle name="Currency 5 3 2 2 3 2 2 3 2 3" xfId="52673" xr:uid="{3841D4FA-8E58-4286-844C-000A068D4958}"/>
    <cellStyle name="Currency 5 3 2 2 3 2 2 3 3" xfId="17253" xr:uid="{0F85DD65-D1ED-46E9-A58E-44D5BA823EBB}"/>
    <cellStyle name="Currency 5 3 2 2 3 2 2 3 4" xfId="30943" xr:uid="{F59AE517-73E2-4B85-9BDB-3ACCD7558187}"/>
    <cellStyle name="Currency 5 3 2 2 3 2 2 3 5" xfId="45827" xr:uid="{97A86318-462C-4187-9DDC-723AC438F858}"/>
    <cellStyle name="Currency 5 3 2 2 3 2 2 4" xfId="20675" xr:uid="{BC9A9B22-1EAE-49D3-BE82-F6846949D0BA}"/>
    <cellStyle name="Currency 5 3 2 2 3 2 2 4 2" xfId="34367" xr:uid="{953801E8-86F6-471E-8A95-74E9CE146601}"/>
    <cellStyle name="Currency 5 3 2 2 3 2 2 4 3" xfId="49251" xr:uid="{B5FCA6DE-5664-4949-B6D0-36FE1B264472}"/>
    <cellStyle name="Currency 5 3 2 2 3 2 2 5" xfId="13831" xr:uid="{9F172E6A-EA3E-4B8E-A4DD-25A8A2217F57}"/>
    <cellStyle name="Currency 5 3 2 2 3 2 2 6" xfId="27521" xr:uid="{90ABBFF9-9E8B-4501-AAFE-7D1D5659D24B}"/>
    <cellStyle name="Currency 5 3 2 2 3 2 2 7" xfId="42405" xr:uid="{27A5C87A-E5D7-49A7-8E99-2EE76F8960D9}"/>
    <cellStyle name="Currency 5 3 2 2 3 2 3" xfId="8696" xr:uid="{ECD3A546-895C-4AD7-8DAB-1C8A5C7F90CB}"/>
    <cellStyle name="Currency 5 3 2 2 3 2 3 2" xfId="12118" xr:uid="{828C5F4D-259D-42D9-A021-47E852813E5F}"/>
    <cellStyle name="Currency 5 3 2 2 3 2 3 2 2" xfId="25808" xr:uid="{4E01F07C-F639-4A9B-A10E-3698748D2310}"/>
    <cellStyle name="Currency 5 3 2 2 3 2 3 2 2 2" xfId="39500" xr:uid="{397AD2D9-472E-420A-83CB-ECA4D1EE1623}"/>
    <cellStyle name="Currency 5 3 2 2 3 2 3 2 2 3" xfId="54384" xr:uid="{275506FD-FB3E-4723-B3D4-CFEFA0646B2B}"/>
    <cellStyle name="Currency 5 3 2 2 3 2 3 2 3" xfId="18964" xr:uid="{4C422618-5F53-45F6-8E51-23149BA05BE3}"/>
    <cellStyle name="Currency 5 3 2 2 3 2 3 2 4" xfId="32654" xr:uid="{76787940-5D39-47E4-951F-08423ADE687C}"/>
    <cellStyle name="Currency 5 3 2 2 3 2 3 2 5" xfId="47538" xr:uid="{86FFEECB-7F11-42A8-BDC2-DB977D2439BF}"/>
    <cellStyle name="Currency 5 3 2 2 3 2 3 3" xfId="22386" xr:uid="{9A3379F4-F887-4BB3-9B6C-70E6CCC2FF6A}"/>
    <cellStyle name="Currency 5 3 2 2 3 2 3 3 2" xfId="36078" xr:uid="{CE64A906-6A45-44C1-AEF3-EC30B4484EF6}"/>
    <cellStyle name="Currency 5 3 2 2 3 2 3 3 3" xfId="50962" xr:uid="{0BDE7DE3-B7D0-42D9-A940-6DCB5C6D74C1}"/>
    <cellStyle name="Currency 5 3 2 2 3 2 3 4" xfId="15542" xr:uid="{D99F9234-CB4A-4E1B-B186-336B8F700D60}"/>
    <cellStyle name="Currency 5 3 2 2 3 2 3 5" xfId="29232" xr:uid="{649761DB-B56E-4B20-A2A4-2BC741C1C43B}"/>
    <cellStyle name="Currency 5 3 2 2 3 2 3 6" xfId="44116" xr:uid="{C025DAB5-CEA5-4004-ABF2-418BE55B3784}"/>
    <cellStyle name="Currency 5 3 2 2 3 2 4" xfId="10406" xr:uid="{97A7B90B-C5FE-45AC-8966-E6F230C7BF43}"/>
    <cellStyle name="Currency 5 3 2 2 3 2 4 2" xfId="24096" xr:uid="{365E3B20-BA4C-47DE-AAE5-01C57D6E1C7B}"/>
    <cellStyle name="Currency 5 3 2 2 3 2 4 2 2" xfId="37788" xr:uid="{0214314B-1AB1-49C0-9B16-71F63840F03D}"/>
    <cellStyle name="Currency 5 3 2 2 3 2 4 2 3" xfId="52672" xr:uid="{14D1116F-F10D-40D9-BD98-03C7840096C0}"/>
    <cellStyle name="Currency 5 3 2 2 3 2 4 3" xfId="17252" xr:uid="{CD4F1F7E-E5B3-435E-8F5A-17D534103897}"/>
    <cellStyle name="Currency 5 3 2 2 3 2 4 4" xfId="30942" xr:uid="{355E1A95-5BA1-4E3D-A577-D42EFFD216D7}"/>
    <cellStyle name="Currency 5 3 2 2 3 2 4 5" xfId="45826" xr:uid="{C7C6C515-3C71-4480-B91C-3ACEA4565558}"/>
    <cellStyle name="Currency 5 3 2 2 3 2 5" xfId="20674" xr:uid="{4CA51734-91A6-40F6-B6C8-5E52DAA6DC71}"/>
    <cellStyle name="Currency 5 3 2 2 3 2 5 2" xfId="34366" xr:uid="{E5422335-C266-46DB-98D9-A84FF80EA015}"/>
    <cellStyle name="Currency 5 3 2 2 3 2 5 3" xfId="49250" xr:uid="{94DB5D8D-691D-4BD9-B562-F8E97FBCF2C1}"/>
    <cellStyle name="Currency 5 3 2 2 3 2 6" xfId="13830" xr:uid="{D3242ACD-528C-48BF-B681-D3B7D3EFEEE3}"/>
    <cellStyle name="Currency 5 3 2 2 3 2 7" xfId="27520" xr:uid="{75273A12-93FF-4429-BE58-FA406F1A142E}"/>
    <cellStyle name="Currency 5 3 2 2 3 2 8" xfId="42404" xr:uid="{B62FE019-CE29-4244-8D30-8899044FB3CA}"/>
    <cellStyle name="Currency 5 3 2 2 3 3" xfId="6985" xr:uid="{92128652-D27F-478A-8B87-9569EAC8845C}"/>
    <cellStyle name="Currency 5 3 2 2 3 3 2" xfId="8698" xr:uid="{443AC8F4-8540-4890-A754-EF8E5B7A338C}"/>
    <cellStyle name="Currency 5 3 2 2 3 3 2 2" xfId="12120" xr:uid="{9130EDAD-0AD0-4D96-B501-3B67DAC57FAC}"/>
    <cellStyle name="Currency 5 3 2 2 3 3 2 2 2" xfId="25810" xr:uid="{B5C0FB9C-5815-4CF8-AADE-E4DD92BF4F79}"/>
    <cellStyle name="Currency 5 3 2 2 3 3 2 2 2 2" xfId="39502" xr:uid="{8A682BB3-203C-4460-B849-37DB1C7A5E2D}"/>
    <cellStyle name="Currency 5 3 2 2 3 3 2 2 2 3" xfId="54386" xr:uid="{7F184847-BC68-45A9-8F32-03C21C2F9E24}"/>
    <cellStyle name="Currency 5 3 2 2 3 3 2 2 3" xfId="18966" xr:uid="{07E4D365-2BA0-488D-B8E4-DA716469A2D5}"/>
    <cellStyle name="Currency 5 3 2 2 3 3 2 2 4" xfId="32656" xr:uid="{F505E7F4-4EBF-4F00-8D52-237C08617FE5}"/>
    <cellStyle name="Currency 5 3 2 2 3 3 2 2 5" xfId="47540" xr:uid="{2C752283-F194-491A-BD46-4630B99F8ED8}"/>
    <cellStyle name="Currency 5 3 2 2 3 3 2 3" xfId="22388" xr:uid="{5EE6617E-0FC9-45AB-A6DC-F2146028F581}"/>
    <cellStyle name="Currency 5 3 2 2 3 3 2 3 2" xfId="36080" xr:uid="{2D89DD6C-9D53-47A1-B221-9D182C4A48B1}"/>
    <cellStyle name="Currency 5 3 2 2 3 3 2 3 3" xfId="50964" xr:uid="{F8FE6A75-DB8B-4640-B867-60A7297749C9}"/>
    <cellStyle name="Currency 5 3 2 2 3 3 2 4" xfId="15544" xr:uid="{5D13DF7D-4546-446E-B9F1-38B433189F6F}"/>
    <cellStyle name="Currency 5 3 2 2 3 3 2 5" xfId="29234" xr:uid="{8846B379-7B91-4B74-B3E2-6D3B4A493C0B}"/>
    <cellStyle name="Currency 5 3 2 2 3 3 2 6" xfId="44118" xr:uid="{C8FF5CFD-25E1-4387-B6DF-E900F1BF90BC}"/>
    <cellStyle name="Currency 5 3 2 2 3 3 3" xfId="10408" xr:uid="{5704C63A-C52D-43F8-9488-512AB394BBBE}"/>
    <cellStyle name="Currency 5 3 2 2 3 3 3 2" xfId="24098" xr:uid="{6ED25764-7C70-4356-B343-9C97D3F74F27}"/>
    <cellStyle name="Currency 5 3 2 2 3 3 3 2 2" xfId="37790" xr:uid="{ADD76C78-8878-4B74-A0C0-A0817E5C7235}"/>
    <cellStyle name="Currency 5 3 2 2 3 3 3 2 3" xfId="52674" xr:uid="{2F1E2385-C821-4923-8AE2-CC16BA4BE531}"/>
    <cellStyle name="Currency 5 3 2 2 3 3 3 3" xfId="17254" xr:uid="{D0B142A1-AC99-4BB3-9CC1-72AC39DB13D7}"/>
    <cellStyle name="Currency 5 3 2 2 3 3 3 4" xfId="30944" xr:uid="{F59FBE20-FD69-4A5C-A819-8F4F471F752D}"/>
    <cellStyle name="Currency 5 3 2 2 3 3 3 5" xfId="45828" xr:uid="{76DB5B0F-D15D-42FF-AD63-B11DF2354D4C}"/>
    <cellStyle name="Currency 5 3 2 2 3 3 4" xfId="20676" xr:uid="{D6C71E9F-68F3-4773-9E23-24B090DD1051}"/>
    <cellStyle name="Currency 5 3 2 2 3 3 4 2" xfId="34368" xr:uid="{9621D2A1-67BB-4588-A28A-76509A367763}"/>
    <cellStyle name="Currency 5 3 2 2 3 3 4 3" xfId="49252" xr:uid="{3E7BA3E2-550F-4841-B072-EE12F437B218}"/>
    <cellStyle name="Currency 5 3 2 2 3 3 5" xfId="13832" xr:uid="{356AADF8-15D6-4015-8404-393BB29800C3}"/>
    <cellStyle name="Currency 5 3 2 2 3 3 6" xfId="27522" xr:uid="{D42AA48F-3541-4429-AF04-F2C4133B9593}"/>
    <cellStyle name="Currency 5 3 2 2 3 3 7" xfId="42406" xr:uid="{D4A3573E-1374-4CD9-A125-A60D1D13A7FD}"/>
    <cellStyle name="Currency 5 3 2 2 3 4" xfId="6986" xr:uid="{3D330777-D70C-4EA8-8044-567AF178B136}"/>
    <cellStyle name="Currency 5 3 2 2 3 4 2" xfId="8699" xr:uid="{62B06F53-B3DA-45AD-A79E-0AC7752BA6D1}"/>
    <cellStyle name="Currency 5 3 2 2 3 4 2 2" xfId="12121" xr:uid="{0D2BEEEF-FFB2-4D8B-914D-989FB83B46FF}"/>
    <cellStyle name="Currency 5 3 2 2 3 4 2 2 2" xfId="25811" xr:uid="{492CA14A-FE40-405F-9F86-CF1D77E49341}"/>
    <cellStyle name="Currency 5 3 2 2 3 4 2 2 2 2" xfId="39503" xr:uid="{681F87A4-BFC5-41DE-9E8A-6AFDF09B52E5}"/>
    <cellStyle name="Currency 5 3 2 2 3 4 2 2 2 3" xfId="54387" xr:uid="{37810E0C-4F63-4F51-ADBB-0C020B8B5C7F}"/>
    <cellStyle name="Currency 5 3 2 2 3 4 2 2 3" xfId="18967" xr:uid="{DFC89A78-0E67-400D-866D-603E83D98831}"/>
    <cellStyle name="Currency 5 3 2 2 3 4 2 2 4" xfId="32657" xr:uid="{4543DF7E-4111-4A8D-90AF-361241DF58D7}"/>
    <cellStyle name="Currency 5 3 2 2 3 4 2 2 5" xfId="47541" xr:uid="{6EFBDD91-A3FD-4630-9E3F-9A6C53309CD6}"/>
    <cellStyle name="Currency 5 3 2 2 3 4 2 3" xfId="22389" xr:uid="{09F51EEA-3444-4113-95ED-144EFAD8DC2F}"/>
    <cellStyle name="Currency 5 3 2 2 3 4 2 3 2" xfId="36081" xr:uid="{3C4E988F-8046-4E91-A5EA-093C8D1C3AE5}"/>
    <cellStyle name="Currency 5 3 2 2 3 4 2 3 3" xfId="50965" xr:uid="{59153711-5EBB-4A0D-9D6A-79D8C4E63B87}"/>
    <cellStyle name="Currency 5 3 2 2 3 4 2 4" xfId="15545" xr:uid="{DF98759A-AF1D-4ED3-A1E3-0EF1BA3CE6D1}"/>
    <cellStyle name="Currency 5 3 2 2 3 4 2 5" xfId="29235" xr:uid="{1D524F5E-C96F-49FD-888E-160C1F340379}"/>
    <cellStyle name="Currency 5 3 2 2 3 4 2 6" xfId="44119" xr:uid="{DA6782A9-A721-44E0-A9FA-D2DE4243C1A7}"/>
    <cellStyle name="Currency 5 3 2 2 3 4 3" xfId="10409" xr:uid="{D7D52957-2B05-4B7F-9128-76637486D8FB}"/>
    <cellStyle name="Currency 5 3 2 2 3 4 3 2" xfId="24099" xr:uid="{7D27D6B5-D7D0-4DB5-9BF1-E0DA5AC60DF6}"/>
    <cellStyle name="Currency 5 3 2 2 3 4 3 2 2" xfId="37791" xr:uid="{DC841A17-1BB5-4A4A-AD33-7EE89E231F27}"/>
    <cellStyle name="Currency 5 3 2 2 3 4 3 2 3" xfId="52675" xr:uid="{A0C394B2-D6C1-4746-BDD0-110825911388}"/>
    <cellStyle name="Currency 5 3 2 2 3 4 3 3" xfId="17255" xr:uid="{7F74549B-D86D-4ECA-A82D-AC4C714AA3C7}"/>
    <cellStyle name="Currency 5 3 2 2 3 4 3 4" xfId="30945" xr:uid="{1C89086F-E029-43D9-B1A5-B592AB6BDE03}"/>
    <cellStyle name="Currency 5 3 2 2 3 4 3 5" xfId="45829" xr:uid="{41DBFBE7-0E03-49B6-8E94-9CDCABB706FC}"/>
    <cellStyle name="Currency 5 3 2 2 3 4 4" xfId="20677" xr:uid="{B77DEAC2-BBB1-4EC0-B6BD-33CDB6AF0CED}"/>
    <cellStyle name="Currency 5 3 2 2 3 4 4 2" xfId="34369" xr:uid="{F460EA9B-64FB-4724-8C7C-68E2DCA05D30}"/>
    <cellStyle name="Currency 5 3 2 2 3 4 4 3" xfId="49253" xr:uid="{8271E2C7-ABA1-4DFB-9E20-0BEDD094890D}"/>
    <cellStyle name="Currency 5 3 2 2 3 4 5" xfId="13833" xr:uid="{2BA1D3A0-16D6-40B1-87C1-82A33F77C989}"/>
    <cellStyle name="Currency 5 3 2 2 3 4 6" xfId="27523" xr:uid="{969556D4-ECD1-4F73-8088-0434D0A51D2B}"/>
    <cellStyle name="Currency 5 3 2 2 3 4 7" xfId="42407" xr:uid="{81CE22AC-2FE4-4368-B3A3-AB9606BBAEFC}"/>
    <cellStyle name="Currency 5 3 2 2 3 5" xfId="8695" xr:uid="{58BEF415-37B2-403A-BEFE-59D27BDA6B26}"/>
    <cellStyle name="Currency 5 3 2 2 3 5 2" xfId="12117" xr:uid="{2DB2A0F9-300D-4D4C-8DB6-E2C204B67D7A}"/>
    <cellStyle name="Currency 5 3 2 2 3 5 2 2" xfId="25807" xr:uid="{33C2A4E5-BC99-469A-B366-DA7C0837AB3A}"/>
    <cellStyle name="Currency 5 3 2 2 3 5 2 2 2" xfId="39499" xr:uid="{DA398568-17A6-4A8B-B8D0-F8E71EF2C130}"/>
    <cellStyle name="Currency 5 3 2 2 3 5 2 2 3" xfId="54383" xr:uid="{2D95BBBD-3295-401E-AEB6-AAC1DDE5FCD7}"/>
    <cellStyle name="Currency 5 3 2 2 3 5 2 3" xfId="18963" xr:uid="{E6829DE6-8D72-4AAB-9587-FDC6292B107F}"/>
    <cellStyle name="Currency 5 3 2 2 3 5 2 4" xfId="32653" xr:uid="{F0E95B4A-F9A2-4039-8B93-3CF164EB5B10}"/>
    <cellStyle name="Currency 5 3 2 2 3 5 2 5" xfId="47537" xr:uid="{4CC3741C-AC2D-4422-8F0A-0273A8A5250A}"/>
    <cellStyle name="Currency 5 3 2 2 3 5 3" xfId="22385" xr:uid="{392BA217-7D12-40D0-AA48-2735C3A289CA}"/>
    <cellStyle name="Currency 5 3 2 2 3 5 3 2" xfId="36077" xr:uid="{45DBBB42-436B-49E7-9579-0F434B948464}"/>
    <cellStyle name="Currency 5 3 2 2 3 5 3 3" xfId="50961" xr:uid="{E26636CD-16A1-42A2-A6DF-DE97AC50AD86}"/>
    <cellStyle name="Currency 5 3 2 2 3 5 4" xfId="15541" xr:uid="{830A3024-7CC9-441A-96E0-F0A1A9937136}"/>
    <cellStyle name="Currency 5 3 2 2 3 5 5" xfId="29231" xr:uid="{97496455-C2E0-4354-B274-7D90BEDFDDF0}"/>
    <cellStyle name="Currency 5 3 2 2 3 5 6" xfId="44115" xr:uid="{BC58B215-FBB2-48D1-B098-526E0A2AABB4}"/>
    <cellStyle name="Currency 5 3 2 2 3 6" xfId="10405" xr:uid="{500D8485-31F8-4336-916F-537F3FB57B79}"/>
    <cellStyle name="Currency 5 3 2 2 3 6 2" xfId="24095" xr:uid="{1AFBEDF2-0458-4E23-970D-94100A8FA596}"/>
    <cellStyle name="Currency 5 3 2 2 3 6 2 2" xfId="37787" xr:uid="{17218F0C-0177-42B1-8965-C03719FAD768}"/>
    <cellStyle name="Currency 5 3 2 2 3 6 2 3" xfId="52671" xr:uid="{92FB5AC4-2DD6-4265-9F89-61E84856F9A5}"/>
    <cellStyle name="Currency 5 3 2 2 3 6 3" xfId="17251" xr:uid="{9B99BD64-634F-497D-9081-C820920B14B0}"/>
    <cellStyle name="Currency 5 3 2 2 3 6 4" xfId="30941" xr:uid="{07412051-108B-4BBE-9458-BAE99BE4D197}"/>
    <cellStyle name="Currency 5 3 2 2 3 6 5" xfId="45825" xr:uid="{2C4E1292-F634-4716-ABE4-92C467D06429}"/>
    <cellStyle name="Currency 5 3 2 2 3 7" xfId="20673" xr:uid="{7EB576E2-42EF-4C6C-998E-AA491A608107}"/>
    <cellStyle name="Currency 5 3 2 2 3 7 2" xfId="34365" xr:uid="{758B2645-EDF0-4401-8A60-934109B92BDF}"/>
    <cellStyle name="Currency 5 3 2 2 3 7 3" xfId="49249" xr:uid="{3A11206D-18FD-4FE0-849B-95E684DE5764}"/>
    <cellStyle name="Currency 5 3 2 2 3 8" xfId="13829" xr:uid="{3926C4DC-8AB4-4468-8ED1-CF2E50883BF2}"/>
    <cellStyle name="Currency 5 3 2 2 3 9" xfId="27519" xr:uid="{FF8E43EF-9BB5-4DA7-8D84-04668823F9EA}"/>
    <cellStyle name="Currency 5 3 2 2 4" xfId="6987" xr:uid="{C5D22BD2-9D55-420B-AD33-625811FBADF5}"/>
    <cellStyle name="Currency 5 3 2 2 4 2" xfId="6988" xr:uid="{86D367BA-8249-4425-B34B-53F95423E68C}"/>
    <cellStyle name="Currency 5 3 2 2 4 2 2" xfId="8701" xr:uid="{5AC8F337-EE20-40E6-B4EF-9807B7921476}"/>
    <cellStyle name="Currency 5 3 2 2 4 2 2 2" xfId="12123" xr:uid="{A6848AF7-A168-43E9-950E-B0A6B77D62D8}"/>
    <cellStyle name="Currency 5 3 2 2 4 2 2 2 2" xfId="25813" xr:uid="{315085F7-F485-4FD3-88C4-0424D86BE52F}"/>
    <cellStyle name="Currency 5 3 2 2 4 2 2 2 2 2" xfId="39505" xr:uid="{1C6AFAD2-A735-4807-95DE-BC807FCBBF56}"/>
    <cellStyle name="Currency 5 3 2 2 4 2 2 2 2 3" xfId="54389" xr:uid="{C016B17A-091B-4149-BB06-02F646515AD3}"/>
    <cellStyle name="Currency 5 3 2 2 4 2 2 2 3" xfId="18969" xr:uid="{07CB568C-FA81-4A97-A5EC-4E0D4B47B27C}"/>
    <cellStyle name="Currency 5 3 2 2 4 2 2 2 4" xfId="32659" xr:uid="{EAFC9212-1663-4046-8467-7119565D9A6B}"/>
    <cellStyle name="Currency 5 3 2 2 4 2 2 2 5" xfId="47543" xr:uid="{F2DEA111-52A0-424D-9402-16223125983D}"/>
    <cellStyle name="Currency 5 3 2 2 4 2 2 3" xfId="22391" xr:uid="{427C4B68-CC54-4870-B877-AAA0A1C3E4F5}"/>
    <cellStyle name="Currency 5 3 2 2 4 2 2 3 2" xfId="36083" xr:uid="{5D8C22E6-19ED-46EC-B5C6-B0830BB6379E}"/>
    <cellStyle name="Currency 5 3 2 2 4 2 2 3 3" xfId="50967" xr:uid="{D1D1FB3C-C78A-4A14-9D05-3C689E460C95}"/>
    <cellStyle name="Currency 5 3 2 2 4 2 2 4" xfId="15547" xr:uid="{8E5FA777-AE78-40B9-939E-CA0B7C5B8B37}"/>
    <cellStyle name="Currency 5 3 2 2 4 2 2 5" xfId="29237" xr:uid="{4C8A8727-5AFB-4D57-B4F8-5DA1B88769C4}"/>
    <cellStyle name="Currency 5 3 2 2 4 2 2 6" xfId="44121" xr:uid="{6D289A7A-3AC7-4629-8013-EB0B1AA83FD7}"/>
    <cellStyle name="Currency 5 3 2 2 4 2 3" xfId="10411" xr:uid="{3C147A1E-C364-41F8-BD20-089708FE366C}"/>
    <cellStyle name="Currency 5 3 2 2 4 2 3 2" xfId="24101" xr:uid="{6210DDFF-4C32-45FA-AF6B-7CD38A82E51A}"/>
    <cellStyle name="Currency 5 3 2 2 4 2 3 2 2" xfId="37793" xr:uid="{EA35B5FF-ECC3-486B-B66A-6EFE65771F3E}"/>
    <cellStyle name="Currency 5 3 2 2 4 2 3 2 3" xfId="52677" xr:uid="{0122AC45-F799-4B90-B627-DBAEBE263A9C}"/>
    <cellStyle name="Currency 5 3 2 2 4 2 3 3" xfId="17257" xr:uid="{7D89FA3B-DE81-44E5-90C3-F5C8954122AC}"/>
    <cellStyle name="Currency 5 3 2 2 4 2 3 4" xfId="30947" xr:uid="{EA050C36-8B8A-4755-BD28-F53A6CF742F8}"/>
    <cellStyle name="Currency 5 3 2 2 4 2 3 5" xfId="45831" xr:uid="{4FBFF7BA-20B0-4F1C-A333-5BF8ED8DD4A9}"/>
    <cellStyle name="Currency 5 3 2 2 4 2 4" xfId="20679" xr:uid="{0624CB48-DDF5-40D8-AEFB-C10C3311B910}"/>
    <cellStyle name="Currency 5 3 2 2 4 2 4 2" xfId="34371" xr:uid="{060B5E99-DA01-497D-8B4D-D4FA24827EB8}"/>
    <cellStyle name="Currency 5 3 2 2 4 2 4 3" xfId="49255" xr:uid="{556AB6D0-88E7-4C19-BCCB-8A2A6A5A4326}"/>
    <cellStyle name="Currency 5 3 2 2 4 2 5" xfId="13835" xr:uid="{C4645872-F330-40CC-B2E7-AF58BF667D87}"/>
    <cellStyle name="Currency 5 3 2 2 4 2 6" xfId="27525" xr:uid="{379CD40C-F2E6-46EE-8667-0A1415865ED3}"/>
    <cellStyle name="Currency 5 3 2 2 4 2 7" xfId="42409" xr:uid="{CF0A72DC-BAF6-42C1-9B84-D7AFC6EB96CA}"/>
    <cellStyle name="Currency 5 3 2 2 4 3" xfId="8700" xr:uid="{49EBFC83-237A-4FE9-A706-D9ECBFB0FD58}"/>
    <cellStyle name="Currency 5 3 2 2 4 3 2" xfId="12122" xr:uid="{9D9784F1-B8EF-453D-813B-963CAFD8EB42}"/>
    <cellStyle name="Currency 5 3 2 2 4 3 2 2" xfId="25812" xr:uid="{7B5A4941-3539-44AF-BB11-F8B8B7ADDA82}"/>
    <cellStyle name="Currency 5 3 2 2 4 3 2 2 2" xfId="39504" xr:uid="{01388CD9-5E57-48FF-B659-89E23944E223}"/>
    <cellStyle name="Currency 5 3 2 2 4 3 2 2 3" xfId="54388" xr:uid="{F7E1D355-2426-4684-B404-CBCEA34AB11B}"/>
    <cellStyle name="Currency 5 3 2 2 4 3 2 3" xfId="18968" xr:uid="{97E70F1F-6E4A-45BB-95B3-43C4C57D89B8}"/>
    <cellStyle name="Currency 5 3 2 2 4 3 2 4" xfId="32658" xr:uid="{074B127C-2685-4DDE-A62B-86082FC30FC8}"/>
    <cellStyle name="Currency 5 3 2 2 4 3 2 5" xfId="47542" xr:uid="{69A49FA8-B56A-41E7-891A-082C7AF501C0}"/>
    <cellStyle name="Currency 5 3 2 2 4 3 3" xfId="22390" xr:uid="{47A5C139-0614-4B98-BA9D-DB2BFFEBD7E9}"/>
    <cellStyle name="Currency 5 3 2 2 4 3 3 2" xfId="36082" xr:uid="{AF970A3D-6E4C-4EEF-9A77-1F406C5ED1E1}"/>
    <cellStyle name="Currency 5 3 2 2 4 3 3 3" xfId="50966" xr:uid="{F0659000-E7B3-412D-81B5-F3FC9C00782B}"/>
    <cellStyle name="Currency 5 3 2 2 4 3 4" xfId="15546" xr:uid="{F4ECC0D1-1172-42D6-B42A-8330C7FFBD9E}"/>
    <cellStyle name="Currency 5 3 2 2 4 3 5" xfId="29236" xr:uid="{C91B1BFF-CEE4-4E10-B0EE-14481CED187A}"/>
    <cellStyle name="Currency 5 3 2 2 4 3 6" xfId="44120" xr:uid="{DDDC61D3-BF05-4AEC-8FB4-09D7ECF5A90D}"/>
    <cellStyle name="Currency 5 3 2 2 4 4" xfId="10410" xr:uid="{97D123AA-A616-4A52-B772-0CB8917F2B1F}"/>
    <cellStyle name="Currency 5 3 2 2 4 4 2" xfId="24100" xr:uid="{06C6CE44-B96A-4693-97A3-34A5379C2078}"/>
    <cellStyle name="Currency 5 3 2 2 4 4 2 2" xfId="37792" xr:uid="{8E839817-BA6C-46AD-B52D-0E32035A4202}"/>
    <cellStyle name="Currency 5 3 2 2 4 4 2 3" xfId="52676" xr:uid="{D35F1A06-623B-48FF-876D-C8CA478DD475}"/>
    <cellStyle name="Currency 5 3 2 2 4 4 3" xfId="17256" xr:uid="{0F3FCF71-B8DC-437A-8A70-5ACAF60CA905}"/>
    <cellStyle name="Currency 5 3 2 2 4 4 4" xfId="30946" xr:uid="{613C1736-8C31-42C8-B96C-175D8CB537DB}"/>
    <cellStyle name="Currency 5 3 2 2 4 4 5" xfId="45830" xr:uid="{E8D5229B-1C55-45E1-A735-618B11F3010F}"/>
    <cellStyle name="Currency 5 3 2 2 4 5" xfId="20678" xr:uid="{13F39CF2-71CC-4ECA-8A15-DA5C4414842C}"/>
    <cellStyle name="Currency 5 3 2 2 4 5 2" xfId="34370" xr:uid="{75762641-58F1-4116-9647-03590A81E8C7}"/>
    <cellStyle name="Currency 5 3 2 2 4 5 3" xfId="49254" xr:uid="{17511890-72B2-445B-ABFE-9532B5462602}"/>
    <cellStyle name="Currency 5 3 2 2 4 6" xfId="13834" xr:uid="{C23FDD13-23DD-47B0-B264-251754240660}"/>
    <cellStyle name="Currency 5 3 2 2 4 7" xfId="27524" xr:uid="{8C03BA99-D1DA-4396-9EA7-DBE25955E846}"/>
    <cellStyle name="Currency 5 3 2 2 4 8" xfId="42408" xr:uid="{5EDC4659-CC7E-4B77-A408-F2989CADD857}"/>
    <cellStyle name="Currency 5 3 2 2 5" xfId="6989" xr:uid="{6D82884E-1EB4-4376-B241-8317ABB3480E}"/>
    <cellStyle name="Currency 5 3 2 2 5 2" xfId="8702" xr:uid="{5A2B5836-F971-422C-BEDE-09621FE2F576}"/>
    <cellStyle name="Currency 5 3 2 2 5 2 2" xfId="12124" xr:uid="{8CB613A0-08CD-4CEC-B51E-2D98D21E8820}"/>
    <cellStyle name="Currency 5 3 2 2 5 2 2 2" xfId="25814" xr:uid="{CBE52706-72F7-48B8-BC13-03DCF69CC130}"/>
    <cellStyle name="Currency 5 3 2 2 5 2 2 2 2" xfId="39506" xr:uid="{1DC26EA1-7474-4213-BA22-5CDC335A2C46}"/>
    <cellStyle name="Currency 5 3 2 2 5 2 2 2 3" xfId="54390" xr:uid="{F91D0031-32E8-4DE5-9D72-B3F85A2127C6}"/>
    <cellStyle name="Currency 5 3 2 2 5 2 2 3" xfId="18970" xr:uid="{8AA35D03-9320-4BCC-B7AA-CDBB76CCB9BA}"/>
    <cellStyle name="Currency 5 3 2 2 5 2 2 4" xfId="32660" xr:uid="{5E20A045-A0DE-4F67-ABAA-2C977401069F}"/>
    <cellStyle name="Currency 5 3 2 2 5 2 2 5" xfId="47544" xr:uid="{8E4D75B0-58F7-463C-ADDB-DB3824C21321}"/>
    <cellStyle name="Currency 5 3 2 2 5 2 3" xfId="22392" xr:uid="{50AFF0AE-CF42-4F79-B0B0-22B43A218A3B}"/>
    <cellStyle name="Currency 5 3 2 2 5 2 3 2" xfId="36084" xr:uid="{46036425-3E11-4213-B751-46136BE9106B}"/>
    <cellStyle name="Currency 5 3 2 2 5 2 3 3" xfId="50968" xr:uid="{863D4BD8-4AB1-4673-B900-C2334AB6267F}"/>
    <cellStyle name="Currency 5 3 2 2 5 2 4" xfId="15548" xr:uid="{C2FDE6B7-D725-4111-AE6F-47EEF361C233}"/>
    <cellStyle name="Currency 5 3 2 2 5 2 5" xfId="29238" xr:uid="{F4B4ECB9-4D64-4F24-861D-FF08FE644158}"/>
    <cellStyle name="Currency 5 3 2 2 5 2 6" xfId="44122" xr:uid="{989985DD-429B-4696-9523-CDAEECDD93A7}"/>
    <cellStyle name="Currency 5 3 2 2 5 3" xfId="10412" xr:uid="{B29AB3E6-E1EB-442E-8CFF-1F1ED26E10EA}"/>
    <cellStyle name="Currency 5 3 2 2 5 3 2" xfId="24102" xr:uid="{2D50D9EC-8779-4DD6-9655-A0810AE32DDA}"/>
    <cellStyle name="Currency 5 3 2 2 5 3 2 2" xfId="37794" xr:uid="{BCECE3EA-CD7D-46A3-B9F1-72B747406040}"/>
    <cellStyle name="Currency 5 3 2 2 5 3 2 3" xfId="52678" xr:uid="{B5C2CBF9-9EDA-4E3F-B546-5504B2EF1582}"/>
    <cellStyle name="Currency 5 3 2 2 5 3 3" xfId="17258" xr:uid="{2AE35204-65D9-4CB3-84E6-C0DEF30E25C4}"/>
    <cellStyle name="Currency 5 3 2 2 5 3 4" xfId="30948" xr:uid="{083EAB5D-0383-47FE-9B94-7C224DEE24F8}"/>
    <cellStyle name="Currency 5 3 2 2 5 3 5" xfId="45832" xr:uid="{D17D3CC7-20F9-446D-8C98-F8A0E1571A28}"/>
    <cellStyle name="Currency 5 3 2 2 5 4" xfId="20680" xr:uid="{7FE41E49-6B06-4637-B2CA-BB778F3084DE}"/>
    <cellStyle name="Currency 5 3 2 2 5 4 2" xfId="34372" xr:uid="{FE8B2FE9-0B20-413D-BFEE-040BC7BA9886}"/>
    <cellStyle name="Currency 5 3 2 2 5 4 3" xfId="49256" xr:uid="{56D73C36-EE4B-4A63-B3ED-B20FB01ED00D}"/>
    <cellStyle name="Currency 5 3 2 2 5 5" xfId="13836" xr:uid="{7CBB173F-F5E1-46BD-8306-926A432FBE73}"/>
    <cellStyle name="Currency 5 3 2 2 5 6" xfId="27526" xr:uid="{8851349D-57B9-4188-A28F-A8B9B444B213}"/>
    <cellStyle name="Currency 5 3 2 2 5 7" xfId="42410" xr:uid="{699EBFE7-7DB0-49D5-837B-200C28973CD5}"/>
    <cellStyle name="Currency 5 3 2 2 6" xfId="6990" xr:uid="{B1318CA2-2CB9-43B5-BDB0-903C66C78961}"/>
    <cellStyle name="Currency 5 3 2 2 6 2" xfId="8703" xr:uid="{FD62DE4F-7EF0-41FD-AF7C-65F9C4E75F8C}"/>
    <cellStyle name="Currency 5 3 2 2 6 2 2" xfId="12125" xr:uid="{A73265DE-25D3-42C8-A2E4-A7BE5380EE62}"/>
    <cellStyle name="Currency 5 3 2 2 6 2 2 2" xfId="25815" xr:uid="{A85B1702-9A51-4AEF-A4AF-231643DEDC45}"/>
    <cellStyle name="Currency 5 3 2 2 6 2 2 2 2" xfId="39507" xr:uid="{B943C145-7882-4E0C-A792-B8EED5A3F4A0}"/>
    <cellStyle name="Currency 5 3 2 2 6 2 2 2 3" xfId="54391" xr:uid="{8E957A44-18DA-4382-8461-BD9E9977CE94}"/>
    <cellStyle name="Currency 5 3 2 2 6 2 2 3" xfId="18971" xr:uid="{8F284CC5-B8CF-4015-85D5-20F85E145B47}"/>
    <cellStyle name="Currency 5 3 2 2 6 2 2 4" xfId="32661" xr:uid="{D80DA5A1-166F-400E-90AD-73CFE0837858}"/>
    <cellStyle name="Currency 5 3 2 2 6 2 2 5" xfId="47545" xr:uid="{4B66945B-C8E9-4837-9BE0-1E44C22742BD}"/>
    <cellStyle name="Currency 5 3 2 2 6 2 3" xfId="22393" xr:uid="{BB3DF5D9-15B7-4DEF-99AD-28BC7A31A19F}"/>
    <cellStyle name="Currency 5 3 2 2 6 2 3 2" xfId="36085" xr:uid="{0F12AC07-0001-4395-B556-CCCCC3348830}"/>
    <cellStyle name="Currency 5 3 2 2 6 2 3 3" xfId="50969" xr:uid="{036FBB6F-D7B8-4F8B-BE47-DE59E5E19FA2}"/>
    <cellStyle name="Currency 5 3 2 2 6 2 4" xfId="15549" xr:uid="{7A813EC4-48EB-40E3-966C-2B179C250A76}"/>
    <cellStyle name="Currency 5 3 2 2 6 2 5" xfId="29239" xr:uid="{6E26CBDE-F64A-4CEE-9CB8-92C0F47F7FC1}"/>
    <cellStyle name="Currency 5 3 2 2 6 2 6" xfId="44123" xr:uid="{E8DF5833-63F4-4A41-BCD6-62C8728CBDEC}"/>
    <cellStyle name="Currency 5 3 2 2 6 3" xfId="10413" xr:uid="{0C7042AF-178A-433F-BA70-F0B8FC025F9D}"/>
    <cellStyle name="Currency 5 3 2 2 6 3 2" xfId="24103" xr:uid="{B78A1B4D-729C-409D-96D7-72496545C944}"/>
    <cellStyle name="Currency 5 3 2 2 6 3 2 2" xfId="37795" xr:uid="{25E217C4-74DD-423A-95F9-D51CDABF444B}"/>
    <cellStyle name="Currency 5 3 2 2 6 3 2 3" xfId="52679" xr:uid="{74EF87DF-DD70-42E0-945E-58ACE0B00445}"/>
    <cellStyle name="Currency 5 3 2 2 6 3 3" xfId="17259" xr:uid="{7DA2BB24-DFD1-49DE-9E38-913472A2809C}"/>
    <cellStyle name="Currency 5 3 2 2 6 3 4" xfId="30949" xr:uid="{5301E845-CB8D-4CE3-B321-AAE1F70518F5}"/>
    <cellStyle name="Currency 5 3 2 2 6 3 5" xfId="45833" xr:uid="{45C8E740-502E-46D8-BEE2-482CDD99F93C}"/>
    <cellStyle name="Currency 5 3 2 2 6 4" xfId="20681" xr:uid="{23C92D6E-6C8A-4500-884B-59155B04F2CF}"/>
    <cellStyle name="Currency 5 3 2 2 6 4 2" xfId="34373" xr:uid="{96A764C3-FF17-4A64-B3FF-CF9978715495}"/>
    <cellStyle name="Currency 5 3 2 2 6 4 3" xfId="49257" xr:uid="{E5A44FE9-3E71-4D05-9193-08C97563B006}"/>
    <cellStyle name="Currency 5 3 2 2 6 5" xfId="13837" xr:uid="{CC1B51BB-9FA4-45CC-830B-7E37645D0B96}"/>
    <cellStyle name="Currency 5 3 2 2 6 6" xfId="27527" xr:uid="{76C26501-4CB4-4692-9777-3216C316387D}"/>
    <cellStyle name="Currency 5 3 2 2 6 7" xfId="42411" xr:uid="{DEE610EF-00A0-4C4C-9420-55322AC1DC10}"/>
    <cellStyle name="Currency 5 3 2 2 7" xfId="8689" xr:uid="{B6380A79-19BD-468A-831B-AD3CFB410B38}"/>
    <cellStyle name="Currency 5 3 2 2 7 2" xfId="12111" xr:uid="{8725A603-BD3B-43E9-8FCB-4966874B1CAC}"/>
    <cellStyle name="Currency 5 3 2 2 7 2 2" xfId="25801" xr:uid="{687F40E2-E6F7-492B-9CC3-037B39786298}"/>
    <cellStyle name="Currency 5 3 2 2 7 2 2 2" xfId="39493" xr:uid="{209BCE3B-E9C0-4264-A799-C5B942FFACB5}"/>
    <cellStyle name="Currency 5 3 2 2 7 2 2 3" xfId="54377" xr:uid="{AC964BD2-2830-40DD-A727-C2B04174BCD4}"/>
    <cellStyle name="Currency 5 3 2 2 7 2 3" xfId="18957" xr:uid="{4BB4A774-097D-4D79-A28F-3A6D96B960A9}"/>
    <cellStyle name="Currency 5 3 2 2 7 2 4" xfId="32647" xr:uid="{BEAC845A-0C37-4531-BDC9-27DD381B74E9}"/>
    <cellStyle name="Currency 5 3 2 2 7 2 5" xfId="47531" xr:uid="{4DA64004-B4E7-47F6-A4DD-461B17B0E511}"/>
    <cellStyle name="Currency 5 3 2 2 7 3" xfId="22379" xr:uid="{AC301D91-0AD5-4A1A-B668-7D7BB0190583}"/>
    <cellStyle name="Currency 5 3 2 2 7 3 2" xfId="36071" xr:uid="{8027A8E1-4187-46A3-8FC2-DAE208CF6B9B}"/>
    <cellStyle name="Currency 5 3 2 2 7 3 3" xfId="50955" xr:uid="{93E18C0B-2D06-4129-91FE-F544D7EC4F5B}"/>
    <cellStyle name="Currency 5 3 2 2 7 4" xfId="15535" xr:uid="{94FF3951-8077-449B-B037-993173CD7D16}"/>
    <cellStyle name="Currency 5 3 2 2 7 5" xfId="29225" xr:uid="{31BB90F3-F06D-40E8-BB12-24C8869D497F}"/>
    <cellStyle name="Currency 5 3 2 2 7 6" xfId="44109" xr:uid="{5951F760-4B89-4216-8BC9-310A402E556F}"/>
    <cellStyle name="Currency 5 3 2 2 8" xfId="10399" xr:uid="{D75A213E-EA1A-468C-8E28-93BC8E13F59F}"/>
    <cellStyle name="Currency 5 3 2 2 8 2" xfId="24089" xr:uid="{A1B2685F-35DF-43A5-92F7-15AD63014DB6}"/>
    <cellStyle name="Currency 5 3 2 2 8 2 2" xfId="37781" xr:uid="{58E4234C-AF1A-4F91-951C-DE13613CF4FF}"/>
    <cellStyle name="Currency 5 3 2 2 8 2 3" xfId="52665" xr:uid="{15794166-9ABE-4118-B587-49F4C4F52F4F}"/>
    <cellStyle name="Currency 5 3 2 2 8 3" xfId="17245" xr:uid="{EFF6280A-F51A-4B30-B85E-0191DB1EF1E4}"/>
    <cellStyle name="Currency 5 3 2 2 8 4" xfId="30935" xr:uid="{ECA7D826-99C3-4C37-8A00-6F8F743BD3F8}"/>
    <cellStyle name="Currency 5 3 2 2 8 5" xfId="45819" xr:uid="{BD3E7EA5-08A5-460B-95D3-20CAF6ED64E7}"/>
    <cellStyle name="Currency 5 3 2 2 9" xfId="20667" xr:uid="{D12DD827-D45F-4529-AC91-B509D7890656}"/>
    <cellStyle name="Currency 5 3 2 2 9 2" xfId="34359" xr:uid="{17B59A89-2D60-40D1-9146-B3EE88A384B1}"/>
    <cellStyle name="Currency 5 3 2 2 9 3" xfId="49243" xr:uid="{C1C54E05-A095-4985-BFA8-6C0FC81CC596}"/>
    <cellStyle name="Currency 5 3 2 3" xfId="4765" xr:uid="{E856AC24-C8A9-41EE-B499-3513837C4FF2}"/>
    <cellStyle name="Currency 5 3 2 3 10" xfId="42412" xr:uid="{9BA8C9D2-E108-49D1-9EAB-C010E536365B}"/>
    <cellStyle name="Currency 5 3 2 3 11" xfId="6991" xr:uid="{D67D303D-8021-4A6D-81AB-178F039A459B}"/>
    <cellStyle name="Currency 5 3 2 3 2" xfId="6992" xr:uid="{70898A4F-8217-4C55-B4B1-5215C4D254F3}"/>
    <cellStyle name="Currency 5 3 2 3 2 2" xfId="6993" xr:uid="{F0D9A438-7161-46EA-BD66-BAEF2ECEAA5A}"/>
    <cellStyle name="Currency 5 3 2 3 2 2 2" xfId="8706" xr:uid="{472254E7-F31C-42FE-A940-83EC2F119A02}"/>
    <cellStyle name="Currency 5 3 2 3 2 2 2 2" xfId="12128" xr:uid="{F9A03EF2-A1F5-4567-AA14-B26B85B65271}"/>
    <cellStyle name="Currency 5 3 2 3 2 2 2 2 2" xfId="25818" xr:uid="{0C130EA2-6175-469B-9B77-D444EEA09E7E}"/>
    <cellStyle name="Currency 5 3 2 3 2 2 2 2 2 2" xfId="39510" xr:uid="{D8D56C14-B015-4048-9411-D4F73F2F5B00}"/>
    <cellStyle name="Currency 5 3 2 3 2 2 2 2 2 3" xfId="54394" xr:uid="{D6764094-F4AD-4B22-9FEF-629A3CEEBBDD}"/>
    <cellStyle name="Currency 5 3 2 3 2 2 2 2 3" xfId="18974" xr:uid="{AE57E2A3-9E7D-477F-A64C-3D700851A445}"/>
    <cellStyle name="Currency 5 3 2 3 2 2 2 2 4" xfId="32664" xr:uid="{F09F660B-4170-423C-AB77-F0BDF915BD22}"/>
    <cellStyle name="Currency 5 3 2 3 2 2 2 2 5" xfId="47548" xr:uid="{622E61F0-06E4-4AC1-AF7E-4754D89097B7}"/>
    <cellStyle name="Currency 5 3 2 3 2 2 2 3" xfId="22396" xr:uid="{73764546-4E3B-42BC-92EA-78D3A335D4BD}"/>
    <cellStyle name="Currency 5 3 2 3 2 2 2 3 2" xfId="36088" xr:uid="{72EA9DE4-6C8B-4C9A-AF03-BB4BA5C2CE11}"/>
    <cellStyle name="Currency 5 3 2 3 2 2 2 3 3" xfId="50972" xr:uid="{603863B5-4AE9-43C1-BC51-02575684D551}"/>
    <cellStyle name="Currency 5 3 2 3 2 2 2 4" xfId="15552" xr:uid="{6483A1B7-636C-478A-9653-A6A5C4C08627}"/>
    <cellStyle name="Currency 5 3 2 3 2 2 2 5" xfId="29242" xr:uid="{E0388542-2960-42E8-8410-B9264944661E}"/>
    <cellStyle name="Currency 5 3 2 3 2 2 2 6" xfId="44126" xr:uid="{0B411796-AC6A-4126-B51A-06D1F2BF33D9}"/>
    <cellStyle name="Currency 5 3 2 3 2 2 3" xfId="10416" xr:uid="{9E0059E6-350B-45C0-959C-F82651D42118}"/>
    <cellStyle name="Currency 5 3 2 3 2 2 3 2" xfId="24106" xr:uid="{51F1B6CD-369A-4D8E-9229-A6E52BC0B79D}"/>
    <cellStyle name="Currency 5 3 2 3 2 2 3 2 2" xfId="37798" xr:uid="{D02B9E49-0B8B-4EE5-B1D3-4622F7016E51}"/>
    <cellStyle name="Currency 5 3 2 3 2 2 3 2 3" xfId="52682" xr:uid="{70347B90-6895-4A7A-B4E9-60F22E497615}"/>
    <cellStyle name="Currency 5 3 2 3 2 2 3 3" xfId="17262" xr:uid="{5A3CC196-FD4F-4FB7-A183-AEA16713E545}"/>
    <cellStyle name="Currency 5 3 2 3 2 2 3 4" xfId="30952" xr:uid="{CBDA7C55-03FB-428A-9F0B-67C296ADE2C4}"/>
    <cellStyle name="Currency 5 3 2 3 2 2 3 5" xfId="45836" xr:uid="{B8BC809A-AECA-44A3-9EFD-9E89C1229736}"/>
    <cellStyle name="Currency 5 3 2 3 2 2 4" xfId="20684" xr:uid="{8970F2BE-3147-4B7B-9345-BC2FAB339436}"/>
    <cellStyle name="Currency 5 3 2 3 2 2 4 2" xfId="34376" xr:uid="{15F78B21-E8A8-4E5A-B2ED-70D408D5E5A0}"/>
    <cellStyle name="Currency 5 3 2 3 2 2 4 3" xfId="49260" xr:uid="{E8C0CE1D-F46F-418B-A30F-07007A2DF706}"/>
    <cellStyle name="Currency 5 3 2 3 2 2 5" xfId="13840" xr:uid="{767065DD-B1CF-49BE-BC0D-7789AF0CFD6F}"/>
    <cellStyle name="Currency 5 3 2 3 2 2 6" xfId="27530" xr:uid="{6795969C-97A7-43F5-8110-2DFBB74A3917}"/>
    <cellStyle name="Currency 5 3 2 3 2 2 7" xfId="42414" xr:uid="{D1F4B50E-F076-40A4-91F4-CD5DA92B88DD}"/>
    <cellStyle name="Currency 5 3 2 3 2 3" xfId="8705" xr:uid="{181D7190-A1C0-44AD-A532-03910EE3FAC3}"/>
    <cellStyle name="Currency 5 3 2 3 2 3 2" xfId="12127" xr:uid="{5D5CE7DF-7A1D-4222-B289-7E1B1A02C86F}"/>
    <cellStyle name="Currency 5 3 2 3 2 3 2 2" xfId="25817" xr:uid="{C0FA506E-D14D-4B2F-9406-A3C032BBD750}"/>
    <cellStyle name="Currency 5 3 2 3 2 3 2 2 2" xfId="39509" xr:uid="{355898BA-5FD6-4D69-8DBD-ABDC28DFDA48}"/>
    <cellStyle name="Currency 5 3 2 3 2 3 2 2 3" xfId="54393" xr:uid="{930AD765-32B8-4758-9BD8-E6954FC1A6F5}"/>
    <cellStyle name="Currency 5 3 2 3 2 3 2 3" xfId="18973" xr:uid="{8108BECF-B39D-4C4E-A4C0-6B434FC48CE5}"/>
    <cellStyle name="Currency 5 3 2 3 2 3 2 4" xfId="32663" xr:uid="{10312023-337F-452A-A13A-28912B1988AF}"/>
    <cellStyle name="Currency 5 3 2 3 2 3 2 5" xfId="47547" xr:uid="{DC191954-A34F-4C0D-A855-B76F53021FCF}"/>
    <cellStyle name="Currency 5 3 2 3 2 3 3" xfId="22395" xr:uid="{3894CC1D-04A4-47E7-BA94-410CFE1F0B96}"/>
    <cellStyle name="Currency 5 3 2 3 2 3 3 2" xfId="36087" xr:uid="{7C4C23C0-2900-4587-BC33-3CA3D4E905FD}"/>
    <cellStyle name="Currency 5 3 2 3 2 3 3 3" xfId="50971" xr:uid="{A637DE86-D6F5-49D1-8882-7F1BABD33DF2}"/>
    <cellStyle name="Currency 5 3 2 3 2 3 4" xfId="15551" xr:uid="{63B72B5E-87F4-4CE6-BFF1-86CDA1217BE3}"/>
    <cellStyle name="Currency 5 3 2 3 2 3 5" xfId="29241" xr:uid="{A547771C-8000-4BC8-98FE-FE743F0F4AEF}"/>
    <cellStyle name="Currency 5 3 2 3 2 3 6" xfId="44125" xr:uid="{C0686C42-E7DB-4B34-B887-25E8712CC214}"/>
    <cellStyle name="Currency 5 3 2 3 2 4" xfId="10415" xr:uid="{BE013C67-6E2F-4D40-82CC-55DF0E5DAEE8}"/>
    <cellStyle name="Currency 5 3 2 3 2 4 2" xfId="24105" xr:uid="{84998E81-2D7C-4286-B17F-DD38E7E75AB8}"/>
    <cellStyle name="Currency 5 3 2 3 2 4 2 2" xfId="37797" xr:uid="{F5CBB0B4-7E09-43B2-9ADC-C20659642824}"/>
    <cellStyle name="Currency 5 3 2 3 2 4 2 3" xfId="52681" xr:uid="{BB67A5FC-14D4-45DB-BD65-A9DEE4AE6729}"/>
    <cellStyle name="Currency 5 3 2 3 2 4 3" xfId="17261" xr:uid="{6964C34D-A4E5-44C1-9676-8F4ECD58E8E3}"/>
    <cellStyle name="Currency 5 3 2 3 2 4 4" xfId="30951" xr:uid="{9D9F5B44-4815-4EC3-85E7-6F575DDB5B60}"/>
    <cellStyle name="Currency 5 3 2 3 2 4 5" xfId="45835" xr:uid="{37607F3B-E6AB-458A-9D2F-6CE0CF87BFB9}"/>
    <cellStyle name="Currency 5 3 2 3 2 5" xfId="20683" xr:uid="{9F9F5280-AB10-4E76-A9F3-B74CF79F02D7}"/>
    <cellStyle name="Currency 5 3 2 3 2 5 2" xfId="34375" xr:uid="{01235207-D8AA-4DD1-8959-2DAA3F5E70A8}"/>
    <cellStyle name="Currency 5 3 2 3 2 5 3" xfId="49259" xr:uid="{558F077C-26BA-41FA-B8A3-B00E17F9176E}"/>
    <cellStyle name="Currency 5 3 2 3 2 6" xfId="13839" xr:uid="{C49FE745-4F09-4C55-897D-AC517FE93DFA}"/>
    <cellStyle name="Currency 5 3 2 3 2 7" xfId="27529" xr:uid="{451604C2-8F68-4582-9374-05089F925AD3}"/>
    <cellStyle name="Currency 5 3 2 3 2 8" xfId="42413" xr:uid="{C79F099A-088F-4C5F-B094-0BF7199DA255}"/>
    <cellStyle name="Currency 5 3 2 3 3" xfId="6994" xr:uid="{3696B71A-F699-47E3-9844-85C94FCB2881}"/>
    <cellStyle name="Currency 5 3 2 3 3 2" xfId="8707" xr:uid="{5678CC99-2FE1-4207-B438-F03C57FB052E}"/>
    <cellStyle name="Currency 5 3 2 3 3 2 2" xfId="12129" xr:uid="{90176545-A077-4A2E-BF3F-36955F28F6DC}"/>
    <cellStyle name="Currency 5 3 2 3 3 2 2 2" xfId="25819" xr:uid="{3B493DA2-2270-4E7F-89AB-31BB070A6CA3}"/>
    <cellStyle name="Currency 5 3 2 3 3 2 2 2 2" xfId="39511" xr:uid="{73BF4261-7520-42AD-B131-6BEC6536E4D3}"/>
    <cellStyle name="Currency 5 3 2 3 3 2 2 2 3" xfId="54395" xr:uid="{3584CFF6-1190-4315-8433-BCA3A0BB8120}"/>
    <cellStyle name="Currency 5 3 2 3 3 2 2 3" xfId="18975" xr:uid="{CC30AFD7-44C1-4591-9431-632C973F1AD9}"/>
    <cellStyle name="Currency 5 3 2 3 3 2 2 4" xfId="32665" xr:uid="{2318006F-F3A3-4618-B78D-A86367545A80}"/>
    <cellStyle name="Currency 5 3 2 3 3 2 2 5" xfId="47549" xr:uid="{F4B99233-0DA1-4E52-817E-C0B8A04E38EC}"/>
    <cellStyle name="Currency 5 3 2 3 3 2 3" xfId="22397" xr:uid="{CBBD420E-A037-4B2D-B6FC-2EFBAB82CFBD}"/>
    <cellStyle name="Currency 5 3 2 3 3 2 3 2" xfId="36089" xr:uid="{ABCF6A88-0DF0-4FF2-BB69-2265024E76BE}"/>
    <cellStyle name="Currency 5 3 2 3 3 2 3 3" xfId="50973" xr:uid="{DD5BBAEC-F390-4720-969E-C133212D8504}"/>
    <cellStyle name="Currency 5 3 2 3 3 2 4" xfId="15553" xr:uid="{4D6F0290-1382-4098-81AB-E56282229189}"/>
    <cellStyle name="Currency 5 3 2 3 3 2 5" xfId="29243" xr:uid="{AAEB728A-E981-4CCD-A6AB-C6AB1B38FE10}"/>
    <cellStyle name="Currency 5 3 2 3 3 2 6" xfId="44127" xr:uid="{ABBC284D-33AE-423D-ACDF-AE2200F1890E}"/>
    <cellStyle name="Currency 5 3 2 3 3 3" xfId="10417" xr:uid="{88D398E6-9A2B-45DC-8D4D-A970F4C38F65}"/>
    <cellStyle name="Currency 5 3 2 3 3 3 2" xfId="24107" xr:uid="{7EB81631-A5E9-4587-B2D2-5C1380B306F9}"/>
    <cellStyle name="Currency 5 3 2 3 3 3 2 2" xfId="37799" xr:uid="{9A322B28-A501-4035-B5F1-0E3A231E84D4}"/>
    <cellStyle name="Currency 5 3 2 3 3 3 2 3" xfId="52683" xr:uid="{760B2AC9-9000-4F10-8F18-2250D5157064}"/>
    <cellStyle name="Currency 5 3 2 3 3 3 3" xfId="17263" xr:uid="{A1AFC0B6-3245-480B-A3AA-72384088D69D}"/>
    <cellStyle name="Currency 5 3 2 3 3 3 4" xfId="30953" xr:uid="{FE365EB1-92EE-43AB-BA61-BF7716E659F3}"/>
    <cellStyle name="Currency 5 3 2 3 3 3 5" xfId="45837" xr:uid="{20473A10-9FBE-428A-B6A2-AC7F506B067E}"/>
    <cellStyle name="Currency 5 3 2 3 3 4" xfId="20685" xr:uid="{92ACA3F3-F078-490B-A8BE-E96BF760E17A}"/>
    <cellStyle name="Currency 5 3 2 3 3 4 2" xfId="34377" xr:uid="{3BA4034E-65EF-4EFB-82FC-4DC6746BB0D1}"/>
    <cellStyle name="Currency 5 3 2 3 3 4 3" xfId="49261" xr:uid="{354F16AB-76C1-4830-8C31-A1F766B709F5}"/>
    <cellStyle name="Currency 5 3 2 3 3 5" xfId="13841" xr:uid="{D65710BC-09C7-4DF9-B345-A26E11C7DD47}"/>
    <cellStyle name="Currency 5 3 2 3 3 6" xfId="27531" xr:uid="{80F3AA5C-35C6-48DD-8D36-CA8A9977DA51}"/>
    <cellStyle name="Currency 5 3 2 3 3 7" xfId="42415" xr:uid="{54D6E1D6-51CA-47D0-9575-8D482B0CA18E}"/>
    <cellStyle name="Currency 5 3 2 3 4" xfId="6995" xr:uid="{9388701C-18C6-4701-82A6-33C1DB3393B0}"/>
    <cellStyle name="Currency 5 3 2 3 4 2" xfId="8708" xr:uid="{7F9889ED-7167-4AF1-B9A3-7C946A314A76}"/>
    <cellStyle name="Currency 5 3 2 3 4 2 2" xfId="12130" xr:uid="{063C5781-A338-4847-BCEF-3D972DB1B3EC}"/>
    <cellStyle name="Currency 5 3 2 3 4 2 2 2" xfId="25820" xr:uid="{64F6FB11-903F-4137-89F1-3ECE825DCDC2}"/>
    <cellStyle name="Currency 5 3 2 3 4 2 2 2 2" xfId="39512" xr:uid="{10CAFDFC-B4B3-406D-8FB4-0C0609BB3B47}"/>
    <cellStyle name="Currency 5 3 2 3 4 2 2 2 3" xfId="54396" xr:uid="{5CF9A525-A062-44FE-B414-F18714A5EB51}"/>
    <cellStyle name="Currency 5 3 2 3 4 2 2 3" xfId="18976" xr:uid="{E8C8C830-C662-448A-96C4-A5C644A8F102}"/>
    <cellStyle name="Currency 5 3 2 3 4 2 2 4" xfId="32666" xr:uid="{F2A1D9B9-8E56-4380-99F3-A19409F8ED3E}"/>
    <cellStyle name="Currency 5 3 2 3 4 2 2 5" xfId="47550" xr:uid="{491E35A2-C94A-4622-80BB-FB8E978E9C63}"/>
    <cellStyle name="Currency 5 3 2 3 4 2 3" xfId="22398" xr:uid="{C144456F-C137-40E0-ACC4-2538BBDC30E1}"/>
    <cellStyle name="Currency 5 3 2 3 4 2 3 2" xfId="36090" xr:uid="{63A99A73-238C-4D1E-8963-E08829581B07}"/>
    <cellStyle name="Currency 5 3 2 3 4 2 3 3" xfId="50974" xr:uid="{861593BB-87E8-4838-A1E7-BD448C193E06}"/>
    <cellStyle name="Currency 5 3 2 3 4 2 4" xfId="15554" xr:uid="{4F28961F-FF22-4FC5-8D48-1D9EEE636F27}"/>
    <cellStyle name="Currency 5 3 2 3 4 2 5" xfId="29244" xr:uid="{BB468B76-9B3C-4DE2-B7A2-AA4FDD027DA5}"/>
    <cellStyle name="Currency 5 3 2 3 4 2 6" xfId="44128" xr:uid="{24FDDA37-3FA8-4BC9-9152-FE0399ED30D0}"/>
    <cellStyle name="Currency 5 3 2 3 4 3" xfId="10418" xr:uid="{8DD2C294-CFFD-44EB-BC15-9A04626FFD49}"/>
    <cellStyle name="Currency 5 3 2 3 4 3 2" xfId="24108" xr:uid="{A34FDE1C-EF04-4F19-BBC8-9802AACFEDF9}"/>
    <cellStyle name="Currency 5 3 2 3 4 3 2 2" xfId="37800" xr:uid="{97C9E5DF-45D0-40F5-AB95-32337ED9F767}"/>
    <cellStyle name="Currency 5 3 2 3 4 3 2 3" xfId="52684" xr:uid="{E6589535-DCE7-4C51-A971-FDF27509877C}"/>
    <cellStyle name="Currency 5 3 2 3 4 3 3" xfId="17264" xr:uid="{9AA7C2AB-C937-4EF5-8995-A462BE77EFC5}"/>
    <cellStyle name="Currency 5 3 2 3 4 3 4" xfId="30954" xr:uid="{710F74C9-17BA-48D4-ACB5-BB5EFAA724AB}"/>
    <cellStyle name="Currency 5 3 2 3 4 3 5" xfId="45838" xr:uid="{CBDDCDAD-47BC-47D7-B2E4-1A53C13E8DE4}"/>
    <cellStyle name="Currency 5 3 2 3 4 4" xfId="20686" xr:uid="{EA8AB9D6-36DD-433C-8029-BA16169DBFF3}"/>
    <cellStyle name="Currency 5 3 2 3 4 4 2" xfId="34378" xr:uid="{FEAC0142-DE0A-42FF-8A0E-6DA823B643C1}"/>
    <cellStyle name="Currency 5 3 2 3 4 4 3" xfId="49262" xr:uid="{0475E7FC-E8C9-4953-A195-8AA1DE2D3CCD}"/>
    <cellStyle name="Currency 5 3 2 3 4 5" xfId="13842" xr:uid="{86C2D983-E0F4-4E4D-A4D0-CDE2760634A2}"/>
    <cellStyle name="Currency 5 3 2 3 4 6" xfId="27532" xr:uid="{1A8B8AA1-3843-452B-B5DE-F3F235E8F9E6}"/>
    <cellStyle name="Currency 5 3 2 3 4 7" xfId="42416" xr:uid="{A4928B45-018A-426B-A3AE-D2EBB2E21B1F}"/>
    <cellStyle name="Currency 5 3 2 3 5" xfId="8704" xr:uid="{A3318C6E-2AC1-4A8E-9630-5FB40D2B690C}"/>
    <cellStyle name="Currency 5 3 2 3 5 2" xfId="12126" xr:uid="{00B42A8B-1E12-49E5-B73A-0F06189C827C}"/>
    <cellStyle name="Currency 5 3 2 3 5 2 2" xfId="25816" xr:uid="{96BEFDDD-B4CF-492C-A164-519ED4CE8E14}"/>
    <cellStyle name="Currency 5 3 2 3 5 2 2 2" xfId="39508" xr:uid="{1D1E4F12-87D8-4FF6-9776-0A6A480493DA}"/>
    <cellStyle name="Currency 5 3 2 3 5 2 2 3" xfId="54392" xr:uid="{88C4354C-CEB0-43BB-88F6-08E4FB90F863}"/>
    <cellStyle name="Currency 5 3 2 3 5 2 3" xfId="18972" xr:uid="{D0AF4DC1-B6B7-4136-B2B2-DF0C76489443}"/>
    <cellStyle name="Currency 5 3 2 3 5 2 4" xfId="32662" xr:uid="{6B38AB8D-0054-4B2D-960F-3E7818EF5DA5}"/>
    <cellStyle name="Currency 5 3 2 3 5 2 5" xfId="47546" xr:uid="{DFF051E8-E982-4BA1-B458-3F9DB8B31744}"/>
    <cellStyle name="Currency 5 3 2 3 5 3" xfId="22394" xr:uid="{515DAAC5-011C-4B89-AF38-4EBBC1DA1DD1}"/>
    <cellStyle name="Currency 5 3 2 3 5 3 2" xfId="36086" xr:uid="{E61D8E03-E8B8-47A2-ADA1-4CF2F328EF38}"/>
    <cellStyle name="Currency 5 3 2 3 5 3 3" xfId="50970" xr:uid="{4A2EAE59-EB9A-4DD0-9BBE-09734ADF1CA8}"/>
    <cellStyle name="Currency 5 3 2 3 5 4" xfId="15550" xr:uid="{D544B489-8D90-416D-B5F1-3DE0A6CE4912}"/>
    <cellStyle name="Currency 5 3 2 3 5 5" xfId="29240" xr:uid="{BA87C172-7743-4964-8565-773B06284490}"/>
    <cellStyle name="Currency 5 3 2 3 5 6" xfId="44124" xr:uid="{6969CDBD-3205-43FD-86A3-A47B80729452}"/>
    <cellStyle name="Currency 5 3 2 3 6" xfId="10414" xr:uid="{9935F93C-E7EF-4D7F-B577-EC0028B160E5}"/>
    <cellStyle name="Currency 5 3 2 3 6 2" xfId="24104" xr:uid="{3EA1D85F-ECEF-4E8F-8F78-7FFDB2786802}"/>
    <cellStyle name="Currency 5 3 2 3 6 2 2" xfId="37796" xr:uid="{C813FDF0-8C0D-4FE8-941D-74357C2528FE}"/>
    <cellStyle name="Currency 5 3 2 3 6 2 3" xfId="52680" xr:uid="{BE241C86-D861-40C1-B263-4384BDAFEAD6}"/>
    <cellStyle name="Currency 5 3 2 3 6 3" xfId="17260" xr:uid="{495AA390-E7B9-4804-851D-DD666686DF95}"/>
    <cellStyle name="Currency 5 3 2 3 6 4" xfId="30950" xr:uid="{E719138C-5369-4260-AC89-2742DEF819B5}"/>
    <cellStyle name="Currency 5 3 2 3 6 5" xfId="45834" xr:uid="{F20EB07D-9A14-4AB5-91FD-DF622A340420}"/>
    <cellStyle name="Currency 5 3 2 3 7" xfId="20682" xr:uid="{20A13048-AC87-4E33-A1F7-55050981120A}"/>
    <cellStyle name="Currency 5 3 2 3 7 2" xfId="34374" xr:uid="{96A0FA3B-F45B-4BCC-896A-865609BA00C7}"/>
    <cellStyle name="Currency 5 3 2 3 7 3" xfId="49258" xr:uid="{24EF8E95-BDCE-4564-8713-F597D1235BD0}"/>
    <cellStyle name="Currency 5 3 2 3 8" xfId="13838" xr:uid="{A96DF310-E1D9-42CE-9CBB-81AB9937EEC5}"/>
    <cellStyle name="Currency 5 3 2 3 8 2" xfId="41393" xr:uid="{7D4E2595-3D5D-41CB-BFEC-026A691DAD9F}"/>
    <cellStyle name="Currency 5 3 2 3 9" xfId="27528" xr:uid="{916EBCF6-237A-4C40-96A8-F38DC393A896}"/>
    <cellStyle name="Currency 5 3 2 4" xfId="6996" xr:uid="{1D51C4E6-38ED-4DD2-86C6-3BB666A14250}"/>
    <cellStyle name="Currency 5 3 2 4 10" xfId="42417" xr:uid="{5662B406-C480-4801-AA63-1EC0A0E0BBAD}"/>
    <cellStyle name="Currency 5 3 2 4 2" xfId="6997" xr:uid="{ABA3FEF7-E049-4DAE-BE81-957033A0AC05}"/>
    <cellStyle name="Currency 5 3 2 4 2 2" xfId="6998" xr:uid="{45103170-9528-49D1-AAC4-F466750D08E7}"/>
    <cellStyle name="Currency 5 3 2 4 2 2 2" xfId="8711" xr:uid="{BE4B61F1-54DE-4949-B2FB-E4CDA5197DCB}"/>
    <cellStyle name="Currency 5 3 2 4 2 2 2 2" xfId="12133" xr:uid="{18D3F70F-23FD-422A-B6CE-AF97B28EACDF}"/>
    <cellStyle name="Currency 5 3 2 4 2 2 2 2 2" xfId="25823" xr:uid="{7604BBE3-2BEE-4826-BA54-A410365FB7FB}"/>
    <cellStyle name="Currency 5 3 2 4 2 2 2 2 2 2" xfId="39515" xr:uid="{1A8F0DE4-4351-43FC-A397-399A501816E8}"/>
    <cellStyle name="Currency 5 3 2 4 2 2 2 2 2 3" xfId="54399" xr:uid="{F39D8B00-492F-41B5-A788-E91152A477AA}"/>
    <cellStyle name="Currency 5 3 2 4 2 2 2 2 3" xfId="18979" xr:uid="{B1D8E855-C7B0-45A1-B6CD-A6EA1F7E132C}"/>
    <cellStyle name="Currency 5 3 2 4 2 2 2 2 4" xfId="32669" xr:uid="{02CEEA25-35BA-4A9B-AB82-C50DEE5A7893}"/>
    <cellStyle name="Currency 5 3 2 4 2 2 2 2 5" xfId="47553" xr:uid="{77E3A401-E7E3-4613-8962-0D7E0738F642}"/>
    <cellStyle name="Currency 5 3 2 4 2 2 2 3" xfId="22401" xr:uid="{890FA1A1-7378-4D71-841B-D217BE2582E7}"/>
    <cellStyle name="Currency 5 3 2 4 2 2 2 3 2" xfId="36093" xr:uid="{3A7F10CF-562F-48CB-AB4F-7420D86006D6}"/>
    <cellStyle name="Currency 5 3 2 4 2 2 2 3 3" xfId="50977" xr:uid="{94FA244A-C8E8-4434-B618-4F8AB1452B8A}"/>
    <cellStyle name="Currency 5 3 2 4 2 2 2 4" xfId="15557" xr:uid="{8971F07C-0F9B-409B-952A-20B354B61601}"/>
    <cellStyle name="Currency 5 3 2 4 2 2 2 5" xfId="29247" xr:uid="{D22D6E35-7137-4665-866A-8D53A0C48FDA}"/>
    <cellStyle name="Currency 5 3 2 4 2 2 2 6" xfId="44131" xr:uid="{C66C93B1-6EF6-4F47-A52E-81835EAE9EBA}"/>
    <cellStyle name="Currency 5 3 2 4 2 2 3" xfId="10421" xr:uid="{F7357161-7C26-4474-8448-181F3E80C752}"/>
    <cellStyle name="Currency 5 3 2 4 2 2 3 2" xfId="24111" xr:uid="{B68052B8-D269-43B2-8DFB-6CDBF4FEEF6B}"/>
    <cellStyle name="Currency 5 3 2 4 2 2 3 2 2" xfId="37803" xr:uid="{74696AE2-0987-429A-A8A4-270D341B11B8}"/>
    <cellStyle name="Currency 5 3 2 4 2 2 3 2 3" xfId="52687" xr:uid="{6AE9CC38-2DD9-449D-AA77-8E8D8EC97B65}"/>
    <cellStyle name="Currency 5 3 2 4 2 2 3 3" xfId="17267" xr:uid="{D1795747-9220-421C-8DEF-65F02B699720}"/>
    <cellStyle name="Currency 5 3 2 4 2 2 3 4" xfId="30957" xr:uid="{82D94AE3-2E78-4010-80FB-6C87CB220B56}"/>
    <cellStyle name="Currency 5 3 2 4 2 2 3 5" xfId="45841" xr:uid="{55EBD5DC-8AE1-4725-9B9A-8A465EF7FF78}"/>
    <cellStyle name="Currency 5 3 2 4 2 2 4" xfId="20689" xr:uid="{9A57ECF6-08DB-407E-86F7-CC12EAB56DED}"/>
    <cellStyle name="Currency 5 3 2 4 2 2 4 2" xfId="34381" xr:uid="{1ABDE5E7-B86A-4104-9B4A-4983E2EEA99A}"/>
    <cellStyle name="Currency 5 3 2 4 2 2 4 3" xfId="49265" xr:uid="{870D25E9-C3C7-47C1-9DDB-1D0F582415C9}"/>
    <cellStyle name="Currency 5 3 2 4 2 2 5" xfId="13845" xr:uid="{33157B1E-E97B-46D9-A4F4-EECE9F1BEEC7}"/>
    <cellStyle name="Currency 5 3 2 4 2 2 6" xfId="27535" xr:uid="{85CD50E4-47C9-4C32-9100-4A5F16A89F3F}"/>
    <cellStyle name="Currency 5 3 2 4 2 2 7" xfId="42419" xr:uid="{8FF35AA7-C516-4210-8696-0414F588F382}"/>
    <cellStyle name="Currency 5 3 2 4 2 3" xfId="8710" xr:uid="{BBC1D192-1FB9-4FAC-8992-185F217FC8B6}"/>
    <cellStyle name="Currency 5 3 2 4 2 3 2" xfId="12132" xr:uid="{806876C2-3C17-4AA9-A105-721680FE38A4}"/>
    <cellStyle name="Currency 5 3 2 4 2 3 2 2" xfId="25822" xr:uid="{DF67E985-BD4F-4B0A-8806-61FC63047A22}"/>
    <cellStyle name="Currency 5 3 2 4 2 3 2 2 2" xfId="39514" xr:uid="{65D5F4B6-B2C6-4B7E-9CEF-9B027164FAF1}"/>
    <cellStyle name="Currency 5 3 2 4 2 3 2 2 3" xfId="54398" xr:uid="{AE862772-9170-4375-9B3E-81E07F612F0B}"/>
    <cellStyle name="Currency 5 3 2 4 2 3 2 3" xfId="18978" xr:uid="{EFB8B357-6679-432A-9D86-002C0227558A}"/>
    <cellStyle name="Currency 5 3 2 4 2 3 2 4" xfId="32668" xr:uid="{AA12393E-A896-4150-810A-33B9098E676B}"/>
    <cellStyle name="Currency 5 3 2 4 2 3 2 5" xfId="47552" xr:uid="{3D802508-D27F-4AE3-85CD-B54D84DBEDB4}"/>
    <cellStyle name="Currency 5 3 2 4 2 3 3" xfId="22400" xr:uid="{233C8FEA-F9F6-44D3-B086-969966DB13F1}"/>
    <cellStyle name="Currency 5 3 2 4 2 3 3 2" xfId="36092" xr:uid="{CF542EB8-A23B-4DBE-A52B-6A9E7857B041}"/>
    <cellStyle name="Currency 5 3 2 4 2 3 3 3" xfId="50976" xr:uid="{607B15BA-D49D-43D1-88A0-DAF29F0FAE45}"/>
    <cellStyle name="Currency 5 3 2 4 2 3 4" xfId="15556" xr:uid="{5F684489-9C38-4704-90E1-ABCF76B719B6}"/>
    <cellStyle name="Currency 5 3 2 4 2 3 5" xfId="29246" xr:uid="{6E8BC1E3-037E-4011-8DEF-70034503B6FD}"/>
    <cellStyle name="Currency 5 3 2 4 2 3 6" xfId="44130" xr:uid="{398FC33D-EDCE-407A-A3B5-AB340A9C797D}"/>
    <cellStyle name="Currency 5 3 2 4 2 4" xfId="10420" xr:uid="{BDD12318-D4EF-47B2-96B3-BC1E100D7F8A}"/>
    <cellStyle name="Currency 5 3 2 4 2 4 2" xfId="24110" xr:uid="{9042F43C-A31B-4ACA-89A2-FA71B00FBFE3}"/>
    <cellStyle name="Currency 5 3 2 4 2 4 2 2" xfId="37802" xr:uid="{CBA5F877-F9A1-40FF-B847-81C6B03699AF}"/>
    <cellStyle name="Currency 5 3 2 4 2 4 2 3" xfId="52686" xr:uid="{30B0401E-D2DD-4B55-BC2D-135EBD2B6421}"/>
    <cellStyle name="Currency 5 3 2 4 2 4 3" xfId="17266" xr:uid="{51B29250-6EE3-4CA2-A339-8522666E3CB0}"/>
    <cellStyle name="Currency 5 3 2 4 2 4 4" xfId="30956" xr:uid="{D801AB5E-79A2-44F5-B6A3-DF447C436CE4}"/>
    <cellStyle name="Currency 5 3 2 4 2 4 5" xfId="45840" xr:uid="{05847431-B334-4156-ACFA-C09949AF76F4}"/>
    <cellStyle name="Currency 5 3 2 4 2 5" xfId="20688" xr:uid="{C7D3A707-766B-47F1-AE85-9A75C90D9DE3}"/>
    <cellStyle name="Currency 5 3 2 4 2 5 2" xfId="34380" xr:uid="{1717C8CA-A3E0-4AC3-B5E2-34790897C517}"/>
    <cellStyle name="Currency 5 3 2 4 2 5 3" xfId="49264" xr:uid="{39DF49D1-1147-4124-9620-561CB0E0F0E4}"/>
    <cellStyle name="Currency 5 3 2 4 2 6" xfId="13844" xr:uid="{93293993-562F-4185-9840-00E5F09D4D0C}"/>
    <cellStyle name="Currency 5 3 2 4 2 7" xfId="27534" xr:uid="{E45C64F4-8FA7-49D8-A37B-A31551E77C6C}"/>
    <cellStyle name="Currency 5 3 2 4 2 8" xfId="42418" xr:uid="{0A26FF20-F7C9-4409-83CA-14D2CC8D9CDD}"/>
    <cellStyle name="Currency 5 3 2 4 3" xfId="6999" xr:uid="{03417F37-0A54-4172-BEC2-B21B6BBC8E6A}"/>
    <cellStyle name="Currency 5 3 2 4 3 2" xfId="8712" xr:uid="{A2608EEB-D40A-4B11-9717-CD605C304F87}"/>
    <cellStyle name="Currency 5 3 2 4 3 2 2" xfId="12134" xr:uid="{6B207456-0422-49A5-A17B-F2E2D380314D}"/>
    <cellStyle name="Currency 5 3 2 4 3 2 2 2" xfId="25824" xr:uid="{9BA04DCE-CF94-4E05-AA77-B2F81B46B58A}"/>
    <cellStyle name="Currency 5 3 2 4 3 2 2 2 2" xfId="39516" xr:uid="{36CA0D78-F15C-4C34-BD7F-94C9D295C31C}"/>
    <cellStyle name="Currency 5 3 2 4 3 2 2 2 3" xfId="54400" xr:uid="{DA100515-0890-441B-BCC1-06C3E3B7624E}"/>
    <cellStyle name="Currency 5 3 2 4 3 2 2 3" xfId="18980" xr:uid="{324062F3-A4E3-4480-B24E-0C28CF642DE6}"/>
    <cellStyle name="Currency 5 3 2 4 3 2 2 4" xfId="32670" xr:uid="{973A8BEF-8DFB-4CB7-AB21-DB8EBF7A829C}"/>
    <cellStyle name="Currency 5 3 2 4 3 2 2 5" xfId="47554" xr:uid="{2C0CE3D6-5018-4A6C-A63C-524FE0C99FF2}"/>
    <cellStyle name="Currency 5 3 2 4 3 2 3" xfId="22402" xr:uid="{1530DA2A-080B-499B-97FE-B45079C38755}"/>
    <cellStyle name="Currency 5 3 2 4 3 2 3 2" xfId="36094" xr:uid="{FEEA63EC-35B4-4153-AB05-3EEA7791E07D}"/>
    <cellStyle name="Currency 5 3 2 4 3 2 3 3" xfId="50978" xr:uid="{8E1EC7D2-A46B-493F-8D36-ECAF92EF7089}"/>
    <cellStyle name="Currency 5 3 2 4 3 2 4" xfId="15558" xr:uid="{EBA62E33-628F-419F-9025-2D0645E95EC1}"/>
    <cellStyle name="Currency 5 3 2 4 3 2 5" xfId="29248" xr:uid="{C679718E-1B5F-4C44-BF29-4EE3F0E5E5CB}"/>
    <cellStyle name="Currency 5 3 2 4 3 2 6" xfId="44132" xr:uid="{1BCDDB18-957D-487C-8F11-CA2D1925F05B}"/>
    <cellStyle name="Currency 5 3 2 4 3 3" xfId="10422" xr:uid="{2435A340-F8F9-429C-A4B4-789F3B491AD0}"/>
    <cellStyle name="Currency 5 3 2 4 3 3 2" xfId="24112" xr:uid="{D5CCC1A0-2C71-46D7-A82A-37874A8CFA28}"/>
    <cellStyle name="Currency 5 3 2 4 3 3 2 2" xfId="37804" xr:uid="{1B82399D-57F8-4D1A-A472-F9B77101F265}"/>
    <cellStyle name="Currency 5 3 2 4 3 3 2 3" xfId="52688" xr:uid="{AF4C1798-61DF-43F6-A066-D5CB1F043A6A}"/>
    <cellStyle name="Currency 5 3 2 4 3 3 3" xfId="17268" xr:uid="{F25F6B24-16CB-4DCF-ADBD-17684414E251}"/>
    <cellStyle name="Currency 5 3 2 4 3 3 4" xfId="30958" xr:uid="{42F66E1E-F692-4FB9-9CBD-16EF6522CD33}"/>
    <cellStyle name="Currency 5 3 2 4 3 3 5" xfId="45842" xr:uid="{729E1EE0-03F1-47FD-8A56-D110783D2FAA}"/>
    <cellStyle name="Currency 5 3 2 4 3 4" xfId="20690" xr:uid="{F4606595-4237-48D0-B489-836EA8FE2DA6}"/>
    <cellStyle name="Currency 5 3 2 4 3 4 2" xfId="34382" xr:uid="{065C4B2F-81E1-4D3D-8DA6-E071C5EEA3A6}"/>
    <cellStyle name="Currency 5 3 2 4 3 4 3" xfId="49266" xr:uid="{257063ED-9CE8-4B8E-9372-28E8C2E34D10}"/>
    <cellStyle name="Currency 5 3 2 4 3 5" xfId="13846" xr:uid="{CE285CA2-0093-4568-A7CC-F515D20C55A6}"/>
    <cellStyle name="Currency 5 3 2 4 3 6" xfId="27536" xr:uid="{3701DB42-3D2A-49A4-AA3A-2FC9415788B2}"/>
    <cellStyle name="Currency 5 3 2 4 3 7" xfId="42420" xr:uid="{C3F67F4A-D19F-491A-B585-70F4194238CD}"/>
    <cellStyle name="Currency 5 3 2 4 4" xfId="7000" xr:uid="{462212FC-74F3-42A9-B692-32615E3AF1C0}"/>
    <cellStyle name="Currency 5 3 2 4 4 2" xfId="8713" xr:uid="{B988CA78-90D8-4F8E-8A5F-4DE7BC876BAE}"/>
    <cellStyle name="Currency 5 3 2 4 4 2 2" xfId="12135" xr:uid="{C49F030A-614E-4451-BF0D-CF0D8827B50D}"/>
    <cellStyle name="Currency 5 3 2 4 4 2 2 2" xfId="25825" xr:uid="{88BE30B6-72C1-4C5F-AE45-C190D99FF68C}"/>
    <cellStyle name="Currency 5 3 2 4 4 2 2 2 2" xfId="39517" xr:uid="{0C664451-E39C-4F1B-9D1D-0B995BD03EF9}"/>
    <cellStyle name="Currency 5 3 2 4 4 2 2 2 3" xfId="54401" xr:uid="{D4988FB7-4E54-42B4-93B0-5D418D343036}"/>
    <cellStyle name="Currency 5 3 2 4 4 2 2 3" xfId="18981" xr:uid="{10B3676F-C950-4109-9548-3F0BEF7F2051}"/>
    <cellStyle name="Currency 5 3 2 4 4 2 2 4" xfId="32671" xr:uid="{A1E93373-8E6A-49CE-B95D-8014CBFD8FAF}"/>
    <cellStyle name="Currency 5 3 2 4 4 2 2 5" xfId="47555" xr:uid="{635CF02F-4E69-4BCA-BB01-9BB915CE9098}"/>
    <cellStyle name="Currency 5 3 2 4 4 2 3" xfId="22403" xr:uid="{BD3E5D60-BF6D-4D14-ACC0-93E8138A97B5}"/>
    <cellStyle name="Currency 5 3 2 4 4 2 3 2" xfId="36095" xr:uid="{6E63F6A9-5400-4CCA-B51F-F44726EBC8E8}"/>
    <cellStyle name="Currency 5 3 2 4 4 2 3 3" xfId="50979" xr:uid="{967C829C-AF28-4B3A-8634-7C3D1681773D}"/>
    <cellStyle name="Currency 5 3 2 4 4 2 4" xfId="15559" xr:uid="{DBC5C7F6-663C-4F23-9A52-C001FDD52D1B}"/>
    <cellStyle name="Currency 5 3 2 4 4 2 5" xfId="29249" xr:uid="{2C25078F-BD40-427E-97BB-02442C1A2271}"/>
    <cellStyle name="Currency 5 3 2 4 4 2 6" xfId="44133" xr:uid="{301D9045-0A7E-47C5-B323-9CF0BD041D4A}"/>
    <cellStyle name="Currency 5 3 2 4 4 3" xfId="10423" xr:uid="{2358D963-E08D-4060-AD5E-DAC2341F39F5}"/>
    <cellStyle name="Currency 5 3 2 4 4 3 2" xfId="24113" xr:uid="{E95F5FE0-F189-4E6B-856F-DF8020C6DE43}"/>
    <cellStyle name="Currency 5 3 2 4 4 3 2 2" xfId="37805" xr:uid="{67E0DDAE-DA56-4E16-939A-6E80701B74D7}"/>
    <cellStyle name="Currency 5 3 2 4 4 3 2 3" xfId="52689" xr:uid="{E35BDEEF-F4AE-45AA-B19D-BBBDCF00A235}"/>
    <cellStyle name="Currency 5 3 2 4 4 3 3" xfId="17269" xr:uid="{7E5D1070-B116-432B-A3BC-EE97601C5B1D}"/>
    <cellStyle name="Currency 5 3 2 4 4 3 4" xfId="30959" xr:uid="{A8EEEEB0-11C4-4D81-85B8-4DC1383FFFE7}"/>
    <cellStyle name="Currency 5 3 2 4 4 3 5" xfId="45843" xr:uid="{CC24AD13-D78E-46DB-B529-3BFC3EDCE30D}"/>
    <cellStyle name="Currency 5 3 2 4 4 4" xfId="20691" xr:uid="{DB91BED0-0524-49E4-9999-9409F34B8B54}"/>
    <cellStyle name="Currency 5 3 2 4 4 4 2" xfId="34383" xr:uid="{880E2825-ED57-4DD5-B619-58D4A0346FE6}"/>
    <cellStyle name="Currency 5 3 2 4 4 4 3" xfId="49267" xr:uid="{546AA2B1-D57D-4FD3-AC90-D8B7371B81D9}"/>
    <cellStyle name="Currency 5 3 2 4 4 5" xfId="13847" xr:uid="{F3215DFE-CB2D-417F-9328-054EFDBBEDCB}"/>
    <cellStyle name="Currency 5 3 2 4 4 6" xfId="27537" xr:uid="{DC2C0812-67C2-46EB-BAEE-C946A2471C15}"/>
    <cellStyle name="Currency 5 3 2 4 4 7" xfId="42421" xr:uid="{36A5D785-5A7A-416D-A0C0-0D956228BFEE}"/>
    <cellStyle name="Currency 5 3 2 4 5" xfId="8709" xr:uid="{8D90098B-C4A1-4969-BA94-4EED87629342}"/>
    <cellStyle name="Currency 5 3 2 4 5 2" xfId="12131" xr:uid="{32E498F2-9902-4BA3-A014-A5C2FF71EA86}"/>
    <cellStyle name="Currency 5 3 2 4 5 2 2" xfId="25821" xr:uid="{0B5A75B2-DE2A-4A85-8889-93184810467D}"/>
    <cellStyle name="Currency 5 3 2 4 5 2 2 2" xfId="39513" xr:uid="{F379CE29-78AF-4394-8CFC-D275C10D30EF}"/>
    <cellStyle name="Currency 5 3 2 4 5 2 2 3" xfId="54397" xr:uid="{332ACFD6-387A-442F-91D1-02BCC198F82E}"/>
    <cellStyle name="Currency 5 3 2 4 5 2 3" xfId="18977" xr:uid="{12D45016-FC31-41C2-AA48-E9619766EBEE}"/>
    <cellStyle name="Currency 5 3 2 4 5 2 4" xfId="32667" xr:uid="{8C621BF5-EF11-4E63-B650-7CBE253E165D}"/>
    <cellStyle name="Currency 5 3 2 4 5 2 5" xfId="47551" xr:uid="{3422AAE8-4A4C-4E12-B78B-682A6FD10667}"/>
    <cellStyle name="Currency 5 3 2 4 5 3" xfId="22399" xr:uid="{F7CD6AC2-2B0F-47F1-84B9-08850611E29C}"/>
    <cellStyle name="Currency 5 3 2 4 5 3 2" xfId="36091" xr:uid="{5CDFB6A7-0166-441A-AB63-BD989CB2510D}"/>
    <cellStyle name="Currency 5 3 2 4 5 3 3" xfId="50975" xr:uid="{91B17C8D-8C5E-4E96-86D4-1771F905350B}"/>
    <cellStyle name="Currency 5 3 2 4 5 4" xfId="15555" xr:uid="{1C0D1037-B713-40E7-99BA-1AF6100D0522}"/>
    <cellStyle name="Currency 5 3 2 4 5 5" xfId="29245" xr:uid="{CE802E7A-4DDB-4289-AE4E-C3110685F48F}"/>
    <cellStyle name="Currency 5 3 2 4 5 6" xfId="44129" xr:uid="{89F6906A-530B-4811-9893-5B0789EFC11B}"/>
    <cellStyle name="Currency 5 3 2 4 6" xfId="10419" xr:uid="{E7DE900D-7893-4B51-89F8-E53EDF0E7596}"/>
    <cellStyle name="Currency 5 3 2 4 6 2" xfId="24109" xr:uid="{A25B0076-AAFE-48E1-8983-EF453126D122}"/>
    <cellStyle name="Currency 5 3 2 4 6 2 2" xfId="37801" xr:uid="{1A95F8B9-8191-4640-A06A-91B638F7A982}"/>
    <cellStyle name="Currency 5 3 2 4 6 2 3" xfId="52685" xr:uid="{0002FD6E-59B8-4004-90C9-1C2990A0508B}"/>
    <cellStyle name="Currency 5 3 2 4 6 3" xfId="17265" xr:uid="{BB0A5C7B-6488-4BA4-8B95-F8434B74F0EE}"/>
    <cellStyle name="Currency 5 3 2 4 6 4" xfId="30955" xr:uid="{3BFBEF86-8F14-4F9A-B65F-4BFAE2FD6CE2}"/>
    <cellStyle name="Currency 5 3 2 4 6 5" xfId="45839" xr:uid="{6A5C3C7C-C059-4793-933B-25DE67012188}"/>
    <cellStyle name="Currency 5 3 2 4 7" xfId="20687" xr:uid="{9D32F066-C39A-43FB-90F3-C43A5564E507}"/>
    <cellStyle name="Currency 5 3 2 4 7 2" xfId="34379" xr:uid="{1BF72D0E-2A37-45C3-A51E-BC3007E97CE3}"/>
    <cellStyle name="Currency 5 3 2 4 7 3" xfId="49263" xr:uid="{2D3A481B-604B-43E6-9F5A-A395EB857C5B}"/>
    <cellStyle name="Currency 5 3 2 4 8" xfId="13843" xr:uid="{6F01CDC0-1207-4F8E-B208-ECCB670DA650}"/>
    <cellStyle name="Currency 5 3 2 4 9" xfId="27533" xr:uid="{4A643E94-B910-4201-81A7-FF952055E739}"/>
    <cellStyle name="Currency 5 3 2 5" xfId="7001" xr:uid="{E324723E-024F-4498-9545-209FCA70CD41}"/>
    <cellStyle name="Currency 5 3 2 5 2" xfId="7002" xr:uid="{4405CA4B-8830-4FEC-82DE-DD732AD815C4}"/>
    <cellStyle name="Currency 5 3 2 5 2 2" xfId="8715" xr:uid="{35F71EF1-6E51-4B39-B1EF-FC38F0C948F2}"/>
    <cellStyle name="Currency 5 3 2 5 2 2 2" xfId="12137" xr:uid="{D0733EC6-5EE4-4368-B289-9D3AC5DC3B2E}"/>
    <cellStyle name="Currency 5 3 2 5 2 2 2 2" xfId="25827" xr:uid="{449F5EF6-951C-407B-A4ED-132A7AA2A532}"/>
    <cellStyle name="Currency 5 3 2 5 2 2 2 2 2" xfId="39519" xr:uid="{7604E673-573D-4294-9FCD-276104F86D92}"/>
    <cellStyle name="Currency 5 3 2 5 2 2 2 2 3" xfId="54403" xr:uid="{9380D01B-33AF-4AD5-8419-0B382FB6BB66}"/>
    <cellStyle name="Currency 5 3 2 5 2 2 2 3" xfId="18983" xr:uid="{B232D203-C8F9-4689-A199-7E8C36BAA774}"/>
    <cellStyle name="Currency 5 3 2 5 2 2 2 4" xfId="32673" xr:uid="{E25CEB7D-2315-4969-82C4-6DA208A0690E}"/>
    <cellStyle name="Currency 5 3 2 5 2 2 2 5" xfId="47557" xr:uid="{2CE2BB06-FCAE-4F8F-A865-F914536A02D0}"/>
    <cellStyle name="Currency 5 3 2 5 2 2 3" xfId="22405" xr:uid="{5840E4DC-D3B4-4F4D-9D86-0F6A9D95B0B2}"/>
    <cellStyle name="Currency 5 3 2 5 2 2 3 2" xfId="36097" xr:uid="{BCDCB8B1-2EA2-4FF3-9D23-A2CD1692FD4D}"/>
    <cellStyle name="Currency 5 3 2 5 2 2 3 3" xfId="50981" xr:uid="{3948B54D-0D4A-4C3B-8C53-D3D5DF1906D7}"/>
    <cellStyle name="Currency 5 3 2 5 2 2 4" xfId="15561" xr:uid="{C1B36CCE-72AA-4DC7-B56C-D2BA097D20F9}"/>
    <cellStyle name="Currency 5 3 2 5 2 2 5" xfId="29251" xr:uid="{90E6B77A-BF59-4B34-A445-2036D2D88399}"/>
    <cellStyle name="Currency 5 3 2 5 2 2 6" xfId="44135" xr:uid="{3075F102-E1E1-4D3D-AD90-0BB7D6474858}"/>
    <cellStyle name="Currency 5 3 2 5 2 3" xfId="10425" xr:uid="{2A224244-A402-44F0-AF67-297EF0AF775D}"/>
    <cellStyle name="Currency 5 3 2 5 2 3 2" xfId="24115" xr:uid="{E2FEA98D-C46D-4694-88D1-CC79C215C95B}"/>
    <cellStyle name="Currency 5 3 2 5 2 3 2 2" xfId="37807" xr:uid="{9D234538-CD94-4F57-8F6B-89BE367E68A7}"/>
    <cellStyle name="Currency 5 3 2 5 2 3 2 3" xfId="52691" xr:uid="{79BBE992-A2A2-4356-96D2-E8AD6B739A8F}"/>
    <cellStyle name="Currency 5 3 2 5 2 3 3" xfId="17271" xr:uid="{C8B172DE-523A-440D-AC23-DDB000008D2C}"/>
    <cellStyle name="Currency 5 3 2 5 2 3 4" xfId="30961" xr:uid="{D0DEBCCB-850C-475C-A402-381F1CE41B09}"/>
    <cellStyle name="Currency 5 3 2 5 2 3 5" xfId="45845" xr:uid="{D7CD4A34-7593-4CE0-89EA-0033E9AA9382}"/>
    <cellStyle name="Currency 5 3 2 5 2 4" xfId="20693" xr:uid="{6D2E3AC3-F672-4911-BB29-61231AD3AC3C}"/>
    <cellStyle name="Currency 5 3 2 5 2 4 2" xfId="34385" xr:uid="{C9698AB7-A9AE-4C8C-BD77-0B4C322835CE}"/>
    <cellStyle name="Currency 5 3 2 5 2 4 3" xfId="49269" xr:uid="{7F6E6085-02AB-4B2E-A295-A05D6E7041CB}"/>
    <cellStyle name="Currency 5 3 2 5 2 5" xfId="13849" xr:uid="{6A25429E-C9CE-4C91-9F0D-9AEF7A3D2B9F}"/>
    <cellStyle name="Currency 5 3 2 5 2 6" xfId="27539" xr:uid="{ECCDF3A5-4E14-4B69-BE00-9B19B750252E}"/>
    <cellStyle name="Currency 5 3 2 5 2 7" xfId="42423" xr:uid="{3DDC4FAD-21CA-4D8E-B05C-ADBED2393074}"/>
    <cellStyle name="Currency 5 3 2 5 3" xfId="8714" xr:uid="{01F120D7-2D00-4E46-B504-0BFC5EE69404}"/>
    <cellStyle name="Currency 5 3 2 5 3 2" xfId="12136" xr:uid="{7842D225-1E52-4A47-A71F-301117D59898}"/>
    <cellStyle name="Currency 5 3 2 5 3 2 2" xfId="25826" xr:uid="{9D6189ED-B461-4D68-B1BB-85EC2300C40A}"/>
    <cellStyle name="Currency 5 3 2 5 3 2 2 2" xfId="39518" xr:uid="{B645D20A-2AF8-456D-A98A-AA2CAB9426CC}"/>
    <cellStyle name="Currency 5 3 2 5 3 2 2 3" xfId="54402" xr:uid="{E3C08E1F-9700-462C-98D3-31FFF7084278}"/>
    <cellStyle name="Currency 5 3 2 5 3 2 3" xfId="18982" xr:uid="{44AC6876-2FE2-4D6B-835C-25D0DAEE88B7}"/>
    <cellStyle name="Currency 5 3 2 5 3 2 4" xfId="32672" xr:uid="{33078C89-CB1F-4557-83E7-A566FA05BC45}"/>
    <cellStyle name="Currency 5 3 2 5 3 2 5" xfId="47556" xr:uid="{468A4B65-E6A4-4111-BE18-74F361D49C43}"/>
    <cellStyle name="Currency 5 3 2 5 3 3" xfId="22404" xr:uid="{68A15D63-AD43-4F2B-AAB3-D373015C8281}"/>
    <cellStyle name="Currency 5 3 2 5 3 3 2" xfId="36096" xr:uid="{F35F52F7-200E-4CF8-A5BE-A018537E1075}"/>
    <cellStyle name="Currency 5 3 2 5 3 3 3" xfId="50980" xr:uid="{4E9C6E5D-2E4B-45E5-8C46-317E29DF9C99}"/>
    <cellStyle name="Currency 5 3 2 5 3 4" xfId="15560" xr:uid="{8776ED31-1734-4A96-B3A4-0798482E91A6}"/>
    <cellStyle name="Currency 5 3 2 5 3 5" xfId="29250" xr:uid="{940205C2-37AB-41B8-AC89-22CDB6B0D1FE}"/>
    <cellStyle name="Currency 5 3 2 5 3 6" xfId="44134" xr:uid="{A967918D-650E-468C-992C-18DE116FD71F}"/>
    <cellStyle name="Currency 5 3 2 5 4" xfId="10424" xr:uid="{B741DE10-E98F-4AC2-85B3-116099F475CB}"/>
    <cellStyle name="Currency 5 3 2 5 4 2" xfId="24114" xr:uid="{E404BF6E-D043-4743-8589-4302D689FD2B}"/>
    <cellStyle name="Currency 5 3 2 5 4 2 2" xfId="37806" xr:uid="{800748C7-6AFE-4F2E-8D0B-0B91B26C3F28}"/>
    <cellStyle name="Currency 5 3 2 5 4 2 3" xfId="52690" xr:uid="{5B2A4CCA-12CE-46F0-B412-68942732D843}"/>
    <cellStyle name="Currency 5 3 2 5 4 3" xfId="17270" xr:uid="{F2D7FB69-70FE-47F5-B671-E46DF1481672}"/>
    <cellStyle name="Currency 5 3 2 5 4 4" xfId="30960" xr:uid="{8427A6F3-0EE8-49EA-AD85-06088BA4BB86}"/>
    <cellStyle name="Currency 5 3 2 5 4 5" xfId="45844" xr:uid="{651E2CC8-CD16-4190-9C67-408EC0EF4203}"/>
    <cellStyle name="Currency 5 3 2 5 5" xfId="20692" xr:uid="{B252B43B-B936-4AF2-BA9B-8D60819FCA30}"/>
    <cellStyle name="Currency 5 3 2 5 5 2" xfId="34384" xr:uid="{E20D28DB-731F-4A8F-B901-DE98E7123C92}"/>
    <cellStyle name="Currency 5 3 2 5 5 3" xfId="49268" xr:uid="{6852B55A-C7CA-46E8-BF37-6EF565DC4496}"/>
    <cellStyle name="Currency 5 3 2 5 6" xfId="13848" xr:uid="{09193B14-138A-4528-99F9-504D1B96DC11}"/>
    <cellStyle name="Currency 5 3 2 5 7" xfId="27538" xr:uid="{FF7FEBA6-CDF7-4831-90B1-85AE59D8BE18}"/>
    <cellStyle name="Currency 5 3 2 5 8" xfId="42422" xr:uid="{13778FAB-8EA5-4154-8075-CC6AADA963A1}"/>
    <cellStyle name="Currency 5 3 2 6" xfId="7003" xr:uid="{8C5ADD74-230D-4564-B311-2AA5052D22FD}"/>
    <cellStyle name="Currency 5 3 2 6 2" xfId="8716" xr:uid="{95FE7BF3-A7A3-4CA7-983E-33096EB29730}"/>
    <cellStyle name="Currency 5 3 2 6 2 2" xfId="12138" xr:uid="{1C082CEF-FC61-4C7D-BAD0-B3EBC293CC1D}"/>
    <cellStyle name="Currency 5 3 2 6 2 2 2" xfId="25828" xr:uid="{A4F604BE-F1D4-4BC3-90D4-0BF926990DF0}"/>
    <cellStyle name="Currency 5 3 2 6 2 2 2 2" xfId="39520" xr:uid="{92C042F9-2202-498A-942B-0E1F91BD7B06}"/>
    <cellStyle name="Currency 5 3 2 6 2 2 2 3" xfId="54404" xr:uid="{D7197B0F-BF61-477A-A9AD-FA5B8600AF90}"/>
    <cellStyle name="Currency 5 3 2 6 2 2 3" xfId="18984" xr:uid="{BB90AC47-DFBB-4150-B1E8-6610080A171D}"/>
    <cellStyle name="Currency 5 3 2 6 2 2 4" xfId="32674" xr:uid="{931B4A76-C15B-46F2-8241-DE46E569F99F}"/>
    <cellStyle name="Currency 5 3 2 6 2 2 5" xfId="47558" xr:uid="{F6D6E10D-7502-46B5-89CC-2D1F535F0383}"/>
    <cellStyle name="Currency 5 3 2 6 2 3" xfId="22406" xr:uid="{3275D412-868E-4890-9AD9-C1C14CBD19DE}"/>
    <cellStyle name="Currency 5 3 2 6 2 3 2" xfId="36098" xr:uid="{DF539577-CFF0-415F-B5AB-4F2B47B7097B}"/>
    <cellStyle name="Currency 5 3 2 6 2 3 3" xfId="50982" xr:uid="{716725BE-A1A4-4607-9078-95CCBA3BF807}"/>
    <cellStyle name="Currency 5 3 2 6 2 4" xfId="15562" xr:uid="{60D10D63-8D03-409E-843D-03555EFE731F}"/>
    <cellStyle name="Currency 5 3 2 6 2 5" xfId="29252" xr:uid="{AE982767-1405-4FB4-BC79-D098D4D8B10C}"/>
    <cellStyle name="Currency 5 3 2 6 2 6" xfId="44136" xr:uid="{6E7A7DF5-0ACC-4BF2-ABCB-A4344C996AEC}"/>
    <cellStyle name="Currency 5 3 2 6 3" xfId="10426" xr:uid="{849DD748-8500-487B-8039-81FC7BD6A51E}"/>
    <cellStyle name="Currency 5 3 2 6 3 2" xfId="24116" xr:uid="{FB3DD545-C6D5-4458-92FE-DBDBAAAE1A6A}"/>
    <cellStyle name="Currency 5 3 2 6 3 2 2" xfId="37808" xr:uid="{3F14791A-457B-4895-A55E-367A111F5221}"/>
    <cellStyle name="Currency 5 3 2 6 3 2 3" xfId="52692" xr:uid="{B62E4EB5-4E78-4A11-BFFF-480F77ADBD3B}"/>
    <cellStyle name="Currency 5 3 2 6 3 3" xfId="17272" xr:uid="{E49369E9-D89A-4478-9EF4-D670A850599E}"/>
    <cellStyle name="Currency 5 3 2 6 3 4" xfId="30962" xr:uid="{682BBD62-48FB-4A4A-8396-F96DA815ABDB}"/>
    <cellStyle name="Currency 5 3 2 6 3 5" xfId="45846" xr:uid="{504A3468-0239-497B-926D-FCE6F41A7377}"/>
    <cellStyle name="Currency 5 3 2 6 4" xfId="20694" xr:uid="{151A78A8-933B-46E8-859B-21A2AB70F1AC}"/>
    <cellStyle name="Currency 5 3 2 6 4 2" xfId="34386" xr:uid="{329414D7-834D-4480-AC73-B75A940EDABE}"/>
    <cellStyle name="Currency 5 3 2 6 4 3" xfId="49270" xr:uid="{7463821A-64B8-48FD-BE23-5D4C0E56D969}"/>
    <cellStyle name="Currency 5 3 2 6 5" xfId="13850" xr:uid="{8D0B09AE-34E7-40B2-9C78-3A7B820DF590}"/>
    <cellStyle name="Currency 5 3 2 6 6" xfId="27540" xr:uid="{CA1767F4-9026-43D8-9201-84BAD76F0872}"/>
    <cellStyle name="Currency 5 3 2 6 7" xfId="42424" xr:uid="{30EFB6BE-5ECC-4FA8-A409-D11F96C3D473}"/>
    <cellStyle name="Currency 5 3 2 7" xfId="7004" xr:uid="{998FA3C9-754B-407C-B984-80CC33FFC738}"/>
    <cellStyle name="Currency 5 3 2 7 2" xfId="8717" xr:uid="{DB99E238-97E3-416B-8769-A041932C63F9}"/>
    <cellStyle name="Currency 5 3 2 7 2 2" xfId="12139" xr:uid="{5FBBDC31-97BE-48E4-8AFB-049BE889C0A5}"/>
    <cellStyle name="Currency 5 3 2 7 2 2 2" xfId="25829" xr:uid="{CEEEEF55-4EC3-43BC-8772-D0BECA9E4424}"/>
    <cellStyle name="Currency 5 3 2 7 2 2 2 2" xfId="39521" xr:uid="{F3D4102F-47EE-4977-8CBE-51AE8B025ABE}"/>
    <cellStyle name="Currency 5 3 2 7 2 2 2 3" xfId="54405" xr:uid="{70BBCFA8-72FE-48BE-85A0-9EDE9071F1A1}"/>
    <cellStyle name="Currency 5 3 2 7 2 2 3" xfId="18985" xr:uid="{66B8D286-EB77-4441-9039-6138E6205EB6}"/>
    <cellStyle name="Currency 5 3 2 7 2 2 4" xfId="32675" xr:uid="{4A7D4E39-D30E-4DBD-8642-8E675D56A1B7}"/>
    <cellStyle name="Currency 5 3 2 7 2 2 5" xfId="47559" xr:uid="{8DAE6E5B-C20A-4655-B58F-8C755792F1C4}"/>
    <cellStyle name="Currency 5 3 2 7 2 3" xfId="22407" xr:uid="{2526CE53-BA08-4E7B-852A-0D490977C32E}"/>
    <cellStyle name="Currency 5 3 2 7 2 3 2" xfId="36099" xr:uid="{AF3FB964-6996-4FA0-94F6-A80CEEE1DBDC}"/>
    <cellStyle name="Currency 5 3 2 7 2 3 3" xfId="50983" xr:uid="{18D98CE1-05B1-49A2-991E-9E2B93A22E23}"/>
    <cellStyle name="Currency 5 3 2 7 2 4" xfId="15563" xr:uid="{3B05019D-9534-402A-B521-E54EABF08B39}"/>
    <cellStyle name="Currency 5 3 2 7 2 5" xfId="29253" xr:uid="{0A350431-0F6E-42D4-9D20-BD3DC5DB8880}"/>
    <cellStyle name="Currency 5 3 2 7 2 6" xfId="44137" xr:uid="{3E9651F0-625D-4758-B8B4-42B4E1E22495}"/>
    <cellStyle name="Currency 5 3 2 7 3" xfId="10427" xr:uid="{762A556D-D20C-4624-83C6-81BF089C8510}"/>
    <cellStyle name="Currency 5 3 2 7 3 2" xfId="24117" xr:uid="{DA15AC8A-49DF-449F-B0FC-876C237B58BA}"/>
    <cellStyle name="Currency 5 3 2 7 3 2 2" xfId="37809" xr:uid="{241A8E1A-1477-45DC-B522-2A231EF0D38E}"/>
    <cellStyle name="Currency 5 3 2 7 3 2 3" xfId="52693" xr:uid="{F9751242-B1E8-47EA-93C3-4470500FEBA3}"/>
    <cellStyle name="Currency 5 3 2 7 3 3" xfId="17273" xr:uid="{1DF6D0C5-AF17-426F-9E30-CBDDC3F83953}"/>
    <cellStyle name="Currency 5 3 2 7 3 4" xfId="30963" xr:uid="{DD4B1B2E-7C32-4E1E-8251-9960194E5D90}"/>
    <cellStyle name="Currency 5 3 2 7 3 5" xfId="45847" xr:uid="{69AB8A8A-0597-4ADA-8ABA-AE354741C624}"/>
    <cellStyle name="Currency 5 3 2 7 4" xfId="20695" xr:uid="{FC723674-0F3F-4FF5-BA34-A26C7756F96E}"/>
    <cellStyle name="Currency 5 3 2 7 4 2" xfId="34387" xr:uid="{5AD509AB-3354-41F9-A7D3-E49528AF1C52}"/>
    <cellStyle name="Currency 5 3 2 7 4 3" xfId="49271" xr:uid="{38F334C7-21BE-4AEB-892F-E72B681C6515}"/>
    <cellStyle name="Currency 5 3 2 7 5" xfId="13851" xr:uid="{850125AE-6DB3-43C1-AD52-3E795DF5267C}"/>
    <cellStyle name="Currency 5 3 2 7 6" xfId="27541" xr:uid="{99136E46-B0F5-4238-AAF9-172B4E6255BB}"/>
    <cellStyle name="Currency 5 3 2 7 7" xfId="42425" xr:uid="{6DB054E9-6EBF-474F-807E-810FE5DE90EC}"/>
    <cellStyle name="Currency 5 3 2 8" xfId="8688" xr:uid="{CF631D0B-4AB2-4DAE-AC6E-D18346744393}"/>
    <cellStyle name="Currency 5 3 2 8 2" xfId="12110" xr:uid="{381DC37E-98E1-4DED-8006-505881863B0E}"/>
    <cellStyle name="Currency 5 3 2 8 2 2" xfId="25800" xr:uid="{983A7B64-90CE-452D-9031-8D50AC692936}"/>
    <cellStyle name="Currency 5 3 2 8 2 2 2" xfId="39492" xr:uid="{67402227-6BCC-4843-BEE2-5D5B95A3E582}"/>
    <cellStyle name="Currency 5 3 2 8 2 2 3" xfId="54376" xr:uid="{543BC278-44CE-47FC-9A71-D5C625F98C24}"/>
    <cellStyle name="Currency 5 3 2 8 2 3" xfId="18956" xr:uid="{8AFEDCF5-E60B-4EDE-9242-974B316CB896}"/>
    <cellStyle name="Currency 5 3 2 8 2 4" xfId="32646" xr:uid="{A4F42470-2CB4-4C06-90AA-2654A5A951D8}"/>
    <cellStyle name="Currency 5 3 2 8 2 5" xfId="47530" xr:uid="{F919082F-F027-4098-A542-BC3518450439}"/>
    <cellStyle name="Currency 5 3 2 8 3" xfId="22378" xr:uid="{AAB7DF72-FE06-4C77-B05A-D0E81BB05B60}"/>
    <cellStyle name="Currency 5 3 2 8 3 2" xfId="36070" xr:uid="{9E16A696-9751-4490-99C7-08F693B9D499}"/>
    <cellStyle name="Currency 5 3 2 8 3 3" xfId="50954" xr:uid="{41FBF43C-0CC2-4754-9A2A-E29CD71FD614}"/>
    <cellStyle name="Currency 5 3 2 8 4" xfId="15534" xr:uid="{0F171C0D-8FE6-4F54-BA29-625B9721CCC6}"/>
    <cellStyle name="Currency 5 3 2 8 5" xfId="29224" xr:uid="{17D6BE7E-B5ED-4CEC-97BA-B730EFD5B2A2}"/>
    <cellStyle name="Currency 5 3 2 8 6" xfId="44108" xr:uid="{B24E8AD2-C25F-473C-8EAC-68449B277810}"/>
    <cellStyle name="Currency 5 3 2 9" xfId="10398" xr:uid="{65B66C57-A5D3-4FFA-AC54-8CE43BFC12D1}"/>
    <cellStyle name="Currency 5 3 2 9 2" xfId="24088" xr:uid="{D88756C0-5482-4339-A300-2AF5A4A6746E}"/>
    <cellStyle name="Currency 5 3 2 9 2 2" xfId="37780" xr:uid="{208599F8-2176-403C-B4AB-05D8474BB304}"/>
    <cellStyle name="Currency 5 3 2 9 2 3" xfId="52664" xr:uid="{F052078F-C672-49C7-81CB-063DB89A7614}"/>
    <cellStyle name="Currency 5 3 2 9 3" xfId="17244" xr:uid="{40EF1C0F-B49D-4DCA-9A89-C7AC6E4E59A0}"/>
    <cellStyle name="Currency 5 3 2 9 4" xfId="30934" xr:uid="{670B96E5-C59C-417F-8A2A-CD918F1B1327}"/>
    <cellStyle name="Currency 5 3 2 9 5" xfId="45818" xr:uid="{7B059EEF-E67E-4926-BD51-461EA31F854E}"/>
    <cellStyle name="Currency 5 3 3" xfId="7005" xr:uid="{18CD5793-1D6B-4721-83EB-E30DD191FD76}"/>
    <cellStyle name="Currency 5 3 3 10" xfId="13852" xr:uid="{B424EC5C-1E2E-435C-8E65-31D2C1B4D043}"/>
    <cellStyle name="Currency 5 3 3 11" xfId="27542" xr:uid="{5385FCD7-9EA4-4248-9702-EDBA5F897617}"/>
    <cellStyle name="Currency 5 3 3 12" xfId="42426" xr:uid="{0ACCE52C-2E22-4F05-8039-039562431727}"/>
    <cellStyle name="Currency 5 3 3 2" xfId="7006" xr:uid="{2BBD0251-BC41-4864-8566-88CCF200F9A8}"/>
    <cellStyle name="Currency 5 3 3 2 10" xfId="42427" xr:uid="{F1D866FE-E3AA-4411-B805-A02F9650C2D4}"/>
    <cellStyle name="Currency 5 3 3 2 2" xfId="7007" xr:uid="{146500A5-D295-40E7-B456-0B294485EF09}"/>
    <cellStyle name="Currency 5 3 3 2 2 2" xfId="7008" xr:uid="{A9B0E6CF-60EB-4EBF-BA2D-F67CA055DF48}"/>
    <cellStyle name="Currency 5 3 3 2 2 2 2" xfId="8721" xr:uid="{5DD0C537-C8CA-4112-A789-D6ADF56D5C0B}"/>
    <cellStyle name="Currency 5 3 3 2 2 2 2 2" xfId="12143" xr:uid="{714BE66B-9736-4057-AA18-7CC27AF48742}"/>
    <cellStyle name="Currency 5 3 3 2 2 2 2 2 2" xfId="25833" xr:uid="{C7CD9E6E-CCAE-4687-8522-2A3E5306D812}"/>
    <cellStyle name="Currency 5 3 3 2 2 2 2 2 2 2" xfId="39525" xr:uid="{71B55CE6-269E-42EA-880D-7FF49A30C7E0}"/>
    <cellStyle name="Currency 5 3 3 2 2 2 2 2 2 3" xfId="54409" xr:uid="{EE12511B-9673-47CB-8905-66C44C88BEB3}"/>
    <cellStyle name="Currency 5 3 3 2 2 2 2 2 3" xfId="18989" xr:uid="{E343644E-55A3-49B3-9A50-720FA8F6DEB3}"/>
    <cellStyle name="Currency 5 3 3 2 2 2 2 2 4" xfId="32679" xr:uid="{0C24262E-1573-44A9-9734-0924EC930647}"/>
    <cellStyle name="Currency 5 3 3 2 2 2 2 2 5" xfId="47563" xr:uid="{AB9DFCB2-3414-4CA5-9AA8-2652A307027F}"/>
    <cellStyle name="Currency 5 3 3 2 2 2 2 3" xfId="22411" xr:uid="{7CC392DA-4040-4DA9-84A0-38929414448E}"/>
    <cellStyle name="Currency 5 3 3 2 2 2 2 3 2" xfId="36103" xr:uid="{B39F9756-FC80-4DAE-AABC-DD40130AFB1A}"/>
    <cellStyle name="Currency 5 3 3 2 2 2 2 3 3" xfId="50987" xr:uid="{C8C45D4B-B789-4A39-BDFF-85FF6759BA7B}"/>
    <cellStyle name="Currency 5 3 3 2 2 2 2 4" xfId="15567" xr:uid="{31399093-BDEA-47F7-AFB5-E0520D355703}"/>
    <cellStyle name="Currency 5 3 3 2 2 2 2 5" xfId="29257" xr:uid="{B3C93229-4AB5-452F-B270-5BDC5476BA75}"/>
    <cellStyle name="Currency 5 3 3 2 2 2 2 6" xfId="44141" xr:uid="{526ABB29-3466-4ED9-9D57-51DFE141B702}"/>
    <cellStyle name="Currency 5 3 3 2 2 2 3" xfId="10431" xr:uid="{D04E2788-D162-4F41-8FE8-693A8EC7AD90}"/>
    <cellStyle name="Currency 5 3 3 2 2 2 3 2" xfId="24121" xr:uid="{BC7A9D77-B26B-417D-837F-690909E82A68}"/>
    <cellStyle name="Currency 5 3 3 2 2 2 3 2 2" xfId="37813" xr:uid="{0F327646-66D9-4D41-A9DE-3C67AE4066B7}"/>
    <cellStyle name="Currency 5 3 3 2 2 2 3 2 3" xfId="52697" xr:uid="{BF62294B-18F9-4B06-9190-6F251D1E79EC}"/>
    <cellStyle name="Currency 5 3 3 2 2 2 3 3" xfId="17277" xr:uid="{7BAE9944-240D-49D0-A61E-2AC9AB09665C}"/>
    <cellStyle name="Currency 5 3 3 2 2 2 3 4" xfId="30967" xr:uid="{2FDA792D-CD2F-4707-9342-ABB3DB6D9CCB}"/>
    <cellStyle name="Currency 5 3 3 2 2 2 3 5" xfId="45851" xr:uid="{53EC4757-7A2F-4202-BE50-9883D2F08017}"/>
    <cellStyle name="Currency 5 3 3 2 2 2 4" xfId="20699" xr:uid="{285B5B79-DBC6-4A3F-B857-8A837D2D69DF}"/>
    <cellStyle name="Currency 5 3 3 2 2 2 4 2" xfId="34391" xr:uid="{233A976B-9E0E-4D48-9E03-06771DD938C4}"/>
    <cellStyle name="Currency 5 3 3 2 2 2 4 3" xfId="49275" xr:uid="{0AF039B3-83C6-42C5-8B25-1C79C60924BE}"/>
    <cellStyle name="Currency 5 3 3 2 2 2 5" xfId="13855" xr:uid="{7E3DEED9-2B49-4648-8F1A-F728F83DF99A}"/>
    <cellStyle name="Currency 5 3 3 2 2 2 6" xfId="27545" xr:uid="{D0FB3E6B-48AF-4CED-9DD1-4B9069E8DE35}"/>
    <cellStyle name="Currency 5 3 3 2 2 2 7" xfId="42429" xr:uid="{569C315B-79C6-473F-B263-C848D3607D2F}"/>
    <cellStyle name="Currency 5 3 3 2 2 3" xfId="8720" xr:uid="{C31D1EE5-B706-4BC4-A254-F8054D39E115}"/>
    <cellStyle name="Currency 5 3 3 2 2 3 2" xfId="12142" xr:uid="{D1DD0666-DB89-47A2-B14F-65C71ECB0212}"/>
    <cellStyle name="Currency 5 3 3 2 2 3 2 2" xfId="25832" xr:uid="{2FF6911C-9FFF-479A-93A5-3D54730FDEDB}"/>
    <cellStyle name="Currency 5 3 3 2 2 3 2 2 2" xfId="39524" xr:uid="{15004A2F-90EE-434D-864E-69D45058E3A4}"/>
    <cellStyle name="Currency 5 3 3 2 2 3 2 2 3" xfId="54408" xr:uid="{7B347BED-F037-4001-B236-750C127501B4}"/>
    <cellStyle name="Currency 5 3 3 2 2 3 2 3" xfId="18988" xr:uid="{C78FAD22-037E-47FD-97D6-7E2DFA817E9E}"/>
    <cellStyle name="Currency 5 3 3 2 2 3 2 4" xfId="32678" xr:uid="{1293B332-DE49-4473-BB0B-FF98D3327235}"/>
    <cellStyle name="Currency 5 3 3 2 2 3 2 5" xfId="47562" xr:uid="{397DB0B6-DDF0-4112-A615-D6AB91DD7BDB}"/>
    <cellStyle name="Currency 5 3 3 2 2 3 3" xfId="22410" xr:uid="{15C48C29-4A84-49EC-A18D-418355A845C7}"/>
    <cellStyle name="Currency 5 3 3 2 2 3 3 2" xfId="36102" xr:uid="{F053D3F2-17DC-457F-BC7B-D97043C3872F}"/>
    <cellStyle name="Currency 5 3 3 2 2 3 3 3" xfId="50986" xr:uid="{2A400D15-D4DE-4E45-AE21-E81C37065C76}"/>
    <cellStyle name="Currency 5 3 3 2 2 3 4" xfId="15566" xr:uid="{7E3CE45C-0A75-4FA6-9391-D4D724F59CF4}"/>
    <cellStyle name="Currency 5 3 3 2 2 3 5" xfId="29256" xr:uid="{CC898A5F-D5E2-4E69-A8F0-F361E424382A}"/>
    <cellStyle name="Currency 5 3 3 2 2 3 6" xfId="44140" xr:uid="{E1EB4FD9-456A-4631-87DE-11523EC29BC7}"/>
    <cellStyle name="Currency 5 3 3 2 2 4" xfId="10430" xr:uid="{D9256478-5467-4B11-9695-BCA9A22250FA}"/>
    <cellStyle name="Currency 5 3 3 2 2 4 2" xfId="24120" xr:uid="{FAABBFCF-AFF7-4DC4-913F-076038B14EF0}"/>
    <cellStyle name="Currency 5 3 3 2 2 4 2 2" xfId="37812" xr:uid="{30E8B6BC-3744-42C3-9CE0-2195843BECCD}"/>
    <cellStyle name="Currency 5 3 3 2 2 4 2 3" xfId="52696" xr:uid="{7DD84785-1CB6-40E5-9D0F-911BE0EDA700}"/>
    <cellStyle name="Currency 5 3 3 2 2 4 3" xfId="17276" xr:uid="{0C1DAED1-FF86-400D-B255-A934EFE15158}"/>
    <cellStyle name="Currency 5 3 3 2 2 4 4" xfId="30966" xr:uid="{09560524-B980-4BAE-A0AC-299AB64CE677}"/>
    <cellStyle name="Currency 5 3 3 2 2 4 5" xfId="45850" xr:uid="{0A784B73-EDA2-4E68-A9F7-E0D3FDFE02A1}"/>
    <cellStyle name="Currency 5 3 3 2 2 5" xfId="20698" xr:uid="{556191CE-E991-4B55-8699-4420BFF6B190}"/>
    <cellStyle name="Currency 5 3 3 2 2 5 2" xfId="34390" xr:uid="{6E11A1EB-DAF3-417E-A347-68FFCF4365A1}"/>
    <cellStyle name="Currency 5 3 3 2 2 5 3" xfId="49274" xr:uid="{0CCDDEFB-1387-4CFA-913C-34DE1B713CC7}"/>
    <cellStyle name="Currency 5 3 3 2 2 6" xfId="13854" xr:uid="{67445E55-9BD0-47B3-8F30-42860D84599B}"/>
    <cellStyle name="Currency 5 3 3 2 2 7" xfId="27544" xr:uid="{92A1EE48-2688-4889-92B3-510ECD30F3F3}"/>
    <cellStyle name="Currency 5 3 3 2 2 8" xfId="42428" xr:uid="{7A2A48F0-9982-441F-A7E3-70F7C8A3882B}"/>
    <cellStyle name="Currency 5 3 3 2 3" xfId="7009" xr:uid="{00279EE6-93F9-4D9D-85AC-03E39E9D0FBA}"/>
    <cellStyle name="Currency 5 3 3 2 3 2" xfId="8722" xr:uid="{2E19E5B9-5305-43AB-ADBE-E3F779BE7215}"/>
    <cellStyle name="Currency 5 3 3 2 3 2 2" xfId="12144" xr:uid="{1D7E2D99-4ED5-4825-852B-1951461677AE}"/>
    <cellStyle name="Currency 5 3 3 2 3 2 2 2" xfId="25834" xr:uid="{06FBA6CD-F94C-4E73-90D3-403B98277007}"/>
    <cellStyle name="Currency 5 3 3 2 3 2 2 2 2" xfId="39526" xr:uid="{321551F4-719C-4618-9497-B409C8FE1C3E}"/>
    <cellStyle name="Currency 5 3 3 2 3 2 2 2 3" xfId="54410" xr:uid="{12903F02-BD06-44CB-A404-9C351398BC27}"/>
    <cellStyle name="Currency 5 3 3 2 3 2 2 3" xfId="18990" xr:uid="{841A70AA-15F2-43CD-9931-D8CF0BB1D42B}"/>
    <cellStyle name="Currency 5 3 3 2 3 2 2 4" xfId="32680" xr:uid="{16FD08D6-7B4F-48E0-9C19-1C94CA8C3FAD}"/>
    <cellStyle name="Currency 5 3 3 2 3 2 2 5" xfId="47564" xr:uid="{18FFF98E-098A-4374-9739-7D2B4FCADBC4}"/>
    <cellStyle name="Currency 5 3 3 2 3 2 3" xfId="22412" xr:uid="{2B871150-FB34-4F86-87C5-253BD9D50C43}"/>
    <cellStyle name="Currency 5 3 3 2 3 2 3 2" xfId="36104" xr:uid="{F9E9FF03-BD24-47DD-9E57-6FA861A383EF}"/>
    <cellStyle name="Currency 5 3 3 2 3 2 3 3" xfId="50988" xr:uid="{E83A2C16-F4B5-400F-A1D6-85334ACD4C42}"/>
    <cellStyle name="Currency 5 3 3 2 3 2 4" xfId="15568" xr:uid="{25F90982-555B-4EED-95EA-60A08CC8EC05}"/>
    <cellStyle name="Currency 5 3 3 2 3 2 5" xfId="29258" xr:uid="{1B8E1F9A-8C0E-409A-BF7B-5E57C73699AE}"/>
    <cellStyle name="Currency 5 3 3 2 3 2 6" xfId="44142" xr:uid="{F9FBF353-82B4-4AF0-93C6-DD7EB04D6C91}"/>
    <cellStyle name="Currency 5 3 3 2 3 3" xfId="10432" xr:uid="{886C7AD1-5B4E-4B50-8C42-D10405D6246D}"/>
    <cellStyle name="Currency 5 3 3 2 3 3 2" xfId="24122" xr:uid="{83B79045-AC90-478E-B1C9-022E70BC7055}"/>
    <cellStyle name="Currency 5 3 3 2 3 3 2 2" xfId="37814" xr:uid="{CC090D5B-1866-4E34-BF06-055DC5E45C1D}"/>
    <cellStyle name="Currency 5 3 3 2 3 3 2 3" xfId="52698" xr:uid="{82055BB2-45F3-453A-867F-AC5DC0345BB9}"/>
    <cellStyle name="Currency 5 3 3 2 3 3 3" xfId="17278" xr:uid="{54BE8D50-00BA-4F94-BD0D-AD1972629970}"/>
    <cellStyle name="Currency 5 3 3 2 3 3 4" xfId="30968" xr:uid="{63EB9A73-F7D2-4C9C-BFC7-5F21A3E78134}"/>
    <cellStyle name="Currency 5 3 3 2 3 3 5" xfId="45852" xr:uid="{2C85CF2B-5608-4917-B675-6804A5DB53A7}"/>
    <cellStyle name="Currency 5 3 3 2 3 4" xfId="20700" xr:uid="{4C811E94-26D9-46E0-B3F8-EAC38B9C7385}"/>
    <cellStyle name="Currency 5 3 3 2 3 4 2" xfId="34392" xr:uid="{C2852116-BBF5-47CF-A13E-F1A09F86B51F}"/>
    <cellStyle name="Currency 5 3 3 2 3 4 3" xfId="49276" xr:uid="{67F0D2A9-3AF1-463B-8526-4C642F17E20F}"/>
    <cellStyle name="Currency 5 3 3 2 3 5" xfId="13856" xr:uid="{71EF8E2F-DCF8-44A3-B5B2-B55FC853ACC6}"/>
    <cellStyle name="Currency 5 3 3 2 3 6" xfId="27546" xr:uid="{6FFE1B8C-A59A-4DB1-8C37-44BB1889B751}"/>
    <cellStyle name="Currency 5 3 3 2 3 7" xfId="42430" xr:uid="{DE5240B1-4877-48CE-AAF7-B881112B2E0E}"/>
    <cellStyle name="Currency 5 3 3 2 4" xfId="7010" xr:uid="{124B43BC-719B-4FA3-945A-9AA5DDB9F88A}"/>
    <cellStyle name="Currency 5 3 3 2 4 2" xfId="8723" xr:uid="{7197FBA7-4E6C-4CE1-8518-ECF166E331F3}"/>
    <cellStyle name="Currency 5 3 3 2 4 2 2" xfId="12145" xr:uid="{7395CBF9-BCE3-46D4-85C9-862806CD14F2}"/>
    <cellStyle name="Currency 5 3 3 2 4 2 2 2" xfId="25835" xr:uid="{84B492C1-E238-4737-A28B-B40D414557D6}"/>
    <cellStyle name="Currency 5 3 3 2 4 2 2 2 2" xfId="39527" xr:uid="{7FF3569A-8ACD-449B-AB9C-BD789A9137ED}"/>
    <cellStyle name="Currency 5 3 3 2 4 2 2 2 3" xfId="54411" xr:uid="{9536D851-9884-4647-AD55-B63411B28D11}"/>
    <cellStyle name="Currency 5 3 3 2 4 2 2 3" xfId="18991" xr:uid="{8BCB91A3-C588-4A0E-9536-97C6CB0B1C7B}"/>
    <cellStyle name="Currency 5 3 3 2 4 2 2 4" xfId="32681" xr:uid="{F00C8B75-9E2C-44AD-807D-4D74D2DED9A6}"/>
    <cellStyle name="Currency 5 3 3 2 4 2 2 5" xfId="47565" xr:uid="{38F847BC-CE4A-452E-8DD1-E0949426F01F}"/>
    <cellStyle name="Currency 5 3 3 2 4 2 3" xfId="22413" xr:uid="{B7C48E56-6C70-4E00-9DBC-D2B6B5E0B886}"/>
    <cellStyle name="Currency 5 3 3 2 4 2 3 2" xfId="36105" xr:uid="{3D8A19E9-F676-45D4-A3F6-288591F5C752}"/>
    <cellStyle name="Currency 5 3 3 2 4 2 3 3" xfId="50989" xr:uid="{CC7076DD-6EF7-4B6D-9FB6-17080350D05B}"/>
    <cellStyle name="Currency 5 3 3 2 4 2 4" xfId="15569" xr:uid="{078CB9E1-E3BC-460C-94EC-35AFEB3D214C}"/>
    <cellStyle name="Currency 5 3 3 2 4 2 5" xfId="29259" xr:uid="{D657B3AC-6901-4CB2-BC60-26FF2BC7FA2D}"/>
    <cellStyle name="Currency 5 3 3 2 4 2 6" xfId="44143" xr:uid="{1B08110B-6BEB-4897-B830-07994439E411}"/>
    <cellStyle name="Currency 5 3 3 2 4 3" xfId="10433" xr:uid="{4B298F58-2D3F-4C6F-8E06-51FAF949363E}"/>
    <cellStyle name="Currency 5 3 3 2 4 3 2" xfId="24123" xr:uid="{8B367B13-64AC-4AB5-A1D8-4A0D3414A72E}"/>
    <cellStyle name="Currency 5 3 3 2 4 3 2 2" xfId="37815" xr:uid="{9C22A8B9-AE72-4702-9655-6CC397DC2AA4}"/>
    <cellStyle name="Currency 5 3 3 2 4 3 2 3" xfId="52699" xr:uid="{ABCEFABE-67AD-45A7-BB27-F6AA99B0EDE4}"/>
    <cellStyle name="Currency 5 3 3 2 4 3 3" xfId="17279" xr:uid="{C1A6F4EA-26B7-4653-9BA5-A6EA2998AFDA}"/>
    <cellStyle name="Currency 5 3 3 2 4 3 4" xfId="30969" xr:uid="{F9665375-7880-4E5E-8EB6-6C5BF2D11996}"/>
    <cellStyle name="Currency 5 3 3 2 4 3 5" xfId="45853" xr:uid="{90285C75-BA5A-49B8-B330-78DDD9E5557C}"/>
    <cellStyle name="Currency 5 3 3 2 4 4" xfId="20701" xr:uid="{459227BE-200B-4436-BEF3-F2E4886434DC}"/>
    <cellStyle name="Currency 5 3 3 2 4 4 2" xfId="34393" xr:uid="{A0F7B167-9009-48A4-811C-44E6F2073705}"/>
    <cellStyle name="Currency 5 3 3 2 4 4 3" xfId="49277" xr:uid="{B8BD97C5-45B4-4F4B-B9C3-D5A3F6D45CB4}"/>
    <cellStyle name="Currency 5 3 3 2 4 5" xfId="13857" xr:uid="{234F595A-A73A-49D0-9122-59D765740C4C}"/>
    <cellStyle name="Currency 5 3 3 2 4 6" xfId="27547" xr:uid="{1EEAD74E-FB3B-4DBD-8949-2D48B0ABFD6B}"/>
    <cellStyle name="Currency 5 3 3 2 4 7" xfId="42431" xr:uid="{C53F788C-9D8E-4F23-B2D9-01A33E7E8246}"/>
    <cellStyle name="Currency 5 3 3 2 5" xfId="8719" xr:uid="{15590622-CE2E-41B2-B766-2A9FB5CBE205}"/>
    <cellStyle name="Currency 5 3 3 2 5 2" xfId="12141" xr:uid="{DC457924-23BA-4A49-A73A-7C00FCC6FB9F}"/>
    <cellStyle name="Currency 5 3 3 2 5 2 2" xfId="25831" xr:uid="{8F341767-9456-4DE9-9C04-759102CC8372}"/>
    <cellStyle name="Currency 5 3 3 2 5 2 2 2" xfId="39523" xr:uid="{F623CEFD-A2A3-4372-9BA3-B3169644A28E}"/>
    <cellStyle name="Currency 5 3 3 2 5 2 2 3" xfId="54407" xr:uid="{93F332A3-2E9D-40B1-B3A7-829303A5B262}"/>
    <cellStyle name="Currency 5 3 3 2 5 2 3" xfId="18987" xr:uid="{1C4281B6-9269-4083-86E8-A2F8A621E289}"/>
    <cellStyle name="Currency 5 3 3 2 5 2 4" xfId="32677" xr:uid="{81711F9A-E4B4-4473-BC77-2E07A8249224}"/>
    <cellStyle name="Currency 5 3 3 2 5 2 5" xfId="47561" xr:uid="{89CF0FA1-BD9C-41CB-9278-2FAB965FCEBC}"/>
    <cellStyle name="Currency 5 3 3 2 5 3" xfId="22409" xr:uid="{ADBDD1FE-D196-42E0-A52E-D6236058215D}"/>
    <cellStyle name="Currency 5 3 3 2 5 3 2" xfId="36101" xr:uid="{1FFB2565-D491-4F98-A2F0-D807EE51237A}"/>
    <cellStyle name="Currency 5 3 3 2 5 3 3" xfId="50985" xr:uid="{88170F6E-3107-402F-AD5A-3763D685375A}"/>
    <cellStyle name="Currency 5 3 3 2 5 4" xfId="15565" xr:uid="{D72C3A43-8DCE-4FBC-A91A-7BCAF871DA38}"/>
    <cellStyle name="Currency 5 3 3 2 5 5" xfId="29255" xr:uid="{7DE8002E-43D2-4EBC-89F1-D9F6801012B5}"/>
    <cellStyle name="Currency 5 3 3 2 5 6" xfId="44139" xr:uid="{96B7516F-B844-453C-975F-1F602D6B8284}"/>
    <cellStyle name="Currency 5 3 3 2 6" xfId="10429" xr:uid="{FCC4C348-248C-4E14-9D1F-F22481187544}"/>
    <cellStyle name="Currency 5 3 3 2 6 2" xfId="24119" xr:uid="{5866F031-42C7-4563-954C-FED7ACABFB2C}"/>
    <cellStyle name="Currency 5 3 3 2 6 2 2" xfId="37811" xr:uid="{CAECE02B-446F-430D-BBC2-6E43EAD33EBD}"/>
    <cellStyle name="Currency 5 3 3 2 6 2 3" xfId="52695" xr:uid="{B9313893-A211-488D-A6AB-8ED595C5CA3C}"/>
    <cellStyle name="Currency 5 3 3 2 6 3" xfId="17275" xr:uid="{182A8011-E4D6-4898-A5F9-1128B048FB48}"/>
    <cellStyle name="Currency 5 3 3 2 6 4" xfId="30965" xr:uid="{03EEABA5-C695-4C87-944E-CCFCD2315CCE}"/>
    <cellStyle name="Currency 5 3 3 2 6 5" xfId="45849" xr:uid="{DFC664CC-AE6F-4242-BD6B-3D63FA67B0DC}"/>
    <cellStyle name="Currency 5 3 3 2 7" xfId="20697" xr:uid="{689F06F4-1407-4638-BF97-3709EC8A2227}"/>
    <cellStyle name="Currency 5 3 3 2 7 2" xfId="34389" xr:uid="{CC08C92F-716E-4354-A6B3-7BEB2B631BDA}"/>
    <cellStyle name="Currency 5 3 3 2 7 3" xfId="49273" xr:uid="{3F016DC4-8DA4-4123-9725-095DEBD3D5AB}"/>
    <cellStyle name="Currency 5 3 3 2 8" xfId="13853" xr:uid="{D7F0F25E-109E-4E6C-96DC-647A27FBDB62}"/>
    <cellStyle name="Currency 5 3 3 2 9" xfId="27543" xr:uid="{1A9E040A-9D53-4C09-85F8-EDDA400FDD15}"/>
    <cellStyle name="Currency 5 3 3 3" xfId="7011" xr:uid="{4440FE39-4505-45E4-BD5A-D734BA83B269}"/>
    <cellStyle name="Currency 5 3 3 3 10" xfId="42432" xr:uid="{48305DB6-12F3-44F1-87A9-A2CDE2FDB601}"/>
    <cellStyle name="Currency 5 3 3 3 2" xfId="7012" xr:uid="{CC1568FF-7E26-40AD-9DE2-01C149F6EEB2}"/>
    <cellStyle name="Currency 5 3 3 3 2 2" xfId="7013" xr:uid="{DC866AAF-797A-409B-BEA5-876B97D24A2A}"/>
    <cellStyle name="Currency 5 3 3 3 2 2 2" xfId="8726" xr:uid="{20E05FFF-92B5-4CA0-BD02-3F48C0FC9FD2}"/>
    <cellStyle name="Currency 5 3 3 3 2 2 2 2" xfId="12148" xr:uid="{121DBD2A-3FE4-44E0-9E16-12834875D671}"/>
    <cellStyle name="Currency 5 3 3 3 2 2 2 2 2" xfId="25838" xr:uid="{01518BB6-3BD6-4560-B493-C8544DB0E98F}"/>
    <cellStyle name="Currency 5 3 3 3 2 2 2 2 2 2" xfId="39530" xr:uid="{828E7C96-F392-4720-B922-1CC7F9C59CBB}"/>
    <cellStyle name="Currency 5 3 3 3 2 2 2 2 2 3" xfId="54414" xr:uid="{BDEB5ACD-0EAE-411C-AA42-72B11322A183}"/>
    <cellStyle name="Currency 5 3 3 3 2 2 2 2 3" xfId="18994" xr:uid="{AD261D94-DA01-4D7E-B040-6859979F45E1}"/>
    <cellStyle name="Currency 5 3 3 3 2 2 2 2 4" xfId="32684" xr:uid="{28B16933-A7D2-4D04-8DEC-D44B47A53CBB}"/>
    <cellStyle name="Currency 5 3 3 3 2 2 2 2 5" xfId="47568" xr:uid="{33B83774-9346-440F-9D4C-7B1739BAC53D}"/>
    <cellStyle name="Currency 5 3 3 3 2 2 2 3" xfId="22416" xr:uid="{DFEBBFA6-B7D4-4265-BD5B-B48568455F50}"/>
    <cellStyle name="Currency 5 3 3 3 2 2 2 3 2" xfId="36108" xr:uid="{DB75D9AE-C990-4155-97F3-69983D9323EF}"/>
    <cellStyle name="Currency 5 3 3 3 2 2 2 3 3" xfId="50992" xr:uid="{A20D0355-F8F7-4441-A1E4-9E02C8B6745E}"/>
    <cellStyle name="Currency 5 3 3 3 2 2 2 4" xfId="15572" xr:uid="{72C74232-C481-44F8-8932-26FD0B24CEBA}"/>
    <cellStyle name="Currency 5 3 3 3 2 2 2 5" xfId="29262" xr:uid="{6C9C8908-CCC4-4FC0-9E26-D71C4AE2EB50}"/>
    <cellStyle name="Currency 5 3 3 3 2 2 2 6" xfId="44146" xr:uid="{F3B434C6-9250-4C42-94AF-306F3CC17945}"/>
    <cellStyle name="Currency 5 3 3 3 2 2 3" xfId="10436" xr:uid="{C9896DA9-B213-47DB-962A-3E1CBBB4F14D}"/>
    <cellStyle name="Currency 5 3 3 3 2 2 3 2" xfId="24126" xr:uid="{C214AEAE-32CF-4DBC-84AD-CC4334570314}"/>
    <cellStyle name="Currency 5 3 3 3 2 2 3 2 2" xfId="37818" xr:uid="{70BDCE25-0FF8-4ADE-AACC-17D6426CCB8F}"/>
    <cellStyle name="Currency 5 3 3 3 2 2 3 2 3" xfId="52702" xr:uid="{61BF1D41-D228-4686-91C7-F028698817EF}"/>
    <cellStyle name="Currency 5 3 3 3 2 2 3 3" xfId="17282" xr:uid="{04F1C872-75F5-49A6-B34A-EC54CDB0222A}"/>
    <cellStyle name="Currency 5 3 3 3 2 2 3 4" xfId="30972" xr:uid="{06751FB6-DD31-4571-B285-5202113449E1}"/>
    <cellStyle name="Currency 5 3 3 3 2 2 3 5" xfId="45856" xr:uid="{1EF7F59E-8B97-4695-9EE9-135BE0D59237}"/>
    <cellStyle name="Currency 5 3 3 3 2 2 4" xfId="20704" xr:uid="{AFC7F0F6-E539-4A6B-BCE1-A1E6A51BB580}"/>
    <cellStyle name="Currency 5 3 3 3 2 2 4 2" xfId="34396" xr:uid="{D86C7ADC-9091-4604-8214-A0D4F837AEE9}"/>
    <cellStyle name="Currency 5 3 3 3 2 2 4 3" xfId="49280" xr:uid="{552EE82A-FCCC-497B-A142-D2BB478D3AF1}"/>
    <cellStyle name="Currency 5 3 3 3 2 2 5" xfId="13860" xr:uid="{BA1AAF1D-CE4A-4965-B7DF-DF12E88F63B0}"/>
    <cellStyle name="Currency 5 3 3 3 2 2 6" xfId="27550" xr:uid="{4C67C316-0EB8-4735-9DB8-F1D98E544190}"/>
    <cellStyle name="Currency 5 3 3 3 2 2 7" xfId="42434" xr:uid="{301CD309-4D0F-4531-AFCF-55FF1D80DDAE}"/>
    <cellStyle name="Currency 5 3 3 3 2 3" xfId="8725" xr:uid="{26773B6A-D714-4906-80A7-DC33D3622ECD}"/>
    <cellStyle name="Currency 5 3 3 3 2 3 2" xfId="12147" xr:uid="{2988D984-F083-4971-B880-8D6C6B600D10}"/>
    <cellStyle name="Currency 5 3 3 3 2 3 2 2" xfId="25837" xr:uid="{10973AF5-BA4F-4CAC-8F90-C66D06C8555B}"/>
    <cellStyle name="Currency 5 3 3 3 2 3 2 2 2" xfId="39529" xr:uid="{A3862C25-AA0E-4DE9-8833-7BB19D53CA5D}"/>
    <cellStyle name="Currency 5 3 3 3 2 3 2 2 3" xfId="54413" xr:uid="{921F4D0D-210E-436F-B0A9-D788BF4D6475}"/>
    <cellStyle name="Currency 5 3 3 3 2 3 2 3" xfId="18993" xr:uid="{09E4E32C-5AA9-4AB0-B447-87B1794BFF18}"/>
    <cellStyle name="Currency 5 3 3 3 2 3 2 4" xfId="32683" xr:uid="{7B4C994A-8B73-44F1-987F-F19BD13E5EDC}"/>
    <cellStyle name="Currency 5 3 3 3 2 3 2 5" xfId="47567" xr:uid="{F9E321E4-56C1-4594-994D-6263ECBA63CC}"/>
    <cellStyle name="Currency 5 3 3 3 2 3 3" xfId="22415" xr:uid="{1F8F52DF-ED6F-493E-908E-23EBD0AC4C41}"/>
    <cellStyle name="Currency 5 3 3 3 2 3 3 2" xfId="36107" xr:uid="{F33F3F2C-4B20-4291-98D0-973D530106A5}"/>
    <cellStyle name="Currency 5 3 3 3 2 3 3 3" xfId="50991" xr:uid="{276529C3-60BD-4E49-BAE1-DA055E2A0A07}"/>
    <cellStyle name="Currency 5 3 3 3 2 3 4" xfId="15571" xr:uid="{378E041C-F918-4D6D-BD8D-0428E9B7E765}"/>
    <cellStyle name="Currency 5 3 3 3 2 3 5" xfId="29261" xr:uid="{8641E9CC-2720-48F3-8670-0CD004CAE766}"/>
    <cellStyle name="Currency 5 3 3 3 2 3 6" xfId="44145" xr:uid="{F01383AE-4B56-424B-9D03-5CF455BCFA22}"/>
    <cellStyle name="Currency 5 3 3 3 2 4" xfId="10435" xr:uid="{8AD96E01-D732-4308-8169-BE7F59EC8EB3}"/>
    <cellStyle name="Currency 5 3 3 3 2 4 2" xfId="24125" xr:uid="{1E1E05E0-E9FA-4C3D-BD1E-3727B0DADA11}"/>
    <cellStyle name="Currency 5 3 3 3 2 4 2 2" xfId="37817" xr:uid="{526E74B9-D228-4C59-9A54-1D7A2FDFAE18}"/>
    <cellStyle name="Currency 5 3 3 3 2 4 2 3" xfId="52701" xr:uid="{C5B46DBA-0C1C-452B-86E1-FA93D7636C72}"/>
    <cellStyle name="Currency 5 3 3 3 2 4 3" xfId="17281" xr:uid="{300E0DA3-4AB0-4C61-A725-1CE7795C3D13}"/>
    <cellStyle name="Currency 5 3 3 3 2 4 4" xfId="30971" xr:uid="{69B0A304-7AD3-43F9-93C0-89A677470DD4}"/>
    <cellStyle name="Currency 5 3 3 3 2 4 5" xfId="45855" xr:uid="{197D9229-C17E-4242-B4C6-88F4AAB302EE}"/>
    <cellStyle name="Currency 5 3 3 3 2 5" xfId="20703" xr:uid="{3B97022D-C711-44A1-892A-9521603C5018}"/>
    <cellStyle name="Currency 5 3 3 3 2 5 2" xfId="34395" xr:uid="{67D7525B-0F2E-4CD7-9D3F-30AD21722715}"/>
    <cellStyle name="Currency 5 3 3 3 2 5 3" xfId="49279" xr:uid="{BF482D78-6A1C-47C0-80E8-5E462DCB00EA}"/>
    <cellStyle name="Currency 5 3 3 3 2 6" xfId="13859" xr:uid="{D30E19C2-FA61-4EB8-97A5-325C91416CF1}"/>
    <cellStyle name="Currency 5 3 3 3 2 7" xfId="27549" xr:uid="{B8FD4F2F-D3E7-40F2-B038-31B5E902BEDD}"/>
    <cellStyle name="Currency 5 3 3 3 2 8" xfId="42433" xr:uid="{AA13B7FF-C6F8-4BE5-B8F1-E447CC1F3C01}"/>
    <cellStyle name="Currency 5 3 3 3 3" xfId="7014" xr:uid="{3ADA53DC-275D-4BF9-BC09-2C0C811906BC}"/>
    <cellStyle name="Currency 5 3 3 3 3 2" xfId="8727" xr:uid="{DBD585B2-FE3A-4ECA-89A6-CF6F0C213A26}"/>
    <cellStyle name="Currency 5 3 3 3 3 2 2" xfId="12149" xr:uid="{97C04D8A-B393-499A-9691-E57C29C88162}"/>
    <cellStyle name="Currency 5 3 3 3 3 2 2 2" xfId="25839" xr:uid="{69BBA4E1-3CF0-4CF2-8098-C9EA9DABEE7F}"/>
    <cellStyle name="Currency 5 3 3 3 3 2 2 2 2" xfId="39531" xr:uid="{2B019A3A-88C5-4C44-8A18-B43761FC2618}"/>
    <cellStyle name="Currency 5 3 3 3 3 2 2 2 3" xfId="54415" xr:uid="{0A38767F-3FA5-4793-8BAB-EAA5117517B4}"/>
    <cellStyle name="Currency 5 3 3 3 3 2 2 3" xfId="18995" xr:uid="{3ACA0E47-FCFC-4A35-8927-E5244EE50CB5}"/>
    <cellStyle name="Currency 5 3 3 3 3 2 2 4" xfId="32685" xr:uid="{BCF19CB6-2939-4186-A279-FB44D531DC58}"/>
    <cellStyle name="Currency 5 3 3 3 3 2 2 5" xfId="47569" xr:uid="{0D7C8A33-1CC7-4654-B15A-6A3E5C43BF0F}"/>
    <cellStyle name="Currency 5 3 3 3 3 2 3" xfId="22417" xr:uid="{3056DD97-DD0A-42B2-B4C8-1E88835D063B}"/>
    <cellStyle name="Currency 5 3 3 3 3 2 3 2" xfId="36109" xr:uid="{D0358DA0-983F-4C0C-8CFD-D26208C7E470}"/>
    <cellStyle name="Currency 5 3 3 3 3 2 3 3" xfId="50993" xr:uid="{8AE3E17F-C805-4368-B024-139FD16FD1CA}"/>
    <cellStyle name="Currency 5 3 3 3 3 2 4" xfId="15573" xr:uid="{0883D01E-17E5-4010-BBED-8CBA076C5C68}"/>
    <cellStyle name="Currency 5 3 3 3 3 2 5" xfId="29263" xr:uid="{8D73074F-AB06-4047-89A7-E3750E75779B}"/>
    <cellStyle name="Currency 5 3 3 3 3 2 6" xfId="44147" xr:uid="{7692C6FB-7C83-430C-B184-29A752D900FC}"/>
    <cellStyle name="Currency 5 3 3 3 3 3" xfId="10437" xr:uid="{314CF33E-10AA-4562-962E-F90CF6CF549F}"/>
    <cellStyle name="Currency 5 3 3 3 3 3 2" xfId="24127" xr:uid="{BBC847F3-728C-4B70-856E-6C92DADDAE87}"/>
    <cellStyle name="Currency 5 3 3 3 3 3 2 2" xfId="37819" xr:uid="{9AD6722E-5291-4D15-A2E7-5F3807800C77}"/>
    <cellStyle name="Currency 5 3 3 3 3 3 2 3" xfId="52703" xr:uid="{4A731AF5-2313-469A-AF6A-1D52BC11AB57}"/>
    <cellStyle name="Currency 5 3 3 3 3 3 3" xfId="17283" xr:uid="{57E5A0B0-2B53-46F2-A81B-59267259C566}"/>
    <cellStyle name="Currency 5 3 3 3 3 3 4" xfId="30973" xr:uid="{B9219AB1-FF63-4016-9CEA-2BD6B4FA5A67}"/>
    <cellStyle name="Currency 5 3 3 3 3 3 5" xfId="45857" xr:uid="{15C922DE-EFFA-4967-8F84-3C1035DB2E69}"/>
    <cellStyle name="Currency 5 3 3 3 3 4" xfId="20705" xr:uid="{8357B468-0643-409D-B682-29254C3DD1B2}"/>
    <cellStyle name="Currency 5 3 3 3 3 4 2" xfId="34397" xr:uid="{954F322F-D0D1-4926-B446-D60BE3F949A8}"/>
    <cellStyle name="Currency 5 3 3 3 3 4 3" xfId="49281" xr:uid="{376C71A2-4945-44B3-8AED-0B9D2C66A40A}"/>
    <cellStyle name="Currency 5 3 3 3 3 5" xfId="13861" xr:uid="{AC91E055-FB16-4196-A20D-3D91CD5C2195}"/>
    <cellStyle name="Currency 5 3 3 3 3 6" xfId="27551" xr:uid="{E6737BAF-7175-4E12-B8A6-68A892320A7C}"/>
    <cellStyle name="Currency 5 3 3 3 3 7" xfId="42435" xr:uid="{067C69E9-E256-433F-ACEC-5E5138092E6C}"/>
    <cellStyle name="Currency 5 3 3 3 4" xfId="7015" xr:uid="{B3608796-47F1-4F16-B1E4-4BAB5C447881}"/>
    <cellStyle name="Currency 5 3 3 3 4 2" xfId="8728" xr:uid="{5500E463-1A52-45A8-B45E-B24420DBD7B5}"/>
    <cellStyle name="Currency 5 3 3 3 4 2 2" xfId="12150" xr:uid="{DCBFFF66-6A79-4BAD-B35B-8707E98FC7B8}"/>
    <cellStyle name="Currency 5 3 3 3 4 2 2 2" xfId="25840" xr:uid="{C6E8D52C-B1DE-4C72-8638-0B40CE26CF6A}"/>
    <cellStyle name="Currency 5 3 3 3 4 2 2 2 2" xfId="39532" xr:uid="{C9844691-52C7-4DEE-A14D-1B8FC46DE889}"/>
    <cellStyle name="Currency 5 3 3 3 4 2 2 2 3" xfId="54416" xr:uid="{E02E680B-E801-4A3F-A0DE-6E68CF883883}"/>
    <cellStyle name="Currency 5 3 3 3 4 2 2 3" xfId="18996" xr:uid="{F32121A5-DFD0-4F02-938D-4C06299B8C0C}"/>
    <cellStyle name="Currency 5 3 3 3 4 2 2 4" xfId="32686" xr:uid="{EF82C2A0-C925-4467-BD84-1B5AD93AD72F}"/>
    <cellStyle name="Currency 5 3 3 3 4 2 2 5" xfId="47570" xr:uid="{A06C6C08-09D5-4EBD-A9A1-A5B4D07C9A9F}"/>
    <cellStyle name="Currency 5 3 3 3 4 2 3" xfId="22418" xr:uid="{C61D5124-62D8-437E-8DD9-C23A429C80B3}"/>
    <cellStyle name="Currency 5 3 3 3 4 2 3 2" xfId="36110" xr:uid="{48A3958D-F598-468B-A6B9-BEBD2AAD5230}"/>
    <cellStyle name="Currency 5 3 3 3 4 2 3 3" xfId="50994" xr:uid="{53841EDE-B71D-4C87-B697-3E84C897C55D}"/>
    <cellStyle name="Currency 5 3 3 3 4 2 4" xfId="15574" xr:uid="{A7E3AEB9-188C-41D7-8C61-F2FACFD52DA3}"/>
    <cellStyle name="Currency 5 3 3 3 4 2 5" xfId="29264" xr:uid="{7FD3DA3D-F0A3-45AD-BA62-A2CB1FDD81D4}"/>
    <cellStyle name="Currency 5 3 3 3 4 2 6" xfId="44148" xr:uid="{AC90C011-732A-45AD-BAAB-E845B7ACDA1D}"/>
    <cellStyle name="Currency 5 3 3 3 4 3" xfId="10438" xr:uid="{C1C7821D-9B87-4C7E-B259-F4A3E3F1992D}"/>
    <cellStyle name="Currency 5 3 3 3 4 3 2" xfId="24128" xr:uid="{5BC6956B-0BCE-4CAF-B471-F3794426318D}"/>
    <cellStyle name="Currency 5 3 3 3 4 3 2 2" xfId="37820" xr:uid="{65C49267-6C7E-4CD9-AFB8-E33D01B1AF08}"/>
    <cellStyle name="Currency 5 3 3 3 4 3 2 3" xfId="52704" xr:uid="{5C9E48C1-99CF-48C5-A17E-179B2AFCD594}"/>
    <cellStyle name="Currency 5 3 3 3 4 3 3" xfId="17284" xr:uid="{4E299AA1-5AAC-4E12-89DA-7015A2A3FC94}"/>
    <cellStyle name="Currency 5 3 3 3 4 3 4" xfId="30974" xr:uid="{E0A919F4-0E3C-408A-8060-29E151EDA346}"/>
    <cellStyle name="Currency 5 3 3 3 4 3 5" xfId="45858" xr:uid="{3DD51A25-3798-4B56-B62A-D7852F647617}"/>
    <cellStyle name="Currency 5 3 3 3 4 4" xfId="20706" xr:uid="{D6EC4697-9764-42F0-906E-CDF56A465014}"/>
    <cellStyle name="Currency 5 3 3 3 4 4 2" xfId="34398" xr:uid="{1307D9CD-F3C8-4040-A918-E3F968376919}"/>
    <cellStyle name="Currency 5 3 3 3 4 4 3" xfId="49282" xr:uid="{44295966-806F-4AB5-AF39-4CB29052F287}"/>
    <cellStyle name="Currency 5 3 3 3 4 5" xfId="13862" xr:uid="{D91C9542-3136-42A9-A498-EAA5FF4AD20C}"/>
    <cellStyle name="Currency 5 3 3 3 4 6" xfId="27552" xr:uid="{444BD0C6-D0A7-43CA-926E-38704594937C}"/>
    <cellStyle name="Currency 5 3 3 3 4 7" xfId="42436" xr:uid="{24751B37-8325-4870-94F3-43821E6F163D}"/>
    <cellStyle name="Currency 5 3 3 3 5" xfId="8724" xr:uid="{994652FB-360C-45CD-B583-ED8C6217EC34}"/>
    <cellStyle name="Currency 5 3 3 3 5 2" xfId="12146" xr:uid="{F875C034-9B29-460C-97F6-62FED0F39472}"/>
    <cellStyle name="Currency 5 3 3 3 5 2 2" xfId="25836" xr:uid="{9CA96059-8943-4683-B381-5AA8BC3C274F}"/>
    <cellStyle name="Currency 5 3 3 3 5 2 2 2" xfId="39528" xr:uid="{B84ADAC6-2021-4142-B244-7E581CB970E0}"/>
    <cellStyle name="Currency 5 3 3 3 5 2 2 3" xfId="54412" xr:uid="{482E2EDE-8C4F-4A16-8F9F-F2795E2184EA}"/>
    <cellStyle name="Currency 5 3 3 3 5 2 3" xfId="18992" xr:uid="{AF4A294E-A3FC-41C0-B63E-8CE5C702B891}"/>
    <cellStyle name="Currency 5 3 3 3 5 2 4" xfId="32682" xr:uid="{9D420798-FDD9-4DA3-859C-F738F88AB4D5}"/>
    <cellStyle name="Currency 5 3 3 3 5 2 5" xfId="47566" xr:uid="{49F7F017-BF60-4040-B636-023EF61A8F28}"/>
    <cellStyle name="Currency 5 3 3 3 5 3" xfId="22414" xr:uid="{15C87092-CB8C-4A33-91E0-698997BBC62D}"/>
    <cellStyle name="Currency 5 3 3 3 5 3 2" xfId="36106" xr:uid="{4863A7F3-FCA0-493D-B19F-ECCF1F400D99}"/>
    <cellStyle name="Currency 5 3 3 3 5 3 3" xfId="50990" xr:uid="{4D065313-ED43-4C8C-B857-D5FD75B3A4EB}"/>
    <cellStyle name="Currency 5 3 3 3 5 4" xfId="15570" xr:uid="{E36E3DFA-5573-4834-97FD-00D25611293D}"/>
    <cellStyle name="Currency 5 3 3 3 5 5" xfId="29260" xr:uid="{8649FEB2-A9AA-4CE5-AA42-1B7DF031E39C}"/>
    <cellStyle name="Currency 5 3 3 3 5 6" xfId="44144" xr:uid="{51A30CE8-422E-4D45-BC3D-101850F11331}"/>
    <cellStyle name="Currency 5 3 3 3 6" xfId="10434" xr:uid="{8ACB0FFD-D137-4CF1-BEAB-5BBEEE5A45B0}"/>
    <cellStyle name="Currency 5 3 3 3 6 2" xfId="24124" xr:uid="{73E080B7-CA2E-4C93-868A-B9E43A98ACF1}"/>
    <cellStyle name="Currency 5 3 3 3 6 2 2" xfId="37816" xr:uid="{EFF9C097-F64A-4214-BFA6-D65C2019C39B}"/>
    <cellStyle name="Currency 5 3 3 3 6 2 3" xfId="52700" xr:uid="{ADA5C859-CFFE-48CA-830D-AAD2F7776246}"/>
    <cellStyle name="Currency 5 3 3 3 6 3" xfId="17280" xr:uid="{1D964556-6494-4DDA-81B9-617C4E06C84F}"/>
    <cellStyle name="Currency 5 3 3 3 6 4" xfId="30970" xr:uid="{176E4484-3CA5-41E1-A14C-98A535493F78}"/>
    <cellStyle name="Currency 5 3 3 3 6 5" xfId="45854" xr:uid="{6BE1FC98-13D5-4B11-A304-5EA55EAB05D6}"/>
    <cellStyle name="Currency 5 3 3 3 7" xfId="20702" xr:uid="{C813EE43-4322-445C-99A4-BC47A529772D}"/>
    <cellStyle name="Currency 5 3 3 3 7 2" xfId="34394" xr:uid="{E0BB6D75-B723-43EC-AD30-B84B1917BA39}"/>
    <cellStyle name="Currency 5 3 3 3 7 3" xfId="49278" xr:uid="{2731B805-6566-4DA1-A6D7-01E3BF38CE4B}"/>
    <cellStyle name="Currency 5 3 3 3 8" xfId="13858" xr:uid="{C262966B-F3C5-4393-9274-46EBDB98FC0E}"/>
    <cellStyle name="Currency 5 3 3 3 9" xfId="27548" xr:uid="{09B0E0CA-E5C8-4E0F-9EDB-91C22FDB5C7E}"/>
    <cellStyle name="Currency 5 3 3 4" xfId="7016" xr:uid="{6138434D-CEBC-47C4-B1A0-026CC33E69D6}"/>
    <cellStyle name="Currency 5 3 3 4 2" xfId="7017" xr:uid="{97F2BB03-F8A3-4B46-B5C2-7AFFC26CB1D2}"/>
    <cellStyle name="Currency 5 3 3 4 2 2" xfId="8730" xr:uid="{7C8F327D-8A77-42EC-A7B3-4FC039B087BE}"/>
    <cellStyle name="Currency 5 3 3 4 2 2 2" xfId="12152" xr:uid="{0B3B69CB-D8F9-46B4-8CDE-1D8093BFCF6E}"/>
    <cellStyle name="Currency 5 3 3 4 2 2 2 2" xfId="25842" xr:uid="{D587C09D-11C6-401D-B927-9776111B6CE2}"/>
    <cellStyle name="Currency 5 3 3 4 2 2 2 2 2" xfId="39534" xr:uid="{CC86B19D-D436-4290-80FB-12319A82AB68}"/>
    <cellStyle name="Currency 5 3 3 4 2 2 2 2 3" xfId="54418" xr:uid="{EE4EC9F5-7A9B-4BB2-B4D5-6B4513A888F4}"/>
    <cellStyle name="Currency 5 3 3 4 2 2 2 3" xfId="18998" xr:uid="{81AF0010-70A8-4941-B6B9-F3B730D5C5B5}"/>
    <cellStyle name="Currency 5 3 3 4 2 2 2 4" xfId="32688" xr:uid="{40CF19E1-191D-44CE-BC4C-C12F78F82B7B}"/>
    <cellStyle name="Currency 5 3 3 4 2 2 2 5" xfId="47572" xr:uid="{B34CF410-A143-41B7-A913-14A3A161EA73}"/>
    <cellStyle name="Currency 5 3 3 4 2 2 3" xfId="22420" xr:uid="{32367A59-04AA-4853-BC90-6D89B8A28362}"/>
    <cellStyle name="Currency 5 3 3 4 2 2 3 2" xfId="36112" xr:uid="{EBFAC200-B80D-467B-877F-7A4D2DD9FCF0}"/>
    <cellStyle name="Currency 5 3 3 4 2 2 3 3" xfId="50996" xr:uid="{E7669391-BF69-40E8-8EA9-58E3E113CB06}"/>
    <cellStyle name="Currency 5 3 3 4 2 2 4" xfId="15576" xr:uid="{7BE2DB2A-2AEE-4AAE-B3FC-AEACBCF31E42}"/>
    <cellStyle name="Currency 5 3 3 4 2 2 5" xfId="29266" xr:uid="{2F643BE7-7202-42EE-A508-B83F808F6DFE}"/>
    <cellStyle name="Currency 5 3 3 4 2 2 6" xfId="44150" xr:uid="{BBF6ADCD-53FD-4BE9-8A7B-8FCF50188ADB}"/>
    <cellStyle name="Currency 5 3 3 4 2 3" xfId="10440" xr:uid="{555457EA-8B04-4263-A252-451D36D385B1}"/>
    <cellStyle name="Currency 5 3 3 4 2 3 2" xfId="24130" xr:uid="{4C90FCDC-D2EB-479E-B259-2A65AD18BA32}"/>
    <cellStyle name="Currency 5 3 3 4 2 3 2 2" xfId="37822" xr:uid="{E0477DA4-3005-4D2F-92D4-170A9DA478C9}"/>
    <cellStyle name="Currency 5 3 3 4 2 3 2 3" xfId="52706" xr:uid="{F2D16B7E-9EEF-4542-B4BB-65DE4D5BAD80}"/>
    <cellStyle name="Currency 5 3 3 4 2 3 3" xfId="17286" xr:uid="{DBE35BB8-8A5A-449C-8D5F-341B1BC11F12}"/>
    <cellStyle name="Currency 5 3 3 4 2 3 4" xfId="30976" xr:uid="{553C9D1C-423B-4E30-A012-231486EA316F}"/>
    <cellStyle name="Currency 5 3 3 4 2 3 5" xfId="45860" xr:uid="{202645AE-5AD9-4763-80DB-C9309AD37C00}"/>
    <cellStyle name="Currency 5 3 3 4 2 4" xfId="20708" xr:uid="{CF89EFB1-85B7-4014-81E6-EA031072B944}"/>
    <cellStyle name="Currency 5 3 3 4 2 4 2" xfId="34400" xr:uid="{A8A0A380-E8D9-4E21-A544-3A4C44C2D329}"/>
    <cellStyle name="Currency 5 3 3 4 2 4 3" xfId="49284" xr:uid="{40A83204-739F-4D50-8EA9-850579DF62B0}"/>
    <cellStyle name="Currency 5 3 3 4 2 5" xfId="13864" xr:uid="{69053C9B-2F58-4A79-886E-175D6EE86B6F}"/>
    <cellStyle name="Currency 5 3 3 4 2 6" xfId="27554" xr:uid="{15E135EA-C4D4-4138-B1F3-461863E428B9}"/>
    <cellStyle name="Currency 5 3 3 4 2 7" xfId="42438" xr:uid="{5100ED49-24E9-4456-9F7A-4CAC3E670D36}"/>
    <cellStyle name="Currency 5 3 3 4 3" xfId="8729" xr:uid="{DACF9338-16BD-46EA-8199-6F79C0CD252E}"/>
    <cellStyle name="Currency 5 3 3 4 3 2" xfId="12151" xr:uid="{89076AE9-837E-459D-8286-F0DB08983DE3}"/>
    <cellStyle name="Currency 5 3 3 4 3 2 2" xfId="25841" xr:uid="{76406F72-A847-41E1-8D57-C0AA4DC97115}"/>
    <cellStyle name="Currency 5 3 3 4 3 2 2 2" xfId="39533" xr:uid="{D877375E-08D8-4FEA-8B21-11139F47982B}"/>
    <cellStyle name="Currency 5 3 3 4 3 2 2 3" xfId="54417" xr:uid="{E00AA59B-9970-4B3E-B6D8-D2497AE2B647}"/>
    <cellStyle name="Currency 5 3 3 4 3 2 3" xfId="18997" xr:uid="{BEB4E7CF-692C-4445-94EA-558B58EEED30}"/>
    <cellStyle name="Currency 5 3 3 4 3 2 4" xfId="32687" xr:uid="{37D19664-EC67-42F8-920B-B6A815B13FFF}"/>
    <cellStyle name="Currency 5 3 3 4 3 2 5" xfId="47571" xr:uid="{6E5A6CE0-CA35-411D-A7B3-E6FCF0A144B4}"/>
    <cellStyle name="Currency 5 3 3 4 3 3" xfId="22419" xr:uid="{84F8EBF7-7AFE-437D-810F-DECE0453625A}"/>
    <cellStyle name="Currency 5 3 3 4 3 3 2" xfId="36111" xr:uid="{E06EED74-1852-4E30-A37D-CE1E8F253D63}"/>
    <cellStyle name="Currency 5 3 3 4 3 3 3" xfId="50995" xr:uid="{35772968-4B1F-4033-9D4D-756AA315EE1D}"/>
    <cellStyle name="Currency 5 3 3 4 3 4" xfId="15575" xr:uid="{04E24D9A-BCEA-49D3-A708-7EEFE0D22FDF}"/>
    <cellStyle name="Currency 5 3 3 4 3 5" xfId="29265" xr:uid="{8056E641-4286-4F7E-A4BF-907987E4CF08}"/>
    <cellStyle name="Currency 5 3 3 4 3 6" xfId="44149" xr:uid="{AC187C8E-CB29-4A25-B743-42323261C25A}"/>
    <cellStyle name="Currency 5 3 3 4 4" xfId="10439" xr:uid="{55AE6E5B-4CEA-4B96-B2C8-26DD356EA449}"/>
    <cellStyle name="Currency 5 3 3 4 4 2" xfId="24129" xr:uid="{F59DCC3E-8A40-4BEC-86E8-139EC8444942}"/>
    <cellStyle name="Currency 5 3 3 4 4 2 2" xfId="37821" xr:uid="{B2C45819-D0CD-40FD-AFC0-B6984694371C}"/>
    <cellStyle name="Currency 5 3 3 4 4 2 3" xfId="52705" xr:uid="{F6B25DDE-C338-47E5-A7C6-701EACA1528B}"/>
    <cellStyle name="Currency 5 3 3 4 4 3" xfId="17285" xr:uid="{B2DCED20-455F-4DE8-AA5F-61EF70ECDBE0}"/>
    <cellStyle name="Currency 5 3 3 4 4 4" xfId="30975" xr:uid="{BFAF6056-F78B-434F-92ED-206A70FF9880}"/>
    <cellStyle name="Currency 5 3 3 4 4 5" xfId="45859" xr:uid="{92052AF3-1608-435E-8B10-67D9E73D628C}"/>
    <cellStyle name="Currency 5 3 3 4 5" xfId="20707" xr:uid="{8E0775FA-EAC6-47D9-8BD4-B199DD5EA977}"/>
    <cellStyle name="Currency 5 3 3 4 5 2" xfId="34399" xr:uid="{53553780-F2DC-4AD8-9296-C5CEFCFF2AD8}"/>
    <cellStyle name="Currency 5 3 3 4 5 3" xfId="49283" xr:uid="{57A8F118-27EF-407F-A691-0AA60A7D87AF}"/>
    <cellStyle name="Currency 5 3 3 4 6" xfId="13863" xr:uid="{3C0ED608-8576-4989-BEA8-E0EEAA2C194E}"/>
    <cellStyle name="Currency 5 3 3 4 7" xfId="27553" xr:uid="{C7AB54A7-1232-4F14-9EF3-6DB3AC9DBB12}"/>
    <cellStyle name="Currency 5 3 3 4 8" xfId="42437" xr:uid="{CD0BC860-8F81-46FD-BB9C-069F23D744AF}"/>
    <cellStyle name="Currency 5 3 3 5" xfId="7018" xr:uid="{D21EF8C9-83EB-409D-82B9-73F4151C3303}"/>
    <cellStyle name="Currency 5 3 3 5 2" xfId="8731" xr:uid="{1E22C2A9-7605-4AF2-A135-901DF6AAA578}"/>
    <cellStyle name="Currency 5 3 3 5 2 2" xfId="12153" xr:uid="{7C25F439-E539-47B9-B5AD-3CB1A7738D28}"/>
    <cellStyle name="Currency 5 3 3 5 2 2 2" xfId="25843" xr:uid="{49FE90E4-2415-4521-86A3-21DCCC7A2948}"/>
    <cellStyle name="Currency 5 3 3 5 2 2 2 2" xfId="39535" xr:uid="{1EB05846-9FE9-4FC0-AEE1-F452DF13F12D}"/>
    <cellStyle name="Currency 5 3 3 5 2 2 2 3" xfId="54419" xr:uid="{87A3E7B9-7B25-4A5D-8E9B-0E69F401A58A}"/>
    <cellStyle name="Currency 5 3 3 5 2 2 3" xfId="18999" xr:uid="{22805682-A516-4AA7-B9E3-6B5D6D53D7F0}"/>
    <cellStyle name="Currency 5 3 3 5 2 2 4" xfId="32689" xr:uid="{BEF1AF55-A616-4D83-B65C-87998AAEC909}"/>
    <cellStyle name="Currency 5 3 3 5 2 2 5" xfId="47573" xr:uid="{3D36DCF1-03C4-4001-85EF-A6A47FAC1914}"/>
    <cellStyle name="Currency 5 3 3 5 2 3" xfId="22421" xr:uid="{C1E67EF0-2F79-4D30-AA15-4B39B2D8A827}"/>
    <cellStyle name="Currency 5 3 3 5 2 3 2" xfId="36113" xr:uid="{0FD2D604-0B9D-435B-941C-0D07708AD136}"/>
    <cellStyle name="Currency 5 3 3 5 2 3 3" xfId="50997" xr:uid="{471E3F01-9C73-4BA9-BDF6-288187626DD2}"/>
    <cellStyle name="Currency 5 3 3 5 2 4" xfId="15577" xr:uid="{54E74160-5508-4D92-9FB1-CC8E7C79C240}"/>
    <cellStyle name="Currency 5 3 3 5 2 5" xfId="29267" xr:uid="{5A874EB0-F2C3-41EF-97D9-98B18CDE1C6A}"/>
    <cellStyle name="Currency 5 3 3 5 2 6" xfId="44151" xr:uid="{F9C207D4-C03E-4734-B347-8F88A14D0740}"/>
    <cellStyle name="Currency 5 3 3 5 3" xfId="10441" xr:uid="{FB4E840B-21F7-401D-8A6A-4694D0EA00F4}"/>
    <cellStyle name="Currency 5 3 3 5 3 2" xfId="24131" xr:uid="{69B23F09-A9FE-48B3-97A0-7D0D8866281F}"/>
    <cellStyle name="Currency 5 3 3 5 3 2 2" xfId="37823" xr:uid="{DF53494F-77D0-4264-8001-191FE3958E79}"/>
    <cellStyle name="Currency 5 3 3 5 3 2 3" xfId="52707" xr:uid="{CD95FEFA-F47F-4067-843A-932DC9D89577}"/>
    <cellStyle name="Currency 5 3 3 5 3 3" xfId="17287" xr:uid="{72DC57ED-A551-40E7-B2EB-1F7FD8DACAA4}"/>
    <cellStyle name="Currency 5 3 3 5 3 4" xfId="30977" xr:uid="{F7D16552-12A2-4001-86F4-8E608F2F1F9F}"/>
    <cellStyle name="Currency 5 3 3 5 3 5" xfId="45861" xr:uid="{05539544-CCF6-4E67-B3E3-1F1E000D06CB}"/>
    <cellStyle name="Currency 5 3 3 5 4" xfId="20709" xr:uid="{6EC8C11C-44CA-4F30-9893-A44384B9BE6C}"/>
    <cellStyle name="Currency 5 3 3 5 4 2" xfId="34401" xr:uid="{28D7AB7A-99A9-4387-80E4-94510777B257}"/>
    <cellStyle name="Currency 5 3 3 5 4 3" xfId="49285" xr:uid="{51C309D2-8A9A-4EAF-9FDA-E1D124CF49AD}"/>
    <cellStyle name="Currency 5 3 3 5 5" xfId="13865" xr:uid="{5525824A-E405-4EA5-B5D9-A063E46A4D9F}"/>
    <cellStyle name="Currency 5 3 3 5 6" xfId="27555" xr:uid="{3AD8A6D1-3FD9-4B9B-B26C-CB5AB550B55A}"/>
    <cellStyle name="Currency 5 3 3 5 7" xfId="42439" xr:uid="{97CCD1ED-5F2A-4790-8B19-765A50F3FA30}"/>
    <cellStyle name="Currency 5 3 3 6" xfId="7019" xr:uid="{857A3C6D-3DB4-4A67-92FE-644F26F1B2C0}"/>
    <cellStyle name="Currency 5 3 3 6 2" xfId="8732" xr:uid="{2EE917FE-0ADC-41F9-BC85-663D001F89C0}"/>
    <cellStyle name="Currency 5 3 3 6 2 2" xfId="12154" xr:uid="{5259041D-68B8-43AE-874C-E336C6F13518}"/>
    <cellStyle name="Currency 5 3 3 6 2 2 2" xfId="25844" xr:uid="{E0EB8CB1-0EDA-4F22-B6B5-04BE0E5B7829}"/>
    <cellStyle name="Currency 5 3 3 6 2 2 2 2" xfId="39536" xr:uid="{7DD1AD2C-CCD5-45A0-BC39-A43ECA235638}"/>
    <cellStyle name="Currency 5 3 3 6 2 2 2 3" xfId="54420" xr:uid="{3951FEE3-533C-4E72-8458-6200A84A6EA1}"/>
    <cellStyle name="Currency 5 3 3 6 2 2 3" xfId="19000" xr:uid="{23A82EE9-F058-4311-824A-ED44915B1346}"/>
    <cellStyle name="Currency 5 3 3 6 2 2 4" xfId="32690" xr:uid="{D974627C-36F1-49B9-BE4F-AAD14F1C54A7}"/>
    <cellStyle name="Currency 5 3 3 6 2 2 5" xfId="47574" xr:uid="{203233C9-93EA-4AB2-AB0C-CEE95DB340EA}"/>
    <cellStyle name="Currency 5 3 3 6 2 3" xfId="22422" xr:uid="{EF84F02E-F107-44B6-B70C-34F21723960A}"/>
    <cellStyle name="Currency 5 3 3 6 2 3 2" xfId="36114" xr:uid="{D847406C-79BA-40D6-B452-B344B6AAA971}"/>
    <cellStyle name="Currency 5 3 3 6 2 3 3" xfId="50998" xr:uid="{5199C78B-FE9C-47A2-B30F-9495DCC5A688}"/>
    <cellStyle name="Currency 5 3 3 6 2 4" xfId="15578" xr:uid="{8EFC848D-7B80-4FF5-A71C-95D7B7984E26}"/>
    <cellStyle name="Currency 5 3 3 6 2 5" xfId="29268" xr:uid="{FE4B9CBD-A952-4D8F-BE87-63BE04A2A642}"/>
    <cellStyle name="Currency 5 3 3 6 2 6" xfId="44152" xr:uid="{E6C9B23E-208C-484E-9810-CDA21E95FCA0}"/>
    <cellStyle name="Currency 5 3 3 6 3" xfId="10442" xr:uid="{7D597E63-3F32-4783-B6D7-BDD2AF8A1EFE}"/>
    <cellStyle name="Currency 5 3 3 6 3 2" xfId="24132" xr:uid="{878E217B-A605-47F8-AB74-23FA9A43A611}"/>
    <cellStyle name="Currency 5 3 3 6 3 2 2" xfId="37824" xr:uid="{AA6EB1EF-A406-4D65-9C92-BFB8BFE14797}"/>
    <cellStyle name="Currency 5 3 3 6 3 2 3" xfId="52708" xr:uid="{CB2E8031-1053-4389-904C-A95D0E99D555}"/>
    <cellStyle name="Currency 5 3 3 6 3 3" xfId="17288" xr:uid="{28EF3D7D-F756-495E-8D1B-71B2FC6E04FF}"/>
    <cellStyle name="Currency 5 3 3 6 3 4" xfId="30978" xr:uid="{9AC3C72D-5EA1-4BF6-A984-9E086D38059C}"/>
    <cellStyle name="Currency 5 3 3 6 3 5" xfId="45862" xr:uid="{29AE7E50-596F-4B1B-A588-CBC58A09A8DA}"/>
    <cellStyle name="Currency 5 3 3 6 4" xfId="20710" xr:uid="{574D10D9-1D33-4861-9F95-2660196380ED}"/>
    <cellStyle name="Currency 5 3 3 6 4 2" xfId="34402" xr:uid="{63757080-E5F9-44EE-B137-CEAC3BC50A0D}"/>
    <cellStyle name="Currency 5 3 3 6 4 3" xfId="49286" xr:uid="{2271306D-57BE-4793-AA89-159D0F6ADADF}"/>
    <cellStyle name="Currency 5 3 3 6 5" xfId="13866" xr:uid="{6F42AB74-2593-49E8-8C30-FE03C5CC6D50}"/>
    <cellStyle name="Currency 5 3 3 6 6" xfId="27556" xr:uid="{582FB7E8-5627-4EC7-9223-D050A7953F1D}"/>
    <cellStyle name="Currency 5 3 3 6 7" xfId="42440" xr:uid="{26226374-E1A4-4C12-A38A-603738F8BBC8}"/>
    <cellStyle name="Currency 5 3 3 7" xfId="8718" xr:uid="{8EB2D8B4-2A3B-443F-8D2C-138C05E82F50}"/>
    <cellStyle name="Currency 5 3 3 7 2" xfId="12140" xr:uid="{B8D6F75C-6C67-4640-9C25-CF08CD2C7E3D}"/>
    <cellStyle name="Currency 5 3 3 7 2 2" xfId="25830" xr:uid="{FE346C5C-B513-493F-841F-2C212ABBDC8A}"/>
    <cellStyle name="Currency 5 3 3 7 2 2 2" xfId="39522" xr:uid="{8659BF32-BA13-4D95-A37F-9C563937979B}"/>
    <cellStyle name="Currency 5 3 3 7 2 2 3" xfId="54406" xr:uid="{19CA4ABD-C521-4A63-B3BD-DE2ADFF51EEE}"/>
    <cellStyle name="Currency 5 3 3 7 2 3" xfId="18986" xr:uid="{6F98DC7D-B848-4086-9188-F451245BD19F}"/>
    <cellStyle name="Currency 5 3 3 7 2 4" xfId="32676" xr:uid="{CE40D524-F24D-42E7-BDD6-57E3C7C8C456}"/>
    <cellStyle name="Currency 5 3 3 7 2 5" xfId="47560" xr:uid="{3252D0A1-9BB8-426B-A57C-68DB743327B1}"/>
    <cellStyle name="Currency 5 3 3 7 3" xfId="22408" xr:uid="{F66C6C4B-AD41-44BC-ABA4-10822AC9CB98}"/>
    <cellStyle name="Currency 5 3 3 7 3 2" xfId="36100" xr:uid="{E1A844C0-ED3F-4156-9A32-F4ABD1CF3D43}"/>
    <cellStyle name="Currency 5 3 3 7 3 3" xfId="50984" xr:uid="{E38062C1-07EE-4EDF-BF30-423299FB7AE1}"/>
    <cellStyle name="Currency 5 3 3 7 4" xfId="15564" xr:uid="{E40997C0-2E34-4771-A783-4BB022CCE3C9}"/>
    <cellStyle name="Currency 5 3 3 7 5" xfId="29254" xr:uid="{C056FDDF-7CA4-4399-9DB6-5907D91EB2DA}"/>
    <cellStyle name="Currency 5 3 3 7 6" xfId="44138" xr:uid="{71D7C91B-1C20-4264-9414-65F355AB5C13}"/>
    <cellStyle name="Currency 5 3 3 8" xfId="10428" xr:uid="{8FEB0C44-6DF5-48AA-B339-B5DD72AF4719}"/>
    <cellStyle name="Currency 5 3 3 8 2" xfId="24118" xr:uid="{CED595A8-9D07-4A12-9E43-30CDCCF07847}"/>
    <cellStyle name="Currency 5 3 3 8 2 2" xfId="37810" xr:uid="{32BAE1F0-C98B-4665-B8AD-2133F83CDB5A}"/>
    <cellStyle name="Currency 5 3 3 8 2 3" xfId="52694" xr:uid="{EF071298-7D87-454B-B004-D748E539FB51}"/>
    <cellStyle name="Currency 5 3 3 8 3" xfId="17274" xr:uid="{53B07E6A-4CEE-404F-9CB2-E9A1F6D7B559}"/>
    <cellStyle name="Currency 5 3 3 8 4" xfId="30964" xr:uid="{EE64191C-1B80-4A80-949D-2C45D6807D99}"/>
    <cellStyle name="Currency 5 3 3 8 5" xfId="45848" xr:uid="{2CCFB401-70C3-44F3-81E2-87CF763160FF}"/>
    <cellStyle name="Currency 5 3 3 9" xfId="20696" xr:uid="{8D34EB82-80BC-4990-9385-2D83EDBA28DD}"/>
    <cellStyle name="Currency 5 3 3 9 2" xfId="34388" xr:uid="{58E7E0C4-B014-4BD6-91A9-D28B308980B8}"/>
    <cellStyle name="Currency 5 3 3 9 3" xfId="49272" xr:uid="{2A4EA76E-EFAE-45BA-97F0-0288E8AFE302}"/>
    <cellStyle name="Currency 5 3 4" xfId="7020" xr:uid="{172B9303-303C-4429-AA84-48D7E1B4E098}"/>
    <cellStyle name="Currency 5 3 4 10" xfId="13867" xr:uid="{59AE56DC-7D79-4D0F-93C4-8BAE025FD1C6}"/>
    <cellStyle name="Currency 5 3 4 11" xfId="27557" xr:uid="{3F29DE08-BB04-4B75-9B3B-04A1CD158BC1}"/>
    <cellStyle name="Currency 5 3 4 12" xfId="42441" xr:uid="{42ED31B8-F3DA-45A3-8358-05894119767A}"/>
    <cellStyle name="Currency 5 3 4 2" xfId="7021" xr:uid="{761977E1-96D9-4DF4-AACE-1905F073B19B}"/>
    <cellStyle name="Currency 5 3 4 2 10" xfId="42442" xr:uid="{852D6C09-634D-472D-9F98-A35E8E098FF9}"/>
    <cellStyle name="Currency 5 3 4 2 2" xfId="7022" xr:uid="{3EDA20FA-A9D4-4DD4-843A-18F182749C5E}"/>
    <cellStyle name="Currency 5 3 4 2 2 2" xfId="7023" xr:uid="{7693E14F-4CCF-4A48-9156-9C45FEDE0AB5}"/>
    <cellStyle name="Currency 5 3 4 2 2 2 2" xfId="8736" xr:uid="{B0745D71-3C2C-4CAC-9401-9CF723B57943}"/>
    <cellStyle name="Currency 5 3 4 2 2 2 2 2" xfId="12158" xr:uid="{375AB902-1B07-4850-9418-B0E872B4D9F3}"/>
    <cellStyle name="Currency 5 3 4 2 2 2 2 2 2" xfId="25848" xr:uid="{6ED5FA43-7735-463F-9C5F-5A10E5C8248B}"/>
    <cellStyle name="Currency 5 3 4 2 2 2 2 2 2 2" xfId="39540" xr:uid="{3D9031F6-1C59-412E-86B3-34835771FD69}"/>
    <cellStyle name="Currency 5 3 4 2 2 2 2 2 2 3" xfId="54424" xr:uid="{F636B86A-1E6A-40F9-9CEA-AA032D861A32}"/>
    <cellStyle name="Currency 5 3 4 2 2 2 2 2 3" xfId="19004" xr:uid="{7DD2C274-DFC0-4767-8773-7099BFB57956}"/>
    <cellStyle name="Currency 5 3 4 2 2 2 2 2 4" xfId="32694" xr:uid="{62EF7571-97F2-4C6E-B356-7379FD486FF3}"/>
    <cellStyle name="Currency 5 3 4 2 2 2 2 2 5" xfId="47578" xr:uid="{DAEBD227-6365-41EF-B655-681FF54B210C}"/>
    <cellStyle name="Currency 5 3 4 2 2 2 2 3" xfId="22426" xr:uid="{004B196C-9AEE-49AD-81E1-547FB07A7ED1}"/>
    <cellStyle name="Currency 5 3 4 2 2 2 2 3 2" xfId="36118" xr:uid="{EAB97715-71CF-4FB8-8164-5153A2051ECB}"/>
    <cellStyle name="Currency 5 3 4 2 2 2 2 3 3" xfId="51002" xr:uid="{1318CE9B-0A38-43E3-AA55-3036B44360B1}"/>
    <cellStyle name="Currency 5 3 4 2 2 2 2 4" xfId="15582" xr:uid="{59B8909B-9445-4589-A2E2-968C31E984EF}"/>
    <cellStyle name="Currency 5 3 4 2 2 2 2 5" xfId="29272" xr:uid="{E591A300-7985-47F8-A66D-29D72BC5C8A5}"/>
    <cellStyle name="Currency 5 3 4 2 2 2 2 6" xfId="44156" xr:uid="{1D5BC80A-9B39-4904-9740-0B53DC07B118}"/>
    <cellStyle name="Currency 5 3 4 2 2 2 3" xfId="10446" xr:uid="{9FCFC623-0756-43E1-8C5B-337501C68AB2}"/>
    <cellStyle name="Currency 5 3 4 2 2 2 3 2" xfId="24136" xr:uid="{BD098534-4219-44B4-B25A-61D747902E42}"/>
    <cellStyle name="Currency 5 3 4 2 2 2 3 2 2" xfId="37828" xr:uid="{1DB695E5-EF87-468A-9C1D-560E1BD5DF86}"/>
    <cellStyle name="Currency 5 3 4 2 2 2 3 2 3" xfId="52712" xr:uid="{2BFFB33A-1777-4EC6-A765-16AE081C9463}"/>
    <cellStyle name="Currency 5 3 4 2 2 2 3 3" xfId="17292" xr:uid="{3D64FDD3-34B5-4B4B-81EC-47225BD0C02B}"/>
    <cellStyle name="Currency 5 3 4 2 2 2 3 4" xfId="30982" xr:uid="{4FF193B2-4181-4A75-8898-2EE00025385B}"/>
    <cellStyle name="Currency 5 3 4 2 2 2 3 5" xfId="45866" xr:uid="{F33F4501-419B-446E-83AA-E78DAC136573}"/>
    <cellStyle name="Currency 5 3 4 2 2 2 4" xfId="20714" xr:uid="{D79B9BCA-EEFC-4D2F-B154-A0F17CD3ED7A}"/>
    <cellStyle name="Currency 5 3 4 2 2 2 4 2" xfId="34406" xr:uid="{220F9155-9DE2-4A93-AFC0-ACE965C7F552}"/>
    <cellStyle name="Currency 5 3 4 2 2 2 4 3" xfId="49290" xr:uid="{A27A78B8-CD85-4786-A2B3-D9655866F403}"/>
    <cellStyle name="Currency 5 3 4 2 2 2 5" xfId="13870" xr:uid="{30E1D6C3-BCF8-4C64-8A10-28BDF85E5362}"/>
    <cellStyle name="Currency 5 3 4 2 2 2 6" xfId="27560" xr:uid="{9407976E-0A6C-4AC7-A2D5-25753432CE7D}"/>
    <cellStyle name="Currency 5 3 4 2 2 2 7" xfId="42444" xr:uid="{D786EC33-875E-4CF8-8FFF-E400AAE4E9EC}"/>
    <cellStyle name="Currency 5 3 4 2 2 3" xfId="8735" xr:uid="{B2E3FCC3-AE41-4933-86DA-36F4CAA36AFD}"/>
    <cellStyle name="Currency 5 3 4 2 2 3 2" xfId="12157" xr:uid="{BCC917C7-918F-4579-828B-04A8BFFBDC13}"/>
    <cellStyle name="Currency 5 3 4 2 2 3 2 2" xfId="25847" xr:uid="{76EC3E8A-1880-45BC-BF58-8D974D778F5D}"/>
    <cellStyle name="Currency 5 3 4 2 2 3 2 2 2" xfId="39539" xr:uid="{98CBB870-39D9-44E5-8143-63059F848BBC}"/>
    <cellStyle name="Currency 5 3 4 2 2 3 2 2 3" xfId="54423" xr:uid="{FDC475E3-85E4-4F1D-9E78-F89EBFE81CB5}"/>
    <cellStyle name="Currency 5 3 4 2 2 3 2 3" xfId="19003" xr:uid="{B942CD10-686F-4A88-99E1-EFD87356A0F8}"/>
    <cellStyle name="Currency 5 3 4 2 2 3 2 4" xfId="32693" xr:uid="{A1BA20B6-5C56-4A56-AB0C-82CB0C0559E0}"/>
    <cellStyle name="Currency 5 3 4 2 2 3 2 5" xfId="47577" xr:uid="{54C1C82A-8E63-403C-BB6F-F3DF28B1D745}"/>
    <cellStyle name="Currency 5 3 4 2 2 3 3" xfId="22425" xr:uid="{914AE1B4-75DA-4D2A-9D12-38E5EAD6F426}"/>
    <cellStyle name="Currency 5 3 4 2 2 3 3 2" xfId="36117" xr:uid="{6A5494CA-3B05-4D29-9A4E-6CD764F1B97C}"/>
    <cellStyle name="Currency 5 3 4 2 2 3 3 3" xfId="51001" xr:uid="{BA6E0AD7-CE90-40EB-805F-CC7C47C96A13}"/>
    <cellStyle name="Currency 5 3 4 2 2 3 4" xfId="15581" xr:uid="{564EC249-6880-4F92-AFF2-1EDFDCE60427}"/>
    <cellStyle name="Currency 5 3 4 2 2 3 5" xfId="29271" xr:uid="{D7722F95-8D90-4C87-8165-7CE38B5AC074}"/>
    <cellStyle name="Currency 5 3 4 2 2 3 6" xfId="44155" xr:uid="{3E0FEAA0-A27B-48CC-B877-32E1842C7E85}"/>
    <cellStyle name="Currency 5 3 4 2 2 4" xfId="10445" xr:uid="{F5950616-CDDC-4507-95C4-E4CF3C8D578D}"/>
    <cellStyle name="Currency 5 3 4 2 2 4 2" xfId="24135" xr:uid="{D6E67E16-40B5-4905-9570-CAD42D37A60A}"/>
    <cellStyle name="Currency 5 3 4 2 2 4 2 2" xfId="37827" xr:uid="{E2EC9452-424C-4945-9003-92C15640DEB2}"/>
    <cellStyle name="Currency 5 3 4 2 2 4 2 3" xfId="52711" xr:uid="{5F9671C2-59D0-4AEC-A744-C928F0F3AF2E}"/>
    <cellStyle name="Currency 5 3 4 2 2 4 3" xfId="17291" xr:uid="{A0D64324-B24A-48DC-A8DA-520C2D1B56A0}"/>
    <cellStyle name="Currency 5 3 4 2 2 4 4" xfId="30981" xr:uid="{650C7A39-8F97-401E-B3A2-DBA232AFD7AF}"/>
    <cellStyle name="Currency 5 3 4 2 2 4 5" xfId="45865" xr:uid="{089A3F32-675B-402D-B67B-B85F59E8F803}"/>
    <cellStyle name="Currency 5 3 4 2 2 5" xfId="20713" xr:uid="{B3158A96-1AF9-493C-A653-57A056950F26}"/>
    <cellStyle name="Currency 5 3 4 2 2 5 2" xfId="34405" xr:uid="{20566B8A-7658-4443-88ED-A9CB2F5145A5}"/>
    <cellStyle name="Currency 5 3 4 2 2 5 3" xfId="49289" xr:uid="{C8A92B1F-CB39-4548-B1FF-A7346EA5B1DC}"/>
    <cellStyle name="Currency 5 3 4 2 2 6" xfId="13869" xr:uid="{F7A3F5A7-1AAE-40D4-B510-A04DDCC0A4F0}"/>
    <cellStyle name="Currency 5 3 4 2 2 7" xfId="27559" xr:uid="{0E06C5A3-31FB-4B1B-A347-F066726FD6CA}"/>
    <cellStyle name="Currency 5 3 4 2 2 8" xfId="42443" xr:uid="{03C54927-2F06-4A7C-8606-EBB6CC50F660}"/>
    <cellStyle name="Currency 5 3 4 2 3" xfId="7024" xr:uid="{CD90DCA0-E8E3-4162-9D67-FD54AEE22DB1}"/>
    <cellStyle name="Currency 5 3 4 2 3 2" xfId="8737" xr:uid="{3460D295-F6A0-4DDE-BE77-19E7EC373D13}"/>
    <cellStyle name="Currency 5 3 4 2 3 2 2" xfId="12159" xr:uid="{6FEE08B1-9284-40BC-B097-35397237E5C4}"/>
    <cellStyle name="Currency 5 3 4 2 3 2 2 2" xfId="25849" xr:uid="{4E4B79E7-9163-445A-AED7-64BE179B2FB7}"/>
    <cellStyle name="Currency 5 3 4 2 3 2 2 2 2" xfId="39541" xr:uid="{545845CF-E5E4-4EB2-BD60-C1927F3FC26F}"/>
    <cellStyle name="Currency 5 3 4 2 3 2 2 2 3" xfId="54425" xr:uid="{54B107CB-3683-4990-9B57-5E2044D7F94B}"/>
    <cellStyle name="Currency 5 3 4 2 3 2 2 3" xfId="19005" xr:uid="{CBFADAB6-7622-4D9D-9FC9-BF68807410D0}"/>
    <cellStyle name="Currency 5 3 4 2 3 2 2 4" xfId="32695" xr:uid="{28611887-1D41-492E-8755-C75DDE9EB22E}"/>
    <cellStyle name="Currency 5 3 4 2 3 2 2 5" xfId="47579" xr:uid="{18D01FF9-84A9-4540-BFB5-1587B3C5C4BD}"/>
    <cellStyle name="Currency 5 3 4 2 3 2 3" xfId="22427" xr:uid="{B1823CF4-BE2E-4A2E-98D6-9BB9F987075F}"/>
    <cellStyle name="Currency 5 3 4 2 3 2 3 2" xfId="36119" xr:uid="{4F791E21-99FC-4700-BD67-6C0442409476}"/>
    <cellStyle name="Currency 5 3 4 2 3 2 3 3" xfId="51003" xr:uid="{C09C58D4-E47D-43C4-A1BC-1593A09E2C7B}"/>
    <cellStyle name="Currency 5 3 4 2 3 2 4" xfId="15583" xr:uid="{572911A7-417C-4203-8B39-B61979AB8076}"/>
    <cellStyle name="Currency 5 3 4 2 3 2 5" xfId="29273" xr:uid="{AA0B7FAF-4505-441F-B4C4-04CA29C68A58}"/>
    <cellStyle name="Currency 5 3 4 2 3 2 6" xfId="44157" xr:uid="{D64DD517-A77A-4B46-98E9-E234F3C09E48}"/>
    <cellStyle name="Currency 5 3 4 2 3 3" xfId="10447" xr:uid="{8C138053-0CD7-48B9-9158-EEC0D924BA27}"/>
    <cellStyle name="Currency 5 3 4 2 3 3 2" xfId="24137" xr:uid="{7C1BCDD6-98E9-4AF5-AEBB-CD631526D831}"/>
    <cellStyle name="Currency 5 3 4 2 3 3 2 2" xfId="37829" xr:uid="{B9700EC9-2AB4-44EB-BE23-742B7895E4E1}"/>
    <cellStyle name="Currency 5 3 4 2 3 3 2 3" xfId="52713" xr:uid="{73D34994-DC40-455E-8480-3C6EB7E2E792}"/>
    <cellStyle name="Currency 5 3 4 2 3 3 3" xfId="17293" xr:uid="{FFF4B0E6-3BB0-4ED4-91C0-C9FB96D645C6}"/>
    <cellStyle name="Currency 5 3 4 2 3 3 4" xfId="30983" xr:uid="{B74B1983-DC2F-421F-B197-73BB00C47E7A}"/>
    <cellStyle name="Currency 5 3 4 2 3 3 5" xfId="45867" xr:uid="{AAD5A8DB-36B4-494B-B37A-DD347FC2AA8C}"/>
    <cellStyle name="Currency 5 3 4 2 3 4" xfId="20715" xr:uid="{409A014B-699D-4C5C-AA63-EDA3E647DE90}"/>
    <cellStyle name="Currency 5 3 4 2 3 4 2" xfId="34407" xr:uid="{5DFEAA24-A14A-4683-9318-3BA2113F4E6F}"/>
    <cellStyle name="Currency 5 3 4 2 3 4 3" xfId="49291" xr:uid="{2F3C0BDB-B7A2-420B-B5FC-DF520D6649C5}"/>
    <cellStyle name="Currency 5 3 4 2 3 5" xfId="13871" xr:uid="{56042BE0-25E8-4295-A342-124498F58985}"/>
    <cellStyle name="Currency 5 3 4 2 3 6" xfId="27561" xr:uid="{B9407C5F-FEB1-4BD7-9E56-DE25D5840AE8}"/>
    <cellStyle name="Currency 5 3 4 2 3 7" xfId="42445" xr:uid="{16ACEA9B-798E-4F12-A315-1481067EFFA2}"/>
    <cellStyle name="Currency 5 3 4 2 4" xfId="7025" xr:uid="{01B6DF16-CB2D-4E2D-900E-C784DC4A4F17}"/>
    <cellStyle name="Currency 5 3 4 2 4 2" xfId="8738" xr:uid="{CFFDEA6B-D3A6-48E9-96AD-9E386EEA6E6A}"/>
    <cellStyle name="Currency 5 3 4 2 4 2 2" xfId="12160" xr:uid="{E9020EA0-E5DA-4EDD-8039-AD61F8077599}"/>
    <cellStyle name="Currency 5 3 4 2 4 2 2 2" xfId="25850" xr:uid="{2FE5A57A-E99C-4AC0-BA65-848F366A9B5B}"/>
    <cellStyle name="Currency 5 3 4 2 4 2 2 2 2" xfId="39542" xr:uid="{2C2DDA88-4BF4-4689-A055-25F721E6C949}"/>
    <cellStyle name="Currency 5 3 4 2 4 2 2 2 3" xfId="54426" xr:uid="{9C683BFD-FD3D-4DF5-9585-0D530F682156}"/>
    <cellStyle name="Currency 5 3 4 2 4 2 2 3" xfId="19006" xr:uid="{B0570027-FEBC-4F76-88F5-D61A03429EAB}"/>
    <cellStyle name="Currency 5 3 4 2 4 2 2 4" xfId="32696" xr:uid="{61F28CE0-1AB1-44AA-8067-14A8B198FD97}"/>
    <cellStyle name="Currency 5 3 4 2 4 2 2 5" xfId="47580" xr:uid="{2265510F-7F67-4DA4-A0C2-84A99BA92BA1}"/>
    <cellStyle name="Currency 5 3 4 2 4 2 3" xfId="22428" xr:uid="{AA372519-5D33-4E48-9580-7AB73CB5ECF1}"/>
    <cellStyle name="Currency 5 3 4 2 4 2 3 2" xfId="36120" xr:uid="{6ED0F9B9-7D5A-4815-86B4-0838B7CC6CA5}"/>
    <cellStyle name="Currency 5 3 4 2 4 2 3 3" xfId="51004" xr:uid="{A18CA363-AA83-441C-B997-9E909F2FD0D9}"/>
    <cellStyle name="Currency 5 3 4 2 4 2 4" xfId="15584" xr:uid="{9929F5C4-7302-48EE-A56E-BB63BF7CA44D}"/>
    <cellStyle name="Currency 5 3 4 2 4 2 5" xfId="29274" xr:uid="{C368BB2C-E863-4A3A-8803-A18879ACA330}"/>
    <cellStyle name="Currency 5 3 4 2 4 2 6" xfId="44158" xr:uid="{7DB52A97-B8E0-4567-BAE5-0273E99F89EF}"/>
    <cellStyle name="Currency 5 3 4 2 4 3" xfId="10448" xr:uid="{0024AB8C-CA3B-4697-ACD8-6510C3F7ACEE}"/>
    <cellStyle name="Currency 5 3 4 2 4 3 2" xfId="24138" xr:uid="{998527AC-B761-40DE-8AA0-A7D29BD96461}"/>
    <cellStyle name="Currency 5 3 4 2 4 3 2 2" xfId="37830" xr:uid="{AD3B1530-A38B-4106-B250-40E42D296689}"/>
    <cellStyle name="Currency 5 3 4 2 4 3 2 3" xfId="52714" xr:uid="{05252A7F-9726-4961-9122-BD888387CA75}"/>
    <cellStyle name="Currency 5 3 4 2 4 3 3" xfId="17294" xr:uid="{C4373542-7576-4570-A5EA-95FF1F0FE210}"/>
    <cellStyle name="Currency 5 3 4 2 4 3 4" xfId="30984" xr:uid="{A9B4F4AA-13B5-490C-8EB3-B637B643FEDE}"/>
    <cellStyle name="Currency 5 3 4 2 4 3 5" xfId="45868" xr:uid="{910059B2-18C4-424D-A9C9-A7C087E7E5B7}"/>
    <cellStyle name="Currency 5 3 4 2 4 4" xfId="20716" xr:uid="{15B5D15C-6A26-45D9-A22F-E4797789BE3E}"/>
    <cellStyle name="Currency 5 3 4 2 4 4 2" xfId="34408" xr:uid="{3F34A3EA-7F1E-48B3-883E-BD5C13CDFE8C}"/>
    <cellStyle name="Currency 5 3 4 2 4 4 3" xfId="49292" xr:uid="{6568104D-A494-463B-975C-E6562922F273}"/>
    <cellStyle name="Currency 5 3 4 2 4 5" xfId="13872" xr:uid="{32ED3848-E823-4AED-93C5-0C88730F869F}"/>
    <cellStyle name="Currency 5 3 4 2 4 6" xfId="27562" xr:uid="{32F84650-8414-4A41-BD52-3206F28BFD10}"/>
    <cellStyle name="Currency 5 3 4 2 4 7" xfId="42446" xr:uid="{553E7849-876D-4D56-BBCE-6A6984E75BBC}"/>
    <cellStyle name="Currency 5 3 4 2 5" xfId="8734" xr:uid="{33255358-0CD8-422F-9A9F-094B4467791E}"/>
    <cellStyle name="Currency 5 3 4 2 5 2" xfId="12156" xr:uid="{F26EA02D-0A68-44D7-84AD-21D5AD127FF2}"/>
    <cellStyle name="Currency 5 3 4 2 5 2 2" xfId="25846" xr:uid="{E994CFF7-5415-498C-B989-691E2F30EBD9}"/>
    <cellStyle name="Currency 5 3 4 2 5 2 2 2" xfId="39538" xr:uid="{FE982D7A-CDC8-4D08-8997-7C9C92C5A587}"/>
    <cellStyle name="Currency 5 3 4 2 5 2 2 3" xfId="54422" xr:uid="{AD04AA37-1BA7-43E9-A26E-AB91E78B05D9}"/>
    <cellStyle name="Currency 5 3 4 2 5 2 3" xfId="19002" xr:uid="{C11D8374-6B89-49DF-89D5-D58105DB4E82}"/>
    <cellStyle name="Currency 5 3 4 2 5 2 4" xfId="32692" xr:uid="{F6E909D8-00C6-4024-8CFF-F06CED00E833}"/>
    <cellStyle name="Currency 5 3 4 2 5 2 5" xfId="47576" xr:uid="{B96BE07A-A6BD-4F61-84F8-2781693DEB01}"/>
    <cellStyle name="Currency 5 3 4 2 5 3" xfId="22424" xr:uid="{E18BDFF3-0DFB-42C9-8134-783D8A48E98D}"/>
    <cellStyle name="Currency 5 3 4 2 5 3 2" xfId="36116" xr:uid="{F3C909E2-69B0-4859-B8A9-571EDB8905DD}"/>
    <cellStyle name="Currency 5 3 4 2 5 3 3" xfId="51000" xr:uid="{493483B3-E77F-449F-87BB-CDDE7BDA48F0}"/>
    <cellStyle name="Currency 5 3 4 2 5 4" xfId="15580" xr:uid="{E346EFB5-FC49-4A87-80EC-B26312393BB7}"/>
    <cellStyle name="Currency 5 3 4 2 5 5" xfId="29270" xr:uid="{D6265444-AA98-4ECD-B1FE-B4DA6C184578}"/>
    <cellStyle name="Currency 5 3 4 2 5 6" xfId="44154" xr:uid="{B7578C80-A502-4C83-B523-A8B6937EFC41}"/>
    <cellStyle name="Currency 5 3 4 2 6" xfId="10444" xr:uid="{9948D887-94D5-4B23-ACE7-D6A2297A3CA5}"/>
    <cellStyle name="Currency 5 3 4 2 6 2" xfId="24134" xr:uid="{514539CC-0F4A-4990-A424-175B741753C9}"/>
    <cellStyle name="Currency 5 3 4 2 6 2 2" xfId="37826" xr:uid="{8EAEF83B-1793-4EB0-ACD8-31CCE9BD9E53}"/>
    <cellStyle name="Currency 5 3 4 2 6 2 3" xfId="52710" xr:uid="{DB7EA457-D470-490E-9B66-379879D613F6}"/>
    <cellStyle name="Currency 5 3 4 2 6 3" xfId="17290" xr:uid="{DEFF8B45-E2AB-4562-9BB3-66FC667B9253}"/>
    <cellStyle name="Currency 5 3 4 2 6 4" xfId="30980" xr:uid="{CF15881B-0EED-4DF1-9E79-C8A30286C3F6}"/>
    <cellStyle name="Currency 5 3 4 2 6 5" xfId="45864" xr:uid="{B5CF970E-8227-4C55-AC6D-2DF9200584D4}"/>
    <cellStyle name="Currency 5 3 4 2 7" xfId="20712" xr:uid="{4BF6AF7F-2D84-4B4F-9094-EB674BEE22E3}"/>
    <cellStyle name="Currency 5 3 4 2 7 2" xfId="34404" xr:uid="{D970F947-0AEB-4B11-9F35-86D6C50F2902}"/>
    <cellStyle name="Currency 5 3 4 2 7 3" xfId="49288" xr:uid="{85EC80C5-9277-4F85-8342-1FE8207B7CE6}"/>
    <cellStyle name="Currency 5 3 4 2 8" xfId="13868" xr:uid="{D6ABA75B-E834-423D-B917-B2CB806460FC}"/>
    <cellStyle name="Currency 5 3 4 2 9" xfId="27558" xr:uid="{41133A80-62CA-4509-8914-9AB34D99CBB3}"/>
    <cellStyle name="Currency 5 3 4 3" xfId="7026" xr:uid="{824A735B-9BF7-44DA-8B0D-1D0F76834396}"/>
    <cellStyle name="Currency 5 3 4 3 10" xfId="42447" xr:uid="{A21897A1-D670-493C-8720-15C0D76F0DD2}"/>
    <cellStyle name="Currency 5 3 4 3 2" xfId="7027" xr:uid="{19FFA673-5C8E-46D1-AD62-07FCD5E9B7B9}"/>
    <cellStyle name="Currency 5 3 4 3 2 2" xfId="7028" xr:uid="{908AB8FF-4DEB-4154-A004-3DD4EAAE66D4}"/>
    <cellStyle name="Currency 5 3 4 3 2 2 2" xfId="8741" xr:uid="{B9078FAB-892D-4BD6-AA1E-B6CE97FDA8A8}"/>
    <cellStyle name="Currency 5 3 4 3 2 2 2 2" xfId="12163" xr:uid="{5F22A85A-CB35-437B-9734-7190C20537D3}"/>
    <cellStyle name="Currency 5 3 4 3 2 2 2 2 2" xfId="25853" xr:uid="{09067C7F-2EAE-412C-8166-FD156B26DE7A}"/>
    <cellStyle name="Currency 5 3 4 3 2 2 2 2 2 2" xfId="39545" xr:uid="{97E3CCCE-5018-4313-B7D8-5046D6CA3A93}"/>
    <cellStyle name="Currency 5 3 4 3 2 2 2 2 2 3" xfId="54429" xr:uid="{13A21B83-612B-44A9-8201-9EB817E569E2}"/>
    <cellStyle name="Currency 5 3 4 3 2 2 2 2 3" xfId="19009" xr:uid="{0CE5EC2A-D54E-4C00-8E67-E97EAE4011D6}"/>
    <cellStyle name="Currency 5 3 4 3 2 2 2 2 4" xfId="32699" xr:uid="{E0228EE8-965F-42D2-9ED9-E9C15F5D1F6C}"/>
    <cellStyle name="Currency 5 3 4 3 2 2 2 2 5" xfId="47583" xr:uid="{FC07FE2F-D264-474D-BE87-F53F335BA6B4}"/>
    <cellStyle name="Currency 5 3 4 3 2 2 2 3" xfId="22431" xr:uid="{34A6383A-02C2-48CF-9632-925AEE18FBB3}"/>
    <cellStyle name="Currency 5 3 4 3 2 2 2 3 2" xfId="36123" xr:uid="{7B71855B-21C7-4CB7-8411-86CC1A2AA222}"/>
    <cellStyle name="Currency 5 3 4 3 2 2 2 3 3" xfId="51007" xr:uid="{043BFFFA-8555-4A08-8889-9FA344313EE0}"/>
    <cellStyle name="Currency 5 3 4 3 2 2 2 4" xfId="15587" xr:uid="{B23286BE-19FA-41CC-8989-9EFAF48B0C03}"/>
    <cellStyle name="Currency 5 3 4 3 2 2 2 5" xfId="29277" xr:uid="{C2699CEC-6266-4BA9-BA17-3F258C11E1BC}"/>
    <cellStyle name="Currency 5 3 4 3 2 2 2 6" xfId="44161" xr:uid="{A4272DA4-4F05-4A16-B1E3-E5C442BD4B89}"/>
    <cellStyle name="Currency 5 3 4 3 2 2 3" xfId="10451" xr:uid="{405D6C81-073B-4AB6-BB01-FE011C282DEB}"/>
    <cellStyle name="Currency 5 3 4 3 2 2 3 2" xfId="24141" xr:uid="{C4E66B00-B1D1-4F46-B480-968C56BABAD1}"/>
    <cellStyle name="Currency 5 3 4 3 2 2 3 2 2" xfId="37833" xr:uid="{7B52FD3A-C5F4-4C0E-AFE8-585E019FF037}"/>
    <cellStyle name="Currency 5 3 4 3 2 2 3 2 3" xfId="52717" xr:uid="{E10F8BBA-A4E8-4E16-B709-D517EF6268FD}"/>
    <cellStyle name="Currency 5 3 4 3 2 2 3 3" xfId="17297" xr:uid="{8AF1B8E7-095E-48AB-A5E1-36DB3B81351D}"/>
    <cellStyle name="Currency 5 3 4 3 2 2 3 4" xfId="30987" xr:uid="{582DAB23-B477-4806-AE25-FEC134CA18F2}"/>
    <cellStyle name="Currency 5 3 4 3 2 2 3 5" xfId="45871" xr:uid="{146290A8-BF7E-42DF-A462-049783A1BEDB}"/>
    <cellStyle name="Currency 5 3 4 3 2 2 4" xfId="20719" xr:uid="{7E015D14-C161-4445-8318-23F065DA2E03}"/>
    <cellStyle name="Currency 5 3 4 3 2 2 4 2" xfId="34411" xr:uid="{B54AB2AD-C5D1-4443-9C85-00D4F55B39D4}"/>
    <cellStyle name="Currency 5 3 4 3 2 2 4 3" xfId="49295" xr:uid="{DD4482A4-43E2-485C-B758-F93DD32EF369}"/>
    <cellStyle name="Currency 5 3 4 3 2 2 5" xfId="13875" xr:uid="{BD5DBCF9-0EF3-42EF-9895-973E57CB9CB5}"/>
    <cellStyle name="Currency 5 3 4 3 2 2 6" xfId="27565" xr:uid="{3CB9E8C3-A465-416E-9DB5-A6FFFBF6A5C1}"/>
    <cellStyle name="Currency 5 3 4 3 2 2 7" xfId="42449" xr:uid="{22BC81C7-A2DF-4D48-A462-2E8EC8467204}"/>
    <cellStyle name="Currency 5 3 4 3 2 3" xfId="8740" xr:uid="{6D5BA17F-1129-4A11-BB03-8D93ECB8A843}"/>
    <cellStyle name="Currency 5 3 4 3 2 3 2" xfId="12162" xr:uid="{B928EAF6-C727-4CD1-924E-D48E5FCB5D61}"/>
    <cellStyle name="Currency 5 3 4 3 2 3 2 2" xfId="25852" xr:uid="{86D16FC9-2D04-4EE3-89E5-C495C0A89174}"/>
    <cellStyle name="Currency 5 3 4 3 2 3 2 2 2" xfId="39544" xr:uid="{2EDCA1DD-058D-44F1-A728-58A78AAE4863}"/>
    <cellStyle name="Currency 5 3 4 3 2 3 2 2 3" xfId="54428" xr:uid="{97D92E73-73DB-465F-AB7A-13D5E3C6D061}"/>
    <cellStyle name="Currency 5 3 4 3 2 3 2 3" xfId="19008" xr:uid="{A94611D1-E445-4E0C-91F0-AE24E6FB8F67}"/>
    <cellStyle name="Currency 5 3 4 3 2 3 2 4" xfId="32698" xr:uid="{116EDA8D-F479-4038-9A32-058C20C031A6}"/>
    <cellStyle name="Currency 5 3 4 3 2 3 2 5" xfId="47582" xr:uid="{92193099-DE5B-4FCE-A1A1-CB698C53C86B}"/>
    <cellStyle name="Currency 5 3 4 3 2 3 3" xfId="22430" xr:uid="{2DA2CD3C-A780-4A64-BF4A-38A201A9EAB3}"/>
    <cellStyle name="Currency 5 3 4 3 2 3 3 2" xfId="36122" xr:uid="{5D7D76DD-4CB9-4EF2-A9B9-21238633423E}"/>
    <cellStyle name="Currency 5 3 4 3 2 3 3 3" xfId="51006" xr:uid="{3FF70853-3DD9-41AE-A93A-AD169CABC001}"/>
    <cellStyle name="Currency 5 3 4 3 2 3 4" xfId="15586" xr:uid="{80D6B7FA-9146-4414-BD2C-3445F88A6D17}"/>
    <cellStyle name="Currency 5 3 4 3 2 3 5" xfId="29276" xr:uid="{BAFCC16D-DDD3-4E25-AE67-58749B3F05AE}"/>
    <cellStyle name="Currency 5 3 4 3 2 3 6" xfId="44160" xr:uid="{26D4F3DE-0F6E-4F6D-A54A-EA80AFBAF667}"/>
    <cellStyle name="Currency 5 3 4 3 2 4" xfId="10450" xr:uid="{99DF1926-3530-4D87-958F-15AF9950F9B2}"/>
    <cellStyle name="Currency 5 3 4 3 2 4 2" xfId="24140" xr:uid="{C869DDEF-9713-4832-AC70-B8DF24709D0A}"/>
    <cellStyle name="Currency 5 3 4 3 2 4 2 2" xfId="37832" xr:uid="{9DB16BD5-DB83-4631-9E81-00EED3B5DF65}"/>
    <cellStyle name="Currency 5 3 4 3 2 4 2 3" xfId="52716" xr:uid="{C6A30BB3-ACDB-4F75-8802-46BD7451527E}"/>
    <cellStyle name="Currency 5 3 4 3 2 4 3" xfId="17296" xr:uid="{3B7A3943-5287-4984-A08C-6295EE689C0D}"/>
    <cellStyle name="Currency 5 3 4 3 2 4 4" xfId="30986" xr:uid="{D69E94E2-B1CD-4E81-89C2-E1C88C1A9C93}"/>
    <cellStyle name="Currency 5 3 4 3 2 4 5" xfId="45870" xr:uid="{3940C9CF-B546-4B6E-9C70-5673F74C1807}"/>
    <cellStyle name="Currency 5 3 4 3 2 5" xfId="20718" xr:uid="{860415C2-CD8D-44AC-ABE1-215E5909438D}"/>
    <cellStyle name="Currency 5 3 4 3 2 5 2" xfId="34410" xr:uid="{523D80E4-C6E6-460E-8224-1972417704F2}"/>
    <cellStyle name="Currency 5 3 4 3 2 5 3" xfId="49294" xr:uid="{F96F0136-DECF-4C8B-8429-E835D275A5A8}"/>
    <cellStyle name="Currency 5 3 4 3 2 6" xfId="13874" xr:uid="{5FF5EE76-3033-403B-9832-828B9C67CAF0}"/>
    <cellStyle name="Currency 5 3 4 3 2 7" xfId="27564" xr:uid="{78DC451E-E199-4AD3-9E05-A1DFD5964043}"/>
    <cellStyle name="Currency 5 3 4 3 2 8" xfId="42448" xr:uid="{4C3CC67D-ED57-4FA7-9672-14A9E8EB38FB}"/>
    <cellStyle name="Currency 5 3 4 3 3" xfId="7029" xr:uid="{F4AF1FEE-A152-499B-8051-6ECEECF773A2}"/>
    <cellStyle name="Currency 5 3 4 3 3 2" xfId="8742" xr:uid="{EEE8AE32-DB4C-42F0-999E-F7C358878FB2}"/>
    <cellStyle name="Currency 5 3 4 3 3 2 2" xfId="12164" xr:uid="{8945BB17-3954-4C73-95A7-EDF432D034F7}"/>
    <cellStyle name="Currency 5 3 4 3 3 2 2 2" xfId="25854" xr:uid="{DF6E2EB0-E0A1-41A7-BDF4-C07FFDCE9306}"/>
    <cellStyle name="Currency 5 3 4 3 3 2 2 2 2" xfId="39546" xr:uid="{020F2739-E91F-4F8A-AD36-81222AAECF31}"/>
    <cellStyle name="Currency 5 3 4 3 3 2 2 2 3" xfId="54430" xr:uid="{1AB94D47-417A-4371-8052-D5A329081909}"/>
    <cellStyle name="Currency 5 3 4 3 3 2 2 3" xfId="19010" xr:uid="{1A955034-B839-43BD-95BA-5C762C8EB6DF}"/>
    <cellStyle name="Currency 5 3 4 3 3 2 2 4" xfId="32700" xr:uid="{360EF1E9-05C7-4C4D-B4F2-CEB9C87F8941}"/>
    <cellStyle name="Currency 5 3 4 3 3 2 2 5" xfId="47584" xr:uid="{3D9255FB-82C4-4BE9-B720-06747F2058A0}"/>
    <cellStyle name="Currency 5 3 4 3 3 2 3" xfId="22432" xr:uid="{5D4AD66E-E94F-4050-BBB3-F09B55A101BA}"/>
    <cellStyle name="Currency 5 3 4 3 3 2 3 2" xfId="36124" xr:uid="{7FF71099-876A-435E-8644-23B8E7B92BD9}"/>
    <cellStyle name="Currency 5 3 4 3 3 2 3 3" xfId="51008" xr:uid="{CAE86205-BD3A-4A39-9009-62D42490CA2E}"/>
    <cellStyle name="Currency 5 3 4 3 3 2 4" xfId="15588" xr:uid="{E933ED90-BD28-41A0-9BFD-162DBA1BABED}"/>
    <cellStyle name="Currency 5 3 4 3 3 2 5" xfId="29278" xr:uid="{6239DB21-8FA5-4624-9BD8-9569FDDD6A95}"/>
    <cellStyle name="Currency 5 3 4 3 3 2 6" xfId="44162" xr:uid="{3FC711A6-63B4-4202-8957-C1377FB5F3A3}"/>
    <cellStyle name="Currency 5 3 4 3 3 3" xfId="10452" xr:uid="{C44A893B-5CE8-46B7-BE5E-2B427F1FE451}"/>
    <cellStyle name="Currency 5 3 4 3 3 3 2" xfId="24142" xr:uid="{9B8A712B-8623-4B47-942D-71D73A0FAB82}"/>
    <cellStyle name="Currency 5 3 4 3 3 3 2 2" xfId="37834" xr:uid="{4E185179-39A3-4362-B3E9-0BAA99E23573}"/>
    <cellStyle name="Currency 5 3 4 3 3 3 2 3" xfId="52718" xr:uid="{95413781-16CE-4283-A788-FB5092D98683}"/>
    <cellStyle name="Currency 5 3 4 3 3 3 3" xfId="17298" xr:uid="{BDE3CE80-F421-4236-9DAA-DB3C3AC2D69A}"/>
    <cellStyle name="Currency 5 3 4 3 3 3 4" xfId="30988" xr:uid="{8271BE46-98FE-4601-AC8E-52D7BCD883E7}"/>
    <cellStyle name="Currency 5 3 4 3 3 3 5" xfId="45872" xr:uid="{307A8EE4-93AA-4B7D-B980-7092AAB0D484}"/>
    <cellStyle name="Currency 5 3 4 3 3 4" xfId="20720" xr:uid="{68FF118E-E34B-458B-8957-D29EE154BFFE}"/>
    <cellStyle name="Currency 5 3 4 3 3 4 2" xfId="34412" xr:uid="{6595BC3C-3BE7-4853-9CD4-F3EE1916409B}"/>
    <cellStyle name="Currency 5 3 4 3 3 4 3" xfId="49296" xr:uid="{CF748514-A334-4D2D-B2D6-E84F94F9867B}"/>
    <cellStyle name="Currency 5 3 4 3 3 5" xfId="13876" xr:uid="{6E9AE83C-60A0-4B9B-AD7C-22C6867D418C}"/>
    <cellStyle name="Currency 5 3 4 3 3 6" xfId="27566" xr:uid="{5BB21193-E378-411C-AD9C-C48B98E15E29}"/>
    <cellStyle name="Currency 5 3 4 3 3 7" xfId="42450" xr:uid="{19C1D9C7-600A-40C8-BB22-DBA41A3A2C58}"/>
    <cellStyle name="Currency 5 3 4 3 4" xfId="7030" xr:uid="{FAA36E78-8488-4D7D-A146-8F9D045FC9D7}"/>
    <cellStyle name="Currency 5 3 4 3 4 2" xfId="8743" xr:uid="{E933AAAB-C2F4-4BE9-97FB-5128AC6B2059}"/>
    <cellStyle name="Currency 5 3 4 3 4 2 2" xfId="12165" xr:uid="{94F9D76F-5A29-4B69-99D2-FEDAAC4AAEAD}"/>
    <cellStyle name="Currency 5 3 4 3 4 2 2 2" xfId="25855" xr:uid="{373D35C8-40BA-49AE-B894-C52FB4510C1A}"/>
    <cellStyle name="Currency 5 3 4 3 4 2 2 2 2" xfId="39547" xr:uid="{90111732-8E60-4A8D-BEFA-CB47D09DC3D6}"/>
    <cellStyle name="Currency 5 3 4 3 4 2 2 2 3" xfId="54431" xr:uid="{49264347-1A02-4A87-B797-D9DC35993420}"/>
    <cellStyle name="Currency 5 3 4 3 4 2 2 3" xfId="19011" xr:uid="{578C6646-C137-4E33-B9C8-159EAC2CD9F0}"/>
    <cellStyle name="Currency 5 3 4 3 4 2 2 4" xfId="32701" xr:uid="{4A91A2B5-09F0-4790-A863-BE7BBABA88FB}"/>
    <cellStyle name="Currency 5 3 4 3 4 2 2 5" xfId="47585" xr:uid="{5FD43B26-0DCC-4659-A9F2-672E40FE9DEF}"/>
    <cellStyle name="Currency 5 3 4 3 4 2 3" xfId="22433" xr:uid="{ABE9DDDD-66A3-417B-A686-252E45015016}"/>
    <cellStyle name="Currency 5 3 4 3 4 2 3 2" xfId="36125" xr:uid="{F299F31B-C981-4128-94B2-6CCA41FFF4B5}"/>
    <cellStyle name="Currency 5 3 4 3 4 2 3 3" xfId="51009" xr:uid="{98DFF79F-CED6-46B6-9EE9-4B11489888CC}"/>
    <cellStyle name="Currency 5 3 4 3 4 2 4" xfId="15589" xr:uid="{AAC7E055-F573-476D-96E2-D8B05AC3F24E}"/>
    <cellStyle name="Currency 5 3 4 3 4 2 5" xfId="29279" xr:uid="{68EB0EA5-4D2F-4D94-942A-809AE872E63B}"/>
    <cellStyle name="Currency 5 3 4 3 4 2 6" xfId="44163" xr:uid="{30D0C78E-DC8E-4ACE-BC1A-580E2D32A8D5}"/>
    <cellStyle name="Currency 5 3 4 3 4 3" xfId="10453" xr:uid="{8E8053C4-A4E3-4A42-801E-915C10C14F41}"/>
    <cellStyle name="Currency 5 3 4 3 4 3 2" xfId="24143" xr:uid="{277EC3CB-053B-4DD5-8D3B-4BA7ED8FAF90}"/>
    <cellStyle name="Currency 5 3 4 3 4 3 2 2" xfId="37835" xr:uid="{D43CFB27-E8A5-45A3-A8C6-122F29615979}"/>
    <cellStyle name="Currency 5 3 4 3 4 3 2 3" xfId="52719" xr:uid="{5005DA28-C58C-4BC6-92D8-21399961DF07}"/>
    <cellStyle name="Currency 5 3 4 3 4 3 3" xfId="17299" xr:uid="{EFE438D1-E8E8-4648-AA7D-60142F81BD46}"/>
    <cellStyle name="Currency 5 3 4 3 4 3 4" xfId="30989" xr:uid="{48510927-CF82-4D98-88C2-615DDD4F2618}"/>
    <cellStyle name="Currency 5 3 4 3 4 3 5" xfId="45873" xr:uid="{5C4EA588-B994-4110-8C54-402CAF6DF5B0}"/>
    <cellStyle name="Currency 5 3 4 3 4 4" xfId="20721" xr:uid="{D979E74F-F5A8-405F-9B17-E250F88F191D}"/>
    <cellStyle name="Currency 5 3 4 3 4 4 2" xfId="34413" xr:uid="{E6C62907-7F83-4DF1-B264-8550218A263E}"/>
    <cellStyle name="Currency 5 3 4 3 4 4 3" xfId="49297" xr:uid="{0CB87391-5576-466D-9E31-FFD54B602BFB}"/>
    <cellStyle name="Currency 5 3 4 3 4 5" xfId="13877" xr:uid="{5A5AD8B2-5926-41CD-B191-F699D5F984B7}"/>
    <cellStyle name="Currency 5 3 4 3 4 6" xfId="27567" xr:uid="{3A8A162B-D3A1-4781-99F9-82915EA92168}"/>
    <cellStyle name="Currency 5 3 4 3 4 7" xfId="42451" xr:uid="{A4440B89-3C9E-413A-ADEA-82A902C546F3}"/>
    <cellStyle name="Currency 5 3 4 3 5" xfId="8739" xr:uid="{1E959862-277D-40C0-9787-87422B3AAB04}"/>
    <cellStyle name="Currency 5 3 4 3 5 2" xfId="12161" xr:uid="{4CC3C2F2-D1BD-4B44-B181-D6B026327222}"/>
    <cellStyle name="Currency 5 3 4 3 5 2 2" xfId="25851" xr:uid="{8CFD8FEF-357E-4123-B4DF-904D60E428B0}"/>
    <cellStyle name="Currency 5 3 4 3 5 2 2 2" xfId="39543" xr:uid="{E11F3D4A-974A-40BF-8ABA-DA10C973B098}"/>
    <cellStyle name="Currency 5 3 4 3 5 2 2 3" xfId="54427" xr:uid="{4B9705D4-AF1B-489A-A6EB-C962D8959B4D}"/>
    <cellStyle name="Currency 5 3 4 3 5 2 3" xfId="19007" xr:uid="{9B9772B5-F03F-45EB-9DA2-D938414760C2}"/>
    <cellStyle name="Currency 5 3 4 3 5 2 4" xfId="32697" xr:uid="{80521BFF-B4B1-4E0F-969F-6A7A50309134}"/>
    <cellStyle name="Currency 5 3 4 3 5 2 5" xfId="47581" xr:uid="{869BE2E7-9934-4A50-9C83-0A0E89CF3ADB}"/>
    <cellStyle name="Currency 5 3 4 3 5 3" xfId="22429" xr:uid="{C9DE463C-1DE4-4212-B947-C5A57BA05366}"/>
    <cellStyle name="Currency 5 3 4 3 5 3 2" xfId="36121" xr:uid="{28AE02DF-4CAB-432F-82AD-8D66B86F4C20}"/>
    <cellStyle name="Currency 5 3 4 3 5 3 3" xfId="51005" xr:uid="{4495C60C-8841-4FB7-8173-982AB6767ED0}"/>
    <cellStyle name="Currency 5 3 4 3 5 4" xfId="15585" xr:uid="{43583D8F-7A0F-44CA-BC5A-67A6BBE21C27}"/>
    <cellStyle name="Currency 5 3 4 3 5 5" xfId="29275" xr:uid="{39E01841-563E-448F-9ECE-A4534D4AE607}"/>
    <cellStyle name="Currency 5 3 4 3 5 6" xfId="44159" xr:uid="{74F7B8A4-A574-4B1D-BB1D-4F212F318478}"/>
    <cellStyle name="Currency 5 3 4 3 6" xfId="10449" xr:uid="{8C666FEA-FF36-4126-A2A8-654F4D68D9DC}"/>
    <cellStyle name="Currency 5 3 4 3 6 2" xfId="24139" xr:uid="{626AD23C-C4E0-4A87-9F63-9F13C7034964}"/>
    <cellStyle name="Currency 5 3 4 3 6 2 2" xfId="37831" xr:uid="{DA40719B-0048-4664-ABA3-3771C0261CBB}"/>
    <cellStyle name="Currency 5 3 4 3 6 2 3" xfId="52715" xr:uid="{34791E2A-9B69-45F3-B30B-40803D58F22A}"/>
    <cellStyle name="Currency 5 3 4 3 6 3" xfId="17295" xr:uid="{48D20399-38ED-473C-888F-C3DCDB8B29C6}"/>
    <cellStyle name="Currency 5 3 4 3 6 4" xfId="30985" xr:uid="{58C96A47-3ADA-4D1A-927C-4F2F986D4366}"/>
    <cellStyle name="Currency 5 3 4 3 6 5" xfId="45869" xr:uid="{236567ED-A35A-4681-8E6B-22E9064B40B1}"/>
    <cellStyle name="Currency 5 3 4 3 7" xfId="20717" xr:uid="{F5E17AD5-1D9E-4322-8A6A-AA749FDF5BDA}"/>
    <cellStyle name="Currency 5 3 4 3 7 2" xfId="34409" xr:uid="{EEA05400-1A75-4259-A8DC-7B2F30672763}"/>
    <cellStyle name="Currency 5 3 4 3 7 3" xfId="49293" xr:uid="{657DA16E-E059-4B3E-9001-E7F34CBBD319}"/>
    <cellStyle name="Currency 5 3 4 3 8" xfId="13873" xr:uid="{7BCAF6A0-2B62-4730-843F-F20DAD8B4D54}"/>
    <cellStyle name="Currency 5 3 4 3 9" xfId="27563" xr:uid="{1D0CAC48-225F-4902-9346-BFFCC8320592}"/>
    <cellStyle name="Currency 5 3 4 4" xfId="7031" xr:uid="{7BB07CE8-ED9F-473A-B976-58EEE1FAC415}"/>
    <cellStyle name="Currency 5 3 4 4 2" xfId="7032" xr:uid="{8A68AD6F-B65D-4CFA-80CE-160DE320A912}"/>
    <cellStyle name="Currency 5 3 4 4 2 2" xfId="8745" xr:uid="{AE170322-7016-4E2B-B417-1998059AF899}"/>
    <cellStyle name="Currency 5 3 4 4 2 2 2" xfId="12167" xr:uid="{83D41FA7-5DB5-4CE8-853D-C986E76EFB5B}"/>
    <cellStyle name="Currency 5 3 4 4 2 2 2 2" xfId="25857" xr:uid="{4EB2C59F-4470-4C5D-8DBB-6DCABFE14866}"/>
    <cellStyle name="Currency 5 3 4 4 2 2 2 2 2" xfId="39549" xr:uid="{893CA73F-C83B-4D42-86AB-62D798C33662}"/>
    <cellStyle name="Currency 5 3 4 4 2 2 2 2 3" xfId="54433" xr:uid="{4416A775-3823-4D19-9DF0-7585D373983D}"/>
    <cellStyle name="Currency 5 3 4 4 2 2 2 3" xfId="19013" xr:uid="{D374C066-CD2B-4457-9D91-D94286E8BCA8}"/>
    <cellStyle name="Currency 5 3 4 4 2 2 2 4" xfId="32703" xr:uid="{005528C5-C03F-426F-A54C-56B73A4D485C}"/>
    <cellStyle name="Currency 5 3 4 4 2 2 2 5" xfId="47587" xr:uid="{42064574-4F45-459F-8571-59C363193675}"/>
    <cellStyle name="Currency 5 3 4 4 2 2 3" xfId="22435" xr:uid="{EAF68891-B3E6-4A8E-BA11-9AC9346E7487}"/>
    <cellStyle name="Currency 5 3 4 4 2 2 3 2" xfId="36127" xr:uid="{1610D269-0584-4A31-B09F-DF1D68A1F93C}"/>
    <cellStyle name="Currency 5 3 4 4 2 2 3 3" xfId="51011" xr:uid="{046CA3C2-174D-4888-9BB4-3EA9207F0761}"/>
    <cellStyle name="Currency 5 3 4 4 2 2 4" xfId="15591" xr:uid="{64BE946A-9526-4EC8-81E3-7DDB10D32A29}"/>
    <cellStyle name="Currency 5 3 4 4 2 2 5" xfId="29281" xr:uid="{37DA39BF-4B4A-4247-9657-0AD713643E2C}"/>
    <cellStyle name="Currency 5 3 4 4 2 2 6" xfId="44165" xr:uid="{E3893367-0A3F-45BD-9DFC-C5D5C613D2CE}"/>
    <cellStyle name="Currency 5 3 4 4 2 3" xfId="10455" xr:uid="{21A2B7DA-E30A-40DA-B28C-2B330D7CAEB4}"/>
    <cellStyle name="Currency 5 3 4 4 2 3 2" xfId="24145" xr:uid="{518374EF-77A1-4D1A-9D09-EA3E179C4D79}"/>
    <cellStyle name="Currency 5 3 4 4 2 3 2 2" xfId="37837" xr:uid="{5B24401E-8480-4107-A3AA-49EDDAD4B40C}"/>
    <cellStyle name="Currency 5 3 4 4 2 3 2 3" xfId="52721" xr:uid="{5D937FF4-6DFC-4FC2-B617-1228ABCEE659}"/>
    <cellStyle name="Currency 5 3 4 4 2 3 3" xfId="17301" xr:uid="{F425FA90-9A3F-4239-883F-6181BAD69E77}"/>
    <cellStyle name="Currency 5 3 4 4 2 3 4" xfId="30991" xr:uid="{C042B09C-9BD5-4690-B83A-C37316F44D50}"/>
    <cellStyle name="Currency 5 3 4 4 2 3 5" xfId="45875" xr:uid="{12E07AA5-B3A4-4B42-8920-93C4562AD893}"/>
    <cellStyle name="Currency 5 3 4 4 2 4" xfId="20723" xr:uid="{AE8BAFF8-913F-48CD-ABED-1FE5853ADACC}"/>
    <cellStyle name="Currency 5 3 4 4 2 4 2" xfId="34415" xr:uid="{E40B1272-3BB7-46B4-8421-9C9EA20DF6D0}"/>
    <cellStyle name="Currency 5 3 4 4 2 4 3" xfId="49299" xr:uid="{45C8F89C-47F6-45AB-931E-3B4CE8EB5206}"/>
    <cellStyle name="Currency 5 3 4 4 2 5" xfId="13879" xr:uid="{8F06C06C-D7E9-49FC-88CB-5BACA1C40927}"/>
    <cellStyle name="Currency 5 3 4 4 2 6" xfId="27569" xr:uid="{EF85940F-83FB-4459-9CF5-D5D4B807C4A7}"/>
    <cellStyle name="Currency 5 3 4 4 2 7" xfId="42453" xr:uid="{23F13B62-0A47-49FC-8471-1ADA60FE36D2}"/>
    <cellStyle name="Currency 5 3 4 4 3" xfId="8744" xr:uid="{9C3ED309-716F-4144-B07F-1EE9BFC71028}"/>
    <cellStyle name="Currency 5 3 4 4 3 2" xfId="12166" xr:uid="{3139CE07-210E-44B3-B1A3-496EA8FC6128}"/>
    <cellStyle name="Currency 5 3 4 4 3 2 2" xfId="25856" xr:uid="{8C7603ED-5CE1-4FE8-8FAA-72FB7D0E9112}"/>
    <cellStyle name="Currency 5 3 4 4 3 2 2 2" xfId="39548" xr:uid="{269B1E18-1E48-4F0E-B371-31BC8E39880A}"/>
    <cellStyle name="Currency 5 3 4 4 3 2 2 3" xfId="54432" xr:uid="{BE973260-D05C-4A72-B6EF-22BA73B2F6E0}"/>
    <cellStyle name="Currency 5 3 4 4 3 2 3" xfId="19012" xr:uid="{C2815F33-7B5D-411B-BB5B-9AC92DE7BF82}"/>
    <cellStyle name="Currency 5 3 4 4 3 2 4" xfId="32702" xr:uid="{553F08D0-F41F-4E5D-BB73-912ECB59986C}"/>
    <cellStyle name="Currency 5 3 4 4 3 2 5" xfId="47586" xr:uid="{FD10804E-659F-4AB3-8338-4803B6E51893}"/>
    <cellStyle name="Currency 5 3 4 4 3 3" xfId="22434" xr:uid="{7B89F620-A5B9-4776-99FE-D2D10395EDED}"/>
    <cellStyle name="Currency 5 3 4 4 3 3 2" xfId="36126" xr:uid="{03044A65-5633-4238-8ADB-FC1DEBCBF395}"/>
    <cellStyle name="Currency 5 3 4 4 3 3 3" xfId="51010" xr:uid="{6F096B09-EFBB-4E4C-A62B-DDBDB8CE26D1}"/>
    <cellStyle name="Currency 5 3 4 4 3 4" xfId="15590" xr:uid="{DE545C38-BECD-4F19-8645-63429979BECC}"/>
    <cellStyle name="Currency 5 3 4 4 3 5" xfId="29280" xr:uid="{14BA8007-8F20-4A76-B9DC-A2CD4CE9FD0E}"/>
    <cellStyle name="Currency 5 3 4 4 3 6" xfId="44164" xr:uid="{16B2B82D-4743-4C73-BB89-32B75CC993DF}"/>
    <cellStyle name="Currency 5 3 4 4 4" xfId="10454" xr:uid="{49B0B7A2-9AB9-465C-B26A-C73CD72565C7}"/>
    <cellStyle name="Currency 5 3 4 4 4 2" xfId="24144" xr:uid="{31511CE0-2CA1-47A0-BA3D-10503218C7C2}"/>
    <cellStyle name="Currency 5 3 4 4 4 2 2" xfId="37836" xr:uid="{736ABDBD-96A3-4F67-AFE7-7C3802303832}"/>
    <cellStyle name="Currency 5 3 4 4 4 2 3" xfId="52720" xr:uid="{A1B63188-893B-484C-854F-598CB0BF73B1}"/>
    <cellStyle name="Currency 5 3 4 4 4 3" xfId="17300" xr:uid="{6BF83041-16E1-4457-A1F2-7489819A5DB3}"/>
    <cellStyle name="Currency 5 3 4 4 4 4" xfId="30990" xr:uid="{B9DFABE1-4130-45B7-8E00-817F6D8D16D7}"/>
    <cellStyle name="Currency 5 3 4 4 4 5" xfId="45874" xr:uid="{2886BFED-E7E4-4E65-B954-474FF0B7F240}"/>
    <cellStyle name="Currency 5 3 4 4 5" xfId="20722" xr:uid="{3E8707A0-61B8-4A4C-937A-D55415826A70}"/>
    <cellStyle name="Currency 5 3 4 4 5 2" xfId="34414" xr:uid="{EB71615D-8CB8-491E-B9E7-A6E615BFF8AF}"/>
    <cellStyle name="Currency 5 3 4 4 5 3" xfId="49298" xr:uid="{90A53899-94A8-4103-B3DC-028C1AC14E46}"/>
    <cellStyle name="Currency 5 3 4 4 6" xfId="13878" xr:uid="{665DF583-C3E9-4DBD-816D-90324ABBF951}"/>
    <cellStyle name="Currency 5 3 4 4 7" xfId="27568" xr:uid="{798D419C-552B-470E-809B-CE0C40DC9063}"/>
    <cellStyle name="Currency 5 3 4 4 8" xfId="42452" xr:uid="{0EEF58B2-C4FC-4D5D-8620-26FFF54FDB7E}"/>
    <cellStyle name="Currency 5 3 4 5" xfId="7033" xr:uid="{A2649ADC-4A9A-449A-AA10-9AF5A9F4EF8F}"/>
    <cellStyle name="Currency 5 3 4 5 2" xfId="8746" xr:uid="{9C26E144-D801-4176-853D-44B3196EB2B2}"/>
    <cellStyle name="Currency 5 3 4 5 2 2" xfId="12168" xr:uid="{4AEDACD2-83C8-4DF0-BD7D-F93076950AA7}"/>
    <cellStyle name="Currency 5 3 4 5 2 2 2" xfId="25858" xr:uid="{1455C881-0D3C-4657-A33D-7B2F3D081513}"/>
    <cellStyle name="Currency 5 3 4 5 2 2 2 2" xfId="39550" xr:uid="{341DBC45-D6A0-4AE8-A03E-613AF81DD2CE}"/>
    <cellStyle name="Currency 5 3 4 5 2 2 2 3" xfId="54434" xr:uid="{D85C3586-D19E-4A52-A511-F85E64D06CD0}"/>
    <cellStyle name="Currency 5 3 4 5 2 2 3" xfId="19014" xr:uid="{A2FDBB2B-765A-429B-8330-A91AE15B629C}"/>
    <cellStyle name="Currency 5 3 4 5 2 2 4" xfId="32704" xr:uid="{FB978B12-3BAD-4FDF-8317-B25F3DB39590}"/>
    <cellStyle name="Currency 5 3 4 5 2 2 5" xfId="47588" xr:uid="{DB6B97C0-386B-4810-A9F5-BE088D3F43E5}"/>
    <cellStyle name="Currency 5 3 4 5 2 3" xfId="22436" xr:uid="{67AA3C08-AA38-4192-B856-16D621AC34F6}"/>
    <cellStyle name="Currency 5 3 4 5 2 3 2" xfId="36128" xr:uid="{D4F97572-2B48-4E56-965B-05F554DB63E7}"/>
    <cellStyle name="Currency 5 3 4 5 2 3 3" xfId="51012" xr:uid="{654F7747-5251-4900-B3E5-F5483AB6997C}"/>
    <cellStyle name="Currency 5 3 4 5 2 4" xfId="15592" xr:uid="{183806E7-82D8-4DA6-B85D-ECC7A32F3192}"/>
    <cellStyle name="Currency 5 3 4 5 2 5" xfId="29282" xr:uid="{664B4FD7-A486-4876-B359-2F5681795A2D}"/>
    <cellStyle name="Currency 5 3 4 5 2 6" xfId="44166" xr:uid="{F2162F2F-EABD-40F9-B186-C1BCE9AFE1CB}"/>
    <cellStyle name="Currency 5 3 4 5 3" xfId="10456" xr:uid="{E4A3FA7B-A851-4E9A-8135-2CF4054EECAC}"/>
    <cellStyle name="Currency 5 3 4 5 3 2" xfId="24146" xr:uid="{B4C58F99-C28D-46A1-AB82-2684E14D5100}"/>
    <cellStyle name="Currency 5 3 4 5 3 2 2" xfId="37838" xr:uid="{CA0AF401-18F2-40E0-8EF8-EFABC22E4F75}"/>
    <cellStyle name="Currency 5 3 4 5 3 2 3" xfId="52722" xr:uid="{93F9C864-AC19-44F6-92D3-C91E58219A31}"/>
    <cellStyle name="Currency 5 3 4 5 3 3" xfId="17302" xr:uid="{D5CBB421-F351-4716-A409-8C3F9A6E943B}"/>
    <cellStyle name="Currency 5 3 4 5 3 4" xfId="30992" xr:uid="{C1C60553-76B1-4E1A-8CA3-D98EA07DA4F4}"/>
    <cellStyle name="Currency 5 3 4 5 3 5" xfId="45876" xr:uid="{DA1231D4-6773-4A3B-A1BD-902DDBD57779}"/>
    <cellStyle name="Currency 5 3 4 5 4" xfId="20724" xr:uid="{93B7E71D-ECD1-479B-957E-01895337F404}"/>
    <cellStyle name="Currency 5 3 4 5 4 2" xfId="34416" xr:uid="{FA9FE734-971B-4012-BD8A-FD6FC47A908E}"/>
    <cellStyle name="Currency 5 3 4 5 4 3" xfId="49300" xr:uid="{D0891F0D-343C-4EE7-8031-C92864B4753F}"/>
    <cellStyle name="Currency 5 3 4 5 5" xfId="13880" xr:uid="{3E93DFDD-312C-414E-BA36-15842138F403}"/>
    <cellStyle name="Currency 5 3 4 5 6" xfId="27570" xr:uid="{5B71E95F-BB30-4D5B-93F3-A572BDC5B589}"/>
    <cellStyle name="Currency 5 3 4 5 7" xfId="42454" xr:uid="{DEF19E69-A0D2-474A-A33E-98CF69D84C47}"/>
    <cellStyle name="Currency 5 3 4 6" xfId="7034" xr:uid="{BB37C4ED-2624-45B8-B394-BC828EC3C980}"/>
    <cellStyle name="Currency 5 3 4 6 2" xfId="8747" xr:uid="{8B59B03B-B88D-4FF4-9BC5-E3ACD0935240}"/>
    <cellStyle name="Currency 5 3 4 6 2 2" xfId="12169" xr:uid="{D96363A2-C633-40DF-851A-6369DF05FCEE}"/>
    <cellStyle name="Currency 5 3 4 6 2 2 2" xfId="25859" xr:uid="{4184AE64-B3D1-4262-9B35-BAE2869C57A1}"/>
    <cellStyle name="Currency 5 3 4 6 2 2 2 2" xfId="39551" xr:uid="{55242F84-0423-4CBA-AF8F-68683B4E6FA1}"/>
    <cellStyle name="Currency 5 3 4 6 2 2 2 3" xfId="54435" xr:uid="{2FA52672-CC7C-42AC-8BB5-272F20FEE5E7}"/>
    <cellStyle name="Currency 5 3 4 6 2 2 3" xfId="19015" xr:uid="{3E1F4AE0-84DA-4B0C-B06D-879E9EBF3E1A}"/>
    <cellStyle name="Currency 5 3 4 6 2 2 4" xfId="32705" xr:uid="{E9023FC4-6348-4111-A3C5-05DF02160181}"/>
    <cellStyle name="Currency 5 3 4 6 2 2 5" xfId="47589" xr:uid="{C7313EE9-6C0A-46E2-BC5D-1CA812522904}"/>
    <cellStyle name="Currency 5 3 4 6 2 3" xfId="22437" xr:uid="{2B0CB55A-EFDA-431D-85B2-65EC99FB9AD6}"/>
    <cellStyle name="Currency 5 3 4 6 2 3 2" xfId="36129" xr:uid="{94F8C9FE-7BC1-442C-A3C8-CDC5A30461ED}"/>
    <cellStyle name="Currency 5 3 4 6 2 3 3" xfId="51013" xr:uid="{5D3065E6-A442-4694-B335-666A1130B006}"/>
    <cellStyle name="Currency 5 3 4 6 2 4" xfId="15593" xr:uid="{9AB5963F-6CBD-418F-AFCF-4B528A55AAFF}"/>
    <cellStyle name="Currency 5 3 4 6 2 5" xfId="29283" xr:uid="{0B6E1A73-4837-4256-9203-FC1738803E81}"/>
    <cellStyle name="Currency 5 3 4 6 2 6" xfId="44167" xr:uid="{7C2D4148-1888-4639-8A78-AD4A2720393B}"/>
    <cellStyle name="Currency 5 3 4 6 3" xfId="10457" xr:uid="{7F884676-EC05-42E7-8432-C866310AC770}"/>
    <cellStyle name="Currency 5 3 4 6 3 2" xfId="24147" xr:uid="{EEEE6602-16CF-4FF3-A673-FB403236DCFA}"/>
    <cellStyle name="Currency 5 3 4 6 3 2 2" xfId="37839" xr:uid="{BA36BEF6-5051-41C6-AF90-72FF6C3B7DEF}"/>
    <cellStyle name="Currency 5 3 4 6 3 2 3" xfId="52723" xr:uid="{A65A56E5-482F-4731-A3F0-14CE38DFBE21}"/>
    <cellStyle name="Currency 5 3 4 6 3 3" xfId="17303" xr:uid="{3E934B8D-EFD1-4AB1-8311-DE6EFBF1A91C}"/>
    <cellStyle name="Currency 5 3 4 6 3 4" xfId="30993" xr:uid="{83605550-6C3F-4E75-AF9F-E362B9F62CC8}"/>
    <cellStyle name="Currency 5 3 4 6 3 5" xfId="45877" xr:uid="{71CBB195-DC9C-4791-ADD0-5FF303A2ABCD}"/>
    <cellStyle name="Currency 5 3 4 6 4" xfId="20725" xr:uid="{63938820-0E66-4C11-91C0-4E4D63A0D9C0}"/>
    <cellStyle name="Currency 5 3 4 6 4 2" xfId="34417" xr:uid="{8D125CFD-06DA-4DBC-9A3F-A2C6C3490901}"/>
    <cellStyle name="Currency 5 3 4 6 4 3" xfId="49301" xr:uid="{C0FB06B1-CA04-4247-AB77-DF171BC4A8DC}"/>
    <cellStyle name="Currency 5 3 4 6 5" xfId="13881" xr:uid="{1255177B-6D17-4B58-94C0-CDECE1CD6A3F}"/>
    <cellStyle name="Currency 5 3 4 6 6" xfId="27571" xr:uid="{7BEA7970-9F31-4521-9670-0A075BCB1C30}"/>
    <cellStyle name="Currency 5 3 4 6 7" xfId="42455" xr:uid="{8E082C6B-FD70-4524-A681-FB89868251B4}"/>
    <cellStyle name="Currency 5 3 4 7" xfId="8733" xr:uid="{DB6B0DA7-B324-44BD-9F63-E79D13712268}"/>
    <cellStyle name="Currency 5 3 4 7 2" xfId="12155" xr:uid="{3429CF23-BBCB-46DF-935A-F154670DCF35}"/>
    <cellStyle name="Currency 5 3 4 7 2 2" xfId="25845" xr:uid="{7AD6F24B-9DD2-49F8-B949-E1CE1699F0A4}"/>
    <cellStyle name="Currency 5 3 4 7 2 2 2" xfId="39537" xr:uid="{90E98408-93A7-4BAC-9BCE-833EA751CF39}"/>
    <cellStyle name="Currency 5 3 4 7 2 2 3" xfId="54421" xr:uid="{E15AA53C-0FE5-4C16-AA38-CFA22E1C6124}"/>
    <cellStyle name="Currency 5 3 4 7 2 3" xfId="19001" xr:uid="{EEC8C69E-CB9A-4336-9972-D507B2921EA4}"/>
    <cellStyle name="Currency 5 3 4 7 2 4" xfId="32691" xr:uid="{AAB4F38A-B30F-4ED5-816B-7A6C302F7924}"/>
    <cellStyle name="Currency 5 3 4 7 2 5" xfId="47575" xr:uid="{C34F405B-D0EB-4418-B9AF-1A97631A14AF}"/>
    <cellStyle name="Currency 5 3 4 7 3" xfId="22423" xr:uid="{5A6783FF-C139-427B-9312-9E7B1D7B97F5}"/>
    <cellStyle name="Currency 5 3 4 7 3 2" xfId="36115" xr:uid="{2FC4D154-AB0A-432C-B44E-09EC3213EEAA}"/>
    <cellStyle name="Currency 5 3 4 7 3 3" xfId="50999" xr:uid="{28EB65F0-3F94-465A-8578-12BF577948F5}"/>
    <cellStyle name="Currency 5 3 4 7 4" xfId="15579" xr:uid="{8E706718-0E68-4BE3-9372-ED3400B5E9B4}"/>
    <cellStyle name="Currency 5 3 4 7 5" xfId="29269" xr:uid="{C3A5D41C-2663-4D9D-8E95-178688390813}"/>
    <cellStyle name="Currency 5 3 4 7 6" xfId="44153" xr:uid="{B05B5CD3-111B-45BA-9854-41890058F6F4}"/>
    <cellStyle name="Currency 5 3 4 8" xfId="10443" xr:uid="{C9844937-071A-4C23-A11E-5CED776E927E}"/>
    <cellStyle name="Currency 5 3 4 8 2" xfId="24133" xr:uid="{0D31187F-5E34-491C-98FC-C222AE6710EE}"/>
    <cellStyle name="Currency 5 3 4 8 2 2" xfId="37825" xr:uid="{3FB10455-0739-4F90-A1EA-566DDD09BD66}"/>
    <cellStyle name="Currency 5 3 4 8 2 3" xfId="52709" xr:uid="{D6B926F3-4AD2-48A5-97B4-8A1497ACA9A4}"/>
    <cellStyle name="Currency 5 3 4 8 3" xfId="17289" xr:uid="{31AE2975-B96E-4C20-8A07-C464DB12263F}"/>
    <cellStyle name="Currency 5 3 4 8 4" xfId="30979" xr:uid="{CF3F909D-F93A-42F0-AA99-5A9D4CC115BE}"/>
    <cellStyle name="Currency 5 3 4 8 5" xfId="45863" xr:uid="{DB623B50-651B-4772-841D-A990CF6CCD35}"/>
    <cellStyle name="Currency 5 3 4 9" xfId="20711" xr:uid="{678E7119-521D-4C79-A9A5-EF23F6B16A36}"/>
    <cellStyle name="Currency 5 3 4 9 2" xfId="34403" xr:uid="{25C75FD4-29F6-4F98-B7E8-75806012C087}"/>
    <cellStyle name="Currency 5 3 4 9 3" xfId="49287" xr:uid="{17E17AE0-59AC-4E56-85D9-DD3AA316F5E8}"/>
    <cellStyle name="Currency 5 3 5" xfId="7035" xr:uid="{20F0BBB3-D369-42C1-924C-3BCD97A6C33D}"/>
    <cellStyle name="Currency 5 3 5 10" xfId="42456" xr:uid="{9E245D70-3853-4B01-BE34-11DD6FBE56ED}"/>
    <cellStyle name="Currency 5 3 5 2" xfId="7036" xr:uid="{16671799-4B22-421A-8BF1-0ACF5A79B90F}"/>
    <cellStyle name="Currency 5 3 5 2 2" xfId="7037" xr:uid="{BE959D27-96DA-416B-9ACD-2BC35FC61D86}"/>
    <cellStyle name="Currency 5 3 5 2 2 2" xfId="8750" xr:uid="{95E65E76-441A-4111-AE4F-AACDB1BE70C7}"/>
    <cellStyle name="Currency 5 3 5 2 2 2 2" xfId="12172" xr:uid="{3E5ADDC0-8F2D-4E55-87F6-50A7EBF47E0B}"/>
    <cellStyle name="Currency 5 3 5 2 2 2 2 2" xfId="25862" xr:uid="{F2FAEDF6-0E2C-491F-B13D-C907DC4260C2}"/>
    <cellStyle name="Currency 5 3 5 2 2 2 2 2 2" xfId="39554" xr:uid="{E457871C-40A7-46C4-82DA-1FDA0B23D0FE}"/>
    <cellStyle name="Currency 5 3 5 2 2 2 2 2 3" xfId="54438" xr:uid="{A2223DAC-DB12-4F5E-8E9E-27568536E565}"/>
    <cellStyle name="Currency 5 3 5 2 2 2 2 3" xfId="19018" xr:uid="{EDC70A5A-AA88-4B27-B6B7-17DA99AAB585}"/>
    <cellStyle name="Currency 5 3 5 2 2 2 2 4" xfId="32708" xr:uid="{AC4F24C3-E72D-43E7-BFE1-52709438756F}"/>
    <cellStyle name="Currency 5 3 5 2 2 2 2 5" xfId="47592" xr:uid="{8CA8F249-F0E5-4999-923B-433AACC62461}"/>
    <cellStyle name="Currency 5 3 5 2 2 2 3" xfId="22440" xr:uid="{B56C0381-FB6A-41CE-8857-01F912631D7C}"/>
    <cellStyle name="Currency 5 3 5 2 2 2 3 2" xfId="36132" xr:uid="{50306DD2-3372-48C8-97C0-CDD07340F89D}"/>
    <cellStyle name="Currency 5 3 5 2 2 2 3 3" xfId="51016" xr:uid="{9209AD7F-6076-4860-BD54-B5824BBA5678}"/>
    <cellStyle name="Currency 5 3 5 2 2 2 4" xfId="15596" xr:uid="{0A90320F-8334-4565-A92D-4574D9F6AFF1}"/>
    <cellStyle name="Currency 5 3 5 2 2 2 5" xfId="29286" xr:uid="{1DAB5ADD-FB18-46A8-8308-68764EB7806F}"/>
    <cellStyle name="Currency 5 3 5 2 2 2 6" xfId="44170" xr:uid="{31E8CD96-1077-41E7-9CF4-EB57F58F232F}"/>
    <cellStyle name="Currency 5 3 5 2 2 3" xfId="10460" xr:uid="{28A5B02F-757C-4A01-A319-C6BC4BE8C7D7}"/>
    <cellStyle name="Currency 5 3 5 2 2 3 2" xfId="24150" xr:uid="{A3B9AE22-BD90-4833-8E61-FB4D1DEAB186}"/>
    <cellStyle name="Currency 5 3 5 2 2 3 2 2" xfId="37842" xr:uid="{94DBBEDB-D2B0-4005-A64A-6E6F8B8FAA3A}"/>
    <cellStyle name="Currency 5 3 5 2 2 3 2 3" xfId="52726" xr:uid="{E53E85B8-D8D3-4149-AF23-33BA76C12A48}"/>
    <cellStyle name="Currency 5 3 5 2 2 3 3" xfId="17306" xr:uid="{5EF87ADB-3018-496F-A330-A58404B15FFD}"/>
    <cellStyle name="Currency 5 3 5 2 2 3 4" xfId="30996" xr:uid="{624556B5-3BDE-4AD0-A8FE-3581BFD77D02}"/>
    <cellStyle name="Currency 5 3 5 2 2 3 5" xfId="45880" xr:uid="{A9134ED5-0DA5-42FD-B398-642BF50E8E35}"/>
    <cellStyle name="Currency 5 3 5 2 2 4" xfId="20728" xr:uid="{65A2A124-2F94-4178-9720-F92DA636A2DF}"/>
    <cellStyle name="Currency 5 3 5 2 2 4 2" xfId="34420" xr:uid="{B6CC54DE-5E42-4656-82A2-B414F2570E54}"/>
    <cellStyle name="Currency 5 3 5 2 2 4 3" xfId="49304" xr:uid="{3ED9E29B-CA92-4D10-8552-B7416597D953}"/>
    <cellStyle name="Currency 5 3 5 2 2 5" xfId="13884" xr:uid="{EDD02F0A-68AB-4109-B348-B3C1BE3E058D}"/>
    <cellStyle name="Currency 5 3 5 2 2 6" xfId="27574" xr:uid="{60882DC9-A513-4AF8-9E44-08AE0316F609}"/>
    <cellStyle name="Currency 5 3 5 2 2 7" xfId="42458" xr:uid="{EA409070-BBD7-4DAD-8037-393CFC140725}"/>
    <cellStyle name="Currency 5 3 5 2 3" xfId="8749" xr:uid="{F9D07FD4-91F7-4BA0-96CC-1DD573EB7621}"/>
    <cellStyle name="Currency 5 3 5 2 3 2" xfId="12171" xr:uid="{AE170E26-A1BD-48CC-A49D-976681FE4BF3}"/>
    <cellStyle name="Currency 5 3 5 2 3 2 2" xfId="25861" xr:uid="{1FB27851-E404-45EF-9D9C-57A4E70491C2}"/>
    <cellStyle name="Currency 5 3 5 2 3 2 2 2" xfId="39553" xr:uid="{8749F709-FE58-4F08-81A5-11C1C6872083}"/>
    <cellStyle name="Currency 5 3 5 2 3 2 2 3" xfId="54437" xr:uid="{1C7B224C-0CB3-4828-833E-1E66F15C09DB}"/>
    <cellStyle name="Currency 5 3 5 2 3 2 3" xfId="19017" xr:uid="{C7715706-BBF5-4122-8A26-F8CDDFF3D724}"/>
    <cellStyle name="Currency 5 3 5 2 3 2 4" xfId="32707" xr:uid="{2D97D941-03F5-4C55-BCF2-4E199AA7F0BC}"/>
    <cellStyle name="Currency 5 3 5 2 3 2 5" xfId="47591" xr:uid="{2D622FBD-7312-48C4-B824-910BC770C685}"/>
    <cellStyle name="Currency 5 3 5 2 3 3" xfId="22439" xr:uid="{9A380293-672B-49FE-B19A-192E518985A0}"/>
    <cellStyle name="Currency 5 3 5 2 3 3 2" xfId="36131" xr:uid="{FB007B57-AA77-48ED-9A5F-E9C5F88D650D}"/>
    <cellStyle name="Currency 5 3 5 2 3 3 3" xfId="51015" xr:uid="{17B2AC80-58C3-4B0B-997A-A1B18C3EA75B}"/>
    <cellStyle name="Currency 5 3 5 2 3 4" xfId="15595" xr:uid="{FA8C6768-EF9B-4EFF-BA1F-F202BD3D6781}"/>
    <cellStyle name="Currency 5 3 5 2 3 5" xfId="29285" xr:uid="{71420D83-6254-4B1C-81CF-2A5E7B5C1EBF}"/>
    <cellStyle name="Currency 5 3 5 2 3 6" xfId="44169" xr:uid="{CC7B473E-A093-49BE-A711-CEC8940B0475}"/>
    <cellStyle name="Currency 5 3 5 2 4" xfId="10459" xr:uid="{1E4D1523-6417-4F37-B914-1B4CDA82263E}"/>
    <cellStyle name="Currency 5 3 5 2 4 2" xfId="24149" xr:uid="{9F62F30B-8B02-4398-971F-3281770EF319}"/>
    <cellStyle name="Currency 5 3 5 2 4 2 2" xfId="37841" xr:uid="{BB4E4C7C-7E58-48A1-8B8A-92D1A3A6E563}"/>
    <cellStyle name="Currency 5 3 5 2 4 2 3" xfId="52725" xr:uid="{D08C6DF5-1D07-4509-BB0A-A794BB0DB7FD}"/>
    <cellStyle name="Currency 5 3 5 2 4 3" xfId="17305" xr:uid="{09D96307-E2CF-41A4-95F6-E2218911759C}"/>
    <cellStyle name="Currency 5 3 5 2 4 4" xfId="30995" xr:uid="{F7E14406-774D-4927-ACDA-0A0FFE92C043}"/>
    <cellStyle name="Currency 5 3 5 2 4 5" xfId="45879" xr:uid="{149F589A-88FD-4E02-A016-52528439BED8}"/>
    <cellStyle name="Currency 5 3 5 2 5" xfId="20727" xr:uid="{C6EA0696-A29E-415E-89A5-969162F1147B}"/>
    <cellStyle name="Currency 5 3 5 2 5 2" xfId="34419" xr:uid="{5826B585-1CBE-40A3-BF82-8DBAB2517A6D}"/>
    <cellStyle name="Currency 5 3 5 2 5 3" xfId="49303" xr:uid="{80B7BC42-4D8B-4AFC-9F33-FB23DBD56306}"/>
    <cellStyle name="Currency 5 3 5 2 6" xfId="13883" xr:uid="{BD3F5AE1-2AC5-4D3D-9096-0AB9B4D4FA14}"/>
    <cellStyle name="Currency 5 3 5 2 7" xfId="27573" xr:uid="{146EFA8B-B615-4AE3-8CE9-DD524D2EBB33}"/>
    <cellStyle name="Currency 5 3 5 2 8" xfId="42457" xr:uid="{5ED068C9-45E0-4B6B-A116-A4BCF7A86721}"/>
    <cellStyle name="Currency 5 3 5 3" xfId="7038" xr:uid="{92863BEA-A0F3-4848-969E-50763750764C}"/>
    <cellStyle name="Currency 5 3 5 3 2" xfId="8751" xr:uid="{CA80663A-0D12-4AF4-A45A-AF88B88E2482}"/>
    <cellStyle name="Currency 5 3 5 3 2 2" xfId="12173" xr:uid="{CC2B8AE2-4D23-40B2-B97E-CFCA41B987B6}"/>
    <cellStyle name="Currency 5 3 5 3 2 2 2" xfId="25863" xr:uid="{96997433-8BC3-4464-A548-417A4E41FBC1}"/>
    <cellStyle name="Currency 5 3 5 3 2 2 2 2" xfId="39555" xr:uid="{474E8CF0-B611-4EAD-8D9D-AF8AD942B018}"/>
    <cellStyle name="Currency 5 3 5 3 2 2 2 3" xfId="54439" xr:uid="{CE81B0AF-8201-4D60-9E9B-EF1366F6FA21}"/>
    <cellStyle name="Currency 5 3 5 3 2 2 3" xfId="19019" xr:uid="{B6F9045A-1A85-46D4-A4CD-8BC6EB10A429}"/>
    <cellStyle name="Currency 5 3 5 3 2 2 4" xfId="32709" xr:uid="{A8A98553-135C-40A0-9126-AB1C52463F0E}"/>
    <cellStyle name="Currency 5 3 5 3 2 2 5" xfId="47593" xr:uid="{364A4C85-E12D-470D-AAC9-9EADFBE62652}"/>
    <cellStyle name="Currency 5 3 5 3 2 3" xfId="22441" xr:uid="{D064E097-E8C9-4D3F-8ABB-7E7A4B00EB72}"/>
    <cellStyle name="Currency 5 3 5 3 2 3 2" xfId="36133" xr:uid="{C2D4D551-FDFA-4C85-9DFE-696DF199527B}"/>
    <cellStyle name="Currency 5 3 5 3 2 3 3" xfId="51017" xr:uid="{D3F88259-94B2-4EC5-9299-E1D109C0656A}"/>
    <cellStyle name="Currency 5 3 5 3 2 4" xfId="15597" xr:uid="{2C9BCB08-3CF5-4ABC-B53A-D5525BA16CDA}"/>
    <cellStyle name="Currency 5 3 5 3 2 5" xfId="29287" xr:uid="{FD391268-72B5-492D-9ECC-813EA4864F40}"/>
    <cellStyle name="Currency 5 3 5 3 2 6" xfId="44171" xr:uid="{379C5EEF-0DBC-4156-8607-D6075A58ADE6}"/>
    <cellStyle name="Currency 5 3 5 3 3" xfId="10461" xr:uid="{C66462D8-BC52-4085-8354-0727CB12AAD2}"/>
    <cellStyle name="Currency 5 3 5 3 3 2" xfId="24151" xr:uid="{5C11E0C7-E191-4B6A-9531-E48B0D63AB0C}"/>
    <cellStyle name="Currency 5 3 5 3 3 2 2" xfId="37843" xr:uid="{0F6FAA85-35C9-4EBD-B496-5C037D0DD78E}"/>
    <cellStyle name="Currency 5 3 5 3 3 2 3" xfId="52727" xr:uid="{37A62BE1-5DF5-4348-8662-29011BDAEEC9}"/>
    <cellStyle name="Currency 5 3 5 3 3 3" xfId="17307" xr:uid="{B705615F-E1B3-4C8B-92EE-CB12BF6180DD}"/>
    <cellStyle name="Currency 5 3 5 3 3 4" xfId="30997" xr:uid="{FA859203-4E23-47FC-A86F-AF9417F6D8E0}"/>
    <cellStyle name="Currency 5 3 5 3 3 5" xfId="45881" xr:uid="{F7ECCC67-E8DA-4004-9E5C-9D7E7D326691}"/>
    <cellStyle name="Currency 5 3 5 3 4" xfId="20729" xr:uid="{F4432F76-10EA-4CCF-BCF0-2F329620049D}"/>
    <cellStyle name="Currency 5 3 5 3 4 2" xfId="34421" xr:uid="{48F504DD-1BF9-4A76-8BB3-638FA2C44817}"/>
    <cellStyle name="Currency 5 3 5 3 4 3" xfId="49305" xr:uid="{8BB6F6CE-D3DC-415B-A5AC-961E3D464DA3}"/>
    <cellStyle name="Currency 5 3 5 3 5" xfId="13885" xr:uid="{CB16237B-D0BB-488B-8810-E940536E46A8}"/>
    <cellStyle name="Currency 5 3 5 3 6" xfId="27575" xr:uid="{B1F42188-0D8E-45D3-8366-2B41D1BC6ED8}"/>
    <cellStyle name="Currency 5 3 5 3 7" xfId="42459" xr:uid="{B24A0753-9802-491E-91A8-F571B966067E}"/>
    <cellStyle name="Currency 5 3 5 4" xfId="7039" xr:uid="{2CDEDCA4-F654-4C6A-A5B7-88A7C8B321A1}"/>
    <cellStyle name="Currency 5 3 5 4 2" xfId="8752" xr:uid="{429FB822-A985-4691-9CA1-4C7DA431522E}"/>
    <cellStyle name="Currency 5 3 5 4 2 2" xfId="12174" xr:uid="{7FAD3945-5707-4066-9B06-9CBF9AD3081B}"/>
    <cellStyle name="Currency 5 3 5 4 2 2 2" xfId="25864" xr:uid="{5941847B-B4E0-4A0D-AD65-9B86252943B4}"/>
    <cellStyle name="Currency 5 3 5 4 2 2 2 2" xfId="39556" xr:uid="{E8BD8FD2-9203-4A59-B3FC-071CEF5874A6}"/>
    <cellStyle name="Currency 5 3 5 4 2 2 2 3" xfId="54440" xr:uid="{41FD861A-D483-4929-A88B-40FBE7E11CBA}"/>
    <cellStyle name="Currency 5 3 5 4 2 2 3" xfId="19020" xr:uid="{F567DFCF-EAD2-4611-82FC-BACFC7AC23C5}"/>
    <cellStyle name="Currency 5 3 5 4 2 2 4" xfId="32710" xr:uid="{374CB580-0C00-4EA1-A0CA-DEB01BF9095E}"/>
    <cellStyle name="Currency 5 3 5 4 2 2 5" xfId="47594" xr:uid="{391492F3-7FF3-4437-829F-373AFDC6C254}"/>
    <cellStyle name="Currency 5 3 5 4 2 3" xfId="22442" xr:uid="{CBFA6835-7B3E-4EE4-B5D7-F850A58F7EA6}"/>
    <cellStyle name="Currency 5 3 5 4 2 3 2" xfId="36134" xr:uid="{582B5B69-4E38-422B-8A07-2A7A7028FB82}"/>
    <cellStyle name="Currency 5 3 5 4 2 3 3" xfId="51018" xr:uid="{7BDBDB02-CEC9-4FB7-B047-6B6904D60200}"/>
    <cellStyle name="Currency 5 3 5 4 2 4" xfId="15598" xr:uid="{1F38540B-C0CE-420B-963E-DDBA600EF2F6}"/>
    <cellStyle name="Currency 5 3 5 4 2 5" xfId="29288" xr:uid="{C06C19D4-6834-4CC1-B53F-24DA0458D473}"/>
    <cellStyle name="Currency 5 3 5 4 2 6" xfId="44172" xr:uid="{64221224-51A6-4553-9614-7291B9F6394F}"/>
    <cellStyle name="Currency 5 3 5 4 3" xfId="10462" xr:uid="{F39C418D-7696-4BE9-8DD1-8BFE3ADD9F35}"/>
    <cellStyle name="Currency 5 3 5 4 3 2" xfId="24152" xr:uid="{D65248CE-BE5D-421D-BF8F-300508ABF040}"/>
    <cellStyle name="Currency 5 3 5 4 3 2 2" xfId="37844" xr:uid="{943A5015-E36E-4AD1-AA5D-DCCA7456A279}"/>
    <cellStyle name="Currency 5 3 5 4 3 2 3" xfId="52728" xr:uid="{66CC5CEF-CFF4-4958-A54E-C13B3241C208}"/>
    <cellStyle name="Currency 5 3 5 4 3 3" xfId="17308" xr:uid="{87431731-9B9C-4155-8940-8E4EEDDDE1B2}"/>
    <cellStyle name="Currency 5 3 5 4 3 4" xfId="30998" xr:uid="{6C09CE99-C991-43B9-97DB-8F8F584E34C1}"/>
    <cellStyle name="Currency 5 3 5 4 3 5" xfId="45882" xr:uid="{0897D252-DFAC-4682-9895-F3809C51B60A}"/>
    <cellStyle name="Currency 5 3 5 4 4" xfId="20730" xr:uid="{183EC0AB-1A23-434C-A450-0EC4F2ADAE35}"/>
    <cellStyle name="Currency 5 3 5 4 4 2" xfId="34422" xr:uid="{30D1FBDF-459C-4E76-A079-587501CDA326}"/>
    <cellStyle name="Currency 5 3 5 4 4 3" xfId="49306" xr:uid="{8D657F34-371E-48D1-B9E5-B8BF3706204A}"/>
    <cellStyle name="Currency 5 3 5 4 5" xfId="13886" xr:uid="{2844A9B2-F53F-4314-AEBE-F0C23681412D}"/>
    <cellStyle name="Currency 5 3 5 4 6" xfId="27576" xr:uid="{E15E916C-4D08-46CB-88B2-079B06703308}"/>
    <cellStyle name="Currency 5 3 5 4 7" xfId="42460" xr:uid="{F336F182-BFE7-479B-91E4-55A4478803CC}"/>
    <cellStyle name="Currency 5 3 5 5" xfId="8748" xr:uid="{4AA0758C-21A7-4403-8F31-DFBA5343926E}"/>
    <cellStyle name="Currency 5 3 5 5 2" xfId="12170" xr:uid="{155AA043-3DBE-4CD4-904E-95A485FE3BFE}"/>
    <cellStyle name="Currency 5 3 5 5 2 2" xfId="25860" xr:uid="{E2AD974F-328F-4068-98AB-0C896E54B9EC}"/>
    <cellStyle name="Currency 5 3 5 5 2 2 2" xfId="39552" xr:uid="{C34DE279-455A-4DA6-B9ED-98A6E41C7AF7}"/>
    <cellStyle name="Currency 5 3 5 5 2 2 3" xfId="54436" xr:uid="{52274697-16D3-44DE-9011-644F1DC01A41}"/>
    <cellStyle name="Currency 5 3 5 5 2 3" xfId="19016" xr:uid="{5C0E15F0-C4FF-4A90-91F4-518EDDE63D07}"/>
    <cellStyle name="Currency 5 3 5 5 2 4" xfId="32706" xr:uid="{73AB7694-6848-4DB2-888C-BB46FD8BBDF6}"/>
    <cellStyle name="Currency 5 3 5 5 2 5" xfId="47590" xr:uid="{7B0737BD-B61F-4EDA-B1EC-A448B36C5ADE}"/>
    <cellStyle name="Currency 5 3 5 5 3" xfId="22438" xr:uid="{DF2915D8-A514-4E99-9A12-CE90999B5F93}"/>
    <cellStyle name="Currency 5 3 5 5 3 2" xfId="36130" xr:uid="{49870E92-65E8-4C61-A1C9-88D4D531F621}"/>
    <cellStyle name="Currency 5 3 5 5 3 3" xfId="51014" xr:uid="{1B8D2893-6F89-4F59-A2BB-9FA5328C4FFA}"/>
    <cellStyle name="Currency 5 3 5 5 4" xfId="15594" xr:uid="{CE991594-02F7-4CCB-B1BE-C35C74C9948B}"/>
    <cellStyle name="Currency 5 3 5 5 5" xfId="29284" xr:uid="{8E637D96-BA47-4282-B06F-68A92C713A12}"/>
    <cellStyle name="Currency 5 3 5 5 6" xfId="44168" xr:uid="{62900085-8B3A-4829-B56D-C293F2435FD4}"/>
    <cellStyle name="Currency 5 3 5 6" xfId="10458" xr:uid="{B13951AE-868E-42DE-A5DE-7F437B7A030D}"/>
    <cellStyle name="Currency 5 3 5 6 2" xfId="24148" xr:uid="{4EBABAF1-4583-4738-91C5-3A8BAAD0A992}"/>
    <cellStyle name="Currency 5 3 5 6 2 2" xfId="37840" xr:uid="{DD9C9411-3D16-445C-A118-885BF77A158B}"/>
    <cellStyle name="Currency 5 3 5 6 2 3" xfId="52724" xr:uid="{CEAC5549-3D7F-4821-A2BF-A8E8B0399558}"/>
    <cellStyle name="Currency 5 3 5 6 3" xfId="17304" xr:uid="{FA4EF83B-D43F-49AE-9D59-EB933DFF789F}"/>
    <cellStyle name="Currency 5 3 5 6 4" xfId="30994" xr:uid="{A5596DA8-4672-4ED4-BB31-6C246F959F38}"/>
    <cellStyle name="Currency 5 3 5 6 5" xfId="45878" xr:uid="{38FA33CA-7743-4E72-B6D5-FDED281A6635}"/>
    <cellStyle name="Currency 5 3 5 7" xfId="20726" xr:uid="{B1BBDEE2-AF46-468A-B896-407F4FF59A83}"/>
    <cellStyle name="Currency 5 3 5 7 2" xfId="34418" xr:uid="{3392847F-E2AE-4860-B671-49FA1AA0C9E3}"/>
    <cellStyle name="Currency 5 3 5 7 3" xfId="49302" xr:uid="{D81D0CC2-3B1A-4C2F-9B88-B6169D0380EF}"/>
    <cellStyle name="Currency 5 3 5 8" xfId="13882" xr:uid="{55FBFB4B-AF2B-4491-B787-50261DD0DBD2}"/>
    <cellStyle name="Currency 5 3 5 9" xfId="27572" xr:uid="{418A4F36-B07C-4F3F-8475-520C774FED23}"/>
    <cellStyle name="Currency 5 3 6" xfId="7040" xr:uid="{87128182-ED04-4583-95EC-C2FBBD74A59B}"/>
    <cellStyle name="Currency 5 3 6 10" xfId="42461" xr:uid="{349464AE-529A-4646-A157-BC379ED12BEB}"/>
    <cellStyle name="Currency 5 3 6 2" xfId="7041" xr:uid="{2A3AD6FE-CC3D-4720-B351-4653665AC125}"/>
    <cellStyle name="Currency 5 3 6 2 2" xfId="7042" xr:uid="{3F6087B3-B297-4A50-A86A-39E472994105}"/>
    <cellStyle name="Currency 5 3 6 2 2 2" xfId="8755" xr:uid="{3C8AADA2-E572-4708-BCC0-FF1C8F731AB5}"/>
    <cellStyle name="Currency 5 3 6 2 2 2 2" xfId="12177" xr:uid="{FC3CB28F-22AD-47A6-BF43-E9CC410EDD3E}"/>
    <cellStyle name="Currency 5 3 6 2 2 2 2 2" xfId="25867" xr:uid="{248D39F1-1F08-449B-A3E5-B743105BDE09}"/>
    <cellStyle name="Currency 5 3 6 2 2 2 2 2 2" xfId="39559" xr:uid="{E4782876-C172-4A9E-8A1D-B1CBEB2AE749}"/>
    <cellStyle name="Currency 5 3 6 2 2 2 2 2 3" xfId="54443" xr:uid="{4AA232B8-E7FD-419A-A7E4-02827CB0316E}"/>
    <cellStyle name="Currency 5 3 6 2 2 2 2 3" xfId="19023" xr:uid="{18224FBF-08FF-4263-8921-CE359F60A117}"/>
    <cellStyle name="Currency 5 3 6 2 2 2 2 4" xfId="32713" xr:uid="{27E01205-E4C1-44CE-BCFF-D2B0367F1449}"/>
    <cellStyle name="Currency 5 3 6 2 2 2 2 5" xfId="47597" xr:uid="{C9B56BE5-4C56-4A7F-8E11-085BB47DB3B3}"/>
    <cellStyle name="Currency 5 3 6 2 2 2 3" xfId="22445" xr:uid="{18A1B6AA-F8D4-407D-8F1A-8D1A1F2164CD}"/>
    <cellStyle name="Currency 5 3 6 2 2 2 3 2" xfId="36137" xr:uid="{D2B4EE32-9C51-4887-B946-E01D00E4E8E8}"/>
    <cellStyle name="Currency 5 3 6 2 2 2 3 3" xfId="51021" xr:uid="{0F70F374-59B6-495F-865D-9CDEBE388CE5}"/>
    <cellStyle name="Currency 5 3 6 2 2 2 4" xfId="15601" xr:uid="{FEF223A1-3D07-4BE6-AC1D-57DF0EC2D9DA}"/>
    <cellStyle name="Currency 5 3 6 2 2 2 5" xfId="29291" xr:uid="{13268A3D-3B78-40D4-A5A4-682D29E2958A}"/>
    <cellStyle name="Currency 5 3 6 2 2 2 6" xfId="44175" xr:uid="{98031E52-691C-4CA8-8BAF-157375F4ACF7}"/>
    <cellStyle name="Currency 5 3 6 2 2 3" xfId="10465" xr:uid="{86CC0324-9184-4757-A866-0C4CE0CEA0DB}"/>
    <cellStyle name="Currency 5 3 6 2 2 3 2" xfId="24155" xr:uid="{154D3912-FDE5-4D88-9040-802B84973872}"/>
    <cellStyle name="Currency 5 3 6 2 2 3 2 2" xfId="37847" xr:uid="{5C9DD9C2-007A-4291-8128-F3A485185EDF}"/>
    <cellStyle name="Currency 5 3 6 2 2 3 2 3" xfId="52731" xr:uid="{086D3065-D439-4A88-B5E5-18E7236EBCAA}"/>
    <cellStyle name="Currency 5 3 6 2 2 3 3" xfId="17311" xr:uid="{A7977BBB-D856-4DF3-B6F2-4734397EF831}"/>
    <cellStyle name="Currency 5 3 6 2 2 3 4" xfId="31001" xr:uid="{41876312-FBD1-458A-B590-D93A7E58ECF9}"/>
    <cellStyle name="Currency 5 3 6 2 2 3 5" xfId="45885" xr:uid="{0EFB7FB0-40A4-487D-8780-4651DDA8AD03}"/>
    <cellStyle name="Currency 5 3 6 2 2 4" xfId="20733" xr:uid="{D0775954-E0D5-413F-A669-1D4BA8B1675B}"/>
    <cellStyle name="Currency 5 3 6 2 2 4 2" xfId="34425" xr:uid="{DD2118CA-2270-409F-9642-DB92B890D2EC}"/>
    <cellStyle name="Currency 5 3 6 2 2 4 3" xfId="49309" xr:uid="{AAD0CC01-8196-4F64-8E41-93158BA71711}"/>
    <cellStyle name="Currency 5 3 6 2 2 5" xfId="13889" xr:uid="{39BC4AAE-750F-41C7-8D63-3A528B31BCA2}"/>
    <cellStyle name="Currency 5 3 6 2 2 6" xfId="27579" xr:uid="{2CE0D190-CFCB-4FA8-A9F7-A537867AB515}"/>
    <cellStyle name="Currency 5 3 6 2 2 7" xfId="42463" xr:uid="{34F44409-5705-42A6-B1AA-D9A52335141E}"/>
    <cellStyle name="Currency 5 3 6 2 3" xfId="8754" xr:uid="{2211EB7B-7DA2-42FD-961D-A561A7BB50DE}"/>
    <cellStyle name="Currency 5 3 6 2 3 2" xfId="12176" xr:uid="{666C2F84-6838-40B8-82F4-DFD458B3B4BE}"/>
    <cellStyle name="Currency 5 3 6 2 3 2 2" xfId="25866" xr:uid="{F35983B1-285F-418A-9A93-A11C0F848545}"/>
    <cellStyle name="Currency 5 3 6 2 3 2 2 2" xfId="39558" xr:uid="{199B01A7-C560-4610-ACED-EC9E7008D09D}"/>
    <cellStyle name="Currency 5 3 6 2 3 2 2 3" xfId="54442" xr:uid="{DDFC4A43-37A9-400F-B742-90152D9620FF}"/>
    <cellStyle name="Currency 5 3 6 2 3 2 3" xfId="19022" xr:uid="{E33472D7-CF7E-454C-A6FE-BB4A615AEDB3}"/>
    <cellStyle name="Currency 5 3 6 2 3 2 4" xfId="32712" xr:uid="{402AD197-28CD-4C7A-A59E-347B58163A9E}"/>
    <cellStyle name="Currency 5 3 6 2 3 2 5" xfId="47596" xr:uid="{D0C84321-FC7D-4962-8D41-0B985DA9104D}"/>
    <cellStyle name="Currency 5 3 6 2 3 3" xfId="22444" xr:uid="{AD368E5F-83B6-41A3-8297-9DA4C64B87D7}"/>
    <cellStyle name="Currency 5 3 6 2 3 3 2" xfId="36136" xr:uid="{654FC913-26CE-492D-8F71-81FDA661BD3D}"/>
    <cellStyle name="Currency 5 3 6 2 3 3 3" xfId="51020" xr:uid="{BEA1F8C5-B81A-40AD-B35B-E522BB2BFD91}"/>
    <cellStyle name="Currency 5 3 6 2 3 4" xfId="15600" xr:uid="{DF5FBBB3-B235-4D26-8D0E-559EDF4A0EFF}"/>
    <cellStyle name="Currency 5 3 6 2 3 5" xfId="29290" xr:uid="{EC44FBD9-E4B0-4F21-9EE5-26093E9F4AFE}"/>
    <cellStyle name="Currency 5 3 6 2 3 6" xfId="44174" xr:uid="{9EAA9038-9392-47A9-B1BB-714280BB6E8D}"/>
    <cellStyle name="Currency 5 3 6 2 4" xfId="10464" xr:uid="{0221B931-9EB8-4477-BB3C-0488D2C0F9D7}"/>
    <cellStyle name="Currency 5 3 6 2 4 2" xfId="24154" xr:uid="{DF21FED4-464D-4287-A62E-7B3F1CDEC02C}"/>
    <cellStyle name="Currency 5 3 6 2 4 2 2" xfId="37846" xr:uid="{74240FF8-7D86-4D5E-A6DF-F2EE42A5CDB0}"/>
    <cellStyle name="Currency 5 3 6 2 4 2 3" xfId="52730" xr:uid="{A3934095-574E-4E4A-A01D-93B8760B64F2}"/>
    <cellStyle name="Currency 5 3 6 2 4 3" xfId="17310" xr:uid="{CE92E218-CB2C-42CB-AD8B-C82293040D55}"/>
    <cellStyle name="Currency 5 3 6 2 4 4" xfId="31000" xr:uid="{CFC7774B-C41A-4BF6-9CE4-45001AA26D37}"/>
    <cellStyle name="Currency 5 3 6 2 4 5" xfId="45884" xr:uid="{48509AFB-D2B2-4A92-B199-B628370A7FDC}"/>
    <cellStyle name="Currency 5 3 6 2 5" xfId="20732" xr:uid="{8AB8724C-15AD-489C-BA37-B8378568D9E9}"/>
    <cellStyle name="Currency 5 3 6 2 5 2" xfId="34424" xr:uid="{AC499CE1-C524-4C01-AC99-60617E5FF321}"/>
    <cellStyle name="Currency 5 3 6 2 5 3" xfId="49308" xr:uid="{A0DCBA91-F6C5-44F1-A520-B603F8BD4218}"/>
    <cellStyle name="Currency 5 3 6 2 6" xfId="13888" xr:uid="{92B13AE2-B905-45D7-BB63-F152E43EAA7D}"/>
    <cellStyle name="Currency 5 3 6 2 7" xfId="27578" xr:uid="{0E4A5A47-AF43-4534-9F2F-728350AE4AA7}"/>
    <cellStyle name="Currency 5 3 6 2 8" xfId="42462" xr:uid="{2B04DE18-8379-4B53-97A4-422FB537343D}"/>
    <cellStyle name="Currency 5 3 6 3" xfId="7043" xr:uid="{5D4DC443-ABC2-466A-A552-461F8D6998E0}"/>
    <cellStyle name="Currency 5 3 6 3 2" xfId="8756" xr:uid="{FF92C935-13AB-4056-A912-AD9081F044B9}"/>
    <cellStyle name="Currency 5 3 6 3 2 2" xfId="12178" xr:uid="{9D153FF4-1121-478F-AF09-B0B5BE5E2A1E}"/>
    <cellStyle name="Currency 5 3 6 3 2 2 2" xfId="25868" xr:uid="{CCD9FC9E-7DD5-4633-9BB4-F573F432C689}"/>
    <cellStyle name="Currency 5 3 6 3 2 2 2 2" xfId="39560" xr:uid="{5F6BC1E7-0B0D-4263-B821-9D554E5A7D90}"/>
    <cellStyle name="Currency 5 3 6 3 2 2 2 3" xfId="54444" xr:uid="{0B44EDC0-E792-4CFE-8A9E-AE32856EB60C}"/>
    <cellStyle name="Currency 5 3 6 3 2 2 3" xfId="19024" xr:uid="{EBB48E2B-9191-4ABF-80D0-EF0898B8C359}"/>
    <cellStyle name="Currency 5 3 6 3 2 2 4" xfId="32714" xr:uid="{959152FA-8E39-4002-917D-59E0E01B5E30}"/>
    <cellStyle name="Currency 5 3 6 3 2 2 5" xfId="47598" xr:uid="{96A34F4E-75B8-4258-BEDC-5A8B16C9A1F4}"/>
    <cellStyle name="Currency 5 3 6 3 2 3" xfId="22446" xr:uid="{3D5BC538-1935-466A-9896-1C623E1007E8}"/>
    <cellStyle name="Currency 5 3 6 3 2 3 2" xfId="36138" xr:uid="{49887ACA-C8D8-47BA-9AE6-3DF7D357CD15}"/>
    <cellStyle name="Currency 5 3 6 3 2 3 3" xfId="51022" xr:uid="{B5F48D88-389D-4443-82A7-416E0A93570C}"/>
    <cellStyle name="Currency 5 3 6 3 2 4" xfId="15602" xr:uid="{6B4477A1-534A-49A0-B1C6-6C5AB13A0B40}"/>
    <cellStyle name="Currency 5 3 6 3 2 5" xfId="29292" xr:uid="{FA09ECC6-6533-46FA-ADA3-60ADB596F23A}"/>
    <cellStyle name="Currency 5 3 6 3 2 6" xfId="44176" xr:uid="{1B4B1F26-10CD-477F-87CC-07014ED677F7}"/>
    <cellStyle name="Currency 5 3 6 3 3" xfId="10466" xr:uid="{03D6FABD-9034-4C58-B795-EC0E3E5D0F9B}"/>
    <cellStyle name="Currency 5 3 6 3 3 2" xfId="24156" xr:uid="{E66674D9-6E60-4C34-A0D6-7D1E4C633526}"/>
    <cellStyle name="Currency 5 3 6 3 3 2 2" xfId="37848" xr:uid="{65B8EB39-B50E-4FE1-AD76-E905C8827E77}"/>
    <cellStyle name="Currency 5 3 6 3 3 2 3" xfId="52732" xr:uid="{7FD3C672-FC5E-4035-8966-C93952FC407E}"/>
    <cellStyle name="Currency 5 3 6 3 3 3" xfId="17312" xr:uid="{E0256794-74E2-4EB5-A749-D284C1087989}"/>
    <cellStyle name="Currency 5 3 6 3 3 4" xfId="31002" xr:uid="{86B94512-7714-4D5F-A904-B116508274C1}"/>
    <cellStyle name="Currency 5 3 6 3 3 5" xfId="45886" xr:uid="{C2D9C724-388D-4CE5-8AE8-22BE566C6D30}"/>
    <cellStyle name="Currency 5 3 6 3 4" xfId="20734" xr:uid="{C4C90758-B509-4C90-8E1A-B487B6C8A6FE}"/>
    <cellStyle name="Currency 5 3 6 3 4 2" xfId="34426" xr:uid="{8FD06510-4287-446A-AE0F-79E4A491EE4C}"/>
    <cellStyle name="Currency 5 3 6 3 4 3" xfId="49310" xr:uid="{74CAA2C5-61AC-4E57-AB6D-183D986CD4A7}"/>
    <cellStyle name="Currency 5 3 6 3 5" xfId="13890" xr:uid="{8D069435-0321-4E28-84E8-475D9905AF4D}"/>
    <cellStyle name="Currency 5 3 6 3 6" xfId="27580" xr:uid="{1C194363-8B6E-47F0-A417-FCB69A8287AE}"/>
    <cellStyle name="Currency 5 3 6 3 7" xfId="42464" xr:uid="{5FC18D0A-526B-4CC1-8BE8-ACE15B8234ED}"/>
    <cellStyle name="Currency 5 3 6 4" xfId="7044" xr:uid="{A997574D-7EF3-4F4E-8B22-46AE8FB89E22}"/>
    <cellStyle name="Currency 5 3 6 4 2" xfId="8757" xr:uid="{A7B29007-1808-4150-B7A3-2D0542A51E1E}"/>
    <cellStyle name="Currency 5 3 6 4 2 2" xfId="12179" xr:uid="{7A40F8D1-E200-42D3-A039-8C4B2C756347}"/>
    <cellStyle name="Currency 5 3 6 4 2 2 2" xfId="25869" xr:uid="{C9E5CE5F-5E93-457A-B0F3-752C62C9E35B}"/>
    <cellStyle name="Currency 5 3 6 4 2 2 2 2" xfId="39561" xr:uid="{93167196-994E-48DD-A026-E1B4BA922167}"/>
    <cellStyle name="Currency 5 3 6 4 2 2 2 3" xfId="54445" xr:uid="{76715FB7-1AFE-4FC9-8C51-4358E471BCF8}"/>
    <cellStyle name="Currency 5 3 6 4 2 2 3" xfId="19025" xr:uid="{1B81607C-0A7F-423A-894B-2A755B869DBA}"/>
    <cellStyle name="Currency 5 3 6 4 2 2 4" xfId="32715" xr:uid="{9E86CAF2-DC2C-41F0-BC61-71F422ADFD61}"/>
    <cellStyle name="Currency 5 3 6 4 2 2 5" xfId="47599" xr:uid="{0E69A73B-2BF1-4805-B269-BA3035AB0271}"/>
    <cellStyle name="Currency 5 3 6 4 2 3" xfId="22447" xr:uid="{84B5BC2D-BFEA-45BD-A48F-578BC26494A1}"/>
    <cellStyle name="Currency 5 3 6 4 2 3 2" xfId="36139" xr:uid="{632712ED-8D80-4003-A892-E1A14157D9F2}"/>
    <cellStyle name="Currency 5 3 6 4 2 3 3" xfId="51023" xr:uid="{E7B14916-1477-42F1-A18E-D5C071A4F182}"/>
    <cellStyle name="Currency 5 3 6 4 2 4" xfId="15603" xr:uid="{21E4C074-5384-424C-A464-6FC551590335}"/>
    <cellStyle name="Currency 5 3 6 4 2 5" xfId="29293" xr:uid="{77782241-D9A4-46D2-8ECD-68C8BA7270DA}"/>
    <cellStyle name="Currency 5 3 6 4 2 6" xfId="44177" xr:uid="{A79D8CF4-915B-4396-B123-49BFE69B2F72}"/>
    <cellStyle name="Currency 5 3 6 4 3" xfId="10467" xr:uid="{39FB60FF-F154-41E5-875A-46E176FBA9EA}"/>
    <cellStyle name="Currency 5 3 6 4 3 2" xfId="24157" xr:uid="{566A50D3-8FCF-4918-9C60-D902397B4066}"/>
    <cellStyle name="Currency 5 3 6 4 3 2 2" xfId="37849" xr:uid="{DF7E1054-38A7-48A5-85DF-C95673D83962}"/>
    <cellStyle name="Currency 5 3 6 4 3 2 3" xfId="52733" xr:uid="{CEBDC9F0-BDBC-4012-86D7-584BABCFBB83}"/>
    <cellStyle name="Currency 5 3 6 4 3 3" xfId="17313" xr:uid="{6A2576EF-C553-48DD-AA3C-47ACACED3030}"/>
    <cellStyle name="Currency 5 3 6 4 3 4" xfId="31003" xr:uid="{65D32342-5011-45DD-8968-6747973C83FC}"/>
    <cellStyle name="Currency 5 3 6 4 3 5" xfId="45887" xr:uid="{2540FE63-A385-49AD-B019-5F4C7624C5C4}"/>
    <cellStyle name="Currency 5 3 6 4 4" xfId="20735" xr:uid="{1C1887F3-3663-4DF1-A2D8-935D52E579EA}"/>
    <cellStyle name="Currency 5 3 6 4 4 2" xfId="34427" xr:uid="{6B363A3B-6007-456A-A987-665AE0069D74}"/>
    <cellStyle name="Currency 5 3 6 4 4 3" xfId="49311" xr:uid="{4451904D-14D7-4620-9588-B02D6C7E29F3}"/>
    <cellStyle name="Currency 5 3 6 4 5" xfId="13891" xr:uid="{8CE17C16-BC3B-4100-8FD6-4BF93211BDD4}"/>
    <cellStyle name="Currency 5 3 6 4 6" xfId="27581" xr:uid="{FFF92DD5-94A8-4DE7-8CF8-A65BF224954D}"/>
    <cellStyle name="Currency 5 3 6 4 7" xfId="42465" xr:uid="{84867DE6-DA05-445D-90B7-D41FADD9716B}"/>
    <cellStyle name="Currency 5 3 6 5" xfId="8753" xr:uid="{CC2248FE-4B49-41EA-9737-67DFB0887B0F}"/>
    <cellStyle name="Currency 5 3 6 5 2" xfId="12175" xr:uid="{86624A62-8B6D-4481-9C53-95EC77701A84}"/>
    <cellStyle name="Currency 5 3 6 5 2 2" xfId="25865" xr:uid="{0C0E8BC8-0F45-441A-9310-7EC267EBBD44}"/>
    <cellStyle name="Currency 5 3 6 5 2 2 2" xfId="39557" xr:uid="{877B3FF1-E33C-4173-B7AA-9CCC1E996497}"/>
    <cellStyle name="Currency 5 3 6 5 2 2 3" xfId="54441" xr:uid="{1C0A2028-2867-45C8-A8BB-C01ED5713EE1}"/>
    <cellStyle name="Currency 5 3 6 5 2 3" xfId="19021" xr:uid="{A35623EF-9DBC-4D2C-AE2A-98084600C015}"/>
    <cellStyle name="Currency 5 3 6 5 2 4" xfId="32711" xr:uid="{F7DA1AC3-D16F-4599-BC00-076AB917A7DE}"/>
    <cellStyle name="Currency 5 3 6 5 2 5" xfId="47595" xr:uid="{A46F95EE-C3F8-4C0D-8C69-62D10D98CD1D}"/>
    <cellStyle name="Currency 5 3 6 5 3" xfId="22443" xr:uid="{271667FC-5192-4D34-A3F6-3EDA0092555A}"/>
    <cellStyle name="Currency 5 3 6 5 3 2" xfId="36135" xr:uid="{343943ED-BDAE-458C-88E3-59A5F27DBCD3}"/>
    <cellStyle name="Currency 5 3 6 5 3 3" xfId="51019" xr:uid="{6F1476B3-EF74-4912-8DFB-5D3349278C38}"/>
    <cellStyle name="Currency 5 3 6 5 4" xfId="15599" xr:uid="{9AB408B0-D0E1-45A8-99EE-0B4EBF7E2D69}"/>
    <cellStyle name="Currency 5 3 6 5 5" xfId="29289" xr:uid="{92454ED9-C8C7-47D1-BB7B-F9EEB1655310}"/>
    <cellStyle name="Currency 5 3 6 5 6" xfId="44173" xr:uid="{6D0F1370-5604-4F1D-9710-F89FA671B032}"/>
    <cellStyle name="Currency 5 3 6 6" xfId="10463" xr:uid="{7EBB0C6D-7585-41B0-8577-40CA24FD6D75}"/>
    <cellStyle name="Currency 5 3 6 6 2" xfId="24153" xr:uid="{64F878EE-215E-4E3A-B5A5-6F5479A7A83C}"/>
    <cellStyle name="Currency 5 3 6 6 2 2" xfId="37845" xr:uid="{7423DBE5-B0EA-43DE-87A2-D02C371C8926}"/>
    <cellStyle name="Currency 5 3 6 6 2 3" xfId="52729" xr:uid="{8F0BBEEF-DA3A-4630-84B4-97231D3FA1E0}"/>
    <cellStyle name="Currency 5 3 6 6 3" xfId="17309" xr:uid="{EE8949EE-FC1B-4951-9BA4-EE8EF60ACB63}"/>
    <cellStyle name="Currency 5 3 6 6 4" xfId="30999" xr:uid="{544C9F76-1272-45CC-B505-32569EA3782D}"/>
    <cellStyle name="Currency 5 3 6 6 5" xfId="45883" xr:uid="{9F6FA75C-AC90-46D6-A98A-006AEFE0B1BE}"/>
    <cellStyle name="Currency 5 3 6 7" xfId="20731" xr:uid="{1E42F8C4-9915-4A9B-BF6B-4E396E4DFA67}"/>
    <cellStyle name="Currency 5 3 6 7 2" xfId="34423" xr:uid="{02ADA04E-DDCC-41C8-A227-9F15BE7DB7A1}"/>
    <cellStyle name="Currency 5 3 6 7 3" xfId="49307" xr:uid="{7CEEE902-5882-4258-AE9D-230B52D13C20}"/>
    <cellStyle name="Currency 5 3 6 8" xfId="13887" xr:uid="{6CF99650-1442-4B22-A1A8-6570BB9CFF9E}"/>
    <cellStyle name="Currency 5 3 6 9" xfId="27577" xr:uid="{2BF36F70-6707-4AAB-9DE5-C6531961ACF6}"/>
    <cellStyle name="Currency 5 3 7" xfId="7045" xr:uid="{9A073115-B96E-4D49-8DE7-1DC3899F1248}"/>
    <cellStyle name="Currency 5 3 7 2" xfId="7046" xr:uid="{D111920E-478B-4758-B6D0-E4C9245A9C31}"/>
    <cellStyle name="Currency 5 3 7 2 2" xfId="8759" xr:uid="{BF2A1C49-845F-40F6-B4ED-9956B325B104}"/>
    <cellStyle name="Currency 5 3 7 2 2 2" xfId="12181" xr:uid="{6C22030B-B145-47CD-AD31-1795843EC461}"/>
    <cellStyle name="Currency 5 3 7 2 2 2 2" xfId="25871" xr:uid="{A12059E3-B8A4-4612-8617-BECA06C01C44}"/>
    <cellStyle name="Currency 5 3 7 2 2 2 2 2" xfId="39563" xr:uid="{F5E304C6-4172-4E99-9EE5-4D0A9E350744}"/>
    <cellStyle name="Currency 5 3 7 2 2 2 2 3" xfId="54447" xr:uid="{5C6DA6FD-9AB1-4850-B1E6-6A58FBC9C5D3}"/>
    <cellStyle name="Currency 5 3 7 2 2 2 3" xfId="19027" xr:uid="{ACF002DD-DCD7-403E-836A-B632631B0B1B}"/>
    <cellStyle name="Currency 5 3 7 2 2 2 4" xfId="32717" xr:uid="{BE7A59FA-4871-4B4F-9F2A-FB12DDEBE375}"/>
    <cellStyle name="Currency 5 3 7 2 2 2 5" xfId="47601" xr:uid="{AA9E3DD2-5DFB-4F78-BE98-4A45E8FBA930}"/>
    <cellStyle name="Currency 5 3 7 2 2 3" xfId="22449" xr:uid="{541248CA-DF05-4CF8-905E-93EF2EE4B4DE}"/>
    <cellStyle name="Currency 5 3 7 2 2 3 2" xfId="36141" xr:uid="{55AF2266-005A-4B82-AD34-DB9AF8E44F0F}"/>
    <cellStyle name="Currency 5 3 7 2 2 3 3" xfId="51025" xr:uid="{409CC494-DD86-4E0B-A9F5-521A569C92DE}"/>
    <cellStyle name="Currency 5 3 7 2 2 4" xfId="15605" xr:uid="{8A5112EF-52A6-4FD2-9E03-499B35E62918}"/>
    <cellStyle name="Currency 5 3 7 2 2 5" xfId="29295" xr:uid="{7C3043AF-F518-4D4B-ACCF-5810D5211B80}"/>
    <cellStyle name="Currency 5 3 7 2 2 6" xfId="44179" xr:uid="{8F5DAB9D-5D80-4742-A23B-CD22EF852AFC}"/>
    <cellStyle name="Currency 5 3 7 2 3" xfId="10469" xr:uid="{D923BE35-D1A3-46C3-AB24-F6AFC34563F4}"/>
    <cellStyle name="Currency 5 3 7 2 3 2" xfId="24159" xr:uid="{245BE2C0-2D11-46B9-8695-A95EDF855D5D}"/>
    <cellStyle name="Currency 5 3 7 2 3 2 2" xfId="37851" xr:uid="{4266D7A0-4A8F-413B-9A2A-603C9CEDDBC4}"/>
    <cellStyle name="Currency 5 3 7 2 3 2 3" xfId="52735" xr:uid="{0A66963B-FD1B-429B-98A4-62AF59085823}"/>
    <cellStyle name="Currency 5 3 7 2 3 3" xfId="17315" xr:uid="{DF3208A0-D9DA-4B13-84F0-8652DEA0163D}"/>
    <cellStyle name="Currency 5 3 7 2 3 4" xfId="31005" xr:uid="{83867FFD-35A8-48F8-8EF6-DF6D28B37D36}"/>
    <cellStyle name="Currency 5 3 7 2 3 5" xfId="45889" xr:uid="{EB6EC47C-CD10-414D-85DD-AE92408942EF}"/>
    <cellStyle name="Currency 5 3 7 2 4" xfId="20737" xr:uid="{696107CE-5FE1-4A1A-8557-F6541CFCA0DA}"/>
    <cellStyle name="Currency 5 3 7 2 4 2" xfId="34429" xr:uid="{F6780F43-16F3-47C5-84A5-1A92D6F289EB}"/>
    <cellStyle name="Currency 5 3 7 2 4 3" xfId="49313" xr:uid="{03D83C74-FD14-4522-8453-9DFA3579F446}"/>
    <cellStyle name="Currency 5 3 7 2 5" xfId="13893" xr:uid="{4C662002-9972-44D7-93CC-125A4D676C89}"/>
    <cellStyle name="Currency 5 3 7 2 6" xfId="27583" xr:uid="{08A75E9E-F2CD-4B65-BB2D-65E8D6622BFC}"/>
    <cellStyle name="Currency 5 3 7 2 7" xfId="42467" xr:uid="{CEE6959B-B5E2-4238-BA7D-1979A74FCF6C}"/>
    <cellStyle name="Currency 5 3 7 3" xfId="8758" xr:uid="{65DAD977-38BC-46A5-92FD-4900A5071355}"/>
    <cellStyle name="Currency 5 3 7 3 2" xfId="12180" xr:uid="{9CA87D3B-9067-4310-9F72-44A6887F735D}"/>
    <cellStyle name="Currency 5 3 7 3 2 2" xfId="25870" xr:uid="{AAED3487-9B4C-488B-9121-B6A1278A2ADE}"/>
    <cellStyle name="Currency 5 3 7 3 2 2 2" xfId="39562" xr:uid="{63FAA615-92ED-41C6-9565-6813EF41E585}"/>
    <cellStyle name="Currency 5 3 7 3 2 2 3" xfId="54446" xr:uid="{8E4F6369-06B1-4710-92B9-1A12E35012CF}"/>
    <cellStyle name="Currency 5 3 7 3 2 3" xfId="19026" xr:uid="{6FDD5CA5-27A7-4AA3-AF16-0F4A920EFA09}"/>
    <cellStyle name="Currency 5 3 7 3 2 4" xfId="32716" xr:uid="{8C522B68-D66F-4C89-B127-C7002EB3D9CC}"/>
    <cellStyle name="Currency 5 3 7 3 2 5" xfId="47600" xr:uid="{B371C774-988F-4AF1-9C03-BDC89E9CD957}"/>
    <cellStyle name="Currency 5 3 7 3 3" xfId="22448" xr:uid="{9082F535-BD9D-4050-BF00-D5CBCBC43CD3}"/>
    <cellStyle name="Currency 5 3 7 3 3 2" xfId="36140" xr:uid="{D511E4C1-4393-4DCD-B097-E852315199BE}"/>
    <cellStyle name="Currency 5 3 7 3 3 3" xfId="51024" xr:uid="{8CBFA465-9528-4A4C-A0B7-9A78F017FFB3}"/>
    <cellStyle name="Currency 5 3 7 3 4" xfId="15604" xr:uid="{57FAA5E2-5887-45A5-A2CD-A216BFFB7FD2}"/>
    <cellStyle name="Currency 5 3 7 3 5" xfId="29294" xr:uid="{DC26FC26-2A2D-428A-BE9E-0F75E17EEAC3}"/>
    <cellStyle name="Currency 5 3 7 3 6" xfId="44178" xr:uid="{938A7189-BA45-4190-A907-5235CB69AFA9}"/>
    <cellStyle name="Currency 5 3 7 4" xfId="10468" xr:uid="{1E0E81BD-74EE-4522-8F4E-BC624620DC07}"/>
    <cellStyle name="Currency 5 3 7 4 2" xfId="24158" xr:uid="{76CC8328-B8A0-44C1-9BD1-D6C1CE82895D}"/>
    <cellStyle name="Currency 5 3 7 4 2 2" xfId="37850" xr:uid="{CD9796A9-A7A9-4429-AB84-D535965CCC12}"/>
    <cellStyle name="Currency 5 3 7 4 2 3" xfId="52734" xr:uid="{31DCF6E7-4927-465C-BF1D-C2BFB23B9CEE}"/>
    <cellStyle name="Currency 5 3 7 4 3" xfId="17314" xr:uid="{B2498272-6036-4748-8545-FD70D42F98A6}"/>
    <cellStyle name="Currency 5 3 7 4 4" xfId="31004" xr:uid="{E9E97D3E-D803-406D-8CE7-4521C7561A1A}"/>
    <cellStyle name="Currency 5 3 7 4 5" xfId="45888" xr:uid="{5E9CA80D-BC46-499D-A0EB-627999AB64ED}"/>
    <cellStyle name="Currency 5 3 7 5" xfId="20736" xr:uid="{24375754-01A3-42D4-8546-13E2AAED43FF}"/>
    <cellStyle name="Currency 5 3 7 5 2" xfId="34428" xr:uid="{55B28E02-4F45-47B0-81CD-63970C540650}"/>
    <cellStyle name="Currency 5 3 7 5 3" xfId="49312" xr:uid="{2E3D00A1-AA4F-4EC7-924A-7079F855BADF}"/>
    <cellStyle name="Currency 5 3 7 6" xfId="13892" xr:uid="{1EF15246-5CF2-4D47-B0F0-6CDB8429B9C9}"/>
    <cellStyle name="Currency 5 3 7 7" xfId="27582" xr:uid="{0825EDDD-66C0-4624-A57B-D97352166B08}"/>
    <cellStyle name="Currency 5 3 7 8" xfId="42466" xr:uid="{4FA5C734-60D6-45D1-9CBA-F633179CD8BE}"/>
    <cellStyle name="Currency 5 3 8" xfId="7047" xr:uid="{AE1CBC98-801F-4485-8B8F-7976811780BE}"/>
    <cellStyle name="Currency 5 3 8 2" xfId="8760" xr:uid="{3A7A1110-D23E-423F-9BCE-EE9BE0555F15}"/>
    <cellStyle name="Currency 5 3 8 2 2" xfId="12182" xr:uid="{0124F178-E7B7-4C0E-9F2C-0ECA5FA969CE}"/>
    <cellStyle name="Currency 5 3 8 2 2 2" xfId="25872" xr:uid="{48314FA8-630C-4038-BD57-6C693B7EF6A5}"/>
    <cellStyle name="Currency 5 3 8 2 2 2 2" xfId="39564" xr:uid="{C18D4F1A-0090-45D3-824A-8CF5E8B7804A}"/>
    <cellStyle name="Currency 5 3 8 2 2 2 3" xfId="54448" xr:uid="{6511FEAD-E616-4CBD-A8AB-8D5EE134E047}"/>
    <cellStyle name="Currency 5 3 8 2 2 3" xfId="19028" xr:uid="{2C6732BA-D69E-4094-80F2-A62D4ABCF0F7}"/>
    <cellStyle name="Currency 5 3 8 2 2 4" xfId="32718" xr:uid="{69F9D67B-85CF-46C5-B337-25CACC560FD9}"/>
    <cellStyle name="Currency 5 3 8 2 2 5" xfId="47602" xr:uid="{1947896B-AD10-4142-BDCB-569EFBE16BAA}"/>
    <cellStyle name="Currency 5 3 8 2 3" xfId="22450" xr:uid="{ECE89EBC-96B0-4B3E-BD4C-3D79DD811CEF}"/>
    <cellStyle name="Currency 5 3 8 2 3 2" xfId="36142" xr:uid="{36CE10D8-F967-4DB5-851C-43D527196DF7}"/>
    <cellStyle name="Currency 5 3 8 2 3 3" xfId="51026" xr:uid="{93F50084-CCD3-4BC9-B40F-AE3CC08244CB}"/>
    <cellStyle name="Currency 5 3 8 2 4" xfId="15606" xr:uid="{A7872CEC-9560-4EFD-8AD3-091767D30F0F}"/>
    <cellStyle name="Currency 5 3 8 2 5" xfId="29296" xr:uid="{CCB6DF0E-E3E7-460E-A7C3-F4DB42E487B2}"/>
    <cellStyle name="Currency 5 3 8 2 6" xfId="44180" xr:uid="{0DA79A2C-989D-4F79-A173-1FE11766475B}"/>
    <cellStyle name="Currency 5 3 8 3" xfId="10470" xr:uid="{E74C3B61-FE53-4E4A-9998-6AB88C01FD37}"/>
    <cellStyle name="Currency 5 3 8 3 2" xfId="24160" xr:uid="{383C74DC-E5D7-4815-AECA-6EA41C6B74AD}"/>
    <cellStyle name="Currency 5 3 8 3 2 2" xfId="37852" xr:uid="{9887F3E2-0C28-4BB9-B1C8-3F782CF65852}"/>
    <cellStyle name="Currency 5 3 8 3 2 3" xfId="52736" xr:uid="{EE95FC86-9760-42C2-AC32-15CE68848B8B}"/>
    <cellStyle name="Currency 5 3 8 3 3" xfId="17316" xr:uid="{7EEE9455-E7CB-45F8-9EA7-DACEC0CF792C}"/>
    <cellStyle name="Currency 5 3 8 3 4" xfId="31006" xr:uid="{BA35B108-B54A-46C4-AA61-27693E202A98}"/>
    <cellStyle name="Currency 5 3 8 3 5" xfId="45890" xr:uid="{877775ED-838F-45B1-844F-31B358B7941B}"/>
    <cellStyle name="Currency 5 3 8 4" xfId="20738" xr:uid="{7419B700-EFC8-45CF-AD94-1AA36B60CF42}"/>
    <cellStyle name="Currency 5 3 8 4 2" xfId="34430" xr:uid="{3B0BD20C-0B30-4E36-AA98-E8CAFF55CB73}"/>
    <cellStyle name="Currency 5 3 8 4 3" xfId="49314" xr:uid="{6D55D398-D17B-4985-AD97-13884A728BD8}"/>
    <cellStyle name="Currency 5 3 8 5" xfId="13894" xr:uid="{D419E6BD-1AE0-4815-A85A-69EF9E6A893C}"/>
    <cellStyle name="Currency 5 3 8 6" xfId="27584" xr:uid="{59C46F3A-9E2E-45FB-A114-8E29E28AA98F}"/>
    <cellStyle name="Currency 5 3 8 7" xfId="42468" xr:uid="{A79493C7-AB0B-46CA-8FE5-7F2236B6A0D3}"/>
    <cellStyle name="Currency 5 3 9" xfId="7048" xr:uid="{4B7E6654-47FD-41AA-9120-3730ADE95C2B}"/>
    <cellStyle name="Currency 5 3 9 2" xfId="8761" xr:uid="{A270E2A3-FF56-4F27-B46B-AE7CF0FD2F61}"/>
    <cellStyle name="Currency 5 3 9 2 2" xfId="12183" xr:uid="{CDDD99F1-F1EF-4A5D-96F1-DD32DC99467F}"/>
    <cellStyle name="Currency 5 3 9 2 2 2" xfId="25873" xr:uid="{AC4143F3-DDAC-408A-912A-41019A3E27C7}"/>
    <cellStyle name="Currency 5 3 9 2 2 2 2" xfId="39565" xr:uid="{5CA319A1-6329-4111-BC76-11F500CD9B93}"/>
    <cellStyle name="Currency 5 3 9 2 2 2 3" xfId="54449" xr:uid="{060244EB-4496-453B-8287-9DFF2F6B37F3}"/>
    <cellStyle name="Currency 5 3 9 2 2 3" xfId="19029" xr:uid="{5238D525-66D4-45DF-B4C8-BC3A471C1F0C}"/>
    <cellStyle name="Currency 5 3 9 2 2 4" xfId="32719" xr:uid="{BAF4D8B1-0E3E-4272-9ABD-ACC77C4F46D8}"/>
    <cellStyle name="Currency 5 3 9 2 2 5" xfId="47603" xr:uid="{31D3F103-F135-42A3-9BB7-88FF5360B64F}"/>
    <cellStyle name="Currency 5 3 9 2 3" xfId="22451" xr:uid="{8CE45D34-905F-414B-BD1C-4EC2AB211DDE}"/>
    <cellStyle name="Currency 5 3 9 2 3 2" xfId="36143" xr:uid="{E2711A74-0161-4293-A878-7F68BC554CC8}"/>
    <cellStyle name="Currency 5 3 9 2 3 3" xfId="51027" xr:uid="{3B8A01D3-23EB-45E6-A200-BB0CE71B00FD}"/>
    <cellStyle name="Currency 5 3 9 2 4" xfId="15607" xr:uid="{8B3B55AE-8F7B-4DC6-9469-9B9BD47AF499}"/>
    <cellStyle name="Currency 5 3 9 2 5" xfId="29297" xr:uid="{23EAF7BB-CA68-4B44-97BF-D0E6141F6AEF}"/>
    <cellStyle name="Currency 5 3 9 2 6" xfId="44181" xr:uid="{AD71907A-52AF-48D0-9669-86B7A6568CE6}"/>
    <cellStyle name="Currency 5 3 9 3" xfId="10471" xr:uid="{124ABD68-78C2-40C5-976C-EC5A6B981175}"/>
    <cellStyle name="Currency 5 3 9 3 2" xfId="24161" xr:uid="{4C777FC4-4903-442D-9FE1-594F652A350F}"/>
    <cellStyle name="Currency 5 3 9 3 2 2" xfId="37853" xr:uid="{06F02CB2-C5AC-4AB9-A5EB-D51CB0290A14}"/>
    <cellStyle name="Currency 5 3 9 3 2 3" xfId="52737" xr:uid="{A0915BA2-D371-445A-A539-4610364D868E}"/>
    <cellStyle name="Currency 5 3 9 3 3" xfId="17317" xr:uid="{7F051909-5701-4B5B-A3AE-8F090C2252F3}"/>
    <cellStyle name="Currency 5 3 9 3 4" xfId="31007" xr:uid="{2DEDE8A1-02BB-44AD-AECB-CA0AAA6DEEF9}"/>
    <cellStyle name="Currency 5 3 9 3 5" xfId="45891" xr:uid="{E1371112-4A8C-4C2D-88C9-0C58ADE4F8F2}"/>
    <cellStyle name="Currency 5 3 9 4" xfId="20739" xr:uid="{9A933083-49AE-4A55-A2A7-B4938CED0AA1}"/>
    <cellStyle name="Currency 5 3 9 4 2" xfId="34431" xr:uid="{15DF894D-1410-4FFF-B104-B903F56F068C}"/>
    <cellStyle name="Currency 5 3 9 4 3" xfId="49315" xr:uid="{D93E3719-5EDA-4980-9F16-8BF98A638196}"/>
    <cellStyle name="Currency 5 3 9 5" xfId="13895" xr:uid="{740A0929-9E93-476D-B224-47F99359252A}"/>
    <cellStyle name="Currency 5 3 9 6" xfId="27585" xr:uid="{812C77F5-76D0-4144-A6E2-8A23291A5BE9}"/>
    <cellStyle name="Currency 5 3 9 7" xfId="42469" xr:uid="{E40F6829-DF90-4ECF-8CD3-63EE9CF631E9}"/>
    <cellStyle name="Currency 5 4" xfId="4764" xr:uid="{7C0BF790-DBB4-4F45-A660-9BFCC9C62FC6}"/>
    <cellStyle name="Currency 5 4 10" xfId="20740" xr:uid="{C1D7121B-7E10-4349-A2C6-3FA4C3FB62B4}"/>
    <cellStyle name="Currency 5 4 10 2" xfId="34432" xr:uid="{134560AD-89A2-4CED-98FB-C3D532D36D71}"/>
    <cellStyle name="Currency 5 4 10 3" xfId="49316" xr:uid="{46A75B51-E307-47F5-9A2A-6AEF47883C5F}"/>
    <cellStyle name="Currency 5 4 11" xfId="13896" xr:uid="{4EC346FB-8ED5-4B05-BAF7-236C1EB99076}"/>
    <cellStyle name="Currency 5 4 11 2" xfId="41392" xr:uid="{D69D304A-52CB-4E39-A2D1-0D754110C85A}"/>
    <cellStyle name="Currency 5 4 12" xfId="27586" xr:uid="{0F1AD409-F606-4585-828E-4002878D0CDA}"/>
    <cellStyle name="Currency 5 4 13" xfId="42470" xr:uid="{910BDB5D-3168-4668-BFF0-B7789E4EA60E}"/>
    <cellStyle name="Currency 5 4 14" xfId="7049" xr:uid="{8A5AD4F1-A0B8-4B66-9F2D-78E5FB6E00C9}"/>
    <cellStyle name="Currency 5 4 2" xfId="7050" xr:uid="{271EF0F7-53C5-47E7-B81D-BC1D9F39342C}"/>
    <cellStyle name="Currency 5 4 2 10" xfId="13897" xr:uid="{82CD7CA7-822C-4578-992E-C03DD59279E5}"/>
    <cellStyle name="Currency 5 4 2 11" xfId="27587" xr:uid="{15487750-EA9E-4AE1-B057-628246E09A2B}"/>
    <cellStyle name="Currency 5 4 2 12" xfId="42471" xr:uid="{DC06F524-8E08-42DE-AC28-62D9BEF9BE62}"/>
    <cellStyle name="Currency 5 4 2 2" xfId="7051" xr:uid="{55B8B368-3B7D-4833-848B-229481B3451F}"/>
    <cellStyle name="Currency 5 4 2 2 10" xfId="42472" xr:uid="{C8131ED1-59B5-4188-81BD-2D41E9378DDB}"/>
    <cellStyle name="Currency 5 4 2 2 2" xfId="7052" xr:uid="{D1241C9D-105D-4DC2-9D3B-BA92D77B4609}"/>
    <cellStyle name="Currency 5 4 2 2 2 2" xfId="7053" xr:uid="{809361D5-792F-4C83-9581-AE79E586F544}"/>
    <cellStyle name="Currency 5 4 2 2 2 2 2" xfId="8766" xr:uid="{3D01ECFD-EB47-477D-A3AB-E01196A001DB}"/>
    <cellStyle name="Currency 5 4 2 2 2 2 2 2" xfId="12188" xr:uid="{5D4F8FB9-9968-4B1D-8D6C-3E6DED7315BB}"/>
    <cellStyle name="Currency 5 4 2 2 2 2 2 2 2" xfId="25878" xr:uid="{ADB776E8-BC1D-45E1-9AC0-D91A76C32A0E}"/>
    <cellStyle name="Currency 5 4 2 2 2 2 2 2 2 2" xfId="39570" xr:uid="{AB94A7B3-D3E2-4349-BA3B-C9F313338FCC}"/>
    <cellStyle name="Currency 5 4 2 2 2 2 2 2 2 3" xfId="54454" xr:uid="{6E339EA1-7688-47A8-BF9E-82EE8F319A6B}"/>
    <cellStyle name="Currency 5 4 2 2 2 2 2 2 3" xfId="19034" xr:uid="{F0A25262-B951-4705-BABA-41FCBB0F567C}"/>
    <cellStyle name="Currency 5 4 2 2 2 2 2 2 4" xfId="32724" xr:uid="{A37E35D4-A4E1-4D2D-B53B-449AE52BD024}"/>
    <cellStyle name="Currency 5 4 2 2 2 2 2 2 5" xfId="47608" xr:uid="{0C6CAD89-F928-445B-91A1-085B7BDB236A}"/>
    <cellStyle name="Currency 5 4 2 2 2 2 2 3" xfId="22456" xr:uid="{9F620E80-BFE9-4C78-8922-0BE384EE60B0}"/>
    <cellStyle name="Currency 5 4 2 2 2 2 2 3 2" xfId="36148" xr:uid="{FF08B0AC-9566-4A33-B475-44A5A0A29B9D}"/>
    <cellStyle name="Currency 5 4 2 2 2 2 2 3 3" xfId="51032" xr:uid="{0A514524-FBF1-4EB9-B4D9-B057BFFB4223}"/>
    <cellStyle name="Currency 5 4 2 2 2 2 2 4" xfId="15612" xr:uid="{2BCC6FC0-A1DF-4CDA-B2B1-B8865463FD60}"/>
    <cellStyle name="Currency 5 4 2 2 2 2 2 5" xfId="29302" xr:uid="{85FC9F39-8194-4A6B-BBE9-7AED0B34086A}"/>
    <cellStyle name="Currency 5 4 2 2 2 2 2 6" xfId="44186" xr:uid="{BDE7E788-E4AE-4FC4-9539-2870D1792B35}"/>
    <cellStyle name="Currency 5 4 2 2 2 2 3" xfId="10476" xr:uid="{53B9A5D2-7C07-43AF-ABFD-2F5B85C98851}"/>
    <cellStyle name="Currency 5 4 2 2 2 2 3 2" xfId="24166" xr:uid="{215EF530-9C86-432B-848F-DC4997874D5E}"/>
    <cellStyle name="Currency 5 4 2 2 2 2 3 2 2" xfId="37858" xr:uid="{6923F57D-4DDA-4AFB-9F1F-2952AFE2DC95}"/>
    <cellStyle name="Currency 5 4 2 2 2 2 3 2 3" xfId="52742" xr:uid="{39DF178E-122A-4CE7-A827-C4C01AFC4A07}"/>
    <cellStyle name="Currency 5 4 2 2 2 2 3 3" xfId="17322" xr:uid="{DE34989C-4833-4D57-AA07-7914543AECAA}"/>
    <cellStyle name="Currency 5 4 2 2 2 2 3 4" xfId="31012" xr:uid="{15B88314-53C5-4BD2-9D3F-FE25FE27E59D}"/>
    <cellStyle name="Currency 5 4 2 2 2 2 3 5" xfId="45896" xr:uid="{262905D0-E448-4A3B-9208-6A68AF5CE1D0}"/>
    <cellStyle name="Currency 5 4 2 2 2 2 4" xfId="20744" xr:uid="{581F291F-0313-47B4-8DBA-2A1144215FF2}"/>
    <cellStyle name="Currency 5 4 2 2 2 2 4 2" xfId="34436" xr:uid="{666F07BA-BD83-4D78-B592-34EC99C9EF57}"/>
    <cellStyle name="Currency 5 4 2 2 2 2 4 3" xfId="49320" xr:uid="{9CA8884C-7784-48C9-B61C-C00C0A3CDDA8}"/>
    <cellStyle name="Currency 5 4 2 2 2 2 5" xfId="13900" xr:uid="{6192FDF4-B886-448A-A593-564DB26DA680}"/>
    <cellStyle name="Currency 5 4 2 2 2 2 6" xfId="27590" xr:uid="{74DA12D5-BEF6-4F11-80C7-94C0832A4536}"/>
    <cellStyle name="Currency 5 4 2 2 2 2 7" xfId="42474" xr:uid="{400B96EF-3E0B-44F0-A44C-6E40347AAB57}"/>
    <cellStyle name="Currency 5 4 2 2 2 3" xfId="8765" xr:uid="{2666CA5F-867B-45D9-A5E8-2D1BE3143B42}"/>
    <cellStyle name="Currency 5 4 2 2 2 3 2" xfId="12187" xr:uid="{7D5899EB-4629-4FD1-B8AC-1565DECA5A2F}"/>
    <cellStyle name="Currency 5 4 2 2 2 3 2 2" xfId="25877" xr:uid="{33672B62-51A0-42A4-A1A6-3574F8117D5C}"/>
    <cellStyle name="Currency 5 4 2 2 2 3 2 2 2" xfId="39569" xr:uid="{07ED9FE8-8AD9-49B3-8CBA-428A89C8B533}"/>
    <cellStyle name="Currency 5 4 2 2 2 3 2 2 3" xfId="54453" xr:uid="{16F0F86A-C4D5-4515-A707-E13F665364F8}"/>
    <cellStyle name="Currency 5 4 2 2 2 3 2 3" xfId="19033" xr:uid="{F218831E-E7EB-4C98-881C-02FEA61EA0E1}"/>
    <cellStyle name="Currency 5 4 2 2 2 3 2 4" xfId="32723" xr:uid="{3242812A-9899-47AD-A3F5-D3304E647062}"/>
    <cellStyle name="Currency 5 4 2 2 2 3 2 5" xfId="47607" xr:uid="{12EEB742-3410-435D-A047-E2EAD0FABB7B}"/>
    <cellStyle name="Currency 5 4 2 2 2 3 3" xfId="22455" xr:uid="{4F9BBA8D-6178-48C5-BDB0-FC5972D8F65D}"/>
    <cellStyle name="Currency 5 4 2 2 2 3 3 2" xfId="36147" xr:uid="{7BEADF2D-0874-4F63-83A8-4488ED321690}"/>
    <cellStyle name="Currency 5 4 2 2 2 3 3 3" xfId="51031" xr:uid="{D4DCDD26-A473-4543-8395-6B71071FD315}"/>
    <cellStyle name="Currency 5 4 2 2 2 3 4" xfId="15611" xr:uid="{8E9C36E5-AC53-4A6F-8C5B-3F04696C7285}"/>
    <cellStyle name="Currency 5 4 2 2 2 3 5" xfId="29301" xr:uid="{7DFEF348-F450-412F-8C11-A3E18CAE609D}"/>
    <cellStyle name="Currency 5 4 2 2 2 3 6" xfId="44185" xr:uid="{AFF92D49-6185-4EEE-B14C-3A5D51DCD1AB}"/>
    <cellStyle name="Currency 5 4 2 2 2 4" xfId="10475" xr:uid="{A432239E-F1A0-473C-8BFA-57D1F279A3DB}"/>
    <cellStyle name="Currency 5 4 2 2 2 4 2" xfId="24165" xr:uid="{5634800D-3B65-4C65-87FD-068D117E14C0}"/>
    <cellStyle name="Currency 5 4 2 2 2 4 2 2" xfId="37857" xr:uid="{6D7ECB4B-784C-44DE-9C52-928BA96C3CF5}"/>
    <cellStyle name="Currency 5 4 2 2 2 4 2 3" xfId="52741" xr:uid="{D3129BD6-AB2C-44EB-9644-FD33326B9170}"/>
    <cellStyle name="Currency 5 4 2 2 2 4 3" xfId="17321" xr:uid="{C7FE10CB-13C3-4D6E-B0FE-64F7ACDF6AE8}"/>
    <cellStyle name="Currency 5 4 2 2 2 4 4" xfId="31011" xr:uid="{73008EF3-DDCC-4C2C-B21A-29F35A4D635D}"/>
    <cellStyle name="Currency 5 4 2 2 2 4 5" xfId="45895" xr:uid="{320ECB66-0B36-4708-BF52-0D90CBE666C1}"/>
    <cellStyle name="Currency 5 4 2 2 2 5" xfId="20743" xr:uid="{10DCE898-D594-43AD-9584-E3E5BB352F80}"/>
    <cellStyle name="Currency 5 4 2 2 2 5 2" xfId="34435" xr:uid="{B9C1B777-BA0E-4D8C-AB7F-54E1CB9DE203}"/>
    <cellStyle name="Currency 5 4 2 2 2 5 3" xfId="49319" xr:uid="{6EE52F29-93D2-4AD1-A799-E53982F42984}"/>
    <cellStyle name="Currency 5 4 2 2 2 6" xfId="13899" xr:uid="{D20E32E1-BCFB-40B3-AF00-988D9AD8589C}"/>
    <cellStyle name="Currency 5 4 2 2 2 7" xfId="27589" xr:uid="{BB363B46-BD11-4404-8B17-8F23D08602EC}"/>
    <cellStyle name="Currency 5 4 2 2 2 8" xfId="42473" xr:uid="{921C1349-11C4-4E3A-A2BF-0D78A806D354}"/>
    <cellStyle name="Currency 5 4 2 2 3" xfId="7054" xr:uid="{B26DC768-08E5-4FF6-A7D3-10A13D347F60}"/>
    <cellStyle name="Currency 5 4 2 2 3 2" xfId="8767" xr:uid="{9627176E-48B2-47EE-9644-3E8C1F77CB4A}"/>
    <cellStyle name="Currency 5 4 2 2 3 2 2" xfId="12189" xr:uid="{5C02B908-A746-4DD8-A107-AF0276385B93}"/>
    <cellStyle name="Currency 5 4 2 2 3 2 2 2" xfId="25879" xr:uid="{FD205198-B685-4A5A-B3FB-627CC94036F6}"/>
    <cellStyle name="Currency 5 4 2 2 3 2 2 2 2" xfId="39571" xr:uid="{E39503BD-67EF-4025-8722-8094DC912199}"/>
    <cellStyle name="Currency 5 4 2 2 3 2 2 2 3" xfId="54455" xr:uid="{ADE53E1D-5F0B-4F50-B2DE-002ECF472808}"/>
    <cellStyle name="Currency 5 4 2 2 3 2 2 3" xfId="19035" xr:uid="{4A10B51D-ECDA-4A6D-9D07-A3C8BDBA0ED3}"/>
    <cellStyle name="Currency 5 4 2 2 3 2 2 4" xfId="32725" xr:uid="{E299320A-7154-4168-B820-51624BDB50A9}"/>
    <cellStyle name="Currency 5 4 2 2 3 2 2 5" xfId="47609" xr:uid="{CAC615D4-2536-4B8A-ACE4-42BC7398262E}"/>
    <cellStyle name="Currency 5 4 2 2 3 2 3" xfId="22457" xr:uid="{431AFA7E-78D7-42C9-B316-8530408A2AF6}"/>
    <cellStyle name="Currency 5 4 2 2 3 2 3 2" xfId="36149" xr:uid="{64212372-3CF9-4680-9B4F-46EE4EBEC5E6}"/>
    <cellStyle name="Currency 5 4 2 2 3 2 3 3" xfId="51033" xr:uid="{935C9443-42FA-46A7-B316-D8BC887D2D7B}"/>
    <cellStyle name="Currency 5 4 2 2 3 2 4" xfId="15613" xr:uid="{FA9946FC-14C2-421D-8FBE-4A8322EEA4DD}"/>
    <cellStyle name="Currency 5 4 2 2 3 2 5" xfId="29303" xr:uid="{0B55B782-5CA6-4054-BF6A-4411B049C11A}"/>
    <cellStyle name="Currency 5 4 2 2 3 2 6" xfId="44187" xr:uid="{C1916722-D576-4DE7-9259-E7F9CD382A65}"/>
    <cellStyle name="Currency 5 4 2 2 3 3" xfId="10477" xr:uid="{747FE027-44D0-437B-ABD7-423C7B14EBAA}"/>
    <cellStyle name="Currency 5 4 2 2 3 3 2" xfId="24167" xr:uid="{1DFF9DF1-55B8-4A1B-9C63-1B7F2E47D599}"/>
    <cellStyle name="Currency 5 4 2 2 3 3 2 2" xfId="37859" xr:uid="{E240F6A3-A8FD-4513-BE6D-4A3CB2268E1D}"/>
    <cellStyle name="Currency 5 4 2 2 3 3 2 3" xfId="52743" xr:uid="{842A8AA5-489C-4075-A8BA-1A968B33B10C}"/>
    <cellStyle name="Currency 5 4 2 2 3 3 3" xfId="17323" xr:uid="{7F67E42E-D1F8-493D-9D97-9F22D5E1605D}"/>
    <cellStyle name="Currency 5 4 2 2 3 3 4" xfId="31013" xr:uid="{29B2F2C5-A0A1-4989-888F-55C4F9683626}"/>
    <cellStyle name="Currency 5 4 2 2 3 3 5" xfId="45897" xr:uid="{82234599-31FB-4029-909D-5E52D6A9035F}"/>
    <cellStyle name="Currency 5 4 2 2 3 4" xfId="20745" xr:uid="{4E26BB71-34EF-45C5-A2D2-A73EE9245595}"/>
    <cellStyle name="Currency 5 4 2 2 3 4 2" xfId="34437" xr:uid="{2210D55F-204D-4CB5-845C-59B3BE7067FE}"/>
    <cellStyle name="Currency 5 4 2 2 3 4 3" xfId="49321" xr:uid="{4CE15827-AE38-46FA-A4B8-92C05024E354}"/>
    <cellStyle name="Currency 5 4 2 2 3 5" xfId="13901" xr:uid="{E164AB7E-F410-48AF-BD3D-B60ABDC711E3}"/>
    <cellStyle name="Currency 5 4 2 2 3 6" xfId="27591" xr:uid="{6D752AEB-EF75-42BE-822E-0081BC120288}"/>
    <cellStyle name="Currency 5 4 2 2 3 7" xfId="42475" xr:uid="{335CB69F-09D2-484C-BD54-647EE3DDCBC0}"/>
    <cellStyle name="Currency 5 4 2 2 4" xfId="7055" xr:uid="{4B511306-A582-4BA4-A496-B0DC76E32CCE}"/>
    <cellStyle name="Currency 5 4 2 2 4 2" xfId="8768" xr:uid="{F73F01E6-15C5-4FCE-AF7F-264385DE9DFC}"/>
    <cellStyle name="Currency 5 4 2 2 4 2 2" xfId="12190" xr:uid="{432BB962-A363-492F-A514-DF7DCC1E281B}"/>
    <cellStyle name="Currency 5 4 2 2 4 2 2 2" xfId="25880" xr:uid="{E71FE417-3C52-4A56-96B8-0E0510B21082}"/>
    <cellStyle name="Currency 5 4 2 2 4 2 2 2 2" xfId="39572" xr:uid="{0E05E8E3-0A26-4954-AD30-97DEBCD8ADDE}"/>
    <cellStyle name="Currency 5 4 2 2 4 2 2 2 3" xfId="54456" xr:uid="{ED962173-5B7C-40C3-9425-7C0E38864645}"/>
    <cellStyle name="Currency 5 4 2 2 4 2 2 3" xfId="19036" xr:uid="{25D03E36-384E-421A-86E7-A32DDBC16EF6}"/>
    <cellStyle name="Currency 5 4 2 2 4 2 2 4" xfId="32726" xr:uid="{A8F71634-921A-48B6-8B5E-3C8C107360D5}"/>
    <cellStyle name="Currency 5 4 2 2 4 2 2 5" xfId="47610" xr:uid="{984DAFEF-ED10-47D8-A9EB-59BD52E097A4}"/>
    <cellStyle name="Currency 5 4 2 2 4 2 3" xfId="22458" xr:uid="{B35D09AA-F00E-4CD6-95D6-4915D8D65B26}"/>
    <cellStyle name="Currency 5 4 2 2 4 2 3 2" xfId="36150" xr:uid="{46F6C65B-CD43-4B27-93DA-E6A831183DC0}"/>
    <cellStyle name="Currency 5 4 2 2 4 2 3 3" xfId="51034" xr:uid="{5FBB0CB9-D6B5-41CD-8EAF-CC9C0290E68A}"/>
    <cellStyle name="Currency 5 4 2 2 4 2 4" xfId="15614" xr:uid="{F9740CE8-93B9-4D9A-ADA7-3FA6591F6686}"/>
    <cellStyle name="Currency 5 4 2 2 4 2 5" xfId="29304" xr:uid="{E1D506A1-1192-404E-A9AA-EAD67096835A}"/>
    <cellStyle name="Currency 5 4 2 2 4 2 6" xfId="44188" xr:uid="{E87FDCA0-6E76-4FD3-A3DF-AEEE20F6FD45}"/>
    <cellStyle name="Currency 5 4 2 2 4 3" xfId="10478" xr:uid="{A0D11F4B-48E9-4EC5-BCFD-BE76CFDD6EFF}"/>
    <cellStyle name="Currency 5 4 2 2 4 3 2" xfId="24168" xr:uid="{3AC0B9D8-14A4-400C-964E-3A67E08B7544}"/>
    <cellStyle name="Currency 5 4 2 2 4 3 2 2" xfId="37860" xr:uid="{DA1500F7-33F8-422A-8E43-8FD5C9C390EB}"/>
    <cellStyle name="Currency 5 4 2 2 4 3 2 3" xfId="52744" xr:uid="{33E5223D-1A2B-4D4F-B720-579C2162375D}"/>
    <cellStyle name="Currency 5 4 2 2 4 3 3" xfId="17324" xr:uid="{DD3368F7-031A-4E86-8466-C05C2FDFCD3B}"/>
    <cellStyle name="Currency 5 4 2 2 4 3 4" xfId="31014" xr:uid="{BAEEACA7-FAF2-4422-B18E-0489AF5AAFA4}"/>
    <cellStyle name="Currency 5 4 2 2 4 3 5" xfId="45898" xr:uid="{C2CCCE95-718D-47DE-AD1C-93F8FF65007D}"/>
    <cellStyle name="Currency 5 4 2 2 4 4" xfId="20746" xr:uid="{27DB7E2D-4C35-4C19-91A5-8087D4CD8F59}"/>
    <cellStyle name="Currency 5 4 2 2 4 4 2" xfId="34438" xr:uid="{DE56889F-ED12-488E-95C9-92637FF14182}"/>
    <cellStyle name="Currency 5 4 2 2 4 4 3" xfId="49322" xr:uid="{3661A0C2-6544-401D-9467-BE9F2431D2D4}"/>
    <cellStyle name="Currency 5 4 2 2 4 5" xfId="13902" xr:uid="{37091547-0BF9-46B0-B7EF-CFFF67152269}"/>
    <cellStyle name="Currency 5 4 2 2 4 6" xfId="27592" xr:uid="{A85B92B0-CCE7-405B-B05B-63EF29D44957}"/>
    <cellStyle name="Currency 5 4 2 2 4 7" xfId="42476" xr:uid="{50E67D9F-4E26-4813-BCB0-5749E2987235}"/>
    <cellStyle name="Currency 5 4 2 2 5" xfId="8764" xr:uid="{E44A344D-6141-48D4-8763-894D4B39696F}"/>
    <cellStyle name="Currency 5 4 2 2 5 2" xfId="12186" xr:uid="{18D77CD9-40E6-4F3F-8E89-A820CDC7CE33}"/>
    <cellStyle name="Currency 5 4 2 2 5 2 2" xfId="25876" xr:uid="{34A00717-47BC-40EA-A4A6-C73EBFCBF0D6}"/>
    <cellStyle name="Currency 5 4 2 2 5 2 2 2" xfId="39568" xr:uid="{1708D4A4-EF7D-4D22-8EAC-0B15355D0284}"/>
    <cellStyle name="Currency 5 4 2 2 5 2 2 3" xfId="54452" xr:uid="{6574C613-1082-493C-9730-3AC9019B7A2D}"/>
    <cellStyle name="Currency 5 4 2 2 5 2 3" xfId="19032" xr:uid="{3C043CB7-1C8B-47EA-89C3-C41023D1A7C8}"/>
    <cellStyle name="Currency 5 4 2 2 5 2 4" xfId="32722" xr:uid="{14DE74EF-DB87-49C2-AE6F-E1FE91085CD1}"/>
    <cellStyle name="Currency 5 4 2 2 5 2 5" xfId="47606" xr:uid="{C49847DC-DD69-4610-81F2-5BA2DE3846B1}"/>
    <cellStyle name="Currency 5 4 2 2 5 3" xfId="22454" xr:uid="{2A189057-7CE8-410E-9E0F-4B291D0C9EC9}"/>
    <cellStyle name="Currency 5 4 2 2 5 3 2" xfId="36146" xr:uid="{5DF01D8D-9D09-41EE-BA5C-B81B2C611E77}"/>
    <cellStyle name="Currency 5 4 2 2 5 3 3" xfId="51030" xr:uid="{81AED5F9-6920-4A05-8E7F-A4D88459C9CA}"/>
    <cellStyle name="Currency 5 4 2 2 5 4" xfId="15610" xr:uid="{2785D00A-F5E0-42E9-B811-3B44673A8FC6}"/>
    <cellStyle name="Currency 5 4 2 2 5 5" xfId="29300" xr:uid="{E0C792C8-0889-432B-90F4-3743C44501AB}"/>
    <cellStyle name="Currency 5 4 2 2 5 6" xfId="44184" xr:uid="{7DA988D0-2C8C-4931-BDAD-5C0EB346C07B}"/>
    <cellStyle name="Currency 5 4 2 2 6" xfId="10474" xr:uid="{C34CDC43-2EF8-41FF-81EC-35BF5B175F7D}"/>
    <cellStyle name="Currency 5 4 2 2 6 2" xfId="24164" xr:uid="{B11F4D8D-30A6-4520-8DA2-4F006AF75149}"/>
    <cellStyle name="Currency 5 4 2 2 6 2 2" xfId="37856" xr:uid="{47C573CE-5ED0-4AAB-89D3-9B4AA25870C4}"/>
    <cellStyle name="Currency 5 4 2 2 6 2 3" xfId="52740" xr:uid="{51C06C6D-FAD0-4064-835E-FE225073512B}"/>
    <cellStyle name="Currency 5 4 2 2 6 3" xfId="17320" xr:uid="{887CB9EA-8AF5-4D31-9A99-BD012D8B1D27}"/>
    <cellStyle name="Currency 5 4 2 2 6 4" xfId="31010" xr:uid="{C28E4131-4C0C-4666-8A3E-32405D5E6625}"/>
    <cellStyle name="Currency 5 4 2 2 6 5" xfId="45894" xr:uid="{B62579F0-DEE5-4666-B389-86D80AEB397C}"/>
    <cellStyle name="Currency 5 4 2 2 7" xfId="20742" xr:uid="{F16CC762-8A85-4E41-86AA-8A9D6607A33B}"/>
    <cellStyle name="Currency 5 4 2 2 7 2" xfId="34434" xr:uid="{45EE7625-EFA9-4F97-95C0-F038C5BC9629}"/>
    <cellStyle name="Currency 5 4 2 2 7 3" xfId="49318" xr:uid="{25D94C0C-E64C-4B0D-9200-D69AF785C68C}"/>
    <cellStyle name="Currency 5 4 2 2 8" xfId="13898" xr:uid="{D6498E6E-2E63-4446-B927-3DE9B3697952}"/>
    <cellStyle name="Currency 5 4 2 2 9" xfId="27588" xr:uid="{F16446C6-E4EA-4321-B84F-EB219C11709C}"/>
    <cellStyle name="Currency 5 4 2 3" xfId="7056" xr:uid="{481BF2B1-177D-47AD-B746-BF17836E6CAD}"/>
    <cellStyle name="Currency 5 4 2 3 10" xfId="42477" xr:uid="{2E3BFC57-47DF-4E10-B4BC-F5E9D5973EFD}"/>
    <cellStyle name="Currency 5 4 2 3 2" xfId="7057" xr:uid="{92C58D8B-3169-4D2C-ACF3-C4318E7ED92B}"/>
    <cellStyle name="Currency 5 4 2 3 2 2" xfId="7058" xr:uid="{39C6B4B6-5844-46EF-A372-EED2A929E286}"/>
    <cellStyle name="Currency 5 4 2 3 2 2 2" xfId="8771" xr:uid="{3EEED33C-0F1E-4CFE-B01D-8DF91200E59E}"/>
    <cellStyle name="Currency 5 4 2 3 2 2 2 2" xfId="12193" xr:uid="{C19ABD0E-A47A-414C-B1F2-2E557A1A3550}"/>
    <cellStyle name="Currency 5 4 2 3 2 2 2 2 2" xfId="25883" xr:uid="{6A7F1D83-869C-4DEF-9400-8F23A9C599DE}"/>
    <cellStyle name="Currency 5 4 2 3 2 2 2 2 2 2" xfId="39575" xr:uid="{C3C22219-2A0B-4373-B320-973502B15A95}"/>
    <cellStyle name="Currency 5 4 2 3 2 2 2 2 2 3" xfId="54459" xr:uid="{97D4029D-1D04-4BED-BCBE-8953B304419C}"/>
    <cellStyle name="Currency 5 4 2 3 2 2 2 2 3" xfId="19039" xr:uid="{EF572895-086C-4B10-8A54-B0F5675F20EC}"/>
    <cellStyle name="Currency 5 4 2 3 2 2 2 2 4" xfId="32729" xr:uid="{6F880CFF-9158-45FE-83C6-09A5C2ACB9E3}"/>
    <cellStyle name="Currency 5 4 2 3 2 2 2 2 5" xfId="47613" xr:uid="{08995B8A-D051-4217-86C1-934CF943D036}"/>
    <cellStyle name="Currency 5 4 2 3 2 2 2 3" xfId="22461" xr:uid="{F111627C-A3DF-4B8D-AC09-A86374741F58}"/>
    <cellStyle name="Currency 5 4 2 3 2 2 2 3 2" xfId="36153" xr:uid="{07FDB936-E930-4803-8190-0B476ABA0308}"/>
    <cellStyle name="Currency 5 4 2 3 2 2 2 3 3" xfId="51037" xr:uid="{545635B4-A01D-4255-87AD-92FF00C0CCC6}"/>
    <cellStyle name="Currency 5 4 2 3 2 2 2 4" xfId="15617" xr:uid="{1CBB39E9-C6E6-4880-B689-6DEDBAB7AE61}"/>
    <cellStyle name="Currency 5 4 2 3 2 2 2 5" xfId="29307" xr:uid="{A5A1C866-3196-4806-A4E0-07962F405607}"/>
    <cellStyle name="Currency 5 4 2 3 2 2 2 6" xfId="44191" xr:uid="{C70B33C6-42C1-43EE-9F5B-D5AC447E30C5}"/>
    <cellStyle name="Currency 5 4 2 3 2 2 3" xfId="10481" xr:uid="{76DB24A0-5123-419D-B94E-F4CDF15598BA}"/>
    <cellStyle name="Currency 5 4 2 3 2 2 3 2" xfId="24171" xr:uid="{B91571F7-7154-4D47-8596-6B3DE76218B4}"/>
    <cellStyle name="Currency 5 4 2 3 2 2 3 2 2" xfId="37863" xr:uid="{DE785F2C-D9E1-4869-A472-5E3AA9EB33E0}"/>
    <cellStyle name="Currency 5 4 2 3 2 2 3 2 3" xfId="52747" xr:uid="{B6AADE0A-31CA-49BE-A48B-D9AD209423B6}"/>
    <cellStyle name="Currency 5 4 2 3 2 2 3 3" xfId="17327" xr:uid="{EE748295-5F3F-480D-90D9-41FEFA0C2CA8}"/>
    <cellStyle name="Currency 5 4 2 3 2 2 3 4" xfId="31017" xr:uid="{616495BE-D935-4FAB-BAD1-6CF6A95D2C78}"/>
    <cellStyle name="Currency 5 4 2 3 2 2 3 5" xfId="45901" xr:uid="{BC7C6E58-BF19-432C-B54B-167BAB3EE710}"/>
    <cellStyle name="Currency 5 4 2 3 2 2 4" xfId="20749" xr:uid="{76D55E79-20F2-44E7-9E48-FAE5431AA453}"/>
    <cellStyle name="Currency 5 4 2 3 2 2 4 2" xfId="34441" xr:uid="{3159B85D-584B-40CA-9949-8AD2C425F7C8}"/>
    <cellStyle name="Currency 5 4 2 3 2 2 4 3" xfId="49325" xr:uid="{6F1D3B2A-6E00-40B0-86C3-C6F54BBD20A8}"/>
    <cellStyle name="Currency 5 4 2 3 2 2 5" xfId="13905" xr:uid="{DBCA54E2-B8A7-40DA-944E-4E5E9ECBEB3F}"/>
    <cellStyle name="Currency 5 4 2 3 2 2 6" xfId="27595" xr:uid="{59AD3996-0928-4E3E-AC93-54A0B0A4DE98}"/>
    <cellStyle name="Currency 5 4 2 3 2 2 7" xfId="42479" xr:uid="{31F5B671-A8DC-4F85-B797-A8F1086FA94E}"/>
    <cellStyle name="Currency 5 4 2 3 2 3" xfId="8770" xr:uid="{851268A8-C7ED-4DC7-8171-A5803CA1F164}"/>
    <cellStyle name="Currency 5 4 2 3 2 3 2" xfId="12192" xr:uid="{E894F008-A299-465C-A31E-8B5538C4F5EE}"/>
    <cellStyle name="Currency 5 4 2 3 2 3 2 2" xfId="25882" xr:uid="{EF4F21F3-377C-45D0-B096-E2548184FCDE}"/>
    <cellStyle name="Currency 5 4 2 3 2 3 2 2 2" xfId="39574" xr:uid="{EA3661FA-3299-4F74-8103-1C93664B0505}"/>
    <cellStyle name="Currency 5 4 2 3 2 3 2 2 3" xfId="54458" xr:uid="{4F386D53-40B2-4A82-A4C1-785E8CA4F501}"/>
    <cellStyle name="Currency 5 4 2 3 2 3 2 3" xfId="19038" xr:uid="{8E831D00-1A25-44ED-89AC-B3C3C07D3BBD}"/>
    <cellStyle name="Currency 5 4 2 3 2 3 2 4" xfId="32728" xr:uid="{646DA4F3-4992-4CBE-B255-293E5E6FE9CC}"/>
    <cellStyle name="Currency 5 4 2 3 2 3 2 5" xfId="47612" xr:uid="{73EF0969-7598-4A51-BEFB-67A2EADE7008}"/>
    <cellStyle name="Currency 5 4 2 3 2 3 3" xfId="22460" xr:uid="{A36F306C-12AE-4823-879C-910CFDB0970B}"/>
    <cellStyle name="Currency 5 4 2 3 2 3 3 2" xfId="36152" xr:uid="{0C4C40C9-F4CC-4C52-B3FA-0904E4F61711}"/>
    <cellStyle name="Currency 5 4 2 3 2 3 3 3" xfId="51036" xr:uid="{2274502E-4701-428A-BF96-E968F0951275}"/>
    <cellStyle name="Currency 5 4 2 3 2 3 4" xfId="15616" xr:uid="{5DCD3323-1DF1-40BC-87DD-D2FC086C946E}"/>
    <cellStyle name="Currency 5 4 2 3 2 3 5" xfId="29306" xr:uid="{7ECBB33A-1C0B-4B16-A0D9-DF5901ADDA54}"/>
    <cellStyle name="Currency 5 4 2 3 2 3 6" xfId="44190" xr:uid="{55F9E47B-8833-4C13-AA4E-97566FEA4853}"/>
    <cellStyle name="Currency 5 4 2 3 2 4" xfId="10480" xr:uid="{38FF5B15-FE26-43C1-BBF8-F9A46246D33F}"/>
    <cellStyle name="Currency 5 4 2 3 2 4 2" xfId="24170" xr:uid="{D81EE471-BB49-49A2-984E-7BD8F6325924}"/>
    <cellStyle name="Currency 5 4 2 3 2 4 2 2" xfId="37862" xr:uid="{9B661F09-2C04-47F9-B3DB-FC95F8603E2F}"/>
    <cellStyle name="Currency 5 4 2 3 2 4 2 3" xfId="52746" xr:uid="{F615F55D-C87A-4BD5-A0A8-270D8A2DC9B3}"/>
    <cellStyle name="Currency 5 4 2 3 2 4 3" xfId="17326" xr:uid="{E5F0F49F-F0ED-4DCB-B299-F5179773F63A}"/>
    <cellStyle name="Currency 5 4 2 3 2 4 4" xfId="31016" xr:uid="{703E64D6-ADAB-463D-9F8E-075BB5660FC4}"/>
    <cellStyle name="Currency 5 4 2 3 2 4 5" xfId="45900" xr:uid="{53A90ABD-7229-498A-8813-6BBB9AF82A16}"/>
    <cellStyle name="Currency 5 4 2 3 2 5" xfId="20748" xr:uid="{CFF079AC-626F-4EA8-8803-BCBA6321C752}"/>
    <cellStyle name="Currency 5 4 2 3 2 5 2" xfId="34440" xr:uid="{CBCBA1AD-3A50-458E-849F-DC912B85D416}"/>
    <cellStyle name="Currency 5 4 2 3 2 5 3" xfId="49324" xr:uid="{4914981F-18EA-480A-B1AB-BF3070B2F969}"/>
    <cellStyle name="Currency 5 4 2 3 2 6" xfId="13904" xr:uid="{D56B1736-2B02-44A6-B46B-E85130BBA300}"/>
    <cellStyle name="Currency 5 4 2 3 2 7" xfId="27594" xr:uid="{2360054C-1F0A-4F09-8E93-7C1ACE206EAB}"/>
    <cellStyle name="Currency 5 4 2 3 2 8" xfId="42478" xr:uid="{E076760D-E567-49CF-88CF-B0400F52E16A}"/>
    <cellStyle name="Currency 5 4 2 3 3" xfId="7059" xr:uid="{5E3554B3-5A6B-4145-9533-F9D170FB877F}"/>
    <cellStyle name="Currency 5 4 2 3 3 2" xfId="8772" xr:uid="{02A48073-E7BD-4E39-ADAD-C9C47522D25A}"/>
    <cellStyle name="Currency 5 4 2 3 3 2 2" xfId="12194" xr:uid="{DBAAEA42-AB2D-4642-9DA8-747570C94D35}"/>
    <cellStyle name="Currency 5 4 2 3 3 2 2 2" xfId="25884" xr:uid="{3080A37F-7AA9-4A1E-861F-3F83DFAF5DCA}"/>
    <cellStyle name="Currency 5 4 2 3 3 2 2 2 2" xfId="39576" xr:uid="{AAFB2542-9472-4FE0-99ED-BC426B2FCA76}"/>
    <cellStyle name="Currency 5 4 2 3 3 2 2 2 3" xfId="54460" xr:uid="{8440DB29-9FEC-4B4C-9C22-1410A219CAFA}"/>
    <cellStyle name="Currency 5 4 2 3 3 2 2 3" xfId="19040" xr:uid="{4666B834-1333-4E54-9C6B-18EC5325438C}"/>
    <cellStyle name="Currency 5 4 2 3 3 2 2 4" xfId="32730" xr:uid="{4FD61245-823F-4269-9E34-CD855DFF6EE5}"/>
    <cellStyle name="Currency 5 4 2 3 3 2 2 5" xfId="47614" xr:uid="{EBB11D56-D736-4198-9C1B-26E8981B5A09}"/>
    <cellStyle name="Currency 5 4 2 3 3 2 3" xfId="22462" xr:uid="{083B644C-95D5-48B8-978D-6AE2AB1BF7ED}"/>
    <cellStyle name="Currency 5 4 2 3 3 2 3 2" xfId="36154" xr:uid="{3B7867C9-99C1-4B17-B1A0-A14E917FBD5C}"/>
    <cellStyle name="Currency 5 4 2 3 3 2 3 3" xfId="51038" xr:uid="{4D9AC8EF-48E5-4337-B949-D0C3A1164E18}"/>
    <cellStyle name="Currency 5 4 2 3 3 2 4" xfId="15618" xr:uid="{E1FD1A61-A9B4-43E7-A33D-5D3C6F058341}"/>
    <cellStyle name="Currency 5 4 2 3 3 2 5" xfId="29308" xr:uid="{924E9746-9B93-423B-845A-F1ABC6B689CB}"/>
    <cellStyle name="Currency 5 4 2 3 3 2 6" xfId="44192" xr:uid="{44D0DDC2-2896-424A-99DE-7BE3039A3551}"/>
    <cellStyle name="Currency 5 4 2 3 3 3" xfId="10482" xr:uid="{10F9DAF6-6659-432F-B4C3-6C5B6DAA03E3}"/>
    <cellStyle name="Currency 5 4 2 3 3 3 2" xfId="24172" xr:uid="{587DDACE-EAAD-4F0C-9305-2B6D6E3E6A09}"/>
    <cellStyle name="Currency 5 4 2 3 3 3 2 2" xfId="37864" xr:uid="{3FDBE3A2-763C-4EC3-90E1-95906269DBA3}"/>
    <cellStyle name="Currency 5 4 2 3 3 3 2 3" xfId="52748" xr:uid="{399B9036-32EC-48AD-A54D-C97877FEEA78}"/>
    <cellStyle name="Currency 5 4 2 3 3 3 3" xfId="17328" xr:uid="{1FF4A72B-E9C8-405A-9EE1-B684F78D4719}"/>
    <cellStyle name="Currency 5 4 2 3 3 3 4" xfId="31018" xr:uid="{35E63E5D-D8A4-4F30-8C29-8BE1E5AD7207}"/>
    <cellStyle name="Currency 5 4 2 3 3 3 5" xfId="45902" xr:uid="{968A7CE0-53F2-4B92-9EF2-497FFEF1DC95}"/>
    <cellStyle name="Currency 5 4 2 3 3 4" xfId="20750" xr:uid="{68D25C8D-B84D-42D9-9D3C-A81994C46E5B}"/>
    <cellStyle name="Currency 5 4 2 3 3 4 2" xfId="34442" xr:uid="{74A55673-2E53-49FE-B489-8A40D7BB6F46}"/>
    <cellStyle name="Currency 5 4 2 3 3 4 3" xfId="49326" xr:uid="{4BD9DAE1-CC55-434B-B9A2-BE1334717866}"/>
    <cellStyle name="Currency 5 4 2 3 3 5" xfId="13906" xr:uid="{AC3D8FFA-DDC1-4635-B240-B5C44A4B5CF8}"/>
    <cellStyle name="Currency 5 4 2 3 3 6" xfId="27596" xr:uid="{67EB3313-F8CA-44C0-AF5F-95A1F4789861}"/>
    <cellStyle name="Currency 5 4 2 3 3 7" xfId="42480" xr:uid="{37D2541E-CFEE-42D2-8761-185F57CDE7D7}"/>
    <cellStyle name="Currency 5 4 2 3 4" xfId="7060" xr:uid="{200F369F-75E6-438F-803F-197268F33911}"/>
    <cellStyle name="Currency 5 4 2 3 4 2" xfId="8773" xr:uid="{FE0E987F-93B4-4909-A11C-B24D4528F4F1}"/>
    <cellStyle name="Currency 5 4 2 3 4 2 2" xfId="12195" xr:uid="{10434253-7DA4-43E2-A18F-6166D29E3AAE}"/>
    <cellStyle name="Currency 5 4 2 3 4 2 2 2" xfId="25885" xr:uid="{699F4621-DBDC-490C-BD51-2FD26458C7B9}"/>
    <cellStyle name="Currency 5 4 2 3 4 2 2 2 2" xfId="39577" xr:uid="{5C11B859-D0A4-42AA-B28D-86EEB4576E18}"/>
    <cellStyle name="Currency 5 4 2 3 4 2 2 2 3" xfId="54461" xr:uid="{04BA92CE-C099-4E5A-BD8C-09EF0E6B1AB0}"/>
    <cellStyle name="Currency 5 4 2 3 4 2 2 3" xfId="19041" xr:uid="{E13B689E-AC2B-4D0D-B8BF-8AC9F4D363BC}"/>
    <cellStyle name="Currency 5 4 2 3 4 2 2 4" xfId="32731" xr:uid="{2F13624B-14A1-4DB5-8BF2-48BF972F1930}"/>
    <cellStyle name="Currency 5 4 2 3 4 2 2 5" xfId="47615" xr:uid="{66C8E04B-7CC6-4439-9F93-6D368B65CD27}"/>
    <cellStyle name="Currency 5 4 2 3 4 2 3" xfId="22463" xr:uid="{D32F1573-FB40-4683-91D4-E4A54232E33B}"/>
    <cellStyle name="Currency 5 4 2 3 4 2 3 2" xfId="36155" xr:uid="{327466EF-F450-42A7-B0E6-242EB9CA3943}"/>
    <cellStyle name="Currency 5 4 2 3 4 2 3 3" xfId="51039" xr:uid="{A19DF7C7-9F0C-404F-AFDB-F071D5A91DF4}"/>
    <cellStyle name="Currency 5 4 2 3 4 2 4" xfId="15619" xr:uid="{6656E2EA-EC1F-41BC-B276-5B171CB0DAC6}"/>
    <cellStyle name="Currency 5 4 2 3 4 2 5" xfId="29309" xr:uid="{A81FC72F-1D1E-42F9-B0D8-707071DF6275}"/>
    <cellStyle name="Currency 5 4 2 3 4 2 6" xfId="44193" xr:uid="{B3C9B86F-D878-4683-9E7F-9869086234FA}"/>
    <cellStyle name="Currency 5 4 2 3 4 3" xfId="10483" xr:uid="{4E76432A-2E18-4BEF-AB23-E8E0468DE215}"/>
    <cellStyle name="Currency 5 4 2 3 4 3 2" xfId="24173" xr:uid="{729EC4E3-CA88-470D-864D-477BEE9300E3}"/>
    <cellStyle name="Currency 5 4 2 3 4 3 2 2" xfId="37865" xr:uid="{6F91FB0C-36C7-4478-B84D-F9C02001E4AA}"/>
    <cellStyle name="Currency 5 4 2 3 4 3 2 3" xfId="52749" xr:uid="{DF51E072-6312-43D8-84A9-151A1DF18F34}"/>
    <cellStyle name="Currency 5 4 2 3 4 3 3" xfId="17329" xr:uid="{E47BCA07-AD25-4ABF-BA5C-3A6F2CFCCDD5}"/>
    <cellStyle name="Currency 5 4 2 3 4 3 4" xfId="31019" xr:uid="{87188515-5705-4EA2-B2E0-3AF0DFB83846}"/>
    <cellStyle name="Currency 5 4 2 3 4 3 5" xfId="45903" xr:uid="{7C77047B-D247-4F0D-8471-E0B0DE953CD8}"/>
    <cellStyle name="Currency 5 4 2 3 4 4" xfId="20751" xr:uid="{61266BD9-5CF9-4D10-93B5-C4D1EB5BA881}"/>
    <cellStyle name="Currency 5 4 2 3 4 4 2" xfId="34443" xr:uid="{9150E57A-B366-4637-A8DF-23B422B9DC9B}"/>
    <cellStyle name="Currency 5 4 2 3 4 4 3" xfId="49327" xr:uid="{1854D01C-EC9F-4A3D-8E5C-874C1BB1C425}"/>
    <cellStyle name="Currency 5 4 2 3 4 5" xfId="13907" xr:uid="{754413AD-EAEC-42A5-ACFD-BB87526F4D99}"/>
    <cellStyle name="Currency 5 4 2 3 4 6" xfId="27597" xr:uid="{A3977D23-6C3D-4F6C-9F54-EA427E42CB85}"/>
    <cellStyle name="Currency 5 4 2 3 4 7" xfId="42481" xr:uid="{6A9E18B0-52D8-4556-B1B8-F6A5B201C610}"/>
    <cellStyle name="Currency 5 4 2 3 5" xfId="8769" xr:uid="{AFB97F3E-86A6-4464-8254-0E64798F8318}"/>
    <cellStyle name="Currency 5 4 2 3 5 2" xfId="12191" xr:uid="{5232DC9A-A0D9-49A9-9FA2-92D8F85E018C}"/>
    <cellStyle name="Currency 5 4 2 3 5 2 2" xfId="25881" xr:uid="{22AB535E-8324-45B7-BC73-6ADD83FAA4F4}"/>
    <cellStyle name="Currency 5 4 2 3 5 2 2 2" xfId="39573" xr:uid="{6CB1EB00-BFAC-41E7-992E-B88CCFCD1119}"/>
    <cellStyle name="Currency 5 4 2 3 5 2 2 3" xfId="54457" xr:uid="{3D6AD2D8-6DD3-4E6D-B707-60C392A84127}"/>
    <cellStyle name="Currency 5 4 2 3 5 2 3" xfId="19037" xr:uid="{E4D9993B-BA12-447C-9B2A-4920B6921D11}"/>
    <cellStyle name="Currency 5 4 2 3 5 2 4" xfId="32727" xr:uid="{1E932E08-AEE9-4691-A5E8-F668B825E7E1}"/>
    <cellStyle name="Currency 5 4 2 3 5 2 5" xfId="47611" xr:uid="{D4183B40-8DF3-4DF2-831B-213A3846E282}"/>
    <cellStyle name="Currency 5 4 2 3 5 3" xfId="22459" xr:uid="{48C341A4-F4DF-4D03-84E3-746DC39633DA}"/>
    <cellStyle name="Currency 5 4 2 3 5 3 2" xfId="36151" xr:uid="{A918AAB7-2281-4719-9190-481CFB561B19}"/>
    <cellStyle name="Currency 5 4 2 3 5 3 3" xfId="51035" xr:uid="{CF1D6ED0-4AA9-4E63-9180-E567093DA746}"/>
    <cellStyle name="Currency 5 4 2 3 5 4" xfId="15615" xr:uid="{48B9BD24-C4BD-44E4-A974-D9C22E8DB8F6}"/>
    <cellStyle name="Currency 5 4 2 3 5 5" xfId="29305" xr:uid="{9026D13E-6541-4F54-A866-DF837B1C16EE}"/>
    <cellStyle name="Currency 5 4 2 3 5 6" xfId="44189" xr:uid="{A02C3CA8-0B47-4439-9553-FAF6AA3FE091}"/>
    <cellStyle name="Currency 5 4 2 3 6" xfId="10479" xr:uid="{66B7EC65-3190-4827-878B-4FE8601E3FC4}"/>
    <cellStyle name="Currency 5 4 2 3 6 2" xfId="24169" xr:uid="{730EADD9-EBB1-4E98-820B-6BF08B21978A}"/>
    <cellStyle name="Currency 5 4 2 3 6 2 2" xfId="37861" xr:uid="{8A3A94E3-271C-4BCD-825A-5449924AD33C}"/>
    <cellStyle name="Currency 5 4 2 3 6 2 3" xfId="52745" xr:uid="{20B92498-70FA-4903-A0D2-97764E9E8998}"/>
    <cellStyle name="Currency 5 4 2 3 6 3" xfId="17325" xr:uid="{485953F0-E229-4B33-93CE-9FC635ECFE57}"/>
    <cellStyle name="Currency 5 4 2 3 6 4" xfId="31015" xr:uid="{8CA67263-3486-48F0-9615-4F0D4BB882BC}"/>
    <cellStyle name="Currency 5 4 2 3 6 5" xfId="45899" xr:uid="{3E682341-E8C6-4BC2-A99F-1BA4E42A2A44}"/>
    <cellStyle name="Currency 5 4 2 3 7" xfId="20747" xr:uid="{CC536881-84C5-416B-99DD-FE83A2F51631}"/>
    <cellStyle name="Currency 5 4 2 3 7 2" xfId="34439" xr:uid="{2F49709E-0F05-4EE3-A43E-6883B7197608}"/>
    <cellStyle name="Currency 5 4 2 3 7 3" xfId="49323" xr:uid="{2DBDBCC9-5902-4C55-A7C4-BBF2094575F6}"/>
    <cellStyle name="Currency 5 4 2 3 8" xfId="13903" xr:uid="{73F42DA7-F2D5-4EDF-B1CD-58691FE3FBC5}"/>
    <cellStyle name="Currency 5 4 2 3 9" xfId="27593" xr:uid="{0568D5B8-F857-4C33-A887-0424E7E840A2}"/>
    <cellStyle name="Currency 5 4 2 4" xfId="7061" xr:uid="{BDD2409E-6FE8-498E-9DFC-D034AE810850}"/>
    <cellStyle name="Currency 5 4 2 4 2" xfId="7062" xr:uid="{C4F3BF8B-0385-499A-8614-20E1D397C939}"/>
    <cellStyle name="Currency 5 4 2 4 2 2" xfId="8775" xr:uid="{08941695-469E-478A-993E-2EE6FFC527B2}"/>
    <cellStyle name="Currency 5 4 2 4 2 2 2" xfId="12197" xr:uid="{9BCC7691-4787-4360-85B6-3CD7C7A6A0AB}"/>
    <cellStyle name="Currency 5 4 2 4 2 2 2 2" xfId="25887" xr:uid="{3E435C6C-C823-4288-8A0D-9B1161450139}"/>
    <cellStyle name="Currency 5 4 2 4 2 2 2 2 2" xfId="39579" xr:uid="{B934BC62-1213-4348-9B65-694DEE386C4A}"/>
    <cellStyle name="Currency 5 4 2 4 2 2 2 2 3" xfId="54463" xr:uid="{ED9395BC-D9B7-4C94-BF82-C6BD2FE717FD}"/>
    <cellStyle name="Currency 5 4 2 4 2 2 2 3" xfId="19043" xr:uid="{AD7B8EFA-C767-4128-AF0E-7D5C010842E2}"/>
    <cellStyle name="Currency 5 4 2 4 2 2 2 4" xfId="32733" xr:uid="{BAF0B433-9F89-4CB9-A80C-51B7753027A2}"/>
    <cellStyle name="Currency 5 4 2 4 2 2 2 5" xfId="47617" xr:uid="{1BB7E7A3-2833-4F08-A507-96C7B01076D7}"/>
    <cellStyle name="Currency 5 4 2 4 2 2 3" xfId="22465" xr:uid="{8196B1E9-5F82-4393-A337-86F5E90B175C}"/>
    <cellStyle name="Currency 5 4 2 4 2 2 3 2" xfId="36157" xr:uid="{F1DD1A87-4527-441E-BC9E-6DCBDAAE7599}"/>
    <cellStyle name="Currency 5 4 2 4 2 2 3 3" xfId="51041" xr:uid="{469C31B7-F22C-42E0-9FF1-D9AD52385893}"/>
    <cellStyle name="Currency 5 4 2 4 2 2 4" xfId="15621" xr:uid="{5F2FD503-F80A-41A9-B32A-35D58A32F253}"/>
    <cellStyle name="Currency 5 4 2 4 2 2 5" xfId="29311" xr:uid="{8BE385C9-E1BC-44A3-B877-A5E2544565C2}"/>
    <cellStyle name="Currency 5 4 2 4 2 2 6" xfId="44195" xr:uid="{B33194BA-E18D-49EA-B3A2-31C0AAE1ACBF}"/>
    <cellStyle name="Currency 5 4 2 4 2 3" xfId="10485" xr:uid="{A5FAC8D0-F9D1-47CE-9AAE-3D0B5965A78F}"/>
    <cellStyle name="Currency 5 4 2 4 2 3 2" xfId="24175" xr:uid="{A0D84FF6-E4FA-4159-8B0B-E9CA402A8994}"/>
    <cellStyle name="Currency 5 4 2 4 2 3 2 2" xfId="37867" xr:uid="{AB04D5FE-8682-437F-B9BD-86A1FF407037}"/>
    <cellStyle name="Currency 5 4 2 4 2 3 2 3" xfId="52751" xr:uid="{49D400F7-13FE-4B39-ACAD-65F6F0849507}"/>
    <cellStyle name="Currency 5 4 2 4 2 3 3" xfId="17331" xr:uid="{96A7929F-6DA6-4967-AEE6-14120415B0FD}"/>
    <cellStyle name="Currency 5 4 2 4 2 3 4" xfId="31021" xr:uid="{39C2BA76-1167-4781-89C6-7013F02E5A4D}"/>
    <cellStyle name="Currency 5 4 2 4 2 3 5" xfId="45905" xr:uid="{78BE9854-94FF-40E5-B8AD-BD5ADD4B94CF}"/>
    <cellStyle name="Currency 5 4 2 4 2 4" xfId="20753" xr:uid="{80647813-540D-4B39-8AF0-7C958E93DB22}"/>
    <cellStyle name="Currency 5 4 2 4 2 4 2" xfId="34445" xr:uid="{16CF002A-4786-436B-B835-5653115F7C1F}"/>
    <cellStyle name="Currency 5 4 2 4 2 4 3" xfId="49329" xr:uid="{3FCF5AC4-15C6-4C8D-9397-85747C6831B5}"/>
    <cellStyle name="Currency 5 4 2 4 2 5" xfId="13909" xr:uid="{7A9066B6-6120-4682-A1B8-2F567958AFA1}"/>
    <cellStyle name="Currency 5 4 2 4 2 6" xfId="27599" xr:uid="{560929CF-34F3-467D-9DAF-FAFC08D7F9C2}"/>
    <cellStyle name="Currency 5 4 2 4 2 7" xfId="42483" xr:uid="{24E0A4B1-EBCA-45EB-BFD8-F9BF26BA1084}"/>
    <cellStyle name="Currency 5 4 2 4 3" xfId="8774" xr:uid="{EA901760-9774-4ACD-BB0A-1E5609C28877}"/>
    <cellStyle name="Currency 5 4 2 4 3 2" xfId="12196" xr:uid="{1064E827-5E51-469E-A15A-1DDABB649E45}"/>
    <cellStyle name="Currency 5 4 2 4 3 2 2" xfId="25886" xr:uid="{F0FECE7B-B0DA-4627-ABB4-B20AF9078FBA}"/>
    <cellStyle name="Currency 5 4 2 4 3 2 2 2" xfId="39578" xr:uid="{5F8520D5-0453-438E-AE15-CE81DD02AE21}"/>
    <cellStyle name="Currency 5 4 2 4 3 2 2 3" xfId="54462" xr:uid="{21F17E86-304C-49DC-8494-83D9F3C017DC}"/>
    <cellStyle name="Currency 5 4 2 4 3 2 3" xfId="19042" xr:uid="{C026F3CC-1F6E-4A6F-83FD-ED63DCA9EF0E}"/>
    <cellStyle name="Currency 5 4 2 4 3 2 4" xfId="32732" xr:uid="{49C99556-8A5E-4168-93AE-8A9FB73BAACE}"/>
    <cellStyle name="Currency 5 4 2 4 3 2 5" xfId="47616" xr:uid="{392434CF-FE0C-42A7-84F8-81825AD8E8FD}"/>
    <cellStyle name="Currency 5 4 2 4 3 3" xfId="22464" xr:uid="{AFADCD6F-5DF1-421E-8B18-9F7A127DFE7F}"/>
    <cellStyle name="Currency 5 4 2 4 3 3 2" xfId="36156" xr:uid="{C0CFF864-BE73-477C-971B-8A3A6B53E595}"/>
    <cellStyle name="Currency 5 4 2 4 3 3 3" xfId="51040" xr:uid="{C85DD95E-73B8-4778-B2AA-59BB4D04501E}"/>
    <cellStyle name="Currency 5 4 2 4 3 4" xfId="15620" xr:uid="{91835F19-A3B1-4802-96F6-FA5FB3D53C54}"/>
    <cellStyle name="Currency 5 4 2 4 3 5" xfId="29310" xr:uid="{5E3A1C1D-BF38-4BEE-B116-04989CCDA4CE}"/>
    <cellStyle name="Currency 5 4 2 4 3 6" xfId="44194" xr:uid="{F5330AD7-46E5-45DA-B13B-0D4ED2A37F85}"/>
    <cellStyle name="Currency 5 4 2 4 4" xfId="10484" xr:uid="{AB980CBE-A6C7-4390-BA3D-55007F37E276}"/>
    <cellStyle name="Currency 5 4 2 4 4 2" xfId="24174" xr:uid="{53557414-53FD-40C3-8429-D8508B3294C0}"/>
    <cellStyle name="Currency 5 4 2 4 4 2 2" xfId="37866" xr:uid="{466E8F7D-0338-4ADC-A9F1-A647BEE152A7}"/>
    <cellStyle name="Currency 5 4 2 4 4 2 3" xfId="52750" xr:uid="{EA87FF01-122E-4322-AE0B-648BE180FF6F}"/>
    <cellStyle name="Currency 5 4 2 4 4 3" xfId="17330" xr:uid="{4183FC2B-CF39-4F1F-88A3-A59DBAD75B52}"/>
    <cellStyle name="Currency 5 4 2 4 4 4" xfId="31020" xr:uid="{57B76A7C-E762-417C-AC0E-4D80FF4B420B}"/>
    <cellStyle name="Currency 5 4 2 4 4 5" xfId="45904" xr:uid="{3F9042BF-5FC3-4E88-9CFC-056809719B74}"/>
    <cellStyle name="Currency 5 4 2 4 5" xfId="20752" xr:uid="{2ABE2E7B-3C76-43E2-8426-A6EDC581A26D}"/>
    <cellStyle name="Currency 5 4 2 4 5 2" xfId="34444" xr:uid="{BD6294A3-EB4A-4EEC-B2B6-02AD1C4252E1}"/>
    <cellStyle name="Currency 5 4 2 4 5 3" xfId="49328" xr:uid="{22C2E97C-2DC1-4794-A2A9-1B39A660435A}"/>
    <cellStyle name="Currency 5 4 2 4 6" xfId="13908" xr:uid="{B57ADF57-47EF-4B7E-BE83-5B3F4641DF2B}"/>
    <cellStyle name="Currency 5 4 2 4 7" xfId="27598" xr:uid="{E7EF4F46-2F9F-46AA-A103-A51DDA5EEBB4}"/>
    <cellStyle name="Currency 5 4 2 4 8" xfId="42482" xr:uid="{ED4E08E7-6774-44C8-83C2-D5EF09F689C5}"/>
    <cellStyle name="Currency 5 4 2 5" xfId="7063" xr:uid="{37682B62-A279-40FA-873C-868D4E866001}"/>
    <cellStyle name="Currency 5 4 2 5 2" xfId="8776" xr:uid="{D71FE69B-54BE-4EAE-B010-7D1D5813E782}"/>
    <cellStyle name="Currency 5 4 2 5 2 2" xfId="12198" xr:uid="{980B8163-3DBF-4502-BBA2-9865E2F9B9E8}"/>
    <cellStyle name="Currency 5 4 2 5 2 2 2" xfId="25888" xr:uid="{9812DE08-8C70-4476-9B44-8F04305F624D}"/>
    <cellStyle name="Currency 5 4 2 5 2 2 2 2" xfId="39580" xr:uid="{079176D9-038E-49A6-8016-1DEE6A601356}"/>
    <cellStyle name="Currency 5 4 2 5 2 2 2 3" xfId="54464" xr:uid="{B696D683-5F45-44A2-927B-266BE87ADD24}"/>
    <cellStyle name="Currency 5 4 2 5 2 2 3" xfId="19044" xr:uid="{18F6D01D-BACF-458E-9596-CE06549E5D3B}"/>
    <cellStyle name="Currency 5 4 2 5 2 2 4" xfId="32734" xr:uid="{7172B093-5A5F-450B-800B-EA63DD8139F6}"/>
    <cellStyle name="Currency 5 4 2 5 2 2 5" xfId="47618" xr:uid="{C197DA98-D20E-494A-B90D-0DD0A9DE041E}"/>
    <cellStyle name="Currency 5 4 2 5 2 3" xfId="22466" xr:uid="{1F21EF8A-8D49-4994-8190-B028DBAA36B5}"/>
    <cellStyle name="Currency 5 4 2 5 2 3 2" xfId="36158" xr:uid="{ACB33BF0-892E-4C61-BDF1-8A54C22F76E8}"/>
    <cellStyle name="Currency 5 4 2 5 2 3 3" xfId="51042" xr:uid="{6EEC9683-D3DC-444D-9B5B-5C3589719491}"/>
    <cellStyle name="Currency 5 4 2 5 2 4" xfId="15622" xr:uid="{02A9457E-EBA8-4CD1-BA75-9F6B84368F17}"/>
    <cellStyle name="Currency 5 4 2 5 2 5" xfId="29312" xr:uid="{280EE5EE-A78F-47C9-B4AE-DC3E86697675}"/>
    <cellStyle name="Currency 5 4 2 5 2 6" xfId="44196" xr:uid="{DEEA628D-2F3D-4928-A01D-C9ADDE3E13C1}"/>
    <cellStyle name="Currency 5 4 2 5 3" xfId="10486" xr:uid="{DD698D3D-E644-4C16-9964-84F82BC6651D}"/>
    <cellStyle name="Currency 5 4 2 5 3 2" xfId="24176" xr:uid="{05AE1213-38F0-4B55-95E3-06494ED5FB19}"/>
    <cellStyle name="Currency 5 4 2 5 3 2 2" xfId="37868" xr:uid="{2E1C0FF7-5BBD-482C-8A20-47B08884572A}"/>
    <cellStyle name="Currency 5 4 2 5 3 2 3" xfId="52752" xr:uid="{EE41A2F4-6605-41D6-835F-07C2BAD7FF4A}"/>
    <cellStyle name="Currency 5 4 2 5 3 3" xfId="17332" xr:uid="{89EFC8F9-9CB0-4116-8B7D-539B6C95ADE4}"/>
    <cellStyle name="Currency 5 4 2 5 3 4" xfId="31022" xr:uid="{8D215D57-CD4D-4FBF-9704-F77B54D26044}"/>
    <cellStyle name="Currency 5 4 2 5 3 5" xfId="45906" xr:uid="{FCBD9374-C652-47AA-8148-ABC0F75F5EEF}"/>
    <cellStyle name="Currency 5 4 2 5 4" xfId="20754" xr:uid="{480791F9-69BE-4680-B27E-774BB51D6646}"/>
    <cellStyle name="Currency 5 4 2 5 4 2" xfId="34446" xr:uid="{3671917E-39AE-4966-BB00-67E21E2FAAA8}"/>
    <cellStyle name="Currency 5 4 2 5 4 3" xfId="49330" xr:uid="{ADF1BB15-76BB-4976-89B3-DD730791BE2E}"/>
    <cellStyle name="Currency 5 4 2 5 5" xfId="13910" xr:uid="{021D4D54-1CB1-4E21-89CA-AD891054C36A}"/>
    <cellStyle name="Currency 5 4 2 5 6" xfId="27600" xr:uid="{D1F4A9E3-78C0-47D4-BB58-E70BA8CF6A2E}"/>
    <cellStyle name="Currency 5 4 2 5 7" xfId="42484" xr:uid="{5D719E43-8174-4242-81EB-BE1CA07244F2}"/>
    <cellStyle name="Currency 5 4 2 6" xfId="7064" xr:uid="{4CCAF1DA-51F9-49BB-9789-D7439EAA7D27}"/>
    <cellStyle name="Currency 5 4 2 6 2" xfId="8777" xr:uid="{608588E3-F545-4656-B008-BE4BA44889E6}"/>
    <cellStyle name="Currency 5 4 2 6 2 2" xfId="12199" xr:uid="{E9833C04-A01B-4932-86F3-AD4E2987D88B}"/>
    <cellStyle name="Currency 5 4 2 6 2 2 2" xfId="25889" xr:uid="{6F72BC80-D5F1-447A-8D0C-B391C2DBC6EA}"/>
    <cellStyle name="Currency 5 4 2 6 2 2 2 2" xfId="39581" xr:uid="{D2EFFC6A-025F-4FD6-BDB5-ABCFA4E1BE68}"/>
    <cellStyle name="Currency 5 4 2 6 2 2 2 3" xfId="54465" xr:uid="{348E94D4-29F1-4EBF-9B65-AE03F2F57684}"/>
    <cellStyle name="Currency 5 4 2 6 2 2 3" xfId="19045" xr:uid="{F1B2A82D-83A7-4188-B8A3-AD111E2D4365}"/>
    <cellStyle name="Currency 5 4 2 6 2 2 4" xfId="32735" xr:uid="{9D4BC298-4A4D-4DCC-808F-7A5BA53E9E67}"/>
    <cellStyle name="Currency 5 4 2 6 2 2 5" xfId="47619" xr:uid="{01B414BF-C742-4D47-87B0-5D1665EE4B57}"/>
    <cellStyle name="Currency 5 4 2 6 2 3" xfId="22467" xr:uid="{2F56CE22-E2F0-4A25-99F8-9B438E698C95}"/>
    <cellStyle name="Currency 5 4 2 6 2 3 2" xfId="36159" xr:uid="{0ABD93DA-7BBE-402D-BE9B-CC9E81610BE2}"/>
    <cellStyle name="Currency 5 4 2 6 2 3 3" xfId="51043" xr:uid="{BF579D9C-53F4-4684-B223-537B2162EB1D}"/>
    <cellStyle name="Currency 5 4 2 6 2 4" xfId="15623" xr:uid="{B73016E7-219D-4101-B393-58D9F236AA80}"/>
    <cellStyle name="Currency 5 4 2 6 2 5" xfId="29313" xr:uid="{7A59300B-8D2A-4C8E-8BF1-F655168324F2}"/>
    <cellStyle name="Currency 5 4 2 6 2 6" xfId="44197" xr:uid="{4EF4C16E-062A-4694-A349-F2CA8908497E}"/>
    <cellStyle name="Currency 5 4 2 6 3" xfId="10487" xr:uid="{5AA4D67F-CEB6-4F59-8643-01B032EEAA79}"/>
    <cellStyle name="Currency 5 4 2 6 3 2" xfId="24177" xr:uid="{DC26A4A1-602D-41DF-A407-3EA727FEA88C}"/>
    <cellStyle name="Currency 5 4 2 6 3 2 2" xfId="37869" xr:uid="{A76788D0-D120-4A0B-9CFB-2AC17913DE06}"/>
    <cellStyle name="Currency 5 4 2 6 3 2 3" xfId="52753" xr:uid="{1556D95F-4BA6-4F70-AA55-D7391BA39ECD}"/>
    <cellStyle name="Currency 5 4 2 6 3 3" xfId="17333" xr:uid="{7208B9CE-7005-4704-BBBB-79EF7B7A3E7A}"/>
    <cellStyle name="Currency 5 4 2 6 3 4" xfId="31023" xr:uid="{FFED3AD1-946D-4A7F-AA54-566799F3C27E}"/>
    <cellStyle name="Currency 5 4 2 6 3 5" xfId="45907" xr:uid="{88986B8A-FD0E-411C-8523-E7A71A62EE36}"/>
    <cellStyle name="Currency 5 4 2 6 4" xfId="20755" xr:uid="{95A4E787-C304-4527-94B0-332DFCCB8176}"/>
    <cellStyle name="Currency 5 4 2 6 4 2" xfId="34447" xr:uid="{B2CD5901-F2AA-4AAA-91AA-4C8964539FD5}"/>
    <cellStyle name="Currency 5 4 2 6 4 3" xfId="49331" xr:uid="{848F6E2F-79AE-4233-B37B-F2D366550AF1}"/>
    <cellStyle name="Currency 5 4 2 6 5" xfId="13911" xr:uid="{69AB32AB-627E-4BD3-81B7-DD6CCD7033F6}"/>
    <cellStyle name="Currency 5 4 2 6 6" xfId="27601" xr:uid="{B2C44E6F-0E2B-4B4C-B619-90BB75AB1041}"/>
    <cellStyle name="Currency 5 4 2 6 7" xfId="42485" xr:uid="{DA5FAF1A-464E-4DB7-8599-300436BE7204}"/>
    <cellStyle name="Currency 5 4 2 7" xfId="8763" xr:uid="{ADCBDF76-767C-415C-BD3B-CE9B3968B244}"/>
    <cellStyle name="Currency 5 4 2 7 2" xfId="12185" xr:uid="{97608AE2-2B11-4BD2-83FF-0772787F1B15}"/>
    <cellStyle name="Currency 5 4 2 7 2 2" xfId="25875" xr:uid="{E1300C12-D7A1-47F1-B49D-E8C69DE6F129}"/>
    <cellStyle name="Currency 5 4 2 7 2 2 2" xfId="39567" xr:uid="{6D83FE11-D0F7-4C37-B633-0DE79DB075E4}"/>
    <cellStyle name="Currency 5 4 2 7 2 2 3" xfId="54451" xr:uid="{A80DC2B5-91C9-4A55-B3E1-B24861D1E72A}"/>
    <cellStyle name="Currency 5 4 2 7 2 3" xfId="19031" xr:uid="{E2B20DEE-C9F6-45B8-9B42-0600A758E9C3}"/>
    <cellStyle name="Currency 5 4 2 7 2 4" xfId="32721" xr:uid="{345DD62D-B05B-42F7-8A7A-B9DA50EC2CAA}"/>
    <cellStyle name="Currency 5 4 2 7 2 5" xfId="47605" xr:uid="{2AE93039-D59D-49E7-8707-92FA032B10C1}"/>
    <cellStyle name="Currency 5 4 2 7 3" xfId="22453" xr:uid="{17EBEBBB-64FA-4F18-8C79-D28286576B62}"/>
    <cellStyle name="Currency 5 4 2 7 3 2" xfId="36145" xr:uid="{5B34BCF9-A767-4D8B-8EB3-6E5528F0856D}"/>
    <cellStyle name="Currency 5 4 2 7 3 3" xfId="51029" xr:uid="{6D654920-6B5C-47B4-B2C9-89FEEA5F1DFE}"/>
    <cellStyle name="Currency 5 4 2 7 4" xfId="15609" xr:uid="{364ADA8E-A875-4185-98F2-D32F50AD2F5D}"/>
    <cellStyle name="Currency 5 4 2 7 5" xfId="29299" xr:uid="{709ED6C6-89D3-4B9F-84EB-57D08D4686D0}"/>
    <cellStyle name="Currency 5 4 2 7 6" xfId="44183" xr:uid="{DE51D5E8-C3D1-4514-920D-3AF90D6500ED}"/>
    <cellStyle name="Currency 5 4 2 8" xfId="10473" xr:uid="{E3746183-7204-4658-8FD9-6B242A2B1DED}"/>
    <cellStyle name="Currency 5 4 2 8 2" xfId="24163" xr:uid="{48EDFC4D-BA77-45BD-A5C4-64EDEF5B6782}"/>
    <cellStyle name="Currency 5 4 2 8 2 2" xfId="37855" xr:uid="{CDF51851-6F33-4FB9-95B6-C923F328FE8F}"/>
    <cellStyle name="Currency 5 4 2 8 2 3" xfId="52739" xr:uid="{616D0E31-0B87-46EA-90D7-6DAF068EBD8F}"/>
    <cellStyle name="Currency 5 4 2 8 3" xfId="17319" xr:uid="{9CB5301D-EBB4-4AA4-86A1-6A0C69CB3187}"/>
    <cellStyle name="Currency 5 4 2 8 4" xfId="31009" xr:uid="{C0DA9F9D-958C-4392-A089-70CAE104E7FD}"/>
    <cellStyle name="Currency 5 4 2 8 5" xfId="45893" xr:uid="{7F1070E5-6A35-4C95-A90A-171955A16949}"/>
    <cellStyle name="Currency 5 4 2 9" xfId="20741" xr:uid="{F9C50351-7E66-4033-98DD-B7EAA8F66918}"/>
    <cellStyle name="Currency 5 4 2 9 2" xfId="34433" xr:uid="{F14B8601-B304-4648-AEBE-CB580180306E}"/>
    <cellStyle name="Currency 5 4 2 9 3" xfId="49317" xr:uid="{A93E2FA1-DDD1-4332-90AE-7E0270A38DD6}"/>
    <cellStyle name="Currency 5 4 3" xfId="7065" xr:uid="{4FE45C47-0FF6-4529-BA31-A1AF8FC5C096}"/>
    <cellStyle name="Currency 5 4 3 10" xfId="42486" xr:uid="{C24D63CE-EDDB-4D0D-9A01-ED921EA01F66}"/>
    <cellStyle name="Currency 5 4 3 2" xfId="7066" xr:uid="{16E60A97-C037-4767-A483-4CF8EF20F7F5}"/>
    <cellStyle name="Currency 5 4 3 2 2" xfId="7067" xr:uid="{68A1EBED-1959-409C-AA3A-EA1314803497}"/>
    <cellStyle name="Currency 5 4 3 2 2 2" xfId="8780" xr:uid="{1CE11352-45FF-498C-A0B2-7CC769753A8A}"/>
    <cellStyle name="Currency 5 4 3 2 2 2 2" xfId="12202" xr:uid="{F3075132-4304-4DB3-BBD8-3AD15C11F92B}"/>
    <cellStyle name="Currency 5 4 3 2 2 2 2 2" xfId="25892" xr:uid="{D88AD979-AF25-4743-A86D-86A4DCD2A9A4}"/>
    <cellStyle name="Currency 5 4 3 2 2 2 2 2 2" xfId="39584" xr:uid="{8E2616B9-33E8-41C2-B7C5-463CDEE41B38}"/>
    <cellStyle name="Currency 5 4 3 2 2 2 2 2 3" xfId="54468" xr:uid="{1D0B2435-258A-4A50-8BF2-9DC538C68F5E}"/>
    <cellStyle name="Currency 5 4 3 2 2 2 2 3" xfId="19048" xr:uid="{B39546BD-AF85-4A9F-B211-26998273D7E0}"/>
    <cellStyle name="Currency 5 4 3 2 2 2 2 4" xfId="32738" xr:uid="{EF46BA25-CBD5-46E2-BB2D-84D67A9D4684}"/>
    <cellStyle name="Currency 5 4 3 2 2 2 2 5" xfId="47622" xr:uid="{7BD8CD76-B30A-4573-947B-C1685D6AE271}"/>
    <cellStyle name="Currency 5 4 3 2 2 2 3" xfId="22470" xr:uid="{C8F86AC0-E07A-4C1E-873A-F9C31B0BB11F}"/>
    <cellStyle name="Currency 5 4 3 2 2 2 3 2" xfId="36162" xr:uid="{CBADDB40-2E56-465F-8259-8D63542AE803}"/>
    <cellStyle name="Currency 5 4 3 2 2 2 3 3" xfId="51046" xr:uid="{5F1A4CA6-75C6-4E88-8950-929E29ED8402}"/>
    <cellStyle name="Currency 5 4 3 2 2 2 4" xfId="15626" xr:uid="{87C7733A-0C0C-4B9B-9F3E-848253860751}"/>
    <cellStyle name="Currency 5 4 3 2 2 2 5" xfId="29316" xr:uid="{0EC5D681-8784-4DF1-BA49-B0F757916279}"/>
    <cellStyle name="Currency 5 4 3 2 2 2 6" xfId="44200" xr:uid="{3B66BEF7-8E49-4421-964E-6501F3C0B472}"/>
    <cellStyle name="Currency 5 4 3 2 2 3" xfId="10490" xr:uid="{734CAFF0-B937-4008-BAC8-C83A93647A94}"/>
    <cellStyle name="Currency 5 4 3 2 2 3 2" xfId="24180" xr:uid="{2CC0FC2B-F50E-4053-A5C2-6C1F8B0284A9}"/>
    <cellStyle name="Currency 5 4 3 2 2 3 2 2" xfId="37872" xr:uid="{017A24C1-226E-4339-B7F4-6158F2AEE026}"/>
    <cellStyle name="Currency 5 4 3 2 2 3 2 3" xfId="52756" xr:uid="{6D702F7C-EA4B-486B-9901-7905E7B12214}"/>
    <cellStyle name="Currency 5 4 3 2 2 3 3" xfId="17336" xr:uid="{4A147C1C-AA38-41CE-BF7A-9F4A6E9D812C}"/>
    <cellStyle name="Currency 5 4 3 2 2 3 4" xfId="31026" xr:uid="{BD9C6125-5380-48E9-A0C5-452BD08F88CC}"/>
    <cellStyle name="Currency 5 4 3 2 2 3 5" xfId="45910" xr:uid="{736A4A72-9CF4-45EF-AE86-BE217E0A0400}"/>
    <cellStyle name="Currency 5 4 3 2 2 4" xfId="20758" xr:uid="{F5CD5525-0557-493B-BC0C-BE18C3253430}"/>
    <cellStyle name="Currency 5 4 3 2 2 4 2" xfId="34450" xr:uid="{0841224E-1DBB-4722-A826-66C229F74A71}"/>
    <cellStyle name="Currency 5 4 3 2 2 4 3" xfId="49334" xr:uid="{97CAB3C1-27C5-4CA8-B9EF-220576F54C1E}"/>
    <cellStyle name="Currency 5 4 3 2 2 5" xfId="13914" xr:uid="{0F842256-531C-4AAC-98B8-6EA057499E61}"/>
    <cellStyle name="Currency 5 4 3 2 2 6" xfId="27604" xr:uid="{75C73C1E-B753-4C4E-87B2-0A5C866F1655}"/>
    <cellStyle name="Currency 5 4 3 2 2 7" xfId="42488" xr:uid="{93EBF9CD-320C-4070-8790-1BCD18D889DF}"/>
    <cellStyle name="Currency 5 4 3 2 3" xfId="8779" xr:uid="{0C2C67F6-453C-4EA9-B833-2748AB5355E4}"/>
    <cellStyle name="Currency 5 4 3 2 3 2" xfId="12201" xr:uid="{23CDB668-1C06-4867-9615-4B5121D5F144}"/>
    <cellStyle name="Currency 5 4 3 2 3 2 2" xfId="25891" xr:uid="{9D41673D-87AD-428E-954C-F9A1619FA73B}"/>
    <cellStyle name="Currency 5 4 3 2 3 2 2 2" xfId="39583" xr:uid="{F01F88C7-DD9E-4C0B-8A19-EF4748F9DF73}"/>
    <cellStyle name="Currency 5 4 3 2 3 2 2 3" xfId="54467" xr:uid="{3AB5B58B-DEAC-4B8D-B54F-52498DA03EF6}"/>
    <cellStyle name="Currency 5 4 3 2 3 2 3" xfId="19047" xr:uid="{3F4B8603-33F6-433D-A6F1-64B9BC31CEED}"/>
    <cellStyle name="Currency 5 4 3 2 3 2 4" xfId="32737" xr:uid="{BB20C3AC-8F33-4A82-9CDE-5713EE04763A}"/>
    <cellStyle name="Currency 5 4 3 2 3 2 5" xfId="47621" xr:uid="{E7830140-9FD5-4395-B01F-8FD357DC798A}"/>
    <cellStyle name="Currency 5 4 3 2 3 3" xfId="22469" xr:uid="{E8A63D18-8160-47F7-86EF-B910CAEC54E1}"/>
    <cellStyle name="Currency 5 4 3 2 3 3 2" xfId="36161" xr:uid="{1D4A8C72-2772-429F-8C41-EE0C2C1AEAF1}"/>
    <cellStyle name="Currency 5 4 3 2 3 3 3" xfId="51045" xr:uid="{B597A7AB-8BF4-4D62-85FB-59B0893ED88D}"/>
    <cellStyle name="Currency 5 4 3 2 3 4" xfId="15625" xr:uid="{8BAFFA19-9602-48B9-A279-3176C175D0B6}"/>
    <cellStyle name="Currency 5 4 3 2 3 5" xfId="29315" xr:uid="{5445C984-59B9-4A69-9775-CDA7113D6E86}"/>
    <cellStyle name="Currency 5 4 3 2 3 6" xfId="44199" xr:uid="{D95A9E50-A1EA-4C70-9401-B1DDCFD69A77}"/>
    <cellStyle name="Currency 5 4 3 2 4" xfId="10489" xr:uid="{C3E03C54-EA2D-4B1F-BBC1-BE697047F45A}"/>
    <cellStyle name="Currency 5 4 3 2 4 2" xfId="24179" xr:uid="{AE1DD302-4437-4165-AE97-74CAEA664D7E}"/>
    <cellStyle name="Currency 5 4 3 2 4 2 2" xfId="37871" xr:uid="{D03F4E17-10C5-4AAB-A31A-6B5522CD8555}"/>
    <cellStyle name="Currency 5 4 3 2 4 2 3" xfId="52755" xr:uid="{4C644082-EFC8-4B6F-A2A8-E58F4FFE73E3}"/>
    <cellStyle name="Currency 5 4 3 2 4 3" xfId="17335" xr:uid="{67126BCD-53F8-4521-B35F-6A689B7B4229}"/>
    <cellStyle name="Currency 5 4 3 2 4 4" xfId="31025" xr:uid="{F8BF9AA4-D014-41E0-BC06-442492784316}"/>
    <cellStyle name="Currency 5 4 3 2 4 5" xfId="45909" xr:uid="{118FE38E-6392-46DA-A2B3-9FDA6CD726E6}"/>
    <cellStyle name="Currency 5 4 3 2 5" xfId="20757" xr:uid="{FBA3F58D-2254-4D79-AEFC-6C8D64BE4F1F}"/>
    <cellStyle name="Currency 5 4 3 2 5 2" xfId="34449" xr:uid="{6880D72B-EEAF-4636-84FA-4564463D45ED}"/>
    <cellStyle name="Currency 5 4 3 2 5 3" xfId="49333" xr:uid="{5D844684-40E8-4E6D-9984-233E4132C219}"/>
    <cellStyle name="Currency 5 4 3 2 6" xfId="13913" xr:uid="{DE49441B-B440-482B-9E60-544F7202135C}"/>
    <cellStyle name="Currency 5 4 3 2 7" xfId="27603" xr:uid="{5104F0AA-A9E3-4D17-966F-C81546D977B7}"/>
    <cellStyle name="Currency 5 4 3 2 8" xfId="42487" xr:uid="{373936FE-3D1B-4633-B33B-9DC1FF7087FF}"/>
    <cellStyle name="Currency 5 4 3 3" xfId="7068" xr:uid="{724663B1-6EA8-4A2E-8D51-90284CE11297}"/>
    <cellStyle name="Currency 5 4 3 3 2" xfId="8781" xr:uid="{D642A960-33E2-4405-A064-E212DE2D4680}"/>
    <cellStyle name="Currency 5 4 3 3 2 2" xfId="12203" xr:uid="{07392631-AF21-49C2-BE99-F1AC9D31572D}"/>
    <cellStyle name="Currency 5 4 3 3 2 2 2" xfId="25893" xr:uid="{7816F15F-7315-4289-9D2A-9FE2A3A753B9}"/>
    <cellStyle name="Currency 5 4 3 3 2 2 2 2" xfId="39585" xr:uid="{6771240A-4342-480E-AAD0-62501B46A6DA}"/>
    <cellStyle name="Currency 5 4 3 3 2 2 2 3" xfId="54469" xr:uid="{F5BC5052-26AD-4594-8FF2-7276FA20AD94}"/>
    <cellStyle name="Currency 5 4 3 3 2 2 3" xfId="19049" xr:uid="{CE93C6F8-9B53-46BE-89BC-1813808570F8}"/>
    <cellStyle name="Currency 5 4 3 3 2 2 4" xfId="32739" xr:uid="{BD72DCB9-B2E9-45DD-90E3-C61396AC4D88}"/>
    <cellStyle name="Currency 5 4 3 3 2 2 5" xfId="47623" xr:uid="{AF9E7971-A7B3-40C2-912A-C29FDB08D6A8}"/>
    <cellStyle name="Currency 5 4 3 3 2 3" xfId="22471" xr:uid="{2A9AD4A2-329F-42D5-AD18-C97BE8ECAC85}"/>
    <cellStyle name="Currency 5 4 3 3 2 3 2" xfId="36163" xr:uid="{738D353C-28E2-4515-A9B7-0CAC6D333F2D}"/>
    <cellStyle name="Currency 5 4 3 3 2 3 3" xfId="51047" xr:uid="{7BEF8610-08D6-4EC9-B9B1-CFE60A65BD28}"/>
    <cellStyle name="Currency 5 4 3 3 2 4" xfId="15627" xr:uid="{B92733C3-1411-4649-AB69-94B8F1B1F4AF}"/>
    <cellStyle name="Currency 5 4 3 3 2 5" xfId="29317" xr:uid="{D9024BE8-D7F2-4471-BF12-014A7F7DB5AA}"/>
    <cellStyle name="Currency 5 4 3 3 2 6" xfId="44201" xr:uid="{432C5079-540C-41ED-9C2A-772EDB0CA59E}"/>
    <cellStyle name="Currency 5 4 3 3 3" xfId="10491" xr:uid="{B609B936-94A3-4164-BF9B-561AF0F2F467}"/>
    <cellStyle name="Currency 5 4 3 3 3 2" xfId="24181" xr:uid="{643A997E-B015-4577-80AE-A19F9CF3FF55}"/>
    <cellStyle name="Currency 5 4 3 3 3 2 2" xfId="37873" xr:uid="{2EDF63EA-0C9A-45F1-83BA-1D2B58ED76E2}"/>
    <cellStyle name="Currency 5 4 3 3 3 2 3" xfId="52757" xr:uid="{F9008C76-1920-4D90-BFEC-DC26A5B7C243}"/>
    <cellStyle name="Currency 5 4 3 3 3 3" xfId="17337" xr:uid="{2805572F-91B0-49CE-B078-A04C34183B12}"/>
    <cellStyle name="Currency 5 4 3 3 3 4" xfId="31027" xr:uid="{8C25951A-CAFC-4146-951A-8A6995B991AD}"/>
    <cellStyle name="Currency 5 4 3 3 3 5" xfId="45911" xr:uid="{E80D4055-2B0B-40D0-97E4-7BD06329C595}"/>
    <cellStyle name="Currency 5 4 3 3 4" xfId="20759" xr:uid="{5F25D33A-C775-4B43-840A-4562377B6601}"/>
    <cellStyle name="Currency 5 4 3 3 4 2" xfId="34451" xr:uid="{5012EA2E-EBB6-40C2-BB93-73C133E53C2B}"/>
    <cellStyle name="Currency 5 4 3 3 4 3" xfId="49335" xr:uid="{391A8964-A6DD-4EFA-9D8B-E89D84DEF8E0}"/>
    <cellStyle name="Currency 5 4 3 3 5" xfId="13915" xr:uid="{32027AF8-B1AB-4C35-8BD7-CDC62BCF35DA}"/>
    <cellStyle name="Currency 5 4 3 3 6" xfId="27605" xr:uid="{75F511F8-9A25-4CED-94DA-BBD914D56DBD}"/>
    <cellStyle name="Currency 5 4 3 3 7" xfId="42489" xr:uid="{5BC181D4-DBE4-4490-A095-25610F397410}"/>
    <cellStyle name="Currency 5 4 3 4" xfId="7069" xr:uid="{94D623BC-6A15-4463-9BDA-52AF2D5E46B4}"/>
    <cellStyle name="Currency 5 4 3 4 2" xfId="8782" xr:uid="{580A4D34-5BB3-4803-9AF9-E153A542BB1E}"/>
    <cellStyle name="Currency 5 4 3 4 2 2" xfId="12204" xr:uid="{3D5CBDC4-5305-409A-BE0C-D8BB08AB6087}"/>
    <cellStyle name="Currency 5 4 3 4 2 2 2" xfId="25894" xr:uid="{3066D52E-52AF-46B4-BE3C-E71642D4FF5E}"/>
    <cellStyle name="Currency 5 4 3 4 2 2 2 2" xfId="39586" xr:uid="{C4437EDF-5BD5-47AD-A735-CC2CF92763E7}"/>
    <cellStyle name="Currency 5 4 3 4 2 2 2 3" xfId="54470" xr:uid="{305FE66D-1FD6-41C0-9B41-5B786A260242}"/>
    <cellStyle name="Currency 5 4 3 4 2 2 3" xfId="19050" xr:uid="{8A05837B-BDBB-4E1F-B967-2709FFD679E7}"/>
    <cellStyle name="Currency 5 4 3 4 2 2 4" xfId="32740" xr:uid="{BF40BB38-93B1-47EF-95F9-0A4DE2EF2FA8}"/>
    <cellStyle name="Currency 5 4 3 4 2 2 5" xfId="47624" xr:uid="{6970DAA7-2B10-4B68-B64C-A9411A050765}"/>
    <cellStyle name="Currency 5 4 3 4 2 3" xfId="22472" xr:uid="{581F9BAB-8058-4378-9D56-BD8126E2A249}"/>
    <cellStyle name="Currency 5 4 3 4 2 3 2" xfId="36164" xr:uid="{9EAE117D-3B99-49DA-ACA9-C8B1A418E7E6}"/>
    <cellStyle name="Currency 5 4 3 4 2 3 3" xfId="51048" xr:uid="{A9AFA007-00EA-4A99-B59A-CEBD2D1814F0}"/>
    <cellStyle name="Currency 5 4 3 4 2 4" xfId="15628" xr:uid="{FDEF7764-4BCE-4317-919E-C7BC9E38BF4C}"/>
    <cellStyle name="Currency 5 4 3 4 2 5" xfId="29318" xr:uid="{08FAA990-A339-4549-B0C7-CE627ECDFFD3}"/>
    <cellStyle name="Currency 5 4 3 4 2 6" xfId="44202" xr:uid="{469DB71B-CE27-4A61-997F-E1536D3BB8CE}"/>
    <cellStyle name="Currency 5 4 3 4 3" xfId="10492" xr:uid="{47BE02C9-2353-4CBC-B8B1-FB1DAE82E332}"/>
    <cellStyle name="Currency 5 4 3 4 3 2" xfId="24182" xr:uid="{9580E96F-A42C-4E03-9A67-64A09495BAB8}"/>
    <cellStyle name="Currency 5 4 3 4 3 2 2" xfId="37874" xr:uid="{6F381292-C5F3-4432-94F4-4EA8CFA5CE35}"/>
    <cellStyle name="Currency 5 4 3 4 3 2 3" xfId="52758" xr:uid="{231FDE82-B066-4E29-9CD5-75826349F01B}"/>
    <cellStyle name="Currency 5 4 3 4 3 3" xfId="17338" xr:uid="{18B585FF-99FC-4B5C-AF49-DE06CFCA5AF8}"/>
    <cellStyle name="Currency 5 4 3 4 3 4" xfId="31028" xr:uid="{CBB25144-5A24-4145-AC06-3D71CF235083}"/>
    <cellStyle name="Currency 5 4 3 4 3 5" xfId="45912" xr:uid="{E4C4889D-F7F0-4987-B6EC-7B4073FB73D1}"/>
    <cellStyle name="Currency 5 4 3 4 4" xfId="20760" xr:uid="{D6A2FD3D-77C7-4CE9-8C20-FC5888705F6C}"/>
    <cellStyle name="Currency 5 4 3 4 4 2" xfId="34452" xr:uid="{33F14A38-FEF6-42AE-8199-2BA7525BBE76}"/>
    <cellStyle name="Currency 5 4 3 4 4 3" xfId="49336" xr:uid="{86CF58EA-861E-4060-8A0B-3FEBC49B433F}"/>
    <cellStyle name="Currency 5 4 3 4 5" xfId="13916" xr:uid="{251B47D6-F996-42AF-918A-35DC359F58EA}"/>
    <cellStyle name="Currency 5 4 3 4 6" xfId="27606" xr:uid="{77097135-0C9B-42E2-8B51-893B3271223A}"/>
    <cellStyle name="Currency 5 4 3 4 7" xfId="42490" xr:uid="{4FD36F7F-9BCB-440A-BEFA-B9C355A0D02B}"/>
    <cellStyle name="Currency 5 4 3 5" xfId="8778" xr:uid="{6451041D-2022-4B3C-B33F-BCD60BB65023}"/>
    <cellStyle name="Currency 5 4 3 5 2" xfId="12200" xr:uid="{C85D2850-93BD-4726-8066-43DE83D8DF62}"/>
    <cellStyle name="Currency 5 4 3 5 2 2" xfId="25890" xr:uid="{FDB3D430-863E-40E4-8D72-94548C42D5BC}"/>
    <cellStyle name="Currency 5 4 3 5 2 2 2" xfId="39582" xr:uid="{DDE783E8-52EA-450F-87ED-23A8595EFD5A}"/>
    <cellStyle name="Currency 5 4 3 5 2 2 3" xfId="54466" xr:uid="{2DFC9A7B-0E77-42EE-A86D-3AD277D86531}"/>
    <cellStyle name="Currency 5 4 3 5 2 3" xfId="19046" xr:uid="{2B876905-B86A-4497-90FA-154E0390DF5B}"/>
    <cellStyle name="Currency 5 4 3 5 2 4" xfId="32736" xr:uid="{E5058618-A08D-4AC5-8CDE-C6114DC91424}"/>
    <cellStyle name="Currency 5 4 3 5 2 5" xfId="47620" xr:uid="{C94FA531-D0F0-47A8-986B-926BAD7A7A2D}"/>
    <cellStyle name="Currency 5 4 3 5 3" xfId="22468" xr:uid="{6F3DFF5A-6D18-4BF3-8627-9E72237EAE85}"/>
    <cellStyle name="Currency 5 4 3 5 3 2" xfId="36160" xr:uid="{AF762E86-BD22-4FF8-9840-B3594C3C11BE}"/>
    <cellStyle name="Currency 5 4 3 5 3 3" xfId="51044" xr:uid="{5EEAEE52-7F7D-4C28-AC65-63D0FF63268A}"/>
    <cellStyle name="Currency 5 4 3 5 4" xfId="15624" xr:uid="{DFDC82EB-ADFE-4AEE-9480-2DF9A0D25CD1}"/>
    <cellStyle name="Currency 5 4 3 5 5" xfId="29314" xr:uid="{CAEA8E8B-8D6F-4958-8333-BBA0665E5ED2}"/>
    <cellStyle name="Currency 5 4 3 5 6" xfId="44198" xr:uid="{2EF6801F-D960-4A41-94E5-BDAACB25B82A}"/>
    <cellStyle name="Currency 5 4 3 6" xfId="10488" xr:uid="{38B96DCF-024B-4F14-ADB8-7D258C362C03}"/>
    <cellStyle name="Currency 5 4 3 6 2" xfId="24178" xr:uid="{4E7DF3F9-3588-491C-BB52-5BB949EFA07F}"/>
    <cellStyle name="Currency 5 4 3 6 2 2" xfId="37870" xr:uid="{611209A3-D02B-4583-A3F9-A8950FEA4B4E}"/>
    <cellStyle name="Currency 5 4 3 6 2 3" xfId="52754" xr:uid="{DD4A93E2-64AA-4D42-A89C-763E34D601B7}"/>
    <cellStyle name="Currency 5 4 3 6 3" xfId="17334" xr:uid="{38D4F4D0-442F-4F1C-8B0F-E7401A484C4E}"/>
    <cellStyle name="Currency 5 4 3 6 4" xfId="31024" xr:uid="{36E01D1A-49B7-42A9-B0E6-EF9FDD4A13C1}"/>
    <cellStyle name="Currency 5 4 3 6 5" xfId="45908" xr:uid="{2FEE9830-97CF-4F94-BCD4-AC7BB49B57B7}"/>
    <cellStyle name="Currency 5 4 3 7" xfId="20756" xr:uid="{97CC8094-C142-4210-9C26-BC562ED17D5B}"/>
    <cellStyle name="Currency 5 4 3 7 2" xfId="34448" xr:uid="{ECF83BBB-66A4-4B83-B7D9-CA1F509AEA77}"/>
    <cellStyle name="Currency 5 4 3 7 3" xfId="49332" xr:uid="{94A9D419-DF6E-4857-8191-7008207AF0C3}"/>
    <cellStyle name="Currency 5 4 3 8" xfId="13912" xr:uid="{EA731CBC-0AE4-4809-B418-597F36DB0A16}"/>
    <cellStyle name="Currency 5 4 3 9" xfId="27602" xr:uid="{7EEE16B6-B430-46FD-925A-A66C3EF5483C}"/>
    <cellStyle name="Currency 5 4 4" xfId="7070" xr:uid="{223D507C-ABEC-433C-AB15-9BA6AC6DBB19}"/>
    <cellStyle name="Currency 5 4 4 10" xfId="42491" xr:uid="{80C2E391-429E-4ABA-9981-6B2972D637A4}"/>
    <cellStyle name="Currency 5 4 4 2" xfId="7071" xr:uid="{8F56AA02-5455-4410-83DD-BBBA1DFB6728}"/>
    <cellStyle name="Currency 5 4 4 2 2" xfId="7072" xr:uid="{AEB1A843-02C9-48E5-89B1-0268B2EE6FFD}"/>
    <cellStyle name="Currency 5 4 4 2 2 2" xfId="8785" xr:uid="{F6D570B0-2BC5-4EE0-9728-0E51874AA12C}"/>
    <cellStyle name="Currency 5 4 4 2 2 2 2" xfId="12207" xr:uid="{4A0EF5FA-B74D-4FE7-BC9F-2846AC65DE26}"/>
    <cellStyle name="Currency 5 4 4 2 2 2 2 2" xfId="25897" xr:uid="{784CADEF-3EF1-449E-A98D-2A9C62EA2C58}"/>
    <cellStyle name="Currency 5 4 4 2 2 2 2 2 2" xfId="39589" xr:uid="{A5D84E8E-9DBF-4AAD-97EF-DF7351F129DB}"/>
    <cellStyle name="Currency 5 4 4 2 2 2 2 2 3" xfId="54473" xr:uid="{9099150D-431F-4C29-B144-16279D7F87C6}"/>
    <cellStyle name="Currency 5 4 4 2 2 2 2 3" xfId="19053" xr:uid="{997F4D39-994F-4B86-A5A6-39E380F0FCA5}"/>
    <cellStyle name="Currency 5 4 4 2 2 2 2 4" xfId="32743" xr:uid="{70CC28ED-9DFC-4BBC-AAAA-11102F10C493}"/>
    <cellStyle name="Currency 5 4 4 2 2 2 2 5" xfId="47627" xr:uid="{98F9B9D0-56B4-4B28-8847-52C1793DD896}"/>
    <cellStyle name="Currency 5 4 4 2 2 2 3" xfId="22475" xr:uid="{241D6A22-51D2-44F6-B392-8B27A2578D75}"/>
    <cellStyle name="Currency 5 4 4 2 2 2 3 2" xfId="36167" xr:uid="{532A10C0-5E1C-47A0-9303-45E454CB6FAB}"/>
    <cellStyle name="Currency 5 4 4 2 2 2 3 3" xfId="51051" xr:uid="{B904311A-AB76-4C04-8C19-43313DBD7487}"/>
    <cellStyle name="Currency 5 4 4 2 2 2 4" xfId="15631" xr:uid="{C6FDB9D8-9124-44C2-A89C-C48F9B920098}"/>
    <cellStyle name="Currency 5 4 4 2 2 2 5" xfId="29321" xr:uid="{169E6904-C3B2-424E-92D0-AAD14C6BD168}"/>
    <cellStyle name="Currency 5 4 4 2 2 2 6" xfId="44205" xr:uid="{CA450196-C7E9-4722-AC00-38766532DA3D}"/>
    <cellStyle name="Currency 5 4 4 2 2 3" xfId="10495" xr:uid="{A7F5CBEC-77CE-4AD3-840F-D0C642220206}"/>
    <cellStyle name="Currency 5 4 4 2 2 3 2" xfId="24185" xr:uid="{6A9A0CA9-1991-4683-8666-91EA1379734C}"/>
    <cellStyle name="Currency 5 4 4 2 2 3 2 2" xfId="37877" xr:uid="{C1E9D857-E44D-4150-9252-45C990BDCB94}"/>
    <cellStyle name="Currency 5 4 4 2 2 3 2 3" xfId="52761" xr:uid="{B275B0B9-D30D-41F1-A901-C6E814CD08EF}"/>
    <cellStyle name="Currency 5 4 4 2 2 3 3" xfId="17341" xr:uid="{DA2973DF-62C9-41CF-83A3-3D611C19BEC9}"/>
    <cellStyle name="Currency 5 4 4 2 2 3 4" xfId="31031" xr:uid="{0CEEBD43-7FB6-403B-89D4-D5D7A8B12451}"/>
    <cellStyle name="Currency 5 4 4 2 2 3 5" xfId="45915" xr:uid="{45CBED92-7E8A-40B0-9E9E-519DF55B84C5}"/>
    <cellStyle name="Currency 5 4 4 2 2 4" xfId="20763" xr:uid="{6B56A331-6F78-4D1B-AA01-33DBA62B202C}"/>
    <cellStyle name="Currency 5 4 4 2 2 4 2" xfId="34455" xr:uid="{E947A3E5-008A-4F9C-B352-BDB872588623}"/>
    <cellStyle name="Currency 5 4 4 2 2 4 3" xfId="49339" xr:uid="{7C9615FB-AFA0-4953-9B93-657951FC5169}"/>
    <cellStyle name="Currency 5 4 4 2 2 5" xfId="13919" xr:uid="{E2ADB9F1-6CEE-46B1-BB1A-236D68A01C36}"/>
    <cellStyle name="Currency 5 4 4 2 2 6" xfId="27609" xr:uid="{0C10213B-D193-454D-AB55-66EA4E785DB8}"/>
    <cellStyle name="Currency 5 4 4 2 2 7" xfId="42493" xr:uid="{0C7D6A3C-C009-4DC4-A438-A6EE9907886D}"/>
    <cellStyle name="Currency 5 4 4 2 3" xfId="8784" xr:uid="{FDE6A0E1-3AC1-4F80-884E-97A4A06B00CF}"/>
    <cellStyle name="Currency 5 4 4 2 3 2" xfId="12206" xr:uid="{A083DCF8-B02A-40D3-98C7-AD69A3416E69}"/>
    <cellStyle name="Currency 5 4 4 2 3 2 2" xfId="25896" xr:uid="{C89D657C-9390-4C96-98B6-4180B6981484}"/>
    <cellStyle name="Currency 5 4 4 2 3 2 2 2" xfId="39588" xr:uid="{58016F95-114E-47D1-9E3D-82E331D714C1}"/>
    <cellStyle name="Currency 5 4 4 2 3 2 2 3" xfId="54472" xr:uid="{A8852D5F-CF2A-44A1-8DBB-4C693D6157F2}"/>
    <cellStyle name="Currency 5 4 4 2 3 2 3" xfId="19052" xr:uid="{3F1BB025-3C5E-4568-852A-EE453EA41154}"/>
    <cellStyle name="Currency 5 4 4 2 3 2 4" xfId="32742" xr:uid="{0E415E65-C369-4B42-81A7-F25A877D1689}"/>
    <cellStyle name="Currency 5 4 4 2 3 2 5" xfId="47626" xr:uid="{1B65D815-7901-4E80-A119-011D6DBC0C3C}"/>
    <cellStyle name="Currency 5 4 4 2 3 3" xfId="22474" xr:uid="{57D967F4-EA99-448A-9D8B-A54F06CC5CF3}"/>
    <cellStyle name="Currency 5 4 4 2 3 3 2" xfId="36166" xr:uid="{5EF4A2C9-E08F-4252-8DF6-955B0D4E0137}"/>
    <cellStyle name="Currency 5 4 4 2 3 3 3" xfId="51050" xr:uid="{14B3FB1F-00F6-4590-A218-DAC66AB92EF0}"/>
    <cellStyle name="Currency 5 4 4 2 3 4" xfId="15630" xr:uid="{E89720CB-BF79-434A-92C0-25A4BBF9FC7F}"/>
    <cellStyle name="Currency 5 4 4 2 3 5" xfId="29320" xr:uid="{E3B19228-B33F-4EC7-92B5-816F915D180A}"/>
    <cellStyle name="Currency 5 4 4 2 3 6" xfId="44204" xr:uid="{7B64D0DD-A008-493D-844F-FC4811F96FF5}"/>
    <cellStyle name="Currency 5 4 4 2 4" xfId="10494" xr:uid="{BBF3D071-3A8C-41D1-8154-31E11EEB30F5}"/>
    <cellStyle name="Currency 5 4 4 2 4 2" xfId="24184" xr:uid="{8B6562B5-2A1B-493A-9C40-F6853CDD4498}"/>
    <cellStyle name="Currency 5 4 4 2 4 2 2" xfId="37876" xr:uid="{CC81CE3E-2187-4CF3-986F-1DD6FDC256DF}"/>
    <cellStyle name="Currency 5 4 4 2 4 2 3" xfId="52760" xr:uid="{98F2CB70-D456-49AD-9226-E676DED38868}"/>
    <cellStyle name="Currency 5 4 4 2 4 3" xfId="17340" xr:uid="{4E76DC0C-1A91-4E30-BF27-6F3128420942}"/>
    <cellStyle name="Currency 5 4 4 2 4 4" xfId="31030" xr:uid="{378370E4-DBEB-4B2A-B43A-CC3B506C1EE8}"/>
    <cellStyle name="Currency 5 4 4 2 4 5" xfId="45914" xr:uid="{011CDF4D-06AA-48A6-BC1C-55929999E361}"/>
    <cellStyle name="Currency 5 4 4 2 5" xfId="20762" xr:uid="{1A943DC7-DBF8-4188-B7B5-32A0C26F5178}"/>
    <cellStyle name="Currency 5 4 4 2 5 2" xfId="34454" xr:uid="{C5A11094-F6F3-4B61-9E74-3D05B1104041}"/>
    <cellStyle name="Currency 5 4 4 2 5 3" xfId="49338" xr:uid="{690B784E-9B9B-44EE-924A-72BDB083B836}"/>
    <cellStyle name="Currency 5 4 4 2 6" xfId="13918" xr:uid="{31DD09DB-8129-49C9-A50E-A7F70A28A03D}"/>
    <cellStyle name="Currency 5 4 4 2 7" xfId="27608" xr:uid="{F0373449-5767-4738-8460-E62A63F551EA}"/>
    <cellStyle name="Currency 5 4 4 2 8" xfId="42492" xr:uid="{556E3DF5-FFA8-4D5F-8C7A-9C1B96A1B8D2}"/>
    <cellStyle name="Currency 5 4 4 3" xfId="7073" xr:uid="{267584E0-A456-4EC2-8C52-A2F1B1CB5D7E}"/>
    <cellStyle name="Currency 5 4 4 3 2" xfId="8786" xr:uid="{5B6D4222-B7F2-4279-ABF4-57E7F66D4984}"/>
    <cellStyle name="Currency 5 4 4 3 2 2" xfId="12208" xr:uid="{E8C18EEC-3DC0-4203-9FD2-5FD3A3E3D154}"/>
    <cellStyle name="Currency 5 4 4 3 2 2 2" xfId="25898" xr:uid="{8C83EEEB-4051-4E5D-85E4-8E3C8F43C147}"/>
    <cellStyle name="Currency 5 4 4 3 2 2 2 2" xfId="39590" xr:uid="{5071C68C-F804-4A9B-92CA-F78DB77B695D}"/>
    <cellStyle name="Currency 5 4 4 3 2 2 2 3" xfId="54474" xr:uid="{01B918CB-E943-4BDE-838B-F2B4B03087DA}"/>
    <cellStyle name="Currency 5 4 4 3 2 2 3" xfId="19054" xr:uid="{F40F80F2-ECB9-45F8-91B1-0A2511A09449}"/>
    <cellStyle name="Currency 5 4 4 3 2 2 4" xfId="32744" xr:uid="{CFB539A3-EF5D-4591-8DB4-C401D08E0A17}"/>
    <cellStyle name="Currency 5 4 4 3 2 2 5" xfId="47628" xr:uid="{2E1D59CD-E4EE-46DD-AB22-231B180C8B28}"/>
    <cellStyle name="Currency 5 4 4 3 2 3" xfId="22476" xr:uid="{5E73FFA8-D141-4936-8811-D3F980520752}"/>
    <cellStyle name="Currency 5 4 4 3 2 3 2" xfId="36168" xr:uid="{F5E0BD38-7AA9-4433-9A00-B05B7F3BC9B0}"/>
    <cellStyle name="Currency 5 4 4 3 2 3 3" xfId="51052" xr:uid="{2C5E4020-4795-4593-933E-0295477C5B4E}"/>
    <cellStyle name="Currency 5 4 4 3 2 4" xfId="15632" xr:uid="{E8993593-716B-448A-B5A5-6DFD2245D98B}"/>
    <cellStyle name="Currency 5 4 4 3 2 5" xfId="29322" xr:uid="{8D68E69B-DEF7-4ABE-837C-C12CE10A8AF2}"/>
    <cellStyle name="Currency 5 4 4 3 2 6" xfId="44206" xr:uid="{DB9C0FAA-EE8F-4E64-BF56-0922229E9A15}"/>
    <cellStyle name="Currency 5 4 4 3 3" xfId="10496" xr:uid="{3E0F1139-DCE3-4E7F-BF52-8BB2C4D5D0BF}"/>
    <cellStyle name="Currency 5 4 4 3 3 2" xfId="24186" xr:uid="{5E20DCDD-7BAD-4674-9797-0CA3C0F47D76}"/>
    <cellStyle name="Currency 5 4 4 3 3 2 2" xfId="37878" xr:uid="{7FA038D5-250F-478E-BC26-7CD45257D231}"/>
    <cellStyle name="Currency 5 4 4 3 3 2 3" xfId="52762" xr:uid="{F3106D3A-90FF-4155-8F44-E155693BBAC3}"/>
    <cellStyle name="Currency 5 4 4 3 3 3" xfId="17342" xr:uid="{CD502FDD-6AAF-4BC1-A503-D635314B7B40}"/>
    <cellStyle name="Currency 5 4 4 3 3 4" xfId="31032" xr:uid="{5969F50F-86DB-4037-8EEE-8813924DAA61}"/>
    <cellStyle name="Currency 5 4 4 3 3 5" xfId="45916" xr:uid="{AA77633E-8457-4BB4-BD58-511D408E04F3}"/>
    <cellStyle name="Currency 5 4 4 3 4" xfId="20764" xr:uid="{124C504D-E1A4-4C7A-B6FA-A573F7DC2121}"/>
    <cellStyle name="Currency 5 4 4 3 4 2" xfId="34456" xr:uid="{7F320188-5A35-4ABD-998B-BBD32444B5E6}"/>
    <cellStyle name="Currency 5 4 4 3 4 3" xfId="49340" xr:uid="{38B89AD2-8314-4857-B3EF-513E37C086E2}"/>
    <cellStyle name="Currency 5 4 4 3 5" xfId="13920" xr:uid="{4BE93674-0E80-4563-B4FF-218EA252CFD9}"/>
    <cellStyle name="Currency 5 4 4 3 6" xfId="27610" xr:uid="{7F297A7F-DF8C-4333-A235-15AE753FBF7B}"/>
    <cellStyle name="Currency 5 4 4 3 7" xfId="42494" xr:uid="{10D301E6-95EE-45A0-9FA7-9089E18CFD6C}"/>
    <cellStyle name="Currency 5 4 4 4" xfId="7074" xr:uid="{F04BE3AB-A02C-4613-B977-3D1854780B55}"/>
    <cellStyle name="Currency 5 4 4 4 2" xfId="8787" xr:uid="{AE4CE9D5-C483-46CA-B020-AEA3E904A10C}"/>
    <cellStyle name="Currency 5 4 4 4 2 2" xfId="12209" xr:uid="{C8204998-6620-408A-9615-9A0E87D0199D}"/>
    <cellStyle name="Currency 5 4 4 4 2 2 2" xfId="25899" xr:uid="{790A8D28-99CD-47C4-B615-2537287A7174}"/>
    <cellStyle name="Currency 5 4 4 4 2 2 2 2" xfId="39591" xr:uid="{2CCA814A-0E4A-46A1-A45A-0AFCFA28D4AA}"/>
    <cellStyle name="Currency 5 4 4 4 2 2 2 3" xfId="54475" xr:uid="{33C36043-D910-48DC-B6D9-79599FF3C32E}"/>
    <cellStyle name="Currency 5 4 4 4 2 2 3" xfId="19055" xr:uid="{050E7001-0D86-4332-AFC4-08A6B7C84C65}"/>
    <cellStyle name="Currency 5 4 4 4 2 2 4" xfId="32745" xr:uid="{71B09061-466A-4A68-A7BD-8F8FF00DD380}"/>
    <cellStyle name="Currency 5 4 4 4 2 2 5" xfId="47629" xr:uid="{FE439259-BBA6-4EA1-94E3-F93B6BA75485}"/>
    <cellStyle name="Currency 5 4 4 4 2 3" xfId="22477" xr:uid="{14D52A41-99C3-4454-BBC5-83A71CE972E9}"/>
    <cellStyle name="Currency 5 4 4 4 2 3 2" xfId="36169" xr:uid="{1B84C610-BC68-4755-A562-97C09305FB72}"/>
    <cellStyle name="Currency 5 4 4 4 2 3 3" xfId="51053" xr:uid="{B9E91E45-6A49-426A-B0DC-63BF6FE2D502}"/>
    <cellStyle name="Currency 5 4 4 4 2 4" xfId="15633" xr:uid="{511F83C6-1DC6-4561-817D-05C61F9CC89F}"/>
    <cellStyle name="Currency 5 4 4 4 2 5" xfId="29323" xr:uid="{4CA15F7F-8CEE-488E-B30D-4DB3CF5B3D88}"/>
    <cellStyle name="Currency 5 4 4 4 2 6" xfId="44207" xr:uid="{B6EDB418-0249-4B34-AB1B-077B96895A27}"/>
    <cellStyle name="Currency 5 4 4 4 3" xfId="10497" xr:uid="{E41103D7-53FE-40B1-B356-13688233B1B8}"/>
    <cellStyle name="Currency 5 4 4 4 3 2" xfId="24187" xr:uid="{1ED774A9-72C6-4E0B-B9F6-CDE756691015}"/>
    <cellStyle name="Currency 5 4 4 4 3 2 2" xfId="37879" xr:uid="{F3A90EAB-F604-4310-B96E-14FA098C9B67}"/>
    <cellStyle name="Currency 5 4 4 4 3 2 3" xfId="52763" xr:uid="{14B8D9C9-4554-484F-B625-D7CCBD1E369A}"/>
    <cellStyle name="Currency 5 4 4 4 3 3" xfId="17343" xr:uid="{61FFE050-2C09-4996-956F-A0B30AC8FDC9}"/>
    <cellStyle name="Currency 5 4 4 4 3 4" xfId="31033" xr:uid="{4DFC3D0D-4938-4139-A690-B9D20B556FE2}"/>
    <cellStyle name="Currency 5 4 4 4 3 5" xfId="45917" xr:uid="{BBA8B41F-0A13-4808-B67F-35A3374F999C}"/>
    <cellStyle name="Currency 5 4 4 4 4" xfId="20765" xr:uid="{F0F676B7-F705-4B82-AF90-54D4733A6687}"/>
    <cellStyle name="Currency 5 4 4 4 4 2" xfId="34457" xr:uid="{DD60FFBD-8C27-4DFE-A262-87A6E283FFD1}"/>
    <cellStyle name="Currency 5 4 4 4 4 3" xfId="49341" xr:uid="{11DA6684-054B-466B-ACA0-1B1547AEF34D}"/>
    <cellStyle name="Currency 5 4 4 4 5" xfId="13921" xr:uid="{275EEF5D-2F7F-4D26-A282-1480EFB186B0}"/>
    <cellStyle name="Currency 5 4 4 4 6" xfId="27611" xr:uid="{D906B1E3-5EBE-48CD-BA93-E9A404B4DE49}"/>
    <cellStyle name="Currency 5 4 4 4 7" xfId="42495" xr:uid="{68B52902-568E-453E-AB55-04039C57A9E4}"/>
    <cellStyle name="Currency 5 4 4 5" xfId="8783" xr:uid="{D9DC5278-E064-4BAD-B6E4-B6F9D49D4162}"/>
    <cellStyle name="Currency 5 4 4 5 2" xfId="12205" xr:uid="{931EBD2A-D062-4FE0-A8D6-BDFDB24DD7B1}"/>
    <cellStyle name="Currency 5 4 4 5 2 2" xfId="25895" xr:uid="{28B93043-D468-4FA5-9644-0AFA7CE13AEE}"/>
    <cellStyle name="Currency 5 4 4 5 2 2 2" xfId="39587" xr:uid="{B4C194D7-D400-4D5B-9D53-F6E15FE414EB}"/>
    <cellStyle name="Currency 5 4 4 5 2 2 3" xfId="54471" xr:uid="{8AF89218-9B38-4401-B953-B269D8228698}"/>
    <cellStyle name="Currency 5 4 4 5 2 3" xfId="19051" xr:uid="{176B859B-F0AA-4D69-82FF-2FD03BFC938A}"/>
    <cellStyle name="Currency 5 4 4 5 2 4" xfId="32741" xr:uid="{C86F6E68-F0C1-45D0-85F3-9210EC861AF9}"/>
    <cellStyle name="Currency 5 4 4 5 2 5" xfId="47625" xr:uid="{56F0F25F-9B95-4939-AB61-2D9ACAA29641}"/>
    <cellStyle name="Currency 5 4 4 5 3" xfId="22473" xr:uid="{A6D0309C-0504-4666-8626-9E4F5AED9A43}"/>
    <cellStyle name="Currency 5 4 4 5 3 2" xfId="36165" xr:uid="{FFC42775-C7DC-4D16-9C06-CBF661ABEDEE}"/>
    <cellStyle name="Currency 5 4 4 5 3 3" xfId="51049" xr:uid="{37365906-6BA4-4511-A705-9FCBA9526672}"/>
    <cellStyle name="Currency 5 4 4 5 4" xfId="15629" xr:uid="{B5C4CFF3-B964-410B-B59D-18923A9EB15D}"/>
    <cellStyle name="Currency 5 4 4 5 5" xfId="29319" xr:uid="{7CD6A960-79FC-47E9-8E0A-79BF1C0B48B3}"/>
    <cellStyle name="Currency 5 4 4 5 6" xfId="44203" xr:uid="{4D4BA75D-AE35-4130-912A-E210B281BBAE}"/>
    <cellStyle name="Currency 5 4 4 6" xfId="10493" xr:uid="{4472EC00-5A15-40C9-B72E-EB4B07705A7C}"/>
    <cellStyle name="Currency 5 4 4 6 2" xfId="24183" xr:uid="{55A24D8C-BE96-4F29-BBE5-43384ACFDEE5}"/>
    <cellStyle name="Currency 5 4 4 6 2 2" xfId="37875" xr:uid="{F58D435D-48B6-43DC-AC11-93DCC6A913D0}"/>
    <cellStyle name="Currency 5 4 4 6 2 3" xfId="52759" xr:uid="{3FD4C6E4-ECFC-437F-B31E-27CEC6421F97}"/>
    <cellStyle name="Currency 5 4 4 6 3" xfId="17339" xr:uid="{25072726-ABE6-4358-9B4A-1B150FD3268B}"/>
    <cellStyle name="Currency 5 4 4 6 4" xfId="31029" xr:uid="{C276DE54-4F39-49BA-91D0-7E98E9ADAD92}"/>
    <cellStyle name="Currency 5 4 4 6 5" xfId="45913" xr:uid="{BB2C2BD8-8E21-45E9-A91E-564CB630A242}"/>
    <cellStyle name="Currency 5 4 4 7" xfId="20761" xr:uid="{12078772-F547-40B1-9FEA-F03DEF8C76EA}"/>
    <cellStyle name="Currency 5 4 4 7 2" xfId="34453" xr:uid="{0482E901-C26D-43D7-AA41-81BDF8241EF9}"/>
    <cellStyle name="Currency 5 4 4 7 3" xfId="49337" xr:uid="{89DD7B69-C495-4714-92DE-EC3508A9C906}"/>
    <cellStyle name="Currency 5 4 4 8" xfId="13917" xr:uid="{1ABE5666-31F9-4FCC-B394-1973971D66F9}"/>
    <cellStyle name="Currency 5 4 4 9" xfId="27607" xr:uid="{3DAA6D2A-8A07-4B18-8365-B8EBB9BBAFBF}"/>
    <cellStyle name="Currency 5 4 5" xfId="7075" xr:uid="{98CAC17A-5AB5-4F0C-B770-E5CD353BB4A1}"/>
    <cellStyle name="Currency 5 4 5 2" xfId="7076" xr:uid="{00A6F6FE-B001-4941-86EF-26469683C21C}"/>
    <cellStyle name="Currency 5 4 5 2 2" xfId="8789" xr:uid="{E8ED8541-5004-48BF-AE67-AE3B16F911B0}"/>
    <cellStyle name="Currency 5 4 5 2 2 2" xfId="12211" xr:uid="{748A0D47-AAD3-4BFE-B4F4-0BDEF90F2CD8}"/>
    <cellStyle name="Currency 5 4 5 2 2 2 2" xfId="25901" xr:uid="{1867C9C4-7C8A-4999-8E93-EC425F823907}"/>
    <cellStyle name="Currency 5 4 5 2 2 2 2 2" xfId="39593" xr:uid="{3D93857A-515E-4850-AA6C-DE2FFEC43E79}"/>
    <cellStyle name="Currency 5 4 5 2 2 2 2 3" xfId="54477" xr:uid="{A70FF08F-C828-4CFC-B77C-9462F1A775EC}"/>
    <cellStyle name="Currency 5 4 5 2 2 2 3" xfId="19057" xr:uid="{5BA1608D-2794-4458-ACD7-0F756FE4259C}"/>
    <cellStyle name="Currency 5 4 5 2 2 2 4" xfId="32747" xr:uid="{A3B21BE6-962F-4093-BE90-7C7B00FC0CDB}"/>
    <cellStyle name="Currency 5 4 5 2 2 2 5" xfId="47631" xr:uid="{A64BE3FF-120F-4041-9717-74BDCF8B7EB6}"/>
    <cellStyle name="Currency 5 4 5 2 2 3" xfId="22479" xr:uid="{90A644D4-93A6-4A20-B064-11E39627395D}"/>
    <cellStyle name="Currency 5 4 5 2 2 3 2" xfId="36171" xr:uid="{A7AEE60C-177B-43F4-AD2D-86A57DC2DF6C}"/>
    <cellStyle name="Currency 5 4 5 2 2 3 3" xfId="51055" xr:uid="{FA93DB88-1A2D-4B23-ACBE-775666B8A609}"/>
    <cellStyle name="Currency 5 4 5 2 2 4" xfId="15635" xr:uid="{5740C87D-CC8C-4E62-A99C-1D082D8338FF}"/>
    <cellStyle name="Currency 5 4 5 2 2 5" xfId="29325" xr:uid="{6D9C6554-54DF-4E2C-A7DD-5C648C41A25C}"/>
    <cellStyle name="Currency 5 4 5 2 2 6" xfId="44209" xr:uid="{4CD53DE6-3CE1-4A5D-A960-BD906CAF99EA}"/>
    <cellStyle name="Currency 5 4 5 2 3" xfId="10499" xr:uid="{1854C05B-FE26-4B7E-A413-F09CF42B3E3E}"/>
    <cellStyle name="Currency 5 4 5 2 3 2" xfId="24189" xr:uid="{DDD80E95-5ED3-49AD-A8D4-EDA0E1AC0F02}"/>
    <cellStyle name="Currency 5 4 5 2 3 2 2" xfId="37881" xr:uid="{38F82F86-D98F-4F93-9890-9CCA064ED95D}"/>
    <cellStyle name="Currency 5 4 5 2 3 2 3" xfId="52765" xr:uid="{CE8CE603-E231-45AD-A1E3-C2FF6A1837FF}"/>
    <cellStyle name="Currency 5 4 5 2 3 3" xfId="17345" xr:uid="{6E7213A2-0FBA-4171-B92F-0BA325297025}"/>
    <cellStyle name="Currency 5 4 5 2 3 4" xfId="31035" xr:uid="{1DF7D095-6231-4134-9D27-D8DEE40E5C6E}"/>
    <cellStyle name="Currency 5 4 5 2 3 5" xfId="45919" xr:uid="{334088E5-F3AA-4275-8645-B429F87B28B5}"/>
    <cellStyle name="Currency 5 4 5 2 4" xfId="20767" xr:uid="{1BCD3752-69D8-4A22-B4EF-0D6147185A31}"/>
    <cellStyle name="Currency 5 4 5 2 4 2" xfId="34459" xr:uid="{F22C7690-FEB7-4B66-9748-DC2103352127}"/>
    <cellStyle name="Currency 5 4 5 2 4 3" xfId="49343" xr:uid="{0146395A-4DD5-447C-8C39-C769FA9D2038}"/>
    <cellStyle name="Currency 5 4 5 2 5" xfId="13923" xr:uid="{6978FC0B-9ECD-405E-97C0-0B53E58CE04F}"/>
    <cellStyle name="Currency 5 4 5 2 6" xfId="27613" xr:uid="{D1D851C3-37F1-410E-A9D0-7D52584BB815}"/>
    <cellStyle name="Currency 5 4 5 2 7" xfId="42497" xr:uid="{293DEBB3-20F3-4102-8B77-EFE875C2FFDA}"/>
    <cellStyle name="Currency 5 4 5 3" xfId="8788" xr:uid="{B56AEA70-D913-4B39-8928-DBD4C38885B8}"/>
    <cellStyle name="Currency 5 4 5 3 2" xfId="12210" xr:uid="{04C9F313-85D7-40F3-8D0E-FFDC794D716D}"/>
    <cellStyle name="Currency 5 4 5 3 2 2" xfId="25900" xr:uid="{16354B84-3954-4245-80A4-7B0EFD5A4809}"/>
    <cellStyle name="Currency 5 4 5 3 2 2 2" xfId="39592" xr:uid="{3BAB8782-E6F3-446C-A94F-E65B491CE9C1}"/>
    <cellStyle name="Currency 5 4 5 3 2 2 3" xfId="54476" xr:uid="{6872B68F-2073-4E28-A676-537FAD6D9A53}"/>
    <cellStyle name="Currency 5 4 5 3 2 3" xfId="19056" xr:uid="{CB747514-6311-48A5-8643-1530E21272AD}"/>
    <cellStyle name="Currency 5 4 5 3 2 4" xfId="32746" xr:uid="{2A3F0988-A8F6-447E-AF30-82392518E946}"/>
    <cellStyle name="Currency 5 4 5 3 2 5" xfId="47630" xr:uid="{5F031D1C-7B6A-4B72-AE06-4AB28C508B45}"/>
    <cellStyle name="Currency 5 4 5 3 3" xfId="22478" xr:uid="{1510DDDB-453E-4571-A394-689A8CF710E8}"/>
    <cellStyle name="Currency 5 4 5 3 3 2" xfId="36170" xr:uid="{CD4B7B3E-9C47-4400-8F5E-8A56C3272F13}"/>
    <cellStyle name="Currency 5 4 5 3 3 3" xfId="51054" xr:uid="{B5432C75-2C82-4E95-9BE1-31F4886B8A33}"/>
    <cellStyle name="Currency 5 4 5 3 4" xfId="15634" xr:uid="{C32539BE-3D35-40A7-B125-39A48626AE43}"/>
    <cellStyle name="Currency 5 4 5 3 5" xfId="29324" xr:uid="{2B25E732-105D-493C-91E5-6ED64CAB4FD2}"/>
    <cellStyle name="Currency 5 4 5 3 6" xfId="44208" xr:uid="{415D1800-8D55-445E-AB96-FEECE825C47B}"/>
    <cellStyle name="Currency 5 4 5 4" xfId="10498" xr:uid="{92D1C710-0A66-4615-A19A-47C83463E45C}"/>
    <cellStyle name="Currency 5 4 5 4 2" xfId="24188" xr:uid="{9258F975-4DF5-4887-B693-F9AA1E0D5786}"/>
    <cellStyle name="Currency 5 4 5 4 2 2" xfId="37880" xr:uid="{CED3146F-3A37-44C0-9FDC-D98ED4E2188C}"/>
    <cellStyle name="Currency 5 4 5 4 2 3" xfId="52764" xr:uid="{67A60FC4-568F-43D7-A091-8A3FBE4C46A2}"/>
    <cellStyle name="Currency 5 4 5 4 3" xfId="17344" xr:uid="{699244F4-A94A-49ED-B38C-9F96EDFE6EE1}"/>
    <cellStyle name="Currency 5 4 5 4 4" xfId="31034" xr:uid="{0B28A9BC-4662-47F5-8987-B475D7BE0847}"/>
    <cellStyle name="Currency 5 4 5 4 5" xfId="45918" xr:uid="{3BBA7160-00B7-42C8-B085-6FCDEB1E11F6}"/>
    <cellStyle name="Currency 5 4 5 5" xfId="20766" xr:uid="{D011C3F4-1793-45B6-8DC3-4211D326AEC7}"/>
    <cellStyle name="Currency 5 4 5 5 2" xfId="34458" xr:uid="{99363FF5-FF98-409E-AD7E-BE9A8EA0BD3B}"/>
    <cellStyle name="Currency 5 4 5 5 3" xfId="49342" xr:uid="{98D8070F-1D05-4CE1-8AC1-99C61C7CE653}"/>
    <cellStyle name="Currency 5 4 5 6" xfId="13922" xr:uid="{0A03D734-30E9-4CD6-92D3-3967357BD546}"/>
    <cellStyle name="Currency 5 4 5 7" xfId="27612" xr:uid="{081323EB-328E-442C-A251-489B1A552182}"/>
    <cellStyle name="Currency 5 4 5 8" xfId="42496" xr:uid="{5540E0EC-6ED9-4D0B-A177-31F79E9CECBA}"/>
    <cellStyle name="Currency 5 4 6" xfId="7077" xr:uid="{1E539B3A-62BD-4B34-9613-5F3246AE0726}"/>
    <cellStyle name="Currency 5 4 6 2" xfId="8790" xr:uid="{6EEAA9A1-4399-4DD5-A8EF-9A99459FCD3F}"/>
    <cellStyle name="Currency 5 4 6 2 2" xfId="12212" xr:uid="{B1B155DE-0878-4852-810C-00AEED8843FE}"/>
    <cellStyle name="Currency 5 4 6 2 2 2" xfId="25902" xr:uid="{3A801EE0-EB6C-49E9-88EF-DE520E57A174}"/>
    <cellStyle name="Currency 5 4 6 2 2 2 2" xfId="39594" xr:uid="{5D68543C-DF58-4537-B156-E4661B072E8B}"/>
    <cellStyle name="Currency 5 4 6 2 2 2 3" xfId="54478" xr:uid="{3D22FC56-2C66-4BBE-9A33-C063F60BD392}"/>
    <cellStyle name="Currency 5 4 6 2 2 3" xfId="19058" xr:uid="{6F4AF451-4D91-4EF7-B97D-CA2DC7F89088}"/>
    <cellStyle name="Currency 5 4 6 2 2 4" xfId="32748" xr:uid="{F8364E6D-0006-4A23-ACBA-64AF5E486CF2}"/>
    <cellStyle name="Currency 5 4 6 2 2 5" xfId="47632" xr:uid="{9C8396C7-677D-409B-8867-444749203DE0}"/>
    <cellStyle name="Currency 5 4 6 2 3" xfId="22480" xr:uid="{43758339-EB13-42FA-8D29-9978AC68CD7F}"/>
    <cellStyle name="Currency 5 4 6 2 3 2" xfId="36172" xr:uid="{E69FF0A9-133C-4D45-B483-7CC06F9B0EB9}"/>
    <cellStyle name="Currency 5 4 6 2 3 3" xfId="51056" xr:uid="{212F6F7A-6418-4733-8702-DDB3BF3BCA14}"/>
    <cellStyle name="Currency 5 4 6 2 4" xfId="15636" xr:uid="{8734A0E1-3866-423C-8714-F027DE00E4E2}"/>
    <cellStyle name="Currency 5 4 6 2 5" xfId="29326" xr:uid="{86612C49-A02A-48D9-93F0-DDA052FE2B40}"/>
    <cellStyle name="Currency 5 4 6 2 6" xfId="44210" xr:uid="{06C282D7-FEA2-44B1-9169-D3BE92B45401}"/>
    <cellStyle name="Currency 5 4 6 3" xfId="10500" xr:uid="{2CBED687-926B-46CA-99DB-D68CD9E49203}"/>
    <cellStyle name="Currency 5 4 6 3 2" xfId="24190" xr:uid="{15E61F29-2454-4AFC-8870-DBED48F52BA2}"/>
    <cellStyle name="Currency 5 4 6 3 2 2" xfId="37882" xr:uid="{4FE95136-BD48-4FA0-9C01-84A4954E31DA}"/>
    <cellStyle name="Currency 5 4 6 3 2 3" xfId="52766" xr:uid="{85D435FA-CB17-49F8-8F05-CB13D1F1B424}"/>
    <cellStyle name="Currency 5 4 6 3 3" xfId="17346" xr:uid="{F1B0EFEB-8B5D-4AEE-84EB-5427CF366D0C}"/>
    <cellStyle name="Currency 5 4 6 3 4" xfId="31036" xr:uid="{7C508B1F-2681-423D-877C-FAECF2FEEB0A}"/>
    <cellStyle name="Currency 5 4 6 3 5" xfId="45920" xr:uid="{F8DF2BD6-CB07-4034-9CAE-C4A966F27E00}"/>
    <cellStyle name="Currency 5 4 6 4" xfId="20768" xr:uid="{E3BF3933-73AA-4571-826F-70D86C348D89}"/>
    <cellStyle name="Currency 5 4 6 4 2" xfId="34460" xr:uid="{5FDBDCA4-3CC3-4D2D-952F-F3E33D4A3B31}"/>
    <cellStyle name="Currency 5 4 6 4 3" xfId="49344" xr:uid="{13FDD6A3-740B-4F28-8FFE-1D4D7A7DF606}"/>
    <cellStyle name="Currency 5 4 6 5" xfId="13924" xr:uid="{F3B1BB7C-0A34-4A86-BD02-4B75E0BE5DEC}"/>
    <cellStyle name="Currency 5 4 6 6" xfId="27614" xr:uid="{B150C18C-E9C9-4ABC-B98F-F189E5B4AC5F}"/>
    <cellStyle name="Currency 5 4 6 7" xfId="42498" xr:uid="{84889AB9-8ADD-42BD-A971-E24982723484}"/>
    <cellStyle name="Currency 5 4 7" xfId="7078" xr:uid="{FD7258E9-7A13-4470-8DD7-3D305779D3B8}"/>
    <cellStyle name="Currency 5 4 7 2" xfId="8791" xr:uid="{22691149-46EA-4DE2-9001-C56EA6159E4C}"/>
    <cellStyle name="Currency 5 4 7 2 2" xfId="12213" xr:uid="{FAF65601-45B1-4A93-A746-9B00E8C1C019}"/>
    <cellStyle name="Currency 5 4 7 2 2 2" xfId="25903" xr:uid="{9AEBD3A3-F070-466D-9FD4-2E0C8A54854B}"/>
    <cellStyle name="Currency 5 4 7 2 2 2 2" xfId="39595" xr:uid="{C1A17733-62B7-4ADE-A450-6746355EA101}"/>
    <cellStyle name="Currency 5 4 7 2 2 2 3" xfId="54479" xr:uid="{24B29789-AA68-4823-B634-A3DCB87A4BCE}"/>
    <cellStyle name="Currency 5 4 7 2 2 3" xfId="19059" xr:uid="{23574F26-369B-4518-9361-0E9FD0BC5903}"/>
    <cellStyle name="Currency 5 4 7 2 2 4" xfId="32749" xr:uid="{FDE89FDC-3346-455D-8825-7B761647F6E7}"/>
    <cellStyle name="Currency 5 4 7 2 2 5" xfId="47633" xr:uid="{90ABF6F6-C910-4F0B-A94C-D469ECAAF403}"/>
    <cellStyle name="Currency 5 4 7 2 3" xfId="22481" xr:uid="{F8C3B9C8-5FB3-4D3F-9C00-17B463DD09E8}"/>
    <cellStyle name="Currency 5 4 7 2 3 2" xfId="36173" xr:uid="{905E5C52-18CE-4A53-99AC-D511CCBBC923}"/>
    <cellStyle name="Currency 5 4 7 2 3 3" xfId="51057" xr:uid="{35EFFB72-7EA7-436D-9AB0-E5A6CA4227C8}"/>
    <cellStyle name="Currency 5 4 7 2 4" xfId="15637" xr:uid="{CB5BFC07-B3B3-4AD5-903E-720EB610DD5D}"/>
    <cellStyle name="Currency 5 4 7 2 5" xfId="29327" xr:uid="{3221231F-AF95-4D11-BECA-859ECD375485}"/>
    <cellStyle name="Currency 5 4 7 2 6" xfId="44211" xr:uid="{C6562456-86D8-4B2B-A8A2-96BB170FB942}"/>
    <cellStyle name="Currency 5 4 7 3" xfId="10501" xr:uid="{AEBCFB4C-DF08-4DDF-B662-FDD4EAE66DFC}"/>
    <cellStyle name="Currency 5 4 7 3 2" xfId="24191" xr:uid="{12073EF2-788A-4E0E-A2B1-48E6828540AE}"/>
    <cellStyle name="Currency 5 4 7 3 2 2" xfId="37883" xr:uid="{3BB8D289-E92C-42C4-BA25-C1A0E8C1E328}"/>
    <cellStyle name="Currency 5 4 7 3 2 3" xfId="52767" xr:uid="{5B214A58-97B7-4DA6-86E2-70FC6414133F}"/>
    <cellStyle name="Currency 5 4 7 3 3" xfId="17347" xr:uid="{0CEF7B98-622F-4A79-B25C-91A12C4A0607}"/>
    <cellStyle name="Currency 5 4 7 3 4" xfId="31037" xr:uid="{5FCE2266-D354-4DD7-81FC-C73B51BE43ED}"/>
    <cellStyle name="Currency 5 4 7 3 5" xfId="45921" xr:uid="{95A15139-3028-4448-B265-F66C6DA8B4FC}"/>
    <cellStyle name="Currency 5 4 7 4" xfId="20769" xr:uid="{0E06E23C-6F9E-44C7-96E6-F626D1C07C11}"/>
    <cellStyle name="Currency 5 4 7 4 2" xfId="34461" xr:uid="{20686ACD-7F1E-4470-9250-F0ED891E8DC6}"/>
    <cellStyle name="Currency 5 4 7 4 3" xfId="49345" xr:uid="{A25E59B1-EE3A-4CF6-A1BC-BCA9E6EA921D}"/>
    <cellStyle name="Currency 5 4 7 5" xfId="13925" xr:uid="{0BDEF4CC-44EC-4AB4-AE4A-6E945907543D}"/>
    <cellStyle name="Currency 5 4 7 6" xfId="27615" xr:uid="{BD71B4B9-8F27-454B-9E9A-07A9866EF1A8}"/>
    <cellStyle name="Currency 5 4 7 7" xfId="42499" xr:uid="{85E75825-BB34-4017-B1DF-0D649D2AC1C2}"/>
    <cellStyle name="Currency 5 4 8" xfId="8762" xr:uid="{00EE9F0A-32EC-4C52-8A3E-E2802E3D0173}"/>
    <cellStyle name="Currency 5 4 8 2" xfId="12184" xr:uid="{8221AA46-5CE6-445A-B024-AAC19472F332}"/>
    <cellStyle name="Currency 5 4 8 2 2" xfId="25874" xr:uid="{E0F4B106-0A06-4EB1-9E09-5817BAC95B6D}"/>
    <cellStyle name="Currency 5 4 8 2 2 2" xfId="39566" xr:uid="{21790F9F-5CE3-42EE-AC2E-80327F537835}"/>
    <cellStyle name="Currency 5 4 8 2 2 3" xfId="54450" xr:uid="{ED7DC4D3-3609-4A88-8852-ADE3EAD03661}"/>
    <cellStyle name="Currency 5 4 8 2 3" xfId="19030" xr:uid="{7988C213-F8E4-4FD0-8DA3-23CB414AA2DF}"/>
    <cellStyle name="Currency 5 4 8 2 4" xfId="32720" xr:uid="{FF503F6A-89EF-4FA4-988A-B7FDED143A56}"/>
    <cellStyle name="Currency 5 4 8 2 5" xfId="47604" xr:uid="{8C636932-351D-4A34-8213-683D17375F56}"/>
    <cellStyle name="Currency 5 4 8 3" xfId="22452" xr:uid="{623A22EB-A08E-4480-A809-C6DB979210AF}"/>
    <cellStyle name="Currency 5 4 8 3 2" xfId="36144" xr:uid="{D96F3CF8-E0AF-4034-87E8-2700258A466E}"/>
    <cellStyle name="Currency 5 4 8 3 3" xfId="51028" xr:uid="{30AAE6FD-D737-4E33-9DCB-9DBEAF37C3F2}"/>
    <cellStyle name="Currency 5 4 8 4" xfId="15608" xr:uid="{EB7FAD26-D1E6-4E2D-922E-08043725E4B3}"/>
    <cellStyle name="Currency 5 4 8 5" xfId="29298" xr:uid="{B799960E-1810-4C5D-9898-6826061C03DE}"/>
    <cellStyle name="Currency 5 4 8 6" xfId="44182" xr:uid="{57A224B0-19FC-4686-BF81-ADB339AA8598}"/>
    <cellStyle name="Currency 5 4 9" xfId="10472" xr:uid="{2A4752B3-BB64-43DE-9EC4-AF38B66BA37D}"/>
    <cellStyle name="Currency 5 4 9 2" xfId="24162" xr:uid="{89DE6708-04A6-4DC5-9828-7E6541A9ACFB}"/>
    <cellStyle name="Currency 5 4 9 2 2" xfId="37854" xr:uid="{E615DE48-2D0D-4D44-BEAD-F27B949BCC96}"/>
    <cellStyle name="Currency 5 4 9 2 3" xfId="52738" xr:uid="{88D182C1-7654-4408-8F78-AA9DF7A708C3}"/>
    <cellStyle name="Currency 5 4 9 3" xfId="17318" xr:uid="{F21118A2-62BE-415A-A7F0-6F8817BFAE4C}"/>
    <cellStyle name="Currency 5 4 9 4" xfId="31008" xr:uid="{C9D0D0E0-D46D-43BC-8E40-4B255459D1F0}"/>
    <cellStyle name="Currency 5 4 9 5" xfId="45892" xr:uid="{7DDC7496-5AA5-4EF1-B4B8-DBD7DB3D31AF}"/>
    <cellStyle name="Currency 5 5" xfId="7079" xr:uid="{86054DE5-E79A-4D36-8F13-E3835EB159A2}"/>
    <cellStyle name="Currency 5 5 10" xfId="13926" xr:uid="{178F425B-CA20-4BA3-A81E-5C1033ECE8CA}"/>
    <cellStyle name="Currency 5 5 11" xfId="27616" xr:uid="{EDFF220A-AACC-4CA0-B08F-53F0872E843A}"/>
    <cellStyle name="Currency 5 5 12" xfId="42500" xr:uid="{D84FA3B9-F866-4B0C-ACEA-211EFA8E9E90}"/>
    <cellStyle name="Currency 5 5 2" xfId="7080" xr:uid="{3366C085-6DE3-4D4E-92D8-73F82D882FFF}"/>
    <cellStyle name="Currency 5 5 2 10" xfId="42501" xr:uid="{D74E7F00-8F32-430E-BE40-62E74DCFFAF2}"/>
    <cellStyle name="Currency 5 5 2 2" xfId="7081" xr:uid="{A33C0496-0C7A-4BE0-B6AD-88349C2334E2}"/>
    <cellStyle name="Currency 5 5 2 2 2" xfId="7082" xr:uid="{08C334DC-2665-44F8-B48C-4BCBE3DB7A55}"/>
    <cellStyle name="Currency 5 5 2 2 2 2" xfId="8795" xr:uid="{BB41FD1E-79CF-4940-BEE0-5E27DDA2A055}"/>
    <cellStyle name="Currency 5 5 2 2 2 2 2" xfId="12217" xr:uid="{711F7CD6-C045-4A75-8E74-E32A606B835E}"/>
    <cellStyle name="Currency 5 5 2 2 2 2 2 2" xfId="25907" xr:uid="{562AD4E1-822D-49D2-B653-308AEC3710CC}"/>
    <cellStyle name="Currency 5 5 2 2 2 2 2 2 2" xfId="39599" xr:uid="{85604889-5113-43CD-B21F-FC2FC11E5124}"/>
    <cellStyle name="Currency 5 5 2 2 2 2 2 2 3" xfId="54483" xr:uid="{B8DDCEEE-0853-4555-BAEF-6ECEC287922F}"/>
    <cellStyle name="Currency 5 5 2 2 2 2 2 3" xfId="19063" xr:uid="{945336DD-8606-4EBD-A58A-1D383F92D210}"/>
    <cellStyle name="Currency 5 5 2 2 2 2 2 4" xfId="32753" xr:uid="{96DBDB0E-D41B-45CE-8B0F-699113623EA4}"/>
    <cellStyle name="Currency 5 5 2 2 2 2 2 5" xfId="47637" xr:uid="{59C992D1-F63C-4062-A2FA-B883A0A41778}"/>
    <cellStyle name="Currency 5 5 2 2 2 2 3" xfId="22485" xr:uid="{DDDB8636-413B-4677-B104-67FC2E7B5740}"/>
    <cellStyle name="Currency 5 5 2 2 2 2 3 2" xfId="36177" xr:uid="{3C61D7F8-131E-4206-B192-A47AE3908C9D}"/>
    <cellStyle name="Currency 5 5 2 2 2 2 3 3" xfId="51061" xr:uid="{D5D46FE7-6D68-4500-AE73-02E6A249A531}"/>
    <cellStyle name="Currency 5 5 2 2 2 2 4" xfId="15641" xr:uid="{F93E9944-9BA0-4C6C-B9B1-72BC1CF9B112}"/>
    <cellStyle name="Currency 5 5 2 2 2 2 5" xfId="29331" xr:uid="{4C29566B-67C2-49CA-8D0B-B83A49410265}"/>
    <cellStyle name="Currency 5 5 2 2 2 2 6" xfId="44215" xr:uid="{4BC9B822-1BA2-4769-AB18-0B070D8F2EFE}"/>
    <cellStyle name="Currency 5 5 2 2 2 3" xfId="10505" xr:uid="{101761A6-2DAF-401A-ACFF-5DE92331C7C1}"/>
    <cellStyle name="Currency 5 5 2 2 2 3 2" xfId="24195" xr:uid="{A9662B56-4EBF-4E31-80D0-3416C9324B80}"/>
    <cellStyle name="Currency 5 5 2 2 2 3 2 2" xfId="37887" xr:uid="{D11EF391-4DAE-4849-8950-BCEE114CE77A}"/>
    <cellStyle name="Currency 5 5 2 2 2 3 2 3" xfId="52771" xr:uid="{714FA368-68AB-46D9-B2E0-C160FD21C4A0}"/>
    <cellStyle name="Currency 5 5 2 2 2 3 3" xfId="17351" xr:uid="{1A6D8C28-2347-40B6-A552-267BB80E2437}"/>
    <cellStyle name="Currency 5 5 2 2 2 3 4" xfId="31041" xr:uid="{75A54771-BAC5-4566-B81A-ADD94D07F9B7}"/>
    <cellStyle name="Currency 5 5 2 2 2 3 5" xfId="45925" xr:uid="{0F685E84-FC93-4C6B-AA1C-99645BAA3BB4}"/>
    <cellStyle name="Currency 5 5 2 2 2 4" xfId="20773" xr:uid="{6AAD5111-F7E1-4A75-BEBC-027BCE88022B}"/>
    <cellStyle name="Currency 5 5 2 2 2 4 2" xfId="34465" xr:uid="{7A684121-A586-48FA-B7CF-4878F7B9D8F8}"/>
    <cellStyle name="Currency 5 5 2 2 2 4 3" xfId="49349" xr:uid="{C086F6A1-5F49-48CE-B182-E3D76B7BC54F}"/>
    <cellStyle name="Currency 5 5 2 2 2 5" xfId="13929" xr:uid="{9DAAC837-C6C3-4981-8DFA-83EEEFFFC600}"/>
    <cellStyle name="Currency 5 5 2 2 2 6" xfId="27619" xr:uid="{05E730BE-3828-484D-8ABE-049F0453D9A7}"/>
    <cellStyle name="Currency 5 5 2 2 2 7" xfId="42503" xr:uid="{D0157C09-1A8F-474A-861C-33959522D9FA}"/>
    <cellStyle name="Currency 5 5 2 2 3" xfId="8794" xr:uid="{F98BEB38-109A-456D-9E78-DF2FD9909C08}"/>
    <cellStyle name="Currency 5 5 2 2 3 2" xfId="12216" xr:uid="{2CD0CAC3-3EC1-4941-8E47-730EAF7163DB}"/>
    <cellStyle name="Currency 5 5 2 2 3 2 2" xfId="25906" xr:uid="{4375534D-68B0-41FC-A095-12D0DFD437BB}"/>
    <cellStyle name="Currency 5 5 2 2 3 2 2 2" xfId="39598" xr:uid="{346989A6-911E-44E6-B71F-DA40B924774E}"/>
    <cellStyle name="Currency 5 5 2 2 3 2 2 3" xfId="54482" xr:uid="{DAF5E46E-B8A9-4C8B-B785-E2D4AE670772}"/>
    <cellStyle name="Currency 5 5 2 2 3 2 3" xfId="19062" xr:uid="{C46D3B02-7301-4C7F-B943-4C793C43CD48}"/>
    <cellStyle name="Currency 5 5 2 2 3 2 4" xfId="32752" xr:uid="{5E2B529C-0434-4457-8791-C0BFB84CFDA3}"/>
    <cellStyle name="Currency 5 5 2 2 3 2 5" xfId="47636" xr:uid="{8CAF2B69-2802-4F50-A705-B5192BA23D57}"/>
    <cellStyle name="Currency 5 5 2 2 3 3" xfId="22484" xr:uid="{F8DE9130-4F06-4C40-A77E-D182171DE8EC}"/>
    <cellStyle name="Currency 5 5 2 2 3 3 2" xfId="36176" xr:uid="{C7BEDFB5-6643-4D3D-8DC9-ED6C6DF63F3F}"/>
    <cellStyle name="Currency 5 5 2 2 3 3 3" xfId="51060" xr:uid="{CDD4E318-CDD0-4563-9F5F-E444EFDA0012}"/>
    <cellStyle name="Currency 5 5 2 2 3 4" xfId="15640" xr:uid="{1A1EFD0A-36B9-4D0B-A1DF-11A48B398888}"/>
    <cellStyle name="Currency 5 5 2 2 3 5" xfId="29330" xr:uid="{CEFB8E93-688C-4D7F-82EC-F28EC44F4521}"/>
    <cellStyle name="Currency 5 5 2 2 3 6" xfId="44214" xr:uid="{FE804331-18B4-4E19-9FF7-260990304D28}"/>
    <cellStyle name="Currency 5 5 2 2 4" xfId="10504" xr:uid="{80FCFC9D-4E42-4B02-89F8-B99A87F4FC08}"/>
    <cellStyle name="Currency 5 5 2 2 4 2" xfId="24194" xr:uid="{2C6C4635-6F56-48ED-A26B-647F6E02C265}"/>
    <cellStyle name="Currency 5 5 2 2 4 2 2" xfId="37886" xr:uid="{6FF5DA01-DD51-42D8-B020-6F1A349086F9}"/>
    <cellStyle name="Currency 5 5 2 2 4 2 3" xfId="52770" xr:uid="{133E3247-189C-4FF6-BEC7-304301E405D2}"/>
    <cellStyle name="Currency 5 5 2 2 4 3" xfId="17350" xr:uid="{310490CB-0434-4041-A885-759FBDA654F1}"/>
    <cellStyle name="Currency 5 5 2 2 4 4" xfId="31040" xr:uid="{22CD0957-CC73-41F1-9637-7F19D8CBEB6E}"/>
    <cellStyle name="Currency 5 5 2 2 4 5" xfId="45924" xr:uid="{71CE57FD-03C0-4F62-B016-ED6BC05BEB1C}"/>
    <cellStyle name="Currency 5 5 2 2 5" xfId="20772" xr:uid="{76EDF9D2-EED7-476F-B2D5-1627B3DE1239}"/>
    <cellStyle name="Currency 5 5 2 2 5 2" xfId="34464" xr:uid="{3C8A692E-3EC1-47D1-A1F2-DF938A40F94C}"/>
    <cellStyle name="Currency 5 5 2 2 5 3" xfId="49348" xr:uid="{FD7832DA-E0E9-4016-8E17-EA1112976410}"/>
    <cellStyle name="Currency 5 5 2 2 6" xfId="13928" xr:uid="{C1875F11-03D0-403E-945E-10B94E9781DD}"/>
    <cellStyle name="Currency 5 5 2 2 7" xfId="27618" xr:uid="{0E187835-860E-42D0-8B91-511F8FD0E5B6}"/>
    <cellStyle name="Currency 5 5 2 2 8" xfId="42502" xr:uid="{149C2663-FD66-4C9D-B21E-1CA0B8F0CB09}"/>
    <cellStyle name="Currency 5 5 2 3" xfId="7083" xr:uid="{7201B7DE-9668-4107-A733-4F4750340DB4}"/>
    <cellStyle name="Currency 5 5 2 3 2" xfId="8796" xr:uid="{E18E8F8F-F92A-4102-9887-BE2945EC7F75}"/>
    <cellStyle name="Currency 5 5 2 3 2 2" xfId="12218" xr:uid="{62DF94D4-CBB3-42F0-919E-C7B6DCB90D82}"/>
    <cellStyle name="Currency 5 5 2 3 2 2 2" xfId="25908" xr:uid="{EC3C495B-4570-4F6C-82B9-D8F4D10F9269}"/>
    <cellStyle name="Currency 5 5 2 3 2 2 2 2" xfId="39600" xr:uid="{832CD357-1101-477C-9AEE-55F91C988969}"/>
    <cellStyle name="Currency 5 5 2 3 2 2 2 3" xfId="54484" xr:uid="{D4322B44-EBAB-44B3-8A4B-9E667B79A23D}"/>
    <cellStyle name="Currency 5 5 2 3 2 2 3" xfId="19064" xr:uid="{BC574A73-EF3B-43A6-9749-6BF5C8778011}"/>
    <cellStyle name="Currency 5 5 2 3 2 2 4" xfId="32754" xr:uid="{A0813868-6866-4881-9CB4-486D1E244FD4}"/>
    <cellStyle name="Currency 5 5 2 3 2 2 5" xfId="47638" xr:uid="{71434AE5-A5AE-4954-B6B1-00EB20606A26}"/>
    <cellStyle name="Currency 5 5 2 3 2 3" xfId="22486" xr:uid="{82AFB743-AE81-45DE-B91B-F0C66F3954BC}"/>
    <cellStyle name="Currency 5 5 2 3 2 3 2" xfId="36178" xr:uid="{DB5A0EDB-7A83-4976-8430-2EDF0B087122}"/>
    <cellStyle name="Currency 5 5 2 3 2 3 3" xfId="51062" xr:uid="{8278CD96-3DC9-4484-84AD-A2D758A36E92}"/>
    <cellStyle name="Currency 5 5 2 3 2 4" xfId="15642" xr:uid="{B1D719B8-3C90-458C-8444-D37B4E150D4A}"/>
    <cellStyle name="Currency 5 5 2 3 2 5" xfId="29332" xr:uid="{64169BCE-594E-4802-88C0-2965D3AA91C5}"/>
    <cellStyle name="Currency 5 5 2 3 2 6" xfId="44216" xr:uid="{B567D316-60F7-497E-9728-5C8BF58A7CC1}"/>
    <cellStyle name="Currency 5 5 2 3 3" xfId="10506" xr:uid="{A1CCCF25-7EFB-45FE-B9D1-B00825C58FEE}"/>
    <cellStyle name="Currency 5 5 2 3 3 2" xfId="24196" xr:uid="{F5760306-7565-4669-837F-F95DB01024D4}"/>
    <cellStyle name="Currency 5 5 2 3 3 2 2" xfId="37888" xr:uid="{6C341B8A-DF3F-473E-AC03-AE7ABD24BDEB}"/>
    <cellStyle name="Currency 5 5 2 3 3 2 3" xfId="52772" xr:uid="{0DD5BDAB-8477-4AEE-A437-DE24BEE7FB00}"/>
    <cellStyle name="Currency 5 5 2 3 3 3" xfId="17352" xr:uid="{A7B6837C-2DDB-472F-9D3D-AD556B49D69A}"/>
    <cellStyle name="Currency 5 5 2 3 3 4" xfId="31042" xr:uid="{5A33EBFF-F646-4660-97CF-402B79EA72B5}"/>
    <cellStyle name="Currency 5 5 2 3 3 5" xfId="45926" xr:uid="{14612584-0E47-4193-A30B-D34A6D0AA28B}"/>
    <cellStyle name="Currency 5 5 2 3 4" xfId="20774" xr:uid="{E98D76DC-BE0E-4DFF-9F23-C60E7FA2A096}"/>
    <cellStyle name="Currency 5 5 2 3 4 2" xfId="34466" xr:uid="{81F63BE5-F396-475E-B34E-522CBB5995BD}"/>
    <cellStyle name="Currency 5 5 2 3 4 3" xfId="49350" xr:uid="{15DCC874-61BA-4C72-BE49-7BFE5A26CB79}"/>
    <cellStyle name="Currency 5 5 2 3 5" xfId="13930" xr:uid="{B6CCE6A6-E871-4E20-B8B6-8DD38E71B970}"/>
    <cellStyle name="Currency 5 5 2 3 6" xfId="27620" xr:uid="{4DD2496C-AB90-4447-A8D0-AE9ADA25F5DC}"/>
    <cellStyle name="Currency 5 5 2 3 7" xfId="42504" xr:uid="{DF3F9087-92A7-4D1E-908F-8C487034E32D}"/>
    <cellStyle name="Currency 5 5 2 4" xfId="7084" xr:uid="{414DDCFF-9DF5-41F8-AC0C-6012ACDEB57D}"/>
    <cellStyle name="Currency 5 5 2 4 2" xfId="8797" xr:uid="{273F2F88-5CAB-4334-AE4C-40B330A1BAD6}"/>
    <cellStyle name="Currency 5 5 2 4 2 2" xfId="12219" xr:uid="{61161C14-5BE3-45B6-A0E7-EDB55B92C3F2}"/>
    <cellStyle name="Currency 5 5 2 4 2 2 2" xfId="25909" xr:uid="{3F1DA842-AFD8-4516-8A39-43F546309F5A}"/>
    <cellStyle name="Currency 5 5 2 4 2 2 2 2" xfId="39601" xr:uid="{F7B60A48-8FC4-49D7-A361-4D9FF9131469}"/>
    <cellStyle name="Currency 5 5 2 4 2 2 2 3" xfId="54485" xr:uid="{815D1245-75D7-4073-B745-0FF1FA2FFD04}"/>
    <cellStyle name="Currency 5 5 2 4 2 2 3" xfId="19065" xr:uid="{D55DFA06-A3BA-4829-9F67-3AC5AF6B8C71}"/>
    <cellStyle name="Currency 5 5 2 4 2 2 4" xfId="32755" xr:uid="{90C977FC-F421-4395-8D91-51CFAAAA7E2D}"/>
    <cellStyle name="Currency 5 5 2 4 2 2 5" xfId="47639" xr:uid="{10410097-CDAE-4890-A895-6E38A36CB9B3}"/>
    <cellStyle name="Currency 5 5 2 4 2 3" xfId="22487" xr:uid="{040805B9-BA7A-478D-908B-EC04666E881E}"/>
    <cellStyle name="Currency 5 5 2 4 2 3 2" xfId="36179" xr:uid="{95A3A7B5-092E-4D6D-B532-52F324CD33A0}"/>
    <cellStyle name="Currency 5 5 2 4 2 3 3" xfId="51063" xr:uid="{7E4AE1E8-F4AC-4ED6-893D-75442425B9AD}"/>
    <cellStyle name="Currency 5 5 2 4 2 4" xfId="15643" xr:uid="{E056BAC2-BA01-48B9-8846-99AFADABBEA0}"/>
    <cellStyle name="Currency 5 5 2 4 2 5" xfId="29333" xr:uid="{54A86698-2CB6-41F6-97B0-AD6797C207FC}"/>
    <cellStyle name="Currency 5 5 2 4 2 6" xfId="44217" xr:uid="{DEDCB6BF-FB59-4958-9C5C-AD393FBDF975}"/>
    <cellStyle name="Currency 5 5 2 4 3" xfId="10507" xr:uid="{0A7A5345-EE93-4D6A-A71F-E77E23542990}"/>
    <cellStyle name="Currency 5 5 2 4 3 2" xfId="24197" xr:uid="{CA169B13-CADE-417B-B20E-DEF8F1000E58}"/>
    <cellStyle name="Currency 5 5 2 4 3 2 2" xfId="37889" xr:uid="{176240C6-D21A-4FD0-92B7-162F383F58F2}"/>
    <cellStyle name="Currency 5 5 2 4 3 2 3" xfId="52773" xr:uid="{D7C18643-C753-4A99-9FA8-B5FC4C6F3644}"/>
    <cellStyle name="Currency 5 5 2 4 3 3" xfId="17353" xr:uid="{3A573157-FC70-4776-B82F-5FE619AE8F3F}"/>
    <cellStyle name="Currency 5 5 2 4 3 4" xfId="31043" xr:uid="{7AE9CA17-E482-46C6-A105-CCCFE3396912}"/>
    <cellStyle name="Currency 5 5 2 4 3 5" xfId="45927" xr:uid="{34B8E611-E575-46B2-8442-29D08804BB55}"/>
    <cellStyle name="Currency 5 5 2 4 4" xfId="20775" xr:uid="{E1089EAD-9C1A-4B1C-9843-EE3197DBA5FF}"/>
    <cellStyle name="Currency 5 5 2 4 4 2" xfId="34467" xr:uid="{45F5A0C8-CCF1-4164-9D5A-70532A82B938}"/>
    <cellStyle name="Currency 5 5 2 4 4 3" xfId="49351" xr:uid="{3798F4C5-1099-449D-9486-F3F67B61206B}"/>
    <cellStyle name="Currency 5 5 2 4 5" xfId="13931" xr:uid="{D3A32A39-F959-40E1-9745-46EF2977BCAB}"/>
    <cellStyle name="Currency 5 5 2 4 6" xfId="27621" xr:uid="{8E2AFFF8-98FC-42F7-B142-A34F2BF9D767}"/>
    <cellStyle name="Currency 5 5 2 4 7" xfId="42505" xr:uid="{4BA8FEDE-2AEC-46DB-9986-875DC134F28D}"/>
    <cellStyle name="Currency 5 5 2 5" xfId="8793" xr:uid="{B7EA5D8C-F19E-4841-9640-E1E56D4580F3}"/>
    <cellStyle name="Currency 5 5 2 5 2" xfId="12215" xr:uid="{9B3581D1-5164-4FDC-B34E-35089204CD60}"/>
    <cellStyle name="Currency 5 5 2 5 2 2" xfId="25905" xr:uid="{E89DE640-A2F5-4791-B903-2F4D64A60544}"/>
    <cellStyle name="Currency 5 5 2 5 2 2 2" xfId="39597" xr:uid="{6F18C03C-8047-4D0A-8549-A644317988CE}"/>
    <cellStyle name="Currency 5 5 2 5 2 2 3" xfId="54481" xr:uid="{A9470724-DF04-45D3-B815-914C59387E2E}"/>
    <cellStyle name="Currency 5 5 2 5 2 3" xfId="19061" xr:uid="{75290E76-0145-43E3-A657-132F1BD5A27A}"/>
    <cellStyle name="Currency 5 5 2 5 2 4" xfId="32751" xr:uid="{F2F53F91-2C00-4DC5-8001-398D80771E11}"/>
    <cellStyle name="Currency 5 5 2 5 2 5" xfId="47635" xr:uid="{86E84678-BE55-48E9-9C54-44D327FFC11A}"/>
    <cellStyle name="Currency 5 5 2 5 3" xfId="22483" xr:uid="{E5B139C7-523F-4BE6-8513-8AAE0D326E28}"/>
    <cellStyle name="Currency 5 5 2 5 3 2" xfId="36175" xr:uid="{B81E6E81-219D-4C35-B049-3C8474C600B3}"/>
    <cellStyle name="Currency 5 5 2 5 3 3" xfId="51059" xr:uid="{2C913B93-534C-4455-BEA4-4B1A784E0543}"/>
    <cellStyle name="Currency 5 5 2 5 4" xfId="15639" xr:uid="{999645D3-4559-4E01-B203-3FA363415D89}"/>
    <cellStyle name="Currency 5 5 2 5 5" xfId="29329" xr:uid="{FDABB259-9BEF-472D-9164-E6A8ED2AE62B}"/>
    <cellStyle name="Currency 5 5 2 5 6" xfId="44213" xr:uid="{050F7BAE-BF18-4CAF-A71C-319B626CB19C}"/>
    <cellStyle name="Currency 5 5 2 6" xfId="10503" xr:uid="{E9477D37-C22B-41F0-BF87-8B25B5A79907}"/>
    <cellStyle name="Currency 5 5 2 6 2" xfId="24193" xr:uid="{37F444FF-84B9-4753-82C1-E851BDB01B55}"/>
    <cellStyle name="Currency 5 5 2 6 2 2" xfId="37885" xr:uid="{D522FF31-23CE-489B-9C35-E8BFA8426775}"/>
    <cellStyle name="Currency 5 5 2 6 2 3" xfId="52769" xr:uid="{288BC6FA-FB41-4AC4-8AE7-57F91593881C}"/>
    <cellStyle name="Currency 5 5 2 6 3" xfId="17349" xr:uid="{D0EA3781-7BF1-4EFB-A538-B7392753A517}"/>
    <cellStyle name="Currency 5 5 2 6 4" xfId="31039" xr:uid="{D3BD9E96-A719-490D-8827-80B92C3E2A66}"/>
    <cellStyle name="Currency 5 5 2 6 5" xfId="45923" xr:uid="{01D16DD1-C7DE-4DFA-8BAC-895AA80B4A27}"/>
    <cellStyle name="Currency 5 5 2 7" xfId="20771" xr:uid="{CC445AB9-E607-44DA-AD4E-C8040EB7CB45}"/>
    <cellStyle name="Currency 5 5 2 7 2" xfId="34463" xr:uid="{CBDD3855-1226-4D7D-BD7F-FFB0631C98C0}"/>
    <cellStyle name="Currency 5 5 2 7 3" xfId="49347" xr:uid="{BC3D36A8-DCC9-43E3-9C31-C8E9816C1F28}"/>
    <cellStyle name="Currency 5 5 2 8" xfId="13927" xr:uid="{1DC81AA5-8D36-49C1-9C46-0DD22769B3D3}"/>
    <cellStyle name="Currency 5 5 2 9" xfId="27617" xr:uid="{6F2279D4-5FD5-4562-8C1B-EFCCE4A41550}"/>
    <cellStyle name="Currency 5 5 3" xfId="7085" xr:uid="{1917A1C3-FABB-4FD7-840B-A5A58DB3F79C}"/>
    <cellStyle name="Currency 5 5 3 10" xfId="42506" xr:uid="{089D31E4-1DA8-480F-A899-15FF09237A6F}"/>
    <cellStyle name="Currency 5 5 3 2" xfId="7086" xr:uid="{58AE3E7F-0A06-4141-A911-E70514A82F12}"/>
    <cellStyle name="Currency 5 5 3 2 2" xfId="7087" xr:uid="{D4E31C1C-2E04-4867-8D38-3CE4FCA67311}"/>
    <cellStyle name="Currency 5 5 3 2 2 2" xfId="8800" xr:uid="{AF7ED2D9-03D2-45D4-8FEC-A44C9324BDF8}"/>
    <cellStyle name="Currency 5 5 3 2 2 2 2" xfId="12222" xr:uid="{2CE101D3-972C-4E3F-8E69-92D3F6FB4DF1}"/>
    <cellStyle name="Currency 5 5 3 2 2 2 2 2" xfId="25912" xr:uid="{6646A644-147D-45B4-A823-25F25AC42F6C}"/>
    <cellStyle name="Currency 5 5 3 2 2 2 2 2 2" xfId="39604" xr:uid="{F7A80D80-4406-4259-BD2F-7C3DA16D7613}"/>
    <cellStyle name="Currency 5 5 3 2 2 2 2 2 3" xfId="54488" xr:uid="{A3D32CBF-CFFB-4092-8FD9-214CB8D5283E}"/>
    <cellStyle name="Currency 5 5 3 2 2 2 2 3" xfId="19068" xr:uid="{58DF2D33-B9E9-4D54-BE84-8DBFEC4A84D0}"/>
    <cellStyle name="Currency 5 5 3 2 2 2 2 4" xfId="32758" xr:uid="{47A1B452-A247-40CF-9C71-C64DA8ABEB46}"/>
    <cellStyle name="Currency 5 5 3 2 2 2 2 5" xfId="47642" xr:uid="{67DCCEB0-9D67-450E-8AF3-3EF7A7F18DF6}"/>
    <cellStyle name="Currency 5 5 3 2 2 2 3" xfId="22490" xr:uid="{1E960E80-DB9A-4CF5-A0F3-6DEB60F271C3}"/>
    <cellStyle name="Currency 5 5 3 2 2 2 3 2" xfId="36182" xr:uid="{62120473-11C6-4051-AE3F-1EA848E62E7C}"/>
    <cellStyle name="Currency 5 5 3 2 2 2 3 3" xfId="51066" xr:uid="{33E04563-09AC-403F-A3FF-12DF563E1675}"/>
    <cellStyle name="Currency 5 5 3 2 2 2 4" xfId="15646" xr:uid="{678DC3A4-3AB5-4E77-8BFA-B333BD7816FC}"/>
    <cellStyle name="Currency 5 5 3 2 2 2 5" xfId="29336" xr:uid="{561067DC-900D-4AC5-B9F1-203C872DE20C}"/>
    <cellStyle name="Currency 5 5 3 2 2 2 6" xfId="44220" xr:uid="{7B49AA55-A4F6-4FBC-8149-4898C919D0C9}"/>
    <cellStyle name="Currency 5 5 3 2 2 3" xfId="10510" xr:uid="{1A229E06-122F-4993-AB3A-CD3AEC29C387}"/>
    <cellStyle name="Currency 5 5 3 2 2 3 2" xfId="24200" xr:uid="{14A43A2F-F0A2-4DD1-945E-6DACC72F42DD}"/>
    <cellStyle name="Currency 5 5 3 2 2 3 2 2" xfId="37892" xr:uid="{1E26206E-F34F-4EF6-A236-38C4253CEE1D}"/>
    <cellStyle name="Currency 5 5 3 2 2 3 2 3" xfId="52776" xr:uid="{2A5AB273-133C-4460-A77C-C9F68F199D17}"/>
    <cellStyle name="Currency 5 5 3 2 2 3 3" xfId="17356" xr:uid="{D62D1BDA-21CE-4B14-B22F-656F71543CDF}"/>
    <cellStyle name="Currency 5 5 3 2 2 3 4" xfId="31046" xr:uid="{ECC0E44A-9441-4C85-B89F-D4C139AC7980}"/>
    <cellStyle name="Currency 5 5 3 2 2 3 5" xfId="45930" xr:uid="{1D1C041E-3DB0-44BF-98B7-BFE350C80D4F}"/>
    <cellStyle name="Currency 5 5 3 2 2 4" xfId="20778" xr:uid="{A3F2D7E4-0E98-4369-8E7F-818DAB2ADC88}"/>
    <cellStyle name="Currency 5 5 3 2 2 4 2" xfId="34470" xr:uid="{6DE1A571-A055-4C72-8726-3F1CB4AD08BE}"/>
    <cellStyle name="Currency 5 5 3 2 2 4 3" xfId="49354" xr:uid="{4AE7B994-E4DB-4438-8576-14AD8A96BFA6}"/>
    <cellStyle name="Currency 5 5 3 2 2 5" xfId="13934" xr:uid="{D2034352-F996-440A-95D9-1CCD362E8622}"/>
    <cellStyle name="Currency 5 5 3 2 2 6" xfId="27624" xr:uid="{E2136A24-C22C-48BE-BF44-75D877745DC3}"/>
    <cellStyle name="Currency 5 5 3 2 2 7" xfId="42508" xr:uid="{201CBC1A-2187-4098-B813-35C51FBF4EA7}"/>
    <cellStyle name="Currency 5 5 3 2 3" xfId="8799" xr:uid="{88684578-2474-49A7-9EE1-7EC833AD0E50}"/>
    <cellStyle name="Currency 5 5 3 2 3 2" xfId="12221" xr:uid="{2D597EE7-9B38-4306-8508-003E68942169}"/>
    <cellStyle name="Currency 5 5 3 2 3 2 2" xfId="25911" xr:uid="{7D3ABD43-426A-4152-93BC-EC3A882F439D}"/>
    <cellStyle name="Currency 5 5 3 2 3 2 2 2" xfId="39603" xr:uid="{B3F3ED0F-2EA4-469C-BB2A-FC21B07EC92C}"/>
    <cellStyle name="Currency 5 5 3 2 3 2 2 3" xfId="54487" xr:uid="{5D7A158F-4E0A-4615-8358-60BC76534C69}"/>
    <cellStyle name="Currency 5 5 3 2 3 2 3" xfId="19067" xr:uid="{AB2152EC-FF4C-4CB7-B082-C1F306AFDA1C}"/>
    <cellStyle name="Currency 5 5 3 2 3 2 4" xfId="32757" xr:uid="{B7CC2BA0-74B1-4D80-BD83-00386A250239}"/>
    <cellStyle name="Currency 5 5 3 2 3 2 5" xfId="47641" xr:uid="{26794ADF-EA9B-49D7-A435-F4777DB83486}"/>
    <cellStyle name="Currency 5 5 3 2 3 3" xfId="22489" xr:uid="{D34B9582-B2EF-4D4C-A5C7-396F15DA055D}"/>
    <cellStyle name="Currency 5 5 3 2 3 3 2" xfId="36181" xr:uid="{22160BDB-B5C6-4361-91AC-2AB2D6C20AE1}"/>
    <cellStyle name="Currency 5 5 3 2 3 3 3" xfId="51065" xr:uid="{928E5431-F833-444C-B771-A1E9E4DFE92B}"/>
    <cellStyle name="Currency 5 5 3 2 3 4" xfId="15645" xr:uid="{A91C0116-E852-40B8-A5F7-86394C60682C}"/>
    <cellStyle name="Currency 5 5 3 2 3 5" xfId="29335" xr:uid="{AE1692AF-005D-4021-AFDC-0637790AEE03}"/>
    <cellStyle name="Currency 5 5 3 2 3 6" xfId="44219" xr:uid="{C02C21F3-49CA-4C6A-AC46-1CF113F92EF1}"/>
    <cellStyle name="Currency 5 5 3 2 4" xfId="10509" xr:uid="{73F98587-30AB-4C02-BF10-31EA0D6497E8}"/>
    <cellStyle name="Currency 5 5 3 2 4 2" xfId="24199" xr:uid="{6591A68D-0853-4E8F-ADD2-557D54B57C0B}"/>
    <cellStyle name="Currency 5 5 3 2 4 2 2" xfId="37891" xr:uid="{CFCF0CDA-2FEF-47E1-8659-E5298CE4DEDE}"/>
    <cellStyle name="Currency 5 5 3 2 4 2 3" xfId="52775" xr:uid="{DCA12DF5-841B-4297-B27E-2CE5A3BE9DE3}"/>
    <cellStyle name="Currency 5 5 3 2 4 3" xfId="17355" xr:uid="{19FE5270-8F38-43C4-8963-68BD72AA9596}"/>
    <cellStyle name="Currency 5 5 3 2 4 4" xfId="31045" xr:uid="{EA025F0D-4CCB-48B6-996E-AF98D2359190}"/>
    <cellStyle name="Currency 5 5 3 2 4 5" xfId="45929" xr:uid="{EF6488B6-2BB9-4EF5-909D-99D6D8ED1A0A}"/>
    <cellStyle name="Currency 5 5 3 2 5" xfId="20777" xr:uid="{649BD755-F709-4133-99FE-DDC1258910C5}"/>
    <cellStyle name="Currency 5 5 3 2 5 2" xfId="34469" xr:uid="{C3791D1C-D11B-418C-9F8D-42AB4A66B4DD}"/>
    <cellStyle name="Currency 5 5 3 2 5 3" xfId="49353" xr:uid="{D95D4110-2306-41D7-9487-4292491873D6}"/>
    <cellStyle name="Currency 5 5 3 2 6" xfId="13933" xr:uid="{FED77A94-7613-4C92-AED0-FCFD25DA0FFA}"/>
    <cellStyle name="Currency 5 5 3 2 7" xfId="27623" xr:uid="{CB490611-E5A3-493F-9473-2FD55D5E3C3D}"/>
    <cellStyle name="Currency 5 5 3 2 8" xfId="42507" xr:uid="{938F04BB-2872-4ECA-9608-C3C9D090416F}"/>
    <cellStyle name="Currency 5 5 3 3" xfId="7088" xr:uid="{9F24AE2B-9685-4822-AF00-7BFB90A522DA}"/>
    <cellStyle name="Currency 5 5 3 3 2" xfId="8801" xr:uid="{39D87572-EB4E-4FFB-B784-455828CB598D}"/>
    <cellStyle name="Currency 5 5 3 3 2 2" xfId="12223" xr:uid="{FB01F388-91F2-4020-80DB-98AAEB5E4CC2}"/>
    <cellStyle name="Currency 5 5 3 3 2 2 2" xfId="25913" xr:uid="{DE8F661F-E7C3-4F2F-8FF8-CB011B1BC339}"/>
    <cellStyle name="Currency 5 5 3 3 2 2 2 2" xfId="39605" xr:uid="{E9D26ED3-BDB5-4C69-99F7-350F16FB88E8}"/>
    <cellStyle name="Currency 5 5 3 3 2 2 2 3" xfId="54489" xr:uid="{0DA014D5-58DD-4810-A13D-2671FBB619B1}"/>
    <cellStyle name="Currency 5 5 3 3 2 2 3" xfId="19069" xr:uid="{5B3839A3-A118-4E66-BB84-0F0E559CFEB1}"/>
    <cellStyle name="Currency 5 5 3 3 2 2 4" xfId="32759" xr:uid="{8F9F5815-14F2-44C2-AFF3-05374DFE64ED}"/>
    <cellStyle name="Currency 5 5 3 3 2 2 5" xfId="47643" xr:uid="{3F1E2B8C-3436-4D7F-A72B-9B7DE51853B1}"/>
    <cellStyle name="Currency 5 5 3 3 2 3" xfId="22491" xr:uid="{0BB7D3BE-B9AA-4B75-BD12-FC87456DB405}"/>
    <cellStyle name="Currency 5 5 3 3 2 3 2" xfId="36183" xr:uid="{3F5007C4-137F-49E9-9520-C8222AB8F419}"/>
    <cellStyle name="Currency 5 5 3 3 2 3 3" xfId="51067" xr:uid="{E77D46B0-C927-48E7-B9D8-4B0420FCDA0A}"/>
    <cellStyle name="Currency 5 5 3 3 2 4" xfId="15647" xr:uid="{34FE7271-0A01-4928-9BD2-98F36F93F900}"/>
    <cellStyle name="Currency 5 5 3 3 2 5" xfId="29337" xr:uid="{2C8573A4-FD2F-4F06-A863-D816B42F4EA3}"/>
    <cellStyle name="Currency 5 5 3 3 2 6" xfId="44221" xr:uid="{B694F57E-F1F5-46C7-B9D5-229CB15D290E}"/>
    <cellStyle name="Currency 5 5 3 3 3" xfId="10511" xr:uid="{D5A6D069-3E65-4E2F-B0F8-8ACB95F5BD30}"/>
    <cellStyle name="Currency 5 5 3 3 3 2" xfId="24201" xr:uid="{FD9AA77E-A134-4919-9DD4-055D471E87EE}"/>
    <cellStyle name="Currency 5 5 3 3 3 2 2" xfId="37893" xr:uid="{846881DB-CAAB-4682-B675-90AB1119A54D}"/>
    <cellStyle name="Currency 5 5 3 3 3 2 3" xfId="52777" xr:uid="{6AF389C7-B638-4D8C-A255-6C6A29B6C28F}"/>
    <cellStyle name="Currency 5 5 3 3 3 3" xfId="17357" xr:uid="{7BD66DB8-3220-4C37-874B-582E92B160EA}"/>
    <cellStyle name="Currency 5 5 3 3 3 4" xfId="31047" xr:uid="{6F7178DB-CC7C-4357-8585-7BA467858CE4}"/>
    <cellStyle name="Currency 5 5 3 3 3 5" xfId="45931" xr:uid="{683048CC-209E-4F62-8B86-A3DA2BB8C3C0}"/>
    <cellStyle name="Currency 5 5 3 3 4" xfId="20779" xr:uid="{B4036C2B-0BAA-4920-941A-693F7E1E77D6}"/>
    <cellStyle name="Currency 5 5 3 3 4 2" xfId="34471" xr:uid="{E707CEEE-6BF3-42A3-8EA8-8043FBB4B45A}"/>
    <cellStyle name="Currency 5 5 3 3 4 3" xfId="49355" xr:uid="{14F98853-E559-402D-B24B-3536008223B8}"/>
    <cellStyle name="Currency 5 5 3 3 5" xfId="13935" xr:uid="{F2A04B6C-6751-4C52-ACB9-96E8CBABA3DD}"/>
    <cellStyle name="Currency 5 5 3 3 6" xfId="27625" xr:uid="{2E4E8EF1-55DD-44FF-A9A8-2DB382C8827B}"/>
    <cellStyle name="Currency 5 5 3 3 7" xfId="42509" xr:uid="{F02B2432-3863-48C2-B669-A5087156618D}"/>
    <cellStyle name="Currency 5 5 3 4" xfId="7089" xr:uid="{5A65CF42-160F-4B74-8D63-7381FB352190}"/>
    <cellStyle name="Currency 5 5 3 4 2" xfId="8802" xr:uid="{05E4E497-13BA-429A-B065-79176FE5F151}"/>
    <cellStyle name="Currency 5 5 3 4 2 2" xfId="12224" xr:uid="{66FC822E-6287-4F68-846E-DF1F90FCD5C9}"/>
    <cellStyle name="Currency 5 5 3 4 2 2 2" xfId="25914" xr:uid="{62DFD4DE-452C-406A-AF11-D34E3738ACB5}"/>
    <cellStyle name="Currency 5 5 3 4 2 2 2 2" xfId="39606" xr:uid="{B234C05B-00C4-4D11-8B1A-D5A6B3F14C76}"/>
    <cellStyle name="Currency 5 5 3 4 2 2 2 3" xfId="54490" xr:uid="{CA40DCBC-A7E7-41AD-B4D7-BAC87DD964D5}"/>
    <cellStyle name="Currency 5 5 3 4 2 2 3" xfId="19070" xr:uid="{03394874-BAA7-42C6-8555-C7DF3459DA60}"/>
    <cellStyle name="Currency 5 5 3 4 2 2 4" xfId="32760" xr:uid="{52D7EFD7-51D7-41AB-9DA2-83514747DF50}"/>
    <cellStyle name="Currency 5 5 3 4 2 2 5" xfId="47644" xr:uid="{A30F0932-792F-46CB-9F32-1546E92E5A32}"/>
    <cellStyle name="Currency 5 5 3 4 2 3" xfId="22492" xr:uid="{889BD9CA-1C13-490D-A8DF-6C36926A3717}"/>
    <cellStyle name="Currency 5 5 3 4 2 3 2" xfId="36184" xr:uid="{3ACC32B9-8C8F-4AB5-BDE1-D0E146BB8028}"/>
    <cellStyle name="Currency 5 5 3 4 2 3 3" xfId="51068" xr:uid="{37872089-E0FE-48F0-ADBE-FF35BD6F5874}"/>
    <cellStyle name="Currency 5 5 3 4 2 4" xfId="15648" xr:uid="{C97C81D5-4C0C-4305-ABDF-FA191DF98C87}"/>
    <cellStyle name="Currency 5 5 3 4 2 5" xfId="29338" xr:uid="{0B902474-D1F7-4274-9E84-71609D9B1B4E}"/>
    <cellStyle name="Currency 5 5 3 4 2 6" xfId="44222" xr:uid="{FF411A30-4127-44E8-A15C-179753505B5C}"/>
    <cellStyle name="Currency 5 5 3 4 3" xfId="10512" xr:uid="{489FE566-98C4-4B78-8749-03EAC9A560F9}"/>
    <cellStyle name="Currency 5 5 3 4 3 2" xfId="24202" xr:uid="{FFCDE723-AD19-403D-A780-DD0CC9AE3265}"/>
    <cellStyle name="Currency 5 5 3 4 3 2 2" xfId="37894" xr:uid="{D2B30233-BC37-488A-B0A4-81EDA91F32B6}"/>
    <cellStyle name="Currency 5 5 3 4 3 2 3" xfId="52778" xr:uid="{03FBBC30-01D2-4BF1-B6E5-93181AF87088}"/>
    <cellStyle name="Currency 5 5 3 4 3 3" xfId="17358" xr:uid="{AB5F5AB6-4A21-4B60-816E-6D2192E1033D}"/>
    <cellStyle name="Currency 5 5 3 4 3 4" xfId="31048" xr:uid="{F10620B1-A7E9-45CC-AAF7-9D00A4C80770}"/>
    <cellStyle name="Currency 5 5 3 4 3 5" xfId="45932" xr:uid="{5C4E2EEB-59F8-4558-A933-F910962ECAFD}"/>
    <cellStyle name="Currency 5 5 3 4 4" xfId="20780" xr:uid="{6BD0D663-1E9A-4774-99C0-2244F1437295}"/>
    <cellStyle name="Currency 5 5 3 4 4 2" xfId="34472" xr:uid="{C2EAA1A2-5287-46C2-A34D-412FD264AC3C}"/>
    <cellStyle name="Currency 5 5 3 4 4 3" xfId="49356" xr:uid="{21FFAB39-D9E3-4975-8814-3DDB07C6B4A2}"/>
    <cellStyle name="Currency 5 5 3 4 5" xfId="13936" xr:uid="{EE0E1DEA-76C1-46C0-88C4-D5A5DA100BFC}"/>
    <cellStyle name="Currency 5 5 3 4 6" xfId="27626" xr:uid="{DFF6DF52-96CE-4673-A357-A275EE1FC04E}"/>
    <cellStyle name="Currency 5 5 3 4 7" xfId="42510" xr:uid="{681D0A4B-EF3D-4D6B-A9F2-9DC1A4E807DB}"/>
    <cellStyle name="Currency 5 5 3 5" xfId="8798" xr:uid="{6B0A23D2-BFDB-4585-A33F-B1BCC78F4940}"/>
    <cellStyle name="Currency 5 5 3 5 2" xfId="12220" xr:uid="{3FC4E058-570C-488F-BE68-0145CF8BE86B}"/>
    <cellStyle name="Currency 5 5 3 5 2 2" xfId="25910" xr:uid="{3D4A2C39-5653-462F-958C-FA9A7209B9AF}"/>
    <cellStyle name="Currency 5 5 3 5 2 2 2" xfId="39602" xr:uid="{29FE97D5-B9B2-46B8-B217-EBE290AE91BA}"/>
    <cellStyle name="Currency 5 5 3 5 2 2 3" xfId="54486" xr:uid="{24758A67-9270-45C9-A7EE-2A3FBAF9CDD4}"/>
    <cellStyle name="Currency 5 5 3 5 2 3" xfId="19066" xr:uid="{82E544E1-75CA-4458-BC8B-D99BB84B9621}"/>
    <cellStyle name="Currency 5 5 3 5 2 4" xfId="32756" xr:uid="{8A58B60F-1DDE-488F-B9E5-8641EA9F9EA3}"/>
    <cellStyle name="Currency 5 5 3 5 2 5" xfId="47640" xr:uid="{42A16CE6-E4C0-413E-88D5-9FCC9F7C4CAE}"/>
    <cellStyle name="Currency 5 5 3 5 3" xfId="22488" xr:uid="{AFBBE2B3-D778-40B7-8227-36B14AEC6385}"/>
    <cellStyle name="Currency 5 5 3 5 3 2" xfId="36180" xr:uid="{00148809-4A89-4258-8511-50AD6019FE53}"/>
    <cellStyle name="Currency 5 5 3 5 3 3" xfId="51064" xr:uid="{F68A2AEB-68CA-4DE7-8607-F586C1DDA7C1}"/>
    <cellStyle name="Currency 5 5 3 5 4" xfId="15644" xr:uid="{EE47828A-A900-43E2-9BAA-18AEFBFFD004}"/>
    <cellStyle name="Currency 5 5 3 5 5" xfId="29334" xr:uid="{E82BF7ED-5677-42CE-8CA9-BFF68DA96E92}"/>
    <cellStyle name="Currency 5 5 3 5 6" xfId="44218" xr:uid="{F00909AC-1FF0-491D-A02F-85DB62B3207A}"/>
    <cellStyle name="Currency 5 5 3 6" xfId="10508" xr:uid="{39C18F22-E85C-4E5E-928C-BF25C965B4C2}"/>
    <cellStyle name="Currency 5 5 3 6 2" xfId="24198" xr:uid="{FAC66F10-D16B-4FC4-A155-1C49E0480393}"/>
    <cellStyle name="Currency 5 5 3 6 2 2" xfId="37890" xr:uid="{8B0E509A-E363-4093-832A-A4018949A16E}"/>
    <cellStyle name="Currency 5 5 3 6 2 3" xfId="52774" xr:uid="{FBFBCEF3-9117-41AF-B7F8-E7737E368890}"/>
    <cellStyle name="Currency 5 5 3 6 3" xfId="17354" xr:uid="{AE4BBB44-2744-44E7-8F95-F03A8F9DF307}"/>
    <cellStyle name="Currency 5 5 3 6 4" xfId="31044" xr:uid="{0BEADB32-10E5-4EA1-AAC5-6F9A544E8F7E}"/>
    <cellStyle name="Currency 5 5 3 6 5" xfId="45928" xr:uid="{44968B4D-C204-48B6-A6B5-8C7C12F0EE68}"/>
    <cellStyle name="Currency 5 5 3 7" xfId="20776" xr:uid="{424115A5-BC4E-4D5D-8F5A-F18D9938D399}"/>
    <cellStyle name="Currency 5 5 3 7 2" xfId="34468" xr:uid="{2A0E9906-3A83-471C-B7D4-A9757BF26B90}"/>
    <cellStyle name="Currency 5 5 3 7 3" xfId="49352" xr:uid="{B0D72F89-5ED7-40C0-B08B-450048742105}"/>
    <cellStyle name="Currency 5 5 3 8" xfId="13932" xr:uid="{6CED89A6-90EF-4C68-B907-CA7BA7AF0EB3}"/>
    <cellStyle name="Currency 5 5 3 9" xfId="27622" xr:uid="{20CAF27B-57D7-4481-9487-BB13B4C58409}"/>
    <cellStyle name="Currency 5 5 4" xfId="7090" xr:uid="{AA9F8132-1153-47C0-A4A4-4B069DB77B8F}"/>
    <cellStyle name="Currency 5 5 4 2" xfId="7091" xr:uid="{191666BC-AA4C-46D6-A5C7-979879E3505A}"/>
    <cellStyle name="Currency 5 5 4 2 2" xfId="8804" xr:uid="{78137BDA-833C-4CFB-8D68-6A7EE96E2FC7}"/>
    <cellStyle name="Currency 5 5 4 2 2 2" xfId="12226" xr:uid="{8FE09119-BB80-4BB3-988B-6EB8B3B6B6C1}"/>
    <cellStyle name="Currency 5 5 4 2 2 2 2" xfId="25916" xr:uid="{EDB6FE4C-A5EF-4AEF-B5B4-1AB4B6991783}"/>
    <cellStyle name="Currency 5 5 4 2 2 2 2 2" xfId="39608" xr:uid="{B7F714BF-C637-4B2F-BF1D-81DC7F96CD65}"/>
    <cellStyle name="Currency 5 5 4 2 2 2 2 3" xfId="54492" xr:uid="{311A3513-D34D-42DA-BC50-9798701D11FE}"/>
    <cellStyle name="Currency 5 5 4 2 2 2 3" xfId="19072" xr:uid="{D04B05B3-5377-40AC-A07C-12CE7819A8C1}"/>
    <cellStyle name="Currency 5 5 4 2 2 2 4" xfId="32762" xr:uid="{D27BE8E2-7319-4D05-891A-830D316843D4}"/>
    <cellStyle name="Currency 5 5 4 2 2 2 5" xfId="47646" xr:uid="{5733AB09-C621-4A81-84FE-A6B4A32FCEAD}"/>
    <cellStyle name="Currency 5 5 4 2 2 3" xfId="22494" xr:uid="{34FD308E-A6B1-4B31-BA52-31FD86CCC33F}"/>
    <cellStyle name="Currency 5 5 4 2 2 3 2" xfId="36186" xr:uid="{044CC295-5AD9-4B4B-B7FE-E92B16701172}"/>
    <cellStyle name="Currency 5 5 4 2 2 3 3" xfId="51070" xr:uid="{8C4B4FB2-0BD7-4254-B21C-CA9DD035E005}"/>
    <cellStyle name="Currency 5 5 4 2 2 4" xfId="15650" xr:uid="{35A1C9D4-F5E4-4F46-B2DE-848FEA08DA68}"/>
    <cellStyle name="Currency 5 5 4 2 2 5" xfId="29340" xr:uid="{0BF017F4-E291-4087-9BF7-4A641A0B0D0C}"/>
    <cellStyle name="Currency 5 5 4 2 2 6" xfId="44224" xr:uid="{1D27EA4E-62D0-4778-BFB9-F7289467038C}"/>
    <cellStyle name="Currency 5 5 4 2 3" xfId="10514" xr:uid="{928E1344-7E5B-4511-A501-C7D0D95EC3D4}"/>
    <cellStyle name="Currency 5 5 4 2 3 2" xfId="24204" xr:uid="{DBC54D91-5DAF-40C0-89CB-7E4E15874882}"/>
    <cellStyle name="Currency 5 5 4 2 3 2 2" xfId="37896" xr:uid="{2E867184-9E8D-475B-BA19-254AD178B8B5}"/>
    <cellStyle name="Currency 5 5 4 2 3 2 3" xfId="52780" xr:uid="{5041E4DF-23D1-446A-B9D2-662A959A1FE9}"/>
    <cellStyle name="Currency 5 5 4 2 3 3" xfId="17360" xr:uid="{6024205A-0133-4ADD-B784-33614406E219}"/>
    <cellStyle name="Currency 5 5 4 2 3 4" xfId="31050" xr:uid="{EE4B58F2-DA65-4C41-9EC6-68B097B2BDEB}"/>
    <cellStyle name="Currency 5 5 4 2 3 5" xfId="45934" xr:uid="{F6FDB462-1A72-4E71-9938-965E4CEA2B51}"/>
    <cellStyle name="Currency 5 5 4 2 4" xfId="20782" xr:uid="{63056788-A2A5-430A-8A2B-D32E3D86889A}"/>
    <cellStyle name="Currency 5 5 4 2 4 2" xfId="34474" xr:uid="{176C7365-3718-4AF5-A1FF-36E8860922B7}"/>
    <cellStyle name="Currency 5 5 4 2 4 3" xfId="49358" xr:uid="{05F97593-3C49-4C86-AD08-A331DE24457F}"/>
    <cellStyle name="Currency 5 5 4 2 5" xfId="13938" xr:uid="{580EDA8E-CD26-4D96-8C09-56CD3A9290FA}"/>
    <cellStyle name="Currency 5 5 4 2 6" xfId="27628" xr:uid="{608B452A-1B7D-476F-9BD8-C425484D36FB}"/>
    <cellStyle name="Currency 5 5 4 2 7" xfId="42512" xr:uid="{3730A447-79CD-4844-87E8-D5D81FB92439}"/>
    <cellStyle name="Currency 5 5 4 3" xfId="8803" xr:uid="{E0EA04F8-366D-4E91-A9F1-7A86B5DD2271}"/>
    <cellStyle name="Currency 5 5 4 3 2" xfId="12225" xr:uid="{D16C3BD4-C475-4F4F-BCBA-6FFBED6CB1E9}"/>
    <cellStyle name="Currency 5 5 4 3 2 2" xfId="25915" xr:uid="{D418189B-81C2-44C7-8DB7-73418D9FB42F}"/>
    <cellStyle name="Currency 5 5 4 3 2 2 2" xfId="39607" xr:uid="{73FBB9AB-0D1D-451C-8B7B-DC63C1C0B22E}"/>
    <cellStyle name="Currency 5 5 4 3 2 2 3" xfId="54491" xr:uid="{AFA91B8E-A0C0-4C75-925D-04859F041C7B}"/>
    <cellStyle name="Currency 5 5 4 3 2 3" xfId="19071" xr:uid="{2E2CAB71-D3E3-430D-8F05-ABBACAC04144}"/>
    <cellStyle name="Currency 5 5 4 3 2 4" xfId="32761" xr:uid="{CBEE37FF-5417-433A-BC27-D29604CE1EE3}"/>
    <cellStyle name="Currency 5 5 4 3 2 5" xfId="47645" xr:uid="{786151C2-FCA1-49C1-A85D-E30ECE99BDE5}"/>
    <cellStyle name="Currency 5 5 4 3 3" xfId="22493" xr:uid="{D440372F-392E-44D4-A66E-60A8125ADC6F}"/>
    <cellStyle name="Currency 5 5 4 3 3 2" xfId="36185" xr:uid="{44403814-2A91-44AA-A7C1-812F13077133}"/>
    <cellStyle name="Currency 5 5 4 3 3 3" xfId="51069" xr:uid="{29D45BEF-16B4-40ED-811E-D9E32D4573E7}"/>
    <cellStyle name="Currency 5 5 4 3 4" xfId="15649" xr:uid="{37ADCD48-0538-4576-94FF-AD176E27B8BB}"/>
    <cellStyle name="Currency 5 5 4 3 5" xfId="29339" xr:uid="{382A65A7-A331-4C3B-A42B-FA3E82A69BB0}"/>
    <cellStyle name="Currency 5 5 4 3 6" xfId="44223" xr:uid="{5C0950D7-F895-475A-9AE1-E1EFE4045C05}"/>
    <cellStyle name="Currency 5 5 4 4" xfId="10513" xr:uid="{858BE806-ADCD-46EB-948E-F2C4E56B5E3F}"/>
    <cellStyle name="Currency 5 5 4 4 2" xfId="24203" xr:uid="{C61E6BEA-9405-4EC8-8A07-4A7C06BE56D6}"/>
    <cellStyle name="Currency 5 5 4 4 2 2" xfId="37895" xr:uid="{C46F65A8-9693-42C3-853A-39F799A6DF56}"/>
    <cellStyle name="Currency 5 5 4 4 2 3" xfId="52779" xr:uid="{CFB51799-B30E-4C15-88E6-AF899900E8D5}"/>
    <cellStyle name="Currency 5 5 4 4 3" xfId="17359" xr:uid="{8BEE1D08-F01C-4C7B-8902-27B1AB683802}"/>
    <cellStyle name="Currency 5 5 4 4 4" xfId="31049" xr:uid="{165F5F2D-AA55-402F-AEA9-1E5090664686}"/>
    <cellStyle name="Currency 5 5 4 4 5" xfId="45933" xr:uid="{F8DDF347-CABC-469A-9E38-7538F0E5E8A3}"/>
    <cellStyle name="Currency 5 5 4 5" xfId="20781" xr:uid="{66BF269F-36E7-43BA-B702-84022E9F3D2D}"/>
    <cellStyle name="Currency 5 5 4 5 2" xfId="34473" xr:uid="{57E9A156-1A9B-4C98-9E43-67DBFCEC8CDE}"/>
    <cellStyle name="Currency 5 5 4 5 3" xfId="49357" xr:uid="{3A842C24-D16E-45AE-8E8F-F2FD329504CC}"/>
    <cellStyle name="Currency 5 5 4 6" xfId="13937" xr:uid="{D3F83C99-171F-418A-89DD-392EF018B07D}"/>
    <cellStyle name="Currency 5 5 4 7" xfId="27627" xr:uid="{596C443E-5E4B-4DC4-98DD-FA89D7E8317F}"/>
    <cellStyle name="Currency 5 5 4 8" xfId="42511" xr:uid="{4885CC73-6800-4A76-AF81-FEC0D02E144F}"/>
    <cellStyle name="Currency 5 5 5" xfId="7092" xr:uid="{AEA9EFDA-68D7-4142-819E-A57E72AA97AD}"/>
    <cellStyle name="Currency 5 5 5 2" xfId="8805" xr:uid="{218ED71D-5DD8-472F-BDAD-8093581B6CF3}"/>
    <cellStyle name="Currency 5 5 5 2 2" xfId="12227" xr:uid="{297FACC6-2B17-4A1B-A167-5311446E0B58}"/>
    <cellStyle name="Currency 5 5 5 2 2 2" xfId="25917" xr:uid="{75FE8600-3035-469B-9A32-F4827B1EA822}"/>
    <cellStyle name="Currency 5 5 5 2 2 2 2" xfId="39609" xr:uid="{8C45D41E-5490-4D51-8DF6-33C2B8CD6973}"/>
    <cellStyle name="Currency 5 5 5 2 2 2 3" xfId="54493" xr:uid="{2734FC51-F0E5-4B2A-AD06-50C2FA6269AF}"/>
    <cellStyle name="Currency 5 5 5 2 2 3" xfId="19073" xr:uid="{CA14F658-C281-40E7-9094-03B80EDB0932}"/>
    <cellStyle name="Currency 5 5 5 2 2 4" xfId="32763" xr:uid="{B8231CF9-A929-4E27-997A-7471A0D958BC}"/>
    <cellStyle name="Currency 5 5 5 2 2 5" xfId="47647" xr:uid="{399F43CB-F051-470F-B58F-68D4D67514CE}"/>
    <cellStyle name="Currency 5 5 5 2 3" xfId="22495" xr:uid="{41005984-56F1-43B3-B5F4-145ADAD79426}"/>
    <cellStyle name="Currency 5 5 5 2 3 2" xfId="36187" xr:uid="{80461B14-4A44-4A4E-AA78-7417C853802C}"/>
    <cellStyle name="Currency 5 5 5 2 3 3" xfId="51071" xr:uid="{5A4BB2CE-07DF-4FDF-AF83-326581928A90}"/>
    <cellStyle name="Currency 5 5 5 2 4" xfId="15651" xr:uid="{20D4E8B6-7F6D-4E96-9D62-DE97FC38DB5C}"/>
    <cellStyle name="Currency 5 5 5 2 5" xfId="29341" xr:uid="{544AFE0B-CD6D-417B-937A-CC992A0B8E89}"/>
    <cellStyle name="Currency 5 5 5 2 6" xfId="44225" xr:uid="{EE98BF7B-2CBC-4B02-8836-495A005B158F}"/>
    <cellStyle name="Currency 5 5 5 3" xfId="10515" xr:uid="{9DF3CA84-F459-462F-AC7C-0C56DE0EE73E}"/>
    <cellStyle name="Currency 5 5 5 3 2" xfId="24205" xr:uid="{8635E4E3-8300-463C-B862-265215807327}"/>
    <cellStyle name="Currency 5 5 5 3 2 2" xfId="37897" xr:uid="{F13814E1-29EA-4E0E-B587-05148E1E6F15}"/>
    <cellStyle name="Currency 5 5 5 3 2 3" xfId="52781" xr:uid="{BF484A8C-F09D-469A-821A-F9A2E89B1A5E}"/>
    <cellStyle name="Currency 5 5 5 3 3" xfId="17361" xr:uid="{76A5A1F7-BFCA-4B05-8C4D-3ADFA767CE14}"/>
    <cellStyle name="Currency 5 5 5 3 4" xfId="31051" xr:uid="{A11DC41B-F11E-4C53-8819-1860E75ADBD4}"/>
    <cellStyle name="Currency 5 5 5 3 5" xfId="45935" xr:uid="{51421B29-4A84-4A1E-9792-D9C28E84943C}"/>
    <cellStyle name="Currency 5 5 5 4" xfId="20783" xr:uid="{17B5C43C-8382-4490-8627-D1E6751DF314}"/>
    <cellStyle name="Currency 5 5 5 4 2" xfId="34475" xr:uid="{18B5E29D-71C3-48E0-879C-CDA607775681}"/>
    <cellStyle name="Currency 5 5 5 4 3" xfId="49359" xr:uid="{C1E139A6-EFF7-47E1-A343-62E552F20120}"/>
    <cellStyle name="Currency 5 5 5 5" xfId="13939" xr:uid="{C5B68826-6B6B-4B2A-B5C5-72E0855737D5}"/>
    <cellStyle name="Currency 5 5 5 6" xfId="27629" xr:uid="{0A1F7DBB-72F9-412D-9120-5541D93051B9}"/>
    <cellStyle name="Currency 5 5 5 7" xfId="42513" xr:uid="{64D07B54-4C9B-43CF-8CCC-5D4EBD1E90B3}"/>
    <cellStyle name="Currency 5 5 6" xfId="7093" xr:uid="{0C55BFD0-B777-4A12-9442-A9F114B8331B}"/>
    <cellStyle name="Currency 5 5 6 2" xfId="8806" xr:uid="{4D74A5DE-138D-45EE-97E3-BFE99AF6DEA1}"/>
    <cellStyle name="Currency 5 5 6 2 2" xfId="12228" xr:uid="{7095EFB9-D76B-4FE7-9D64-949D04AF4BA6}"/>
    <cellStyle name="Currency 5 5 6 2 2 2" xfId="25918" xr:uid="{B3A4AF40-7A9D-4E8C-BBE4-7626344A15C0}"/>
    <cellStyle name="Currency 5 5 6 2 2 2 2" xfId="39610" xr:uid="{E2B83D91-1667-42F5-9C33-56D0D527F5F5}"/>
    <cellStyle name="Currency 5 5 6 2 2 2 3" xfId="54494" xr:uid="{631C7151-34C2-4C83-90B2-A9CEE0700691}"/>
    <cellStyle name="Currency 5 5 6 2 2 3" xfId="19074" xr:uid="{25C16DF8-BFD2-4368-B6C9-03865EBA6568}"/>
    <cellStyle name="Currency 5 5 6 2 2 4" xfId="32764" xr:uid="{3EB7C152-B478-43C3-9D44-31A011EE2AF2}"/>
    <cellStyle name="Currency 5 5 6 2 2 5" xfId="47648" xr:uid="{A3295B17-F812-4F14-A696-86D4E725A4EC}"/>
    <cellStyle name="Currency 5 5 6 2 3" xfId="22496" xr:uid="{69670E07-F396-4D42-854F-43D4DB3B90D2}"/>
    <cellStyle name="Currency 5 5 6 2 3 2" xfId="36188" xr:uid="{5F7EE204-44C8-463A-B6D5-524495485F7E}"/>
    <cellStyle name="Currency 5 5 6 2 3 3" xfId="51072" xr:uid="{982BB650-4133-499B-91C1-3F3F6AEF6FD8}"/>
    <cellStyle name="Currency 5 5 6 2 4" xfId="15652" xr:uid="{BDBFDC51-87E7-4F43-A7F5-313B9A6BA06A}"/>
    <cellStyle name="Currency 5 5 6 2 5" xfId="29342" xr:uid="{C88E3BCD-EB3F-454A-BC02-72E3BF2F3FBE}"/>
    <cellStyle name="Currency 5 5 6 2 6" xfId="44226" xr:uid="{0442CFE8-8BA8-4EC4-BF14-75FB13A980CB}"/>
    <cellStyle name="Currency 5 5 6 3" xfId="10516" xr:uid="{78BEF9A8-F68B-4364-825A-2844F2EADD94}"/>
    <cellStyle name="Currency 5 5 6 3 2" xfId="24206" xr:uid="{B83404C2-A372-49F3-B3FC-100D2E8EFD53}"/>
    <cellStyle name="Currency 5 5 6 3 2 2" xfId="37898" xr:uid="{440ECF6E-2B87-4F3A-B9B2-81CAA7DDC607}"/>
    <cellStyle name="Currency 5 5 6 3 2 3" xfId="52782" xr:uid="{85007EA1-79F0-4778-AB2C-740F8859FCAE}"/>
    <cellStyle name="Currency 5 5 6 3 3" xfId="17362" xr:uid="{5951EF8C-B1F4-407E-8BB0-866F1296CDDB}"/>
    <cellStyle name="Currency 5 5 6 3 4" xfId="31052" xr:uid="{360A8285-1E1F-4130-ABAA-32650BED06B0}"/>
    <cellStyle name="Currency 5 5 6 3 5" xfId="45936" xr:uid="{5478C04E-3285-47CB-9234-8B5FE7D1889B}"/>
    <cellStyle name="Currency 5 5 6 4" xfId="20784" xr:uid="{36076100-DAE0-437A-8EFA-0E7F6910A362}"/>
    <cellStyle name="Currency 5 5 6 4 2" xfId="34476" xr:uid="{D25FD89A-BCCC-4E3F-86C4-DADDE3F5EADA}"/>
    <cellStyle name="Currency 5 5 6 4 3" xfId="49360" xr:uid="{70D62050-362B-4D48-9316-B5C74BA4F3E8}"/>
    <cellStyle name="Currency 5 5 6 5" xfId="13940" xr:uid="{45A1CFFD-2B97-4AE6-8A77-60A2D87F7AB1}"/>
    <cellStyle name="Currency 5 5 6 6" xfId="27630" xr:uid="{4097C290-A2B7-401D-9771-57527572930E}"/>
    <cellStyle name="Currency 5 5 6 7" xfId="42514" xr:uid="{0FFD0B05-9F32-4261-AEA0-BEB14B2278A2}"/>
    <cellStyle name="Currency 5 5 7" xfId="8792" xr:uid="{CEF57240-AC21-4B3B-A8CB-D9DB8724984F}"/>
    <cellStyle name="Currency 5 5 7 2" xfId="12214" xr:uid="{D9291FB3-8E13-41F6-9FF6-BBBE13E2C37F}"/>
    <cellStyle name="Currency 5 5 7 2 2" xfId="25904" xr:uid="{A3F87A5B-81D1-4386-A784-AE8698696F46}"/>
    <cellStyle name="Currency 5 5 7 2 2 2" xfId="39596" xr:uid="{ACC6C3AF-91EA-4D27-AD31-5CC7FC7869B4}"/>
    <cellStyle name="Currency 5 5 7 2 2 3" xfId="54480" xr:uid="{ECC43823-2F13-4E5F-AD26-A288B590DE1E}"/>
    <cellStyle name="Currency 5 5 7 2 3" xfId="19060" xr:uid="{69049A5A-3D31-4DF4-99B9-F7DA838991A4}"/>
    <cellStyle name="Currency 5 5 7 2 4" xfId="32750" xr:uid="{B9ABCB9B-2E9E-4B3F-8A88-C987E3BE49FD}"/>
    <cellStyle name="Currency 5 5 7 2 5" xfId="47634" xr:uid="{28E763D1-B156-4A1A-B7B5-501EF17D7894}"/>
    <cellStyle name="Currency 5 5 7 3" xfId="22482" xr:uid="{618D2C5C-06CF-4246-AE5E-00DD31AA07FD}"/>
    <cellStyle name="Currency 5 5 7 3 2" xfId="36174" xr:uid="{42D009B9-B44A-462C-8903-2FE5FD20925B}"/>
    <cellStyle name="Currency 5 5 7 3 3" xfId="51058" xr:uid="{757F5016-C5F5-4D06-8924-8281AEAAC295}"/>
    <cellStyle name="Currency 5 5 7 4" xfId="15638" xr:uid="{C692B451-8A3D-495B-8FEE-EED67978A493}"/>
    <cellStyle name="Currency 5 5 7 5" xfId="29328" xr:uid="{3107F0C2-17C9-4C48-BEBA-4F5158D42E82}"/>
    <cellStyle name="Currency 5 5 7 6" xfId="44212" xr:uid="{9979B48C-1EBF-431F-AB49-2BDA04F670C0}"/>
    <cellStyle name="Currency 5 5 8" xfId="10502" xr:uid="{518D080D-21C5-4D7A-AD84-7EF7F396861A}"/>
    <cellStyle name="Currency 5 5 8 2" xfId="24192" xr:uid="{DA0AE19C-9BB6-4C74-9899-2DE2AD3CF48B}"/>
    <cellStyle name="Currency 5 5 8 2 2" xfId="37884" xr:uid="{4D1B91F7-E329-4F8A-89F5-5D51832A0FBE}"/>
    <cellStyle name="Currency 5 5 8 2 3" xfId="52768" xr:uid="{B6541182-89FC-4509-BB86-70138D14F1D2}"/>
    <cellStyle name="Currency 5 5 8 3" xfId="17348" xr:uid="{C15A1ADA-C821-40F3-83C0-D92B1BF58BCF}"/>
    <cellStyle name="Currency 5 5 8 4" xfId="31038" xr:uid="{9B99D6EA-A3C3-474E-AAD7-0D8E3298D714}"/>
    <cellStyle name="Currency 5 5 8 5" xfId="45922" xr:uid="{D9CA9A4A-F66C-4415-95E3-B085C301C4D3}"/>
    <cellStyle name="Currency 5 5 9" xfId="20770" xr:uid="{61C24B58-94DD-4734-80AF-65178AF7C9F4}"/>
    <cellStyle name="Currency 5 5 9 2" xfId="34462" xr:uid="{AD51F721-468D-4FB5-8445-62C8DA4EAF4E}"/>
    <cellStyle name="Currency 5 5 9 3" xfId="49346" xr:uid="{DA49263A-907F-4367-AD47-D026954D0BF0}"/>
    <cellStyle name="Currency 5 6" xfId="7094" xr:uid="{343FA823-5D0D-4913-A430-B88942690D14}"/>
    <cellStyle name="Currency 5 6 10" xfId="13941" xr:uid="{C301DB99-A4C4-43EC-ABB4-902129718AEF}"/>
    <cellStyle name="Currency 5 6 11" xfId="27631" xr:uid="{57D4C57E-DBCE-4052-BCD4-73CD3BF8C611}"/>
    <cellStyle name="Currency 5 6 12" xfId="42515" xr:uid="{7B4008F2-1A11-4C49-9D87-0C4DF247887D}"/>
    <cellStyle name="Currency 5 6 2" xfId="7095" xr:uid="{B12FAE41-BC8E-4394-B1F2-28394902B346}"/>
    <cellStyle name="Currency 5 6 2 10" xfId="42516" xr:uid="{C15C2B4B-483A-4638-842F-D9187DB4455D}"/>
    <cellStyle name="Currency 5 6 2 2" xfId="7096" xr:uid="{B490B66D-7210-44AC-8416-7784DD87FBD4}"/>
    <cellStyle name="Currency 5 6 2 2 2" xfId="7097" xr:uid="{CF5D4425-19E0-44BE-976B-0B6BAA122099}"/>
    <cellStyle name="Currency 5 6 2 2 2 2" xfId="8810" xr:uid="{42EC51D4-9D19-45D6-B076-C0CFC5D74BF3}"/>
    <cellStyle name="Currency 5 6 2 2 2 2 2" xfId="12232" xr:uid="{3857C0F3-0291-42C0-ADEA-218AA90E5716}"/>
    <cellStyle name="Currency 5 6 2 2 2 2 2 2" xfId="25922" xr:uid="{0F9D6A09-C089-4694-A479-4A987FD9F018}"/>
    <cellStyle name="Currency 5 6 2 2 2 2 2 2 2" xfId="39614" xr:uid="{235C493F-3A25-42FA-BB7C-C4EE0E463E99}"/>
    <cellStyle name="Currency 5 6 2 2 2 2 2 2 3" xfId="54498" xr:uid="{401B7781-F7E2-4009-BFB2-BB2C7519F163}"/>
    <cellStyle name="Currency 5 6 2 2 2 2 2 3" xfId="19078" xr:uid="{941BCDE8-A56E-45BA-8CB8-E970A624F4F4}"/>
    <cellStyle name="Currency 5 6 2 2 2 2 2 4" xfId="32768" xr:uid="{784CB2D3-16AB-43ED-BEA9-A1A066B1AAA3}"/>
    <cellStyle name="Currency 5 6 2 2 2 2 2 5" xfId="47652" xr:uid="{36D443DB-B54C-4E27-B4A4-FA7321DD14A6}"/>
    <cellStyle name="Currency 5 6 2 2 2 2 3" xfId="22500" xr:uid="{F8891D13-260A-45EE-8DCA-563EE3FE1357}"/>
    <cellStyle name="Currency 5 6 2 2 2 2 3 2" xfId="36192" xr:uid="{80764A1E-F590-43D7-8BE6-DF1D31875847}"/>
    <cellStyle name="Currency 5 6 2 2 2 2 3 3" xfId="51076" xr:uid="{2F8CF5B3-EDA4-46B9-88E6-D010E6CE69E1}"/>
    <cellStyle name="Currency 5 6 2 2 2 2 4" xfId="15656" xr:uid="{82B78E0A-7A31-4922-8149-50B570B4F811}"/>
    <cellStyle name="Currency 5 6 2 2 2 2 5" xfId="29346" xr:uid="{9C5CCB6F-CAFB-4A49-B54A-643EF5950278}"/>
    <cellStyle name="Currency 5 6 2 2 2 2 6" xfId="44230" xr:uid="{121B547C-049C-4ACE-8278-E9FF3378CBEB}"/>
    <cellStyle name="Currency 5 6 2 2 2 3" xfId="10520" xr:uid="{413A8086-0220-4AD5-A1E3-7DBC7C289DEB}"/>
    <cellStyle name="Currency 5 6 2 2 2 3 2" xfId="24210" xr:uid="{F107151E-6E65-45E5-A962-19612EFFB6B3}"/>
    <cellStyle name="Currency 5 6 2 2 2 3 2 2" xfId="37902" xr:uid="{10D461A8-7A3E-43F4-AB3B-9974210D8C1C}"/>
    <cellStyle name="Currency 5 6 2 2 2 3 2 3" xfId="52786" xr:uid="{32F0DD0E-BE6A-44E4-9478-D620BE6CFE40}"/>
    <cellStyle name="Currency 5 6 2 2 2 3 3" xfId="17366" xr:uid="{B8ABAF6A-72EF-4044-9BCC-59C10FD14717}"/>
    <cellStyle name="Currency 5 6 2 2 2 3 4" xfId="31056" xr:uid="{7144E17D-D7FD-4111-8C84-8CA5024644CA}"/>
    <cellStyle name="Currency 5 6 2 2 2 3 5" xfId="45940" xr:uid="{0819DACD-6D9C-445A-BCF7-CEBE73DE7BB7}"/>
    <cellStyle name="Currency 5 6 2 2 2 4" xfId="20788" xr:uid="{73C6F23F-1003-4EF0-9AFA-15B57037A86D}"/>
    <cellStyle name="Currency 5 6 2 2 2 4 2" xfId="34480" xr:uid="{400B8B5A-95DF-4263-8469-9FC2E77BCCAE}"/>
    <cellStyle name="Currency 5 6 2 2 2 4 3" xfId="49364" xr:uid="{E60E1C0D-B43A-44CA-BEC3-A4E9557770BD}"/>
    <cellStyle name="Currency 5 6 2 2 2 5" xfId="13944" xr:uid="{8B8E0DF9-6624-424B-844C-93B3150AD359}"/>
    <cellStyle name="Currency 5 6 2 2 2 6" xfId="27634" xr:uid="{A483D290-65C6-403C-ADC0-60C1D201D27C}"/>
    <cellStyle name="Currency 5 6 2 2 2 7" xfId="42518" xr:uid="{6814A54A-D83B-4A34-B337-42F3C28B3D24}"/>
    <cellStyle name="Currency 5 6 2 2 3" xfId="8809" xr:uid="{F49C778D-5193-42B0-94F7-4AAE001EAB42}"/>
    <cellStyle name="Currency 5 6 2 2 3 2" xfId="12231" xr:uid="{9A7AF18B-973F-4FEB-90E8-1EE66160048A}"/>
    <cellStyle name="Currency 5 6 2 2 3 2 2" xfId="25921" xr:uid="{F32BAB35-9F8C-425F-98F9-EC3A9AA4717B}"/>
    <cellStyle name="Currency 5 6 2 2 3 2 2 2" xfId="39613" xr:uid="{848657A1-3A09-4E41-BE6A-2CE899B18E86}"/>
    <cellStyle name="Currency 5 6 2 2 3 2 2 3" xfId="54497" xr:uid="{B36A2321-9A2A-418F-9E6F-48905B1437B9}"/>
    <cellStyle name="Currency 5 6 2 2 3 2 3" xfId="19077" xr:uid="{0B7D5AE3-0EC3-4C55-BD51-2E1A04B8692A}"/>
    <cellStyle name="Currency 5 6 2 2 3 2 4" xfId="32767" xr:uid="{39B960BD-E1C1-4EA0-971C-FA43307BBE4E}"/>
    <cellStyle name="Currency 5 6 2 2 3 2 5" xfId="47651" xr:uid="{A1F8B7B2-F153-44E5-81BA-E28B2487508C}"/>
    <cellStyle name="Currency 5 6 2 2 3 3" xfId="22499" xr:uid="{A7571875-0605-4DEA-884A-F732B01E5549}"/>
    <cellStyle name="Currency 5 6 2 2 3 3 2" xfId="36191" xr:uid="{3A5122BE-67CE-40C0-8327-CF775E33FFF6}"/>
    <cellStyle name="Currency 5 6 2 2 3 3 3" xfId="51075" xr:uid="{571B4D4F-DC6D-414C-904A-DAD6C8B0D9EF}"/>
    <cellStyle name="Currency 5 6 2 2 3 4" xfId="15655" xr:uid="{347FA89E-C476-4011-93C1-33768A3C06E6}"/>
    <cellStyle name="Currency 5 6 2 2 3 5" xfId="29345" xr:uid="{B1A6011C-35FF-42A5-9948-A042C4EFC696}"/>
    <cellStyle name="Currency 5 6 2 2 3 6" xfId="44229" xr:uid="{94808125-BFA9-4D22-9A0A-1F3BC3286C5B}"/>
    <cellStyle name="Currency 5 6 2 2 4" xfId="10519" xr:uid="{0A556E24-E727-4046-9ADD-D227BD18E40C}"/>
    <cellStyle name="Currency 5 6 2 2 4 2" xfId="24209" xr:uid="{D09D5CE2-8827-4848-92B3-ECF1405DE8CF}"/>
    <cellStyle name="Currency 5 6 2 2 4 2 2" xfId="37901" xr:uid="{7FE1E32B-5FB6-427E-8863-1E623511ECA5}"/>
    <cellStyle name="Currency 5 6 2 2 4 2 3" xfId="52785" xr:uid="{6D13A1B0-385E-4A5E-A88A-1AEDB9CB889F}"/>
    <cellStyle name="Currency 5 6 2 2 4 3" xfId="17365" xr:uid="{1FF10E55-E017-4364-8CF3-F5104F06E9F0}"/>
    <cellStyle name="Currency 5 6 2 2 4 4" xfId="31055" xr:uid="{EAE2E59F-2EED-4CAC-B4EE-412FBD1FE834}"/>
    <cellStyle name="Currency 5 6 2 2 4 5" xfId="45939" xr:uid="{F465020B-F98D-4371-A065-1B4D1C9F188B}"/>
    <cellStyle name="Currency 5 6 2 2 5" xfId="20787" xr:uid="{FFDAADC0-BA8E-4D42-B032-CA75D4198FE7}"/>
    <cellStyle name="Currency 5 6 2 2 5 2" xfId="34479" xr:uid="{709CED2A-0340-49CB-A391-DA93522656A2}"/>
    <cellStyle name="Currency 5 6 2 2 5 3" xfId="49363" xr:uid="{D5595103-C876-4922-A9B3-5248BED24FC3}"/>
    <cellStyle name="Currency 5 6 2 2 6" xfId="13943" xr:uid="{F60FC642-4B75-4419-8215-3B99FDB3FD1A}"/>
    <cellStyle name="Currency 5 6 2 2 7" xfId="27633" xr:uid="{689D4CAA-6CE7-4716-9593-234BF8E841CD}"/>
    <cellStyle name="Currency 5 6 2 2 8" xfId="42517" xr:uid="{991E4B61-D82A-4DA3-B0F3-618E2161C9CF}"/>
    <cellStyle name="Currency 5 6 2 3" xfId="7098" xr:uid="{A1D44862-EFA3-4400-85A2-0D40F9E51AAC}"/>
    <cellStyle name="Currency 5 6 2 3 2" xfId="8811" xr:uid="{C30C7CB1-4D1D-42B9-9C0D-D7CB3546595E}"/>
    <cellStyle name="Currency 5 6 2 3 2 2" xfId="12233" xr:uid="{B7532419-F8C0-4933-82D8-86D5FF473DEC}"/>
    <cellStyle name="Currency 5 6 2 3 2 2 2" xfId="25923" xr:uid="{32DBA009-808E-4BBE-9D19-60A65A832107}"/>
    <cellStyle name="Currency 5 6 2 3 2 2 2 2" xfId="39615" xr:uid="{C732EFA2-8DB3-4BC7-9BC2-A27716BBB1EB}"/>
    <cellStyle name="Currency 5 6 2 3 2 2 2 3" xfId="54499" xr:uid="{BCF273FF-C128-4CEC-AF70-78DA3EF61BF8}"/>
    <cellStyle name="Currency 5 6 2 3 2 2 3" xfId="19079" xr:uid="{1F6F587C-5AE5-4D08-8D83-F6F05D800BDA}"/>
    <cellStyle name="Currency 5 6 2 3 2 2 4" xfId="32769" xr:uid="{AF30D1FE-C8B8-4657-B1E4-E5CDBC3CF7E7}"/>
    <cellStyle name="Currency 5 6 2 3 2 2 5" xfId="47653" xr:uid="{FA23447D-8B7D-4DD3-814E-351CAF825466}"/>
    <cellStyle name="Currency 5 6 2 3 2 3" xfId="22501" xr:uid="{6DB6AF59-F805-42FF-A613-90E32A3C1B54}"/>
    <cellStyle name="Currency 5 6 2 3 2 3 2" xfId="36193" xr:uid="{62C86534-3ADD-464E-95E2-96D58770B94A}"/>
    <cellStyle name="Currency 5 6 2 3 2 3 3" xfId="51077" xr:uid="{9CCA96C2-BA08-4C82-8ADB-5CD007B0E4A8}"/>
    <cellStyle name="Currency 5 6 2 3 2 4" xfId="15657" xr:uid="{9C28BA44-FA52-4357-A31F-75C3E6FAAF3B}"/>
    <cellStyle name="Currency 5 6 2 3 2 5" xfId="29347" xr:uid="{80480AC6-DEBC-4525-8032-47F9C589D832}"/>
    <cellStyle name="Currency 5 6 2 3 2 6" xfId="44231" xr:uid="{BDBAAFB4-22E3-483C-9E1B-EE8F61154F13}"/>
    <cellStyle name="Currency 5 6 2 3 3" xfId="10521" xr:uid="{9FB1B5AD-0EC1-4687-B8A0-9129D73D6390}"/>
    <cellStyle name="Currency 5 6 2 3 3 2" xfId="24211" xr:uid="{FE77479F-A5B6-4C3E-AB33-BCD62C1DF0FC}"/>
    <cellStyle name="Currency 5 6 2 3 3 2 2" xfId="37903" xr:uid="{155B9E74-5F8B-4204-87AB-66EFF53DA3C9}"/>
    <cellStyle name="Currency 5 6 2 3 3 2 3" xfId="52787" xr:uid="{B7C1887A-BD08-4BE3-86EC-046D8D8402BC}"/>
    <cellStyle name="Currency 5 6 2 3 3 3" xfId="17367" xr:uid="{169E405B-0AAF-405F-B81B-103C0575133F}"/>
    <cellStyle name="Currency 5 6 2 3 3 4" xfId="31057" xr:uid="{C31A6B71-7452-46AA-8BED-B2DB811E08A5}"/>
    <cellStyle name="Currency 5 6 2 3 3 5" xfId="45941" xr:uid="{DCC18528-2D17-4CBA-A0BA-2491FCC4F99B}"/>
    <cellStyle name="Currency 5 6 2 3 4" xfId="20789" xr:uid="{0959C54C-6217-4216-8E7C-6323246B09A3}"/>
    <cellStyle name="Currency 5 6 2 3 4 2" xfId="34481" xr:uid="{A885075A-DA87-4C83-BDBD-D02CE14A0217}"/>
    <cellStyle name="Currency 5 6 2 3 4 3" xfId="49365" xr:uid="{E65E8246-C9D4-4169-A4C8-4CC41F82D6C4}"/>
    <cellStyle name="Currency 5 6 2 3 5" xfId="13945" xr:uid="{A8A1F412-915B-4E22-AEE5-C673951FF02F}"/>
    <cellStyle name="Currency 5 6 2 3 6" xfId="27635" xr:uid="{BA09AF0A-8675-43D0-A10C-4B9A1B640FE9}"/>
    <cellStyle name="Currency 5 6 2 3 7" xfId="42519" xr:uid="{B268716D-30D9-4170-BCFA-649B351EE4AD}"/>
    <cellStyle name="Currency 5 6 2 4" xfId="7099" xr:uid="{BD708292-8E3F-4D41-91E4-01BD569B4701}"/>
    <cellStyle name="Currency 5 6 2 4 2" xfId="8812" xr:uid="{70D3EC17-A734-4C67-B568-783609A6A9DB}"/>
    <cellStyle name="Currency 5 6 2 4 2 2" xfId="12234" xr:uid="{DB1158A4-5375-4E9C-A719-32AA8F88B8B9}"/>
    <cellStyle name="Currency 5 6 2 4 2 2 2" xfId="25924" xr:uid="{5CE0873D-ADDB-493D-9FD1-59F41C300A93}"/>
    <cellStyle name="Currency 5 6 2 4 2 2 2 2" xfId="39616" xr:uid="{DD54FFB9-0719-4DA7-A7DB-DBB1137BD0C4}"/>
    <cellStyle name="Currency 5 6 2 4 2 2 2 3" xfId="54500" xr:uid="{37B1E881-376F-433F-9E39-347B2BF0A020}"/>
    <cellStyle name="Currency 5 6 2 4 2 2 3" xfId="19080" xr:uid="{758922D7-986C-4405-A976-2D9CDC35B07A}"/>
    <cellStyle name="Currency 5 6 2 4 2 2 4" xfId="32770" xr:uid="{20F910A8-979D-4657-93ED-BDFEA0F8791E}"/>
    <cellStyle name="Currency 5 6 2 4 2 2 5" xfId="47654" xr:uid="{153DF957-A75D-4400-9A86-39634432D585}"/>
    <cellStyle name="Currency 5 6 2 4 2 3" xfId="22502" xr:uid="{B95CC84F-62C0-468E-A19B-713C9847CD74}"/>
    <cellStyle name="Currency 5 6 2 4 2 3 2" xfId="36194" xr:uid="{D40E7DFA-B57B-4ED0-8E21-DFD40C2C4716}"/>
    <cellStyle name="Currency 5 6 2 4 2 3 3" xfId="51078" xr:uid="{44711215-7E5E-444C-BBFB-A65799347005}"/>
    <cellStyle name="Currency 5 6 2 4 2 4" xfId="15658" xr:uid="{BD48925C-C9FD-4B59-ADDA-D4D8849EC3A3}"/>
    <cellStyle name="Currency 5 6 2 4 2 5" xfId="29348" xr:uid="{B732E1B7-4CB8-40C5-9182-B98FCAB582CB}"/>
    <cellStyle name="Currency 5 6 2 4 2 6" xfId="44232" xr:uid="{F34E6CA2-A9E2-4BE4-A6CA-B2B79980CF1E}"/>
    <cellStyle name="Currency 5 6 2 4 3" xfId="10522" xr:uid="{D92DDCDD-18AC-4B4C-961C-4C63EF848373}"/>
    <cellStyle name="Currency 5 6 2 4 3 2" xfId="24212" xr:uid="{DB627594-E3D7-4343-A99C-2787ED7CD9C1}"/>
    <cellStyle name="Currency 5 6 2 4 3 2 2" xfId="37904" xr:uid="{735905B3-47FC-4E32-85B3-100439F66418}"/>
    <cellStyle name="Currency 5 6 2 4 3 2 3" xfId="52788" xr:uid="{47121A4B-09C7-490B-946D-39EBF5197D6F}"/>
    <cellStyle name="Currency 5 6 2 4 3 3" xfId="17368" xr:uid="{A823BCCD-F47E-43FC-AB09-AA35DF7D7831}"/>
    <cellStyle name="Currency 5 6 2 4 3 4" xfId="31058" xr:uid="{9DE438A3-481E-44C0-BD83-DF3915C742A8}"/>
    <cellStyle name="Currency 5 6 2 4 3 5" xfId="45942" xr:uid="{BF14EEAD-D87A-4BB1-8B4D-BF2C4D9279C3}"/>
    <cellStyle name="Currency 5 6 2 4 4" xfId="20790" xr:uid="{A2EADE84-3E71-46BD-9773-70DF62F094E1}"/>
    <cellStyle name="Currency 5 6 2 4 4 2" xfId="34482" xr:uid="{AC3AEE20-79F7-4996-8C4E-B7A71265FC9D}"/>
    <cellStyle name="Currency 5 6 2 4 4 3" xfId="49366" xr:uid="{91A08BDC-E618-49CF-A66F-C5CCED5C4705}"/>
    <cellStyle name="Currency 5 6 2 4 5" xfId="13946" xr:uid="{F99ED196-F608-4255-8CE3-BA93B29E95B0}"/>
    <cellStyle name="Currency 5 6 2 4 6" xfId="27636" xr:uid="{98A6B015-6309-45A6-93E8-0A49D7B2ED60}"/>
    <cellStyle name="Currency 5 6 2 4 7" xfId="42520" xr:uid="{D490C7B5-A079-4564-8F9C-743A219CADE3}"/>
    <cellStyle name="Currency 5 6 2 5" xfId="8808" xr:uid="{39646972-1DC1-4FD6-88DC-41833CCA96D9}"/>
    <cellStyle name="Currency 5 6 2 5 2" xfId="12230" xr:uid="{8C1B2346-F3D0-4E8A-A0E1-9110D7002BFA}"/>
    <cellStyle name="Currency 5 6 2 5 2 2" xfId="25920" xr:uid="{3C43D7DD-87C9-4E1E-93C4-9DDD87486F42}"/>
    <cellStyle name="Currency 5 6 2 5 2 2 2" xfId="39612" xr:uid="{893F350F-C829-4252-9D08-61D6461C6853}"/>
    <cellStyle name="Currency 5 6 2 5 2 2 3" xfId="54496" xr:uid="{0B9B6799-D817-40E0-B5CB-A177E2AFE68F}"/>
    <cellStyle name="Currency 5 6 2 5 2 3" xfId="19076" xr:uid="{B52FB535-FD11-4697-80EE-D871363D789A}"/>
    <cellStyle name="Currency 5 6 2 5 2 4" xfId="32766" xr:uid="{189EE5D7-891C-422A-B1DE-859E890ED2F5}"/>
    <cellStyle name="Currency 5 6 2 5 2 5" xfId="47650" xr:uid="{794EB50B-DC94-4F22-8077-86654318F9A3}"/>
    <cellStyle name="Currency 5 6 2 5 3" xfId="22498" xr:uid="{CFD92798-0127-4B22-A409-E72D56439910}"/>
    <cellStyle name="Currency 5 6 2 5 3 2" xfId="36190" xr:uid="{945A5272-485A-4BFE-B8AA-FFE8AAEB89A6}"/>
    <cellStyle name="Currency 5 6 2 5 3 3" xfId="51074" xr:uid="{15C52B39-3F10-44BC-807F-E053701665B5}"/>
    <cellStyle name="Currency 5 6 2 5 4" xfId="15654" xr:uid="{16D7D0A0-5461-4AA2-ACAE-1E549B92FDEB}"/>
    <cellStyle name="Currency 5 6 2 5 5" xfId="29344" xr:uid="{77D88937-69BC-4905-BE4D-777157DD1EC0}"/>
    <cellStyle name="Currency 5 6 2 5 6" xfId="44228" xr:uid="{B8350253-964D-45B7-97C2-CF1DF1CA143F}"/>
    <cellStyle name="Currency 5 6 2 6" xfId="10518" xr:uid="{4E695E72-ACA8-4982-B957-1EF298CBD0A7}"/>
    <cellStyle name="Currency 5 6 2 6 2" xfId="24208" xr:uid="{80856FF8-ABB8-4159-B789-F4F0B2BC640D}"/>
    <cellStyle name="Currency 5 6 2 6 2 2" xfId="37900" xr:uid="{1D8FA420-BC48-4152-BA1E-6CFED1DB0909}"/>
    <cellStyle name="Currency 5 6 2 6 2 3" xfId="52784" xr:uid="{F5E32CDC-BF23-4273-B0C9-61466BB84277}"/>
    <cellStyle name="Currency 5 6 2 6 3" xfId="17364" xr:uid="{E060AABF-C83F-403B-98BA-D12E2E722B35}"/>
    <cellStyle name="Currency 5 6 2 6 4" xfId="31054" xr:uid="{64EA9747-2D34-4C80-8999-892C7A93E72D}"/>
    <cellStyle name="Currency 5 6 2 6 5" xfId="45938" xr:uid="{403B23E9-AED7-4B0C-A53F-36E0EB58AA52}"/>
    <cellStyle name="Currency 5 6 2 7" xfId="20786" xr:uid="{1CF1F9DF-8604-4597-A657-30F46E18EBA4}"/>
    <cellStyle name="Currency 5 6 2 7 2" xfId="34478" xr:uid="{B669C9B8-EB6F-45C8-984F-C4C1695AB993}"/>
    <cellStyle name="Currency 5 6 2 7 3" xfId="49362" xr:uid="{7914FAAF-CF2E-4891-80F6-16D7EAA3E333}"/>
    <cellStyle name="Currency 5 6 2 8" xfId="13942" xr:uid="{44349334-A305-41F5-8779-98801480DDF9}"/>
    <cellStyle name="Currency 5 6 2 9" xfId="27632" xr:uid="{B596400D-961E-49CA-8284-456B3BB5E888}"/>
    <cellStyle name="Currency 5 6 3" xfId="7100" xr:uid="{0FFBC10E-A6E6-46D1-B01C-B64CD9B7EDE5}"/>
    <cellStyle name="Currency 5 6 3 10" xfId="42521" xr:uid="{B9FD3805-B4D6-4B57-BE9F-9F5EE289B3E4}"/>
    <cellStyle name="Currency 5 6 3 2" xfId="7101" xr:uid="{445A0ECC-4718-4D2C-9787-6291DF4AEB8E}"/>
    <cellStyle name="Currency 5 6 3 2 2" xfId="7102" xr:uid="{D770FF7F-FF79-45B9-A9F9-AB343E60F65B}"/>
    <cellStyle name="Currency 5 6 3 2 2 2" xfId="8815" xr:uid="{3AB0BD4D-8EC3-45D9-89EA-476E2BEC8D7D}"/>
    <cellStyle name="Currency 5 6 3 2 2 2 2" xfId="12237" xr:uid="{93265DBB-334C-414C-ACA2-A6C60B22E0A5}"/>
    <cellStyle name="Currency 5 6 3 2 2 2 2 2" xfId="25927" xr:uid="{35B9A400-0A5C-4029-A09F-8C5031B48892}"/>
    <cellStyle name="Currency 5 6 3 2 2 2 2 2 2" xfId="39619" xr:uid="{868BDFA3-DF77-471F-A289-69FA9A259E9C}"/>
    <cellStyle name="Currency 5 6 3 2 2 2 2 2 3" xfId="54503" xr:uid="{F28B66EB-660B-4050-804F-ADFF74DFC446}"/>
    <cellStyle name="Currency 5 6 3 2 2 2 2 3" xfId="19083" xr:uid="{9FF18397-A382-4255-A895-4BC653DF38D8}"/>
    <cellStyle name="Currency 5 6 3 2 2 2 2 4" xfId="32773" xr:uid="{72593893-D88F-438D-AEA5-A6C9122A9BBE}"/>
    <cellStyle name="Currency 5 6 3 2 2 2 2 5" xfId="47657" xr:uid="{423CF23B-290D-4F06-A844-88C0660A2E2F}"/>
    <cellStyle name="Currency 5 6 3 2 2 2 3" xfId="22505" xr:uid="{F61D05A5-63E6-4B7B-8F14-52D15AE05A2E}"/>
    <cellStyle name="Currency 5 6 3 2 2 2 3 2" xfId="36197" xr:uid="{54A19991-A433-4A21-AEC8-45D6038D4558}"/>
    <cellStyle name="Currency 5 6 3 2 2 2 3 3" xfId="51081" xr:uid="{60F033CA-5220-4AD0-BDE1-3FF249BDB885}"/>
    <cellStyle name="Currency 5 6 3 2 2 2 4" xfId="15661" xr:uid="{065300E6-B51B-4D65-A80C-5F320F8797E0}"/>
    <cellStyle name="Currency 5 6 3 2 2 2 5" xfId="29351" xr:uid="{E95F9E82-C700-4F7B-86F0-FF612A32FB05}"/>
    <cellStyle name="Currency 5 6 3 2 2 2 6" xfId="44235" xr:uid="{C57C2A32-BCF2-4197-9F6F-9EB53F555209}"/>
    <cellStyle name="Currency 5 6 3 2 2 3" xfId="10525" xr:uid="{C271881A-B293-433C-8C50-AC787B04673A}"/>
    <cellStyle name="Currency 5 6 3 2 2 3 2" xfId="24215" xr:uid="{0AC7AA83-EAF9-4515-9037-13601B89060C}"/>
    <cellStyle name="Currency 5 6 3 2 2 3 2 2" xfId="37907" xr:uid="{45D6D254-B5FE-44D9-AAAB-0A1E44F7C5F1}"/>
    <cellStyle name="Currency 5 6 3 2 2 3 2 3" xfId="52791" xr:uid="{6B5323CE-2933-4EDB-B8E4-AC0594B8B17B}"/>
    <cellStyle name="Currency 5 6 3 2 2 3 3" xfId="17371" xr:uid="{F1E798F5-CA54-4CBC-B9E1-016A1105BE84}"/>
    <cellStyle name="Currency 5 6 3 2 2 3 4" xfId="31061" xr:uid="{17423F15-9ADB-49D1-B9C3-D6064D6DCC9F}"/>
    <cellStyle name="Currency 5 6 3 2 2 3 5" xfId="45945" xr:uid="{20A54575-0510-47B0-BE24-F73A72C24101}"/>
    <cellStyle name="Currency 5 6 3 2 2 4" xfId="20793" xr:uid="{990D9127-F714-4BF3-9019-3419D7477214}"/>
    <cellStyle name="Currency 5 6 3 2 2 4 2" xfId="34485" xr:uid="{0FACE5BE-3621-42D0-BC73-5ACE6614C9DC}"/>
    <cellStyle name="Currency 5 6 3 2 2 4 3" xfId="49369" xr:uid="{F57EF009-CA87-45B7-B1B5-FAD768170F43}"/>
    <cellStyle name="Currency 5 6 3 2 2 5" xfId="13949" xr:uid="{C97D075D-ED7A-4948-8091-8439FAB77183}"/>
    <cellStyle name="Currency 5 6 3 2 2 6" xfId="27639" xr:uid="{84979558-0CD4-4CC6-81B8-BCA08609B290}"/>
    <cellStyle name="Currency 5 6 3 2 2 7" xfId="42523" xr:uid="{2A456DC7-1DDD-411A-8D9B-3AFFF7819F5D}"/>
    <cellStyle name="Currency 5 6 3 2 3" xfId="8814" xr:uid="{63DF4423-2777-4BB6-80B2-DD33EC0A3CF7}"/>
    <cellStyle name="Currency 5 6 3 2 3 2" xfId="12236" xr:uid="{25E4AF18-03EE-4653-897D-C0BB7AECFC9C}"/>
    <cellStyle name="Currency 5 6 3 2 3 2 2" xfId="25926" xr:uid="{AC186A37-4017-495C-985B-F2DA9B84A3FF}"/>
    <cellStyle name="Currency 5 6 3 2 3 2 2 2" xfId="39618" xr:uid="{73850B55-C240-4AF2-8EB1-20FEB244BAF1}"/>
    <cellStyle name="Currency 5 6 3 2 3 2 2 3" xfId="54502" xr:uid="{7E503D60-AB58-49B9-836C-0A74B1D6A303}"/>
    <cellStyle name="Currency 5 6 3 2 3 2 3" xfId="19082" xr:uid="{8BFE3020-58C5-4BC5-AA26-5B18FD249486}"/>
    <cellStyle name="Currency 5 6 3 2 3 2 4" xfId="32772" xr:uid="{3832DAF6-1386-47EC-BE03-A60F2D46B150}"/>
    <cellStyle name="Currency 5 6 3 2 3 2 5" xfId="47656" xr:uid="{E67315E2-9D1B-438F-A822-D239BF18C8D8}"/>
    <cellStyle name="Currency 5 6 3 2 3 3" xfId="22504" xr:uid="{F68A38B2-4701-40C7-8841-9A18A20A755C}"/>
    <cellStyle name="Currency 5 6 3 2 3 3 2" xfId="36196" xr:uid="{65693AA2-E852-4854-AC34-DE02597C9475}"/>
    <cellStyle name="Currency 5 6 3 2 3 3 3" xfId="51080" xr:uid="{EE5AE141-9197-4F65-91D9-F77A29209DE2}"/>
    <cellStyle name="Currency 5 6 3 2 3 4" xfId="15660" xr:uid="{39381287-3519-4B75-B829-FD3F968C3535}"/>
    <cellStyle name="Currency 5 6 3 2 3 5" xfId="29350" xr:uid="{8AB32D26-718D-4987-9ADF-3C0842C3EB96}"/>
    <cellStyle name="Currency 5 6 3 2 3 6" xfId="44234" xr:uid="{7673460A-2496-4224-8F34-65697F1EED21}"/>
    <cellStyle name="Currency 5 6 3 2 4" xfId="10524" xr:uid="{D66CAC55-96BB-45D1-A526-1DF98C8DA8F3}"/>
    <cellStyle name="Currency 5 6 3 2 4 2" xfId="24214" xr:uid="{BABFB6C4-6136-4754-8D90-02A0AADF670A}"/>
    <cellStyle name="Currency 5 6 3 2 4 2 2" xfId="37906" xr:uid="{48E4378D-4BEB-4DFF-85E6-05C2C51B40A8}"/>
    <cellStyle name="Currency 5 6 3 2 4 2 3" xfId="52790" xr:uid="{346A09AA-5CF1-45F0-8AB3-79A0BA94CF1B}"/>
    <cellStyle name="Currency 5 6 3 2 4 3" xfId="17370" xr:uid="{A0BCA021-8D4D-462F-82CB-88F9A1675F98}"/>
    <cellStyle name="Currency 5 6 3 2 4 4" xfId="31060" xr:uid="{9574B31C-961F-4FB5-9D5E-61DB24781C8A}"/>
    <cellStyle name="Currency 5 6 3 2 4 5" xfId="45944" xr:uid="{F9E38AB5-3310-4138-BA3F-99D6029B895E}"/>
    <cellStyle name="Currency 5 6 3 2 5" xfId="20792" xr:uid="{5CC66DCF-E587-4355-B649-87412A1C6AE7}"/>
    <cellStyle name="Currency 5 6 3 2 5 2" xfId="34484" xr:uid="{7819478A-C862-4429-B8DB-FAB65A6986B0}"/>
    <cellStyle name="Currency 5 6 3 2 5 3" xfId="49368" xr:uid="{06D7F034-DA0A-4999-A5D1-F812246857B6}"/>
    <cellStyle name="Currency 5 6 3 2 6" xfId="13948" xr:uid="{50B21DF9-24FC-4C1E-A423-ECAB8A13B966}"/>
    <cellStyle name="Currency 5 6 3 2 7" xfId="27638" xr:uid="{B6BCF1A4-C8AA-4510-A3DC-1C41A3E8B9A5}"/>
    <cellStyle name="Currency 5 6 3 2 8" xfId="42522" xr:uid="{7B28373B-7019-4C11-84CC-057348480A11}"/>
    <cellStyle name="Currency 5 6 3 3" xfId="7103" xr:uid="{2B03C034-8B1E-4E95-B18A-19622877B713}"/>
    <cellStyle name="Currency 5 6 3 3 2" xfId="8816" xr:uid="{63B56595-D79C-4E72-8CD3-ACF833C36886}"/>
    <cellStyle name="Currency 5 6 3 3 2 2" xfId="12238" xr:uid="{2FE39372-8C01-4512-882D-C4063567AAE3}"/>
    <cellStyle name="Currency 5 6 3 3 2 2 2" xfId="25928" xr:uid="{999453B0-A2DA-4249-952B-E6F597D56A67}"/>
    <cellStyle name="Currency 5 6 3 3 2 2 2 2" xfId="39620" xr:uid="{48DEDBB0-3ECF-4E91-B52A-E4135376EA4A}"/>
    <cellStyle name="Currency 5 6 3 3 2 2 2 3" xfId="54504" xr:uid="{F2C31E57-5DB1-4DAB-B11B-277DDA8C1381}"/>
    <cellStyle name="Currency 5 6 3 3 2 2 3" xfId="19084" xr:uid="{FFC073AF-22A2-4C77-8720-CB8FD4049640}"/>
    <cellStyle name="Currency 5 6 3 3 2 2 4" xfId="32774" xr:uid="{CED0C0FF-D831-43C9-B25F-87E2E21C3639}"/>
    <cellStyle name="Currency 5 6 3 3 2 2 5" xfId="47658" xr:uid="{56C3DCFF-1A57-4F2F-A0DC-359DBBA4E79B}"/>
    <cellStyle name="Currency 5 6 3 3 2 3" xfId="22506" xr:uid="{1271290B-F956-4709-91E0-3F1632D009E1}"/>
    <cellStyle name="Currency 5 6 3 3 2 3 2" xfId="36198" xr:uid="{AF0FF9AA-E0DC-4124-9836-EBCD9D89DA6F}"/>
    <cellStyle name="Currency 5 6 3 3 2 3 3" xfId="51082" xr:uid="{AEBB5CFC-9115-4F80-A060-2565BCD8247E}"/>
    <cellStyle name="Currency 5 6 3 3 2 4" xfId="15662" xr:uid="{31546AAD-0C03-4511-A72F-E95CBB1A6679}"/>
    <cellStyle name="Currency 5 6 3 3 2 5" xfId="29352" xr:uid="{8805C104-C635-419E-8ACA-5B4C0EFB43C9}"/>
    <cellStyle name="Currency 5 6 3 3 2 6" xfId="44236" xr:uid="{A1216971-0EA0-422A-8058-F84F692B06A2}"/>
    <cellStyle name="Currency 5 6 3 3 3" xfId="10526" xr:uid="{B892AAC4-89C2-4463-BE87-3E8A9BF1676D}"/>
    <cellStyle name="Currency 5 6 3 3 3 2" xfId="24216" xr:uid="{99E78559-01B0-4836-B40E-5A8E7E2A8659}"/>
    <cellStyle name="Currency 5 6 3 3 3 2 2" xfId="37908" xr:uid="{BF5FB08B-A536-46FA-8060-B8D33638314B}"/>
    <cellStyle name="Currency 5 6 3 3 3 2 3" xfId="52792" xr:uid="{A068AAF4-D9B1-47D5-BB97-F8CED92332EE}"/>
    <cellStyle name="Currency 5 6 3 3 3 3" xfId="17372" xr:uid="{6B226138-60D6-407F-8038-083252A18EC3}"/>
    <cellStyle name="Currency 5 6 3 3 3 4" xfId="31062" xr:uid="{460B442E-E27D-41FD-A9E4-E4846E33E900}"/>
    <cellStyle name="Currency 5 6 3 3 3 5" xfId="45946" xr:uid="{ED8E1D19-8F5C-4CDC-A7B3-563D5036266B}"/>
    <cellStyle name="Currency 5 6 3 3 4" xfId="20794" xr:uid="{33BF99C9-93A2-4DDF-BB5C-50B23124EC92}"/>
    <cellStyle name="Currency 5 6 3 3 4 2" xfId="34486" xr:uid="{F19B1525-4BEF-4F4E-BBED-9E5ECA35A508}"/>
    <cellStyle name="Currency 5 6 3 3 4 3" xfId="49370" xr:uid="{F1007E4D-683F-4BB1-8E78-CBD12B433996}"/>
    <cellStyle name="Currency 5 6 3 3 5" xfId="13950" xr:uid="{2469B539-E517-4045-8046-05407CDB1166}"/>
    <cellStyle name="Currency 5 6 3 3 6" xfId="27640" xr:uid="{68A42BC7-D5E8-45D4-A245-F38A522F4D95}"/>
    <cellStyle name="Currency 5 6 3 3 7" xfId="42524" xr:uid="{79AE969C-69B5-4601-A223-109241739199}"/>
    <cellStyle name="Currency 5 6 3 4" xfId="7104" xr:uid="{0042F37F-780D-48B6-A6A5-A5AF920191ED}"/>
    <cellStyle name="Currency 5 6 3 4 2" xfId="8817" xr:uid="{3886A761-CEBA-4005-B5AE-DBCD93B1CF63}"/>
    <cellStyle name="Currency 5 6 3 4 2 2" xfId="12239" xr:uid="{7273F243-FBFB-49B3-8FE7-0F29C086E21A}"/>
    <cellStyle name="Currency 5 6 3 4 2 2 2" xfId="25929" xr:uid="{783D5FC3-A035-44A5-8353-A290B7170797}"/>
    <cellStyle name="Currency 5 6 3 4 2 2 2 2" xfId="39621" xr:uid="{D1794CB7-3E98-4B34-94EF-2518589B3668}"/>
    <cellStyle name="Currency 5 6 3 4 2 2 2 3" xfId="54505" xr:uid="{8D855776-93FB-4561-9B3C-53B762971121}"/>
    <cellStyle name="Currency 5 6 3 4 2 2 3" xfId="19085" xr:uid="{5AB0864C-F753-45EF-AB40-D72EDC12AD9A}"/>
    <cellStyle name="Currency 5 6 3 4 2 2 4" xfId="32775" xr:uid="{D6BA15D0-5D30-4776-9754-1D02802FA70C}"/>
    <cellStyle name="Currency 5 6 3 4 2 2 5" xfId="47659" xr:uid="{B80F0BD7-7050-4D1A-84C9-93B573623D05}"/>
    <cellStyle name="Currency 5 6 3 4 2 3" xfId="22507" xr:uid="{D8FDE688-ECDD-4B7A-8CF8-7B23C386788E}"/>
    <cellStyle name="Currency 5 6 3 4 2 3 2" xfId="36199" xr:uid="{39EF9FFF-7CBB-4500-9DFF-3C2D8998EB31}"/>
    <cellStyle name="Currency 5 6 3 4 2 3 3" xfId="51083" xr:uid="{70917ABE-FF3D-4C65-BF8B-3319F91B6691}"/>
    <cellStyle name="Currency 5 6 3 4 2 4" xfId="15663" xr:uid="{345FDEA5-E3BB-43E0-A5C4-7EB38F9BE090}"/>
    <cellStyle name="Currency 5 6 3 4 2 5" xfId="29353" xr:uid="{859CA975-03B7-4AFC-A0A6-72F2695523D4}"/>
    <cellStyle name="Currency 5 6 3 4 2 6" xfId="44237" xr:uid="{88B8EFF4-3532-4589-B72A-07C2594BC347}"/>
    <cellStyle name="Currency 5 6 3 4 3" xfId="10527" xr:uid="{2C297F95-3B5B-419C-8FEB-A8CC9737DF24}"/>
    <cellStyle name="Currency 5 6 3 4 3 2" xfId="24217" xr:uid="{0E149334-CEC1-4534-A323-426E81D4D840}"/>
    <cellStyle name="Currency 5 6 3 4 3 2 2" xfId="37909" xr:uid="{29FC5440-1DB1-4E61-A227-AA2E2BA2F5C7}"/>
    <cellStyle name="Currency 5 6 3 4 3 2 3" xfId="52793" xr:uid="{5AEA77A7-3BFD-4A2C-ACC3-E943E078B28D}"/>
    <cellStyle name="Currency 5 6 3 4 3 3" xfId="17373" xr:uid="{2DA64A37-C13C-464B-BB74-CC063A0FE014}"/>
    <cellStyle name="Currency 5 6 3 4 3 4" xfId="31063" xr:uid="{9B2CC042-8894-43B4-88E5-01AC6C9DAA9E}"/>
    <cellStyle name="Currency 5 6 3 4 3 5" xfId="45947" xr:uid="{809AE751-5191-4C2E-804B-49C4F1084473}"/>
    <cellStyle name="Currency 5 6 3 4 4" xfId="20795" xr:uid="{B749F76A-6F2D-4B91-AA56-B496DBDAE8FF}"/>
    <cellStyle name="Currency 5 6 3 4 4 2" xfId="34487" xr:uid="{AD5EC152-20A7-4228-98DF-CCF2798BCA3A}"/>
    <cellStyle name="Currency 5 6 3 4 4 3" xfId="49371" xr:uid="{44CA99B0-774D-4A0C-9D9C-8DCD134156E0}"/>
    <cellStyle name="Currency 5 6 3 4 5" xfId="13951" xr:uid="{3507ABE1-CE33-4AA3-B7AC-8173E82C16DA}"/>
    <cellStyle name="Currency 5 6 3 4 6" xfId="27641" xr:uid="{FA175F83-4DEF-4954-88F8-F725AB182B32}"/>
    <cellStyle name="Currency 5 6 3 4 7" xfId="42525" xr:uid="{406FC236-E4BC-4BD4-9EA1-00EEA6CB3701}"/>
    <cellStyle name="Currency 5 6 3 5" xfId="8813" xr:uid="{DF974465-A7B6-49DC-83C9-06B10D536BB7}"/>
    <cellStyle name="Currency 5 6 3 5 2" xfId="12235" xr:uid="{447E2441-7BB7-479A-9E72-0E39FED7C939}"/>
    <cellStyle name="Currency 5 6 3 5 2 2" xfId="25925" xr:uid="{F0D149FE-3B66-48B6-8985-019BDEB108B5}"/>
    <cellStyle name="Currency 5 6 3 5 2 2 2" xfId="39617" xr:uid="{7F392A7C-7C3F-4513-AEEA-52509967D2AF}"/>
    <cellStyle name="Currency 5 6 3 5 2 2 3" xfId="54501" xr:uid="{E7C21C39-4A89-49B2-BC84-EC6B9975C5BA}"/>
    <cellStyle name="Currency 5 6 3 5 2 3" xfId="19081" xr:uid="{E75AD89E-E4BF-4468-AB22-28B4243F1C83}"/>
    <cellStyle name="Currency 5 6 3 5 2 4" xfId="32771" xr:uid="{B973A5A3-D53D-49C4-B40D-39D769C6D288}"/>
    <cellStyle name="Currency 5 6 3 5 2 5" xfId="47655" xr:uid="{23234DFF-E0B1-4204-98DB-FA2D02D823A0}"/>
    <cellStyle name="Currency 5 6 3 5 3" xfId="22503" xr:uid="{1C3D1954-B37A-403D-A0DE-567489D3342C}"/>
    <cellStyle name="Currency 5 6 3 5 3 2" xfId="36195" xr:uid="{2E1C7F5E-0074-4CCC-B9A5-C0E8F9B8436A}"/>
    <cellStyle name="Currency 5 6 3 5 3 3" xfId="51079" xr:uid="{BFD551BF-92CA-4228-9264-81670661F484}"/>
    <cellStyle name="Currency 5 6 3 5 4" xfId="15659" xr:uid="{8DE195F9-B62B-4F2F-85A6-8D3B52E1708E}"/>
    <cellStyle name="Currency 5 6 3 5 5" xfId="29349" xr:uid="{C359934D-9DD1-4A59-A159-5EF8CE92F4C2}"/>
    <cellStyle name="Currency 5 6 3 5 6" xfId="44233" xr:uid="{69D8DCB4-C152-4738-974F-40EF79255C41}"/>
    <cellStyle name="Currency 5 6 3 6" xfId="10523" xr:uid="{1412B116-F400-4262-9598-8DA96F548FF0}"/>
    <cellStyle name="Currency 5 6 3 6 2" xfId="24213" xr:uid="{17B9F935-B7D6-4931-ABCA-6B5E2BE7A7A2}"/>
    <cellStyle name="Currency 5 6 3 6 2 2" xfId="37905" xr:uid="{847D8267-41BB-4705-9255-33F7B2B716FD}"/>
    <cellStyle name="Currency 5 6 3 6 2 3" xfId="52789" xr:uid="{EF1C9DC8-4EF5-48CC-8680-5C1F6F89A05B}"/>
    <cellStyle name="Currency 5 6 3 6 3" xfId="17369" xr:uid="{831A6AC7-E96A-4C12-AAC0-54F6C7BBBCDF}"/>
    <cellStyle name="Currency 5 6 3 6 4" xfId="31059" xr:uid="{46BCC683-B940-4261-AD30-F886A6A6713A}"/>
    <cellStyle name="Currency 5 6 3 6 5" xfId="45943" xr:uid="{1C889593-64DD-4A37-A924-9A3A3C7684A9}"/>
    <cellStyle name="Currency 5 6 3 7" xfId="20791" xr:uid="{8A1C9611-8C79-4B70-AE48-F283B563DE63}"/>
    <cellStyle name="Currency 5 6 3 7 2" xfId="34483" xr:uid="{451C7F2D-C5AC-4420-8E7A-84EC85342C57}"/>
    <cellStyle name="Currency 5 6 3 7 3" xfId="49367" xr:uid="{1447C257-C15E-4BD0-B136-38CC7B3BF905}"/>
    <cellStyle name="Currency 5 6 3 8" xfId="13947" xr:uid="{08F63F4B-BA3C-42C7-A364-AF8FE7255D69}"/>
    <cellStyle name="Currency 5 6 3 9" xfId="27637" xr:uid="{98B7EC48-1209-461E-A131-59FB4AEA0097}"/>
    <cellStyle name="Currency 5 6 4" xfId="7105" xr:uid="{F08349A2-AB3A-4931-83D1-7D1FA070F206}"/>
    <cellStyle name="Currency 5 6 4 2" xfId="7106" xr:uid="{3A93DF19-F430-4671-A56F-8E06CF2AE316}"/>
    <cellStyle name="Currency 5 6 4 2 2" xfId="8819" xr:uid="{5914E33F-EFEF-4EEB-A5F2-797CFFEA0C98}"/>
    <cellStyle name="Currency 5 6 4 2 2 2" xfId="12241" xr:uid="{93ECE15E-A866-4165-80C3-4B21373A1D0E}"/>
    <cellStyle name="Currency 5 6 4 2 2 2 2" xfId="25931" xr:uid="{C23D882A-77EA-4939-880D-344397F8B149}"/>
    <cellStyle name="Currency 5 6 4 2 2 2 2 2" xfId="39623" xr:uid="{1D1795D7-B616-4AA4-A9AC-BE71255F7851}"/>
    <cellStyle name="Currency 5 6 4 2 2 2 2 3" xfId="54507" xr:uid="{90E9BA08-B531-4F32-8A40-1BD5295A743B}"/>
    <cellStyle name="Currency 5 6 4 2 2 2 3" xfId="19087" xr:uid="{4E9A0549-3646-4F88-999D-3BBE468E36D2}"/>
    <cellStyle name="Currency 5 6 4 2 2 2 4" xfId="32777" xr:uid="{66472D1F-3AF6-406C-AFE9-0E56148EC5DF}"/>
    <cellStyle name="Currency 5 6 4 2 2 2 5" xfId="47661" xr:uid="{A50CBEB6-549A-4A1F-B366-CA99FC2BC332}"/>
    <cellStyle name="Currency 5 6 4 2 2 3" xfId="22509" xr:uid="{A1693F0D-F2F3-4F0B-B701-E538099525E9}"/>
    <cellStyle name="Currency 5 6 4 2 2 3 2" xfId="36201" xr:uid="{760244A0-53C6-491E-97B7-1C2EB9C9B0B1}"/>
    <cellStyle name="Currency 5 6 4 2 2 3 3" xfId="51085" xr:uid="{B463A26E-4525-4DF1-A87B-901762AA1260}"/>
    <cellStyle name="Currency 5 6 4 2 2 4" xfId="15665" xr:uid="{D1966AF2-9EAC-42E6-BF89-86B414C50476}"/>
    <cellStyle name="Currency 5 6 4 2 2 5" xfId="29355" xr:uid="{2D24596F-AD2F-4AC1-A20D-9887BB48B666}"/>
    <cellStyle name="Currency 5 6 4 2 2 6" xfId="44239" xr:uid="{5F483471-5EBB-4862-925E-D52C7870C7F4}"/>
    <cellStyle name="Currency 5 6 4 2 3" xfId="10529" xr:uid="{5BDECDD0-71E1-48B4-A481-8276FE031F1A}"/>
    <cellStyle name="Currency 5 6 4 2 3 2" xfId="24219" xr:uid="{7A6C11DB-E0BF-4F47-A946-A051B94202A0}"/>
    <cellStyle name="Currency 5 6 4 2 3 2 2" xfId="37911" xr:uid="{C989D7D2-8AAD-41BD-99BE-8D952BA3C29F}"/>
    <cellStyle name="Currency 5 6 4 2 3 2 3" xfId="52795" xr:uid="{B95900E5-DAC0-4F73-A13F-7592B52BD2E2}"/>
    <cellStyle name="Currency 5 6 4 2 3 3" xfId="17375" xr:uid="{ECD4FFAC-703C-40CD-A52A-131A6E594EA2}"/>
    <cellStyle name="Currency 5 6 4 2 3 4" xfId="31065" xr:uid="{84BAE570-699D-428F-8328-45B05E6A65E6}"/>
    <cellStyle name="Currency 5 6 4 2 3 5" xfId="45949" xr:uid="{C6FB4010-CCE1-4D3C-AD44-10F07A2D3BCD}"/>
    <cellStyle name="Currency 5 6 4 2 4" xfId="20797" xr:uid="{F29835C9-AE69-49BA-95FC-DC83DB06B683}"/>
    <cellStyle name="Currency 5 6 4 2 4 2" xfId="34489" xr:uid="{399361F2-E117-4D4C-BB54-44B90977C7A0}"/>
    <cellStyle name="Currency 5 6 4 2 4 3" xfId="49373" xr:uid="{AAC57268-A276-4EAF-8506-CF4DC691DEE5}"/>
    <cellStyle name="Currency 5 6 4 2 5" xfId="13953" xr:uid="{AC7F9777-5899-4150-9D2E-6A008EF2F40E}"/>
    <cellStyle name="Currency 5 6 4 2 6" xfId="27643" xr:uid="{0C898694-DE83-401B-BE1A-B7EB6E81970D}"/>
    <cellStyle name="Currency 5 6 4 2 7" xfId="42527" xr:uid="{28431F25-A5B8-4FE5-B9C1-7B2EB613F43F}"/>
    <cellStyle name="Currency 5 6 4 3" xfId="8818" xr:uid="{9056042B-AA13-4E90-865B-C0E3FCF9A22D}"/>
    <cellStyle name="Currency 5 6 4 3 2" xfId="12240" xr:uid="{678789E4-63ED-4F40-B6EF-5C3C1B3705A1}"/>
    <cellStyle name="Currency 5 6 4 3 2 2" xfId="25930" xr:uid="{C7F10332-0DBB-4B9E-A9FB-D70411A48477}"/>
    <cellStyle name="Currency 5 6 4 3 2 2 2" xfId="39622" xr:uid="{B96C8C3C-C8ED-477C-B440-64DBD6FD9A57}"/>
    <cellStyle name="Currency 5 6 4 3 2 2 3" xfId="54506" xr:uid="{28281304-4BAE-49FF-A5F6-C58F72B99F26}"/>
    <cellStyle name="Currency 5 6 4 3 2 3" xfId="19086" xr:uid="{A47F6D39-B0DB-4E6F-AB11-9655A29800E4}"/>
    <cellStyle name="Currency 5 6 4 3 2 4" xfId="32776" xr:uid="{3E2F41BF-36B1-4E8A-B70B-F9A2484603CD}"/>
    <cellStyle name="Currency 5 6 4 3 2 5" xfId="47660" xr:uid="{D21BFD5A-B271-4AF5-B336-39C715DA7FED}"/>
    <cellStyle name="Currency 5 6 4 3 3" xfId="22508" xr:uid="{989002F9-F506-478A-AC55-D7A3B5249D7E}"/>
    <cellStyle name="Currency 5 6 4 3 3 2" xfId="36200" xr:uid="{064B8B2F-E718-412B-A1F7-E5B2D86847DA}"/>
    <cellStyle name="Currency 5 6 4 3 3 3" xfId="51084" xr:uid="{40665F63-86C7-45DF-B242-7BDC545B6F16}"/>
    <cellStyle name="Currency 5 6 4 3 4" xfId="15664" xr:uid="{F255DD09-20C4-4F99-892B-C8872943B8A6}"/>
    <cellStyle name="Currency 5 6 4 3 5" xfId="29354" xr:uid="{545B844A-34DE-4C0C-BD47-9A4AE72D97D9}"/>
    <cellStyle name="Currency 5 6 4 3 6" xfId="44238" xr:uid="{4867F704-9DFE-4425-BEAE-DC3E018031CE}"/>
    <cellStyle name="Currency 5 6 4 4" xfId="10528" xr:uid="{FC469BCC-F357-4A11-81D1-7E662F4BAAB1}"/>
    <cellStyle name="Currency 5 6 4 4 2" xfId="24218" xr:uid="{EAC9E22D-313A-4EF3-8E52-D0591BA72B7F}"/>
    <cellStyle name="Currency 5 6 4 4 2 2" xfId="37910" xr:uid="{540E4B3C-E761-4CD6-A9D5-6075E67DCD6C}"/>
    <cellStyle name="Currency 5 6 4 4 2 3" xfId="52794" xr:uid="{A8ACBAAD-542F-43F3-80F4-412D22B1972A}"/>
    <cellStyle name="Currency 5 6 4 4 3" xfId="17374" xr:uid="{93D67903-C305-4D3F-8BF1-440584C75F67}"/>
    <cellStyle name="Currency 5 6 4 4 4" xfId="31064" xr:uid="{F1852C1B-4C61-47D0-8128-A8C1686E447B}"/>
    <cellStyle name="Currency 5 6 4 4 5" xfId="45948" xr:uid="{078A3A91-4759-4D5F-963F-7CF959E8B344}"/>
    <cellStyle name="Currency 5 6 4 5" xfId="20796" xr:uid="{D667EC32-E33E-4065-A0FD-60921E365DD4}"/>
    <cellStyle name="Currency 5 6 4 5 2" xfId="34488" xr:uid="{CCD056F9-FE31-4417-AA95-F17197EC649E}"/>
    <cellStyle name="Currency 5 6 4 5 3" xfId="49372" xr:uid="{11BAF5A3-E4EE-4BDB-B000-13C5F7E60224}"/>
    <cellStyle name="Currency 5 6 4 6" xfId="13952" xr:uid="{A518D8BB-E7F5-4B49-A814-889041031D95}"/>
    <cellStyle name="Currency 5 6 4 7" xfId="27642" xr:uid="{4180D535-932E-4A53-834F-3D890047356B}"/>
    <cellStyle name="Currency 5 6 4 8" xfId="42526" xr:uid="{0A62162D-B530-4C06-97F3-D4D23681E99C}"/>
    <cellStyle name="Currency 5 6 5" xfId="7107" xr:uid="{B99D89F3-D5FF-4714-8825-D56660586CDD}"/>
    <cellStyle name="Currency 5 6 5 2" xfId="8820" xr:uid="{8498182E-4CC5-4B85-81AC-108DE1068B1B}"/>
    <cellStyle name="Currency 5 6 5 2 2" xfId="12242" xr:uid="{58680293-68C9-4FBF-8353-0BE05587E786}"/>
    <cellStyle name="Currency 5 6 5 2 2 2" xfId="25932" xr:uid="{F8847657-0619-4C32-AD46-D1DDDA9E4E9B}"/>
    <cellStyle name="Currency 5 6 5 2 2 2 2" xfId="39624" xr:uid="{22EC43DB-AE57-4AE5-943B-B9C032D5CCE7}"/>
    <cellStyle name="Currency 5 6 5 2 2 2 3" xfId="54508" xr:uid="{6C79BAFC-26B1-4A7B-B131-C59E7CE47B7C}"/>
    <cellStyle name="Currency 5 6 5 2 2 3" xfId="19088" xr:uid="{573656D8-C23F-4EE4-A1F5-314AAC69CEE5}"/>
    <cellStyle name="Currency 5 6 5 2 2 4" xfId="32778" xr:uid="{F7E12CC5-6C33-41E3-968C-2CF8FBE349D7}"/>
    <cellStyle name="Currency 5 6 5 2 2 5" xfId="47662" xr:uid="{6D858942-4A98-4964-B679-E2AF78BCA737}"/>
    <cellStyle name="Currency 5 6 5 2 3" xfId="22510" xr:uid="{C3854D73-1532-41AF-A4CC-0BA1298F39DA}"/>
    <cellStyle name="Currency 5 6 5 2 3 2" xfId="36202" xr:uid="{7EE8AB1A-BD25-47B8-BDA8-2F4A2539486F}"/>
    <cellStyle name="Currency 5 6 5 2 3 3" xfId="51086" xr:uid="{562E575B-F887-4A3B-A590-55FE938B0043}"/>
    <cellStyle name="Currency 5 6 5 2 4" xfId="15666" xr:uid="{F5F080CD-B8BE-4D54-9BDB-CB16BC451B7F}"/>
    <cellStyle name="Currency 5 6 5 2 5" xfId="29356" xr:uid="{99FEC8C5-9334-4973-AEE8-24B33EE12928}"/>
    <cellStyle name="Currency 5 6 5 2 6" xfId="44240" xr:uid="{E8ED7753-78C3-488E-B8DC-403E44BD1BA3}"/>
    <cellStyle name="Currency 5 6 5 3" xfId="10530" xr:uid="{BE68CFB2-43AD-40A6-B7B8-FD2038AB7028}"/>
    <cellStyle name="Currency 5 6 5 3 2" xfId="24220" xr:uid="{DA24F754-608C-4229-A9A2-07797E1BAF53}"/>
    <cellStyle name="Currency 5 6 5 3 2 2" xfId="37912" xr:uid="{AC1FEE24-5E00-463F-885F-302538E38F95}"/>
    <cellStyle name="Currency 5 6 5 3 2 3" xfId="52796" xr:uid="{7D63C29F-6626-4318-BC58-FAE80678DA26}"/>
    <cellStyle name="Currency 5 6 5 3 3" xfId="17376" xr:uid="{FAE8B484-C666-4226-93BA-0C73AFA41200}"/>
    <cellStyle name="Currency 5 6 5 3 4" xfId="31066" xr:uid="{1AD22994-BD03-4648-B0F6-B02ADAF8946C}"/>
    <cellStyle name="Currency 5 6 5 3 5" xfId="45950" xr:uid="{48A4B294-B107-4696-8BFE-957B33F782C5}"/>
    <cellStyle name="Currency 5 6 5 4" xfId="20798" xr:uid="{C90677D6-5FB3-4C1C-938A-0EC8AF1A62F2}"/>
    <cellStyle name="Currency 5 6 5 4 2" xfId="34490" xr:uid="{B3911DA8-8140-43D2-BB8F-CA94C6721E2B}"/>
    <cellStyle name="Currency 5 6 5 4 3" xfId="49374" xr:uid="{130AAF31-C495-404A-AA37-E0FFB56C04E1}"/>
    <cellStyle name="Currency 5 6 5 5" xfId="13954" xr:uid="{1A6F83EA-F07A-4F9A-8E4E-2954DA08CBF8}"/>
    <cellStyle name="Currency 5 6 5 6" xfId="27644" xr:uid="{70872DA3-D684-4284-AEAB-49524F313F6F}"/>
    <cellStyle name="Currency 5 6 5 7" xfId="42528" xr:uid="{291E52CF-48FA-4616-BBB8-8CBB0D5659AA}"/>
    <cellStyle name="Currency 5 6 6" xfId="7108" xr:uid="{8758FCD3-3CBE-46C0-8477-72D2A2928400}"/>
    <cellStyle name="Currency 5 6 6 2" xfId="8821" xr:uid="{0A0BEE5E-EE3D-476B-9896-4BE8024EE43B}"/>
    <cellStyle name="Currency 5 6 6 2 2" xfId="12243" xr:uid="{B0C4B243-E452-4876-959E-35C1C599ED18}"/>
    <cellStyle name="Currency 5 6 6 2 2 2" xfId="25933" xr:uid="{7B9F5AD3-3571-4954-B039-38124C51CBCF}"/>
    <cellStyle name="Currency 5 6 6 2 2 2 2" xfId="39625" xr:uid="{2500B9DC-4F93-4560-865E-D04C5A7EEF22}"/>
    <cellStyle name="Currency 5 6 6 2 2 2 3" xfId="54509" xr:uid="{92CF204F-90A9-4E95-B3AA-E1F3AB05B13D}"/>
    <cellStyle name="Currency 5 6 6 2 2 3" xfId="19089" xr:uid="{6A5036B1-04B2-4089-8D24-576FF496F530}"/>
    <cellStyle name="Currency 5 6 6 2 2 4" xfId="32779" xr:uid="{05CC704B-47F9-4A43-8AE6-64389517FB69}"/>
    <cellStyle name="Currency 5 6 6 2 2 5" xfId="47663" xr:uid="{8AC0B91E-CE10-461C-A7B7-9A3AEA284024}"/>
    <cellStyle name="Currency 5 6 6 2 3" xfId="22511" xr:uid="{A7908090-08E6-49F1-A6F4-17C69332AC18}"/>
    <cellStyle name="Currency 5 6 6 2 3 2" xfId="36203" xr:uid="{C0501102-1E6A-4586-BCE4-0164753CBA49}"/>
    <cellStyle name="Currency 5 6 6 2 3 3" xfId="51087" xr:uid="{2B3273D7-9207-4DDF-911B-61CE289FF355}"/>
    <cellStyle name="Currency 5 6 6 2 4" xfId="15667" xr:uid="{A2213F45-A0C6-4E5D-B674-B39195ADA0F5}"/>
    <cellStyle name="Currency 5 6 6 2 5" xfId="29357" xr:uid="{D828F08E-45C5-46EA-8296-3F9696D1A95C}"/>
    <cellStyle name="Currency 5 6 6 2 6" xfId="44241" xr:uid="{03CA5BCB-8FC5-4838-8E53-64403C879CC3}"/>
    <cellStyle name="Currency 5 6 6 3" xfId="10531" xr:uid="{AB027CC1-3AE9-4B7C-86FF-CDBF2F4EC1BD}"/>
    <cellStyle name="Currency 5 6 6 3 2" xfId="24221" xr:uid="{2D520A2F-43FC-4DC6-B4BC-D6A989C6EE8A}"/>
    <cellStyle name="Currency 5 6 6 3 2 2" xfId="37913" xr:uid="{C1552DE4-AB02-410F-AF37-C458A9594F94}"/>
    <cellStyle name="Currency 5 6 6 3 2 3" xfId="52797" xr:uid="{F5B13DA1-043A-4821-B8A5-BA422784DC03}"/>
    <cellStyle name="Currency 5 6 6 3 3" xfId="17377" xr:uid="{84B43306-E426-436B-920D-323ED042AF1F}"/>
    <cellStyle name="Currency 5 6 6 3 4" xfId="31067" xr:uid="{CC5C31C8-BE02-407B-902C-8BAB91626B32}"/>
    <cellStyle name="Currency 5 6 6 3 5" xfId="45951" xr:uid="{8DEB1145-44C1-42E7-837F-695543F319B2}"/>
    <cellStyle name="Currency 5 6 6 4" xfId="20799" xr:uid="{F45DB39C-C3E7-4A53-B187-687049F3A05F}"/>
    <cellStyle name="Currency 5 6 6 4 2" xfId="34491" xr:uid="{854567D1-14F6-454D-951B-7C0053E48A47}"/>
    <cellStyle name="Currency 5 6 6 4 3" xfId="49375" xr:uid="{76608CA5-4DEB-4856-B8C0-A85B79AFB10B}"/>
    <cellStyle name="Currency 5 6 6 5" xfId="13955" xr:uid="{74680B1D-E49A-4457-AC48-A15134AD0D3F}"/>
    <cellStyle name="Currency 5 6 6 6" xfId="27645" xr:uid="{F38A49C3-062B-43AB-B09B-F023454E1B57}"/>
    <cellStyle name="Currency 5 6 6 7" xfId="42529" xr:uid="{8768BD67-112F-40EB-A319-FE3E61FDC4D8}"/>
    <cellStyle name="Currency 5 6 7" xfId="8807" xr:uid="{C57CC0F3-D70D-41B1-B37D-CF97944D752D}"/>
    <cellStyle name="Currency 5 6 7 2" xfId="12229" xr:uid="{A3D43BFA-59FF-4EC9-97A2-10274DD75F1B}"/>
    <cellStyle name="Currency 5 6 7 2 2" xfId="25919" xr:uid="{9F385753-1B14-449D-BC08-FCF60B15FA24}"/>
    <cellStyle name="Currency 5 6 7 2 2 2" xfId="39611" xr:uid="{DF353DFE-9900-42A7-9E33-AB9915DF4800}"/>
    <cellStyle name="Currency 5 6 7 2 2 3" xfId="54495" xr:uid="{D255B6BF-F1CE-442D-BF49-6074FB0C62EF}"/>
    <cellStyle name="Currency 5 6 7 2 3" xfId="19075" xr:uid="{79C3AE16-5372-4264-B1D4-79FE66F92768}"/>
    <cellStyle name="Currency 5 6 7 2 4" xfId="32765" xr:uid="{9434317D-AAA6-405E-8089-96C7F7A85FD4}"/>
    <cellStyle name="Currency 5 6 7 2 5" xfId="47649" xr:uid="{095352A1-07EB-4205-8841-B5F0F267759A}"/>
    <cellStyle name="Currency 5 6 7 3" xfId="22497" xr:uid="{C15CF09A-CA0C-40F0-8021-22DE1B6D8964}"/>
    <cellStyle name="Currency 5 6 7 3 2" xfId="36189" xr:uid="{2446E925-D6D3-4C4D-B85E-FFDFC44C3D6F}"/>
    <cellStyle name="Currency 5 6 7 3 3" xfId="51073" xr:uid="{6EA85E24-33D5-4E17-9BDD-5C55CB88019D}"/>
    <cellStyle name="Currency 5 6 7 4" xfId="15653" xr:uid="{E95E9AED-97B5-431B-8BB5-28E9B533C8F2}"/>
    <cellStyle name="Currency 5 6 7 5" xfId="29343" xr:uid="{7D05E4BA-371D-4274-891C-33B76491527F}"/>
    <cellStyle name="Currency 5 6 7 6" xfId="44227" xr:uid="{B11E0B61-A71C-420D-9F4A-05A77304781C}"/>
    <cellStyle name="Currency 5 6 8" xfId="10517" xr:uid="{B778B148-613A-404B-8ECF-2920F51F1D19}"/>
    <cellStyle name="Currency 5 6 8 2" xfId="24207" xr:uid="{B69E6870-4DF1-4730-B366-A65AE801E981}"/>
    <cellStyle name="Currency 5 6 8 2 2" xfId="37899" xr:uid="{9C705635-54A6-457E-91EE-30C226EF947D}"/>
    <cellStyle name="Currency 5 6 8 2 3" xfId="52783" xr:uid="{8CF65798-D6DE-499F-9FED-A7836916DB5F}"/>
    <cellStyle name="Currency 5 6 8 3" xfId="17363" xr:uid="{384DAD6C-3291-4F37-A452-5A9635F5F07A}"/>
    <cellStyle name="Currency 5 6 8 4" xfId="31053" xr:uid="{5F84B8EF-B422-49AA-BE2D-6ABD240F5B0D}"/>
    <cellStyle name="Currency 5 6 8 5" xfId="45937" xr:uid="{0B272647-5B43-460D-8C5D-3C07D77C2B32}"/>
    <cellStyle name="Currency 5 6 9" xfId="20785" xr:uid="{FC2EC2FF-77A0-427A-8FE9-C9D78E8A9057}"/>
    <cellStyle name="Currency 5 6 9 2" xfId="34477" xr:uid="{8A9AF3A8-A244-4944-825A-E48627DD7A49}"/>
    <cellStyle name="Currency 5 6 9 3" xfId="49361" xr:uid="{9628E62B-247D-46C8-B202-03C4011207D9}"/>
    <cellStyle name="Currency 5 7" xfId="7109" xr:uid="{C757610F-4DC4-4862-981D-751227594A10}"/>
    <cellStyle name="Currency 5 7 10" xfId="42530" xr:uid="{067FEDE7-D283-41D8-924F-F37B03B7BA6A}"/>
    <cellStyle name="Currency 5 7 2" xfId="7110" xr:uid="{C7A05472-09CD-47D7-A798-6CD74AC0706A}"/>
    <cellStyle name="Currency 5 7 2 2" xfId="7111" xr:uid="{4BB6B20D-A065-4468-8E9B-6A424F36E777}"/>
    <cellStyle name="Currency 5 7 2 2 2" xfId="8824" xr:uid="{F1A17D2E-F505-48EA-81A1-32741FAA131E}"/>
    <cellStyle name="Currency 5 7 2 2 2 2" xfId="12246" xr:uid="{45CF0C94-D810-45C2-A854-E0D36C5B8021}"/>
    <cellStyle name="Currency 5 7 2 2 2 2 2" xfId="25936" xr:uid="{884BFCAA-039A-459C-8C2E-FAB33FF06215}"/>
    <cellStyle name="Currency 5 7 2 2 2 2 2 2" xfId="39628" xr:uid="{19914EA6-1E17-4FCF-98C1-36F43D35EDCF}"/>
    <cellStyle name="Currency 5 7 2 2 2 2 2 3" xfId="54512" xr:uid="{DF577AA7-4948-449A-A814-407DA1A2E875}"/>
    <cellStyle name="Currency 5 7 2 2 2 2 3" xfId="19092" xr:uid="{B0CB2D8A-C641-4F53-A326-2E3A76EC62BB}"/>
    <cellStyle name="Currency 5 7 2 2 2 2 4" xfId="32782" xr:uid="{FAA21CD1-C829-4EA1-B2E6-6DDFC2C70938}"/>
    <cellStyle name="Currency 5 7 2 2 2 2 5" xfId="47666" xr:uid="{FBFE5187-DE70-4FCA-88FB-BACE0CA32536}"/>
    <cellStyle name="Currency 5 7 2 2 2 3" xfId="22514" xr:uid="{05CBC81B-18B5-4639-8E9F-43AB83D1935E}"/>
    <cellStyle name="Currency 5 7 2 2 2 3 2" xfId="36206" xr:uid="{A24E7554-F35E-4FF3-AD68-3D3FB755AB7A}"/>
    <cellStyle name="Currency 5 7 2 2 2 3 3" xfId="51090" xr:uid="{83C4FFCD-FB0A-4D94-944B-CA03774FC6FB}"/>
    <cellStyle name="Currency 5 7 2 2 2 4" xfId="15670" xr:uid="{011317F7-A3BE-4BDE-BE5B-EDDC14096E69}"/>
    <cellStyle name="Currency 5 7 2 2 2 5" xfId="29360" xr:uid="{C1493B24-3D5E-4163-9AEC-AC5E90E0A996}"/>
    <cellStyle name="Currency 5 7 2 2 2 6" xfId="44244" xr:uid="{F948A6D7-CC6B-4CB6-9C43-675CC73D465C}"/>
    <cellStyle name="Currency 5 7 2 2 3" xfId="10534" xr:uid="{8D356B56-6F22-44CC-BEE6-7DDE2129AFE9}"/>
    <cellStyle name="Currency 5 7 2 2 3 2" xfId="24224" xr:uid="{796D9FFC-3EAE-40B1-A5F0-680591AE54C0}"/>
    <cellStyle name="Currency 5 7 2 2 3 2 2" xfId="37916" xr:uid="{7BF81BBC-303B-4E43-A9FD-554575EB26C2}"/>
    <cellStyle name="Currency 5 7 2 2 3 2 3" xfId="52800" xr:uid="{0623F7AB-8DA7-4B54-8354-0E5C04CF4325}"/>
    <cellStyle name="Currency 5 7 2 2 3 3" xfId="17380" xr:uid="{91B6E854-3E43-4EAC-AE05-317B036DB78C}"/>
    <cellStyle name="Currency 5 7 2 2 3 4" xfId="31070" xr:uid="{27CC31B5-9530-4065-98AB-0F231DA21117}"/>
    <cellStyle name="Currency 5 7 2 2 3 5" xfId="45954" xr:uid="{B8F3DD69-EBC8-4FB2-8E47-9F43A83EA2E7}"/>
    <cellStyle name="Currency 5 7 2 2 4" xfId="20802" xr:uid="{99AA08B2-24F7-4399-A635-24AB907C4A42}"/>
    <cellStyle name="Currency 5 7 2 2 4 2" xfId="34494" xr:uid="{C99F3216-0067-4BBB-A826-E0C8B8942A23}"/>
    <cellStyle name="Currency 5 7 2 2 4 3" xfId="49378" xr:uid="{447BC7F0-CB04-4C6F-98E5-55E6F4882EEA}"/>
    <cellStyle name="Currency 5 7 2 2 5" xfId="13958" xr:uid="{618EF339-88AE-4E2A-A4FE-B83D52B4F035}"/>
    <cellStyle name="Currency 5 7 2 2 6" xfId="27648" xr:uid="{8168594C-3533-4907-A8F8-93AA652D0C9C}"/>
    <cellStyle name="Currency 5 7 2 2 7" xfId="42532" xr:uid="{64558615-37FA-49BF-AEE7-A7849ED7C849}"/>
    <cellStyle name="Currency 5 7 2 3" xfId="8823" xr:uid="{E3C66C23-60DF-49FB-820C-79E06F2A80AF}"/>
    <cellStyle name="Currency 5 7 2 3 2" xfId="12245" xr:uid="{F8414F55-F367-4309-8161-E7E19B1FC397}"/>
    <cellStyle name="Currency 5 7 2 3 2 2" xfId="25935" xr:uid="{549D6771-A5D9-4138-80FA-CF142CADE7A5}"/>
    <cellStyle name="Currency 5 7 2 3 2 2 2" xfId="39627" xr:uid="{71E78365-925D-47A5-B987-73F6F861E315}"/>
    <cellStyle name="Currency 5 7 2 3 2 2 3" xfId="54511" xr:uid="{FF66133B-E0C1-4A99-AFB3-C2F3D699B0C5}"/>
    <cellStyle name="Currency 5 7 2 3 2 3" xfId="19091" xr:uid="{27F344C4-3756-4B65-8413-EB80A3B57F6F}"/>
    <cellStyle name="Currency 5 7 2 3 2 4" xfId="32781" xr:uid="{9FDC8C6D-7FD9-4292-8DD4-28D027F51F43}"/>
    <cellStyle name="Currency 5 7 2 3 2 5" xfId="47665" xr:uid="{30268710-D07C-4C83-97A3-6BA9BC306E0E}"/>
    <cellStyle name="Currency 5 7 2 3 3" xfId="22513" xr:uid="{8471EFF8-F93D-48C7-973E-5611BCA1BA98}"/>
    <cellStyle name="Currency 5 7 2 3 3 2" xfId="36205" xr:uid="{29ABF6E2-C3FE-4C29-85E6-97A123B08754}"/>
    <cellStyle name="Currency 5 7 2 3 3 3" xfId="51089" xr:uid="{BAA3D2F7-0C12-47CC-B72D-055D951C1318}"/>
    <cellStyle name="Currency 5 7 2 3 4" xfId="15669" xr:uid="{25DAB246-0A3C-41F8-9C1C-D950F2977A09}"/>
    <cellStyle name="Currency 5 7 2 3 5" xfId="29359" xr:uid="{3BBA6963-C7F6-4D7E-AA67-4A9FA32E39AD}"/>
    <cellStyle name="Currency 5 7 2 3 6" xfId="44243" xr:uid="{CDD75E5F-235E-4007-8DD1-F5B99054C483}"/>
    <cellStyle name="Currency 5 7 2 4" xfId="10533" xr:uid="{A54E276C-A55F-4299-820B-B2544997A461}"/>
    <cellStyle name="Currency 5 7 2 4 2" xfId="24223" xr:uid="{185A541B-F1F0-4FC1-9AD6-29A0BD085DE5}"/>
    <cellStyle name="Currency 5 7 2 4 2 2" xfId="37915" xr:uid="{86E282F8-D4A0-4EB6-AD67-1C70087532D3}"/>
    <cellStyle name="Currency 5 7 2 4 2 3" xfId="52799" xr:uid="{E03C5715-8D72-43E0-A813-32804F9FE921}"/>
    <cellStyle name="Currency 5 7 2 4 3" xfId="17379" xr:uid="{54D286F1-B0CD-4B88-B860-139517CFAEB8}"/>
    <cellStyle name="Currency 5 7 2 4 4" xfId="31069" xr:uid="{B3D6E80D-1AB7-42DB-AE3F-DA83738B7F0E}"/>
    <cellStyle name="Currency 5 7 2 4 5" xfId="45953" xr:uid="{629815D1-5D7C-4CB3-9FF8-4E84C67EDACF}"/>
    <cellStyle name="Currency 5 7 2 5" xfId="20801" xr:uid="{844894CD-06C7-4320-BCF1-FF55689467E3}"/>
    <cellStyle name="Currency 5 7 2 5 2" xfId="34493" xr:uid="{4079D714-4001-4F84-B371-4A4DD431A08C}"/>
    <cellStyle name="Currency 5 7 2 5 3" xfId="49377" xr:uid="{D45AA06C-FB1B-40BD-8492-A62322E1862E}"/>
    <cellStyle name="Currency 5 7 2 6" xfId="13957" xr:uid="{88878B18-A0B6-4D0C-B53F-8944F938C9AD}"/>
    <cellStyle name="Currency 5 7 2 7" xfId="27647" xr:uid="{0F77EC0D-1B9F-4886-B340-AB2BA3023B82}"/>
    <cellStyle name="Currency 5 7 2 8" xfId="42531" xr:uid="{032C3F61-3656-4F18-928D-C646E6132BA2}"/>
    <cellStyle name="Currency 5 7 3" xfId="7112" xr:uid="{C56E729E-7387-4DC2-A0D9-1B6C2FB35410}"/>
    <cellStyle name="Currency 5 7 3 2" xfId="8825" xr:uid="{24610E30-FF56-4A8A-890C-809CBFD65AA4}"/>
    <cellStyle name="Currency 5 7 3 2 2" xfId="12247" xr:uid="{C3BF337B-DFED-44C9-9DF2-10FC5741A875}"/>
    <cellStyle name="Currency 5 7 3 2 2 2" xfId="25937" xr:uid="{EE86CB02-8EAA-4861-97EA-8D1AF0ACB126}"/>
    <cellStyle name="Currency 5 7 3 2 2 2 2" xfId="39629" xr:uid="{1AFAC811-7B2A-466A-91B0-DE87245D2189}"/>
    <cellStyle name="Currency 5 7 3 2 2 2 3" xfId="54513" xr:uid="{95448804-D1AD-4B8D-A76F-495596AA9FEF}"/>
    <cellStyle name="Currency 5 7 3 2 2 3" xfId="19093" xr:uid="{380A424D-BEDD-4121-98B0-D48E583E81A9}"/>
    <cellStyle name="Currency 5 7 3 2 2 4" xfId="32783" xr:uid="{8E024F77-5DC1-4989-9893-FB004172867C}"/>
    <cellStyle name="Currency 5 7 3 2 2 5" xfId="47667" xr:uid="{4CEA7FF8-7CE0-4EE1-A694-293FDC035CAC}"/>
    <cellStyle name="Currency 5 7 3 2 3" xfId="22515" xr:uid="{F0EE6055-85CB-4D9E-8910-9F823C9C0EFD}"/>
    <cellStyle name="Currency 5 7 3 2 3 2" xfId="36207" xr:uid="{DC247932-5458-466B-AA0B-14D47376B294}"/>
    <cellStyle name="Currency 5 7 3 2 3 3" xfId="51091" xr:uid="{D61061AE-C670-4224-B647-0EE4ED18CC05}"/>
    <cellStyle name="Currency 5 7 3 2 4" xfId="15671" xr:uid="{36892080-A712-4C6D-B972-8E8061111E43}"/>
    <cellStyle name="Currency 5 7 3 2 5" xfId="29361" xr:uid="{30CDCB23-BD15-49D5-9E50-C9951490CF4E}"/>
    <cellStyle name="Currency 5 7 3 2 6" xfId="44245" xr:uid="{3F524797-7665-4301-807B-BE0BD6E229F6}"/>
    <cellStyle name="Currency 5 7 3 3" xfId="10535" xr:uid="{83611F58-EEA5-45B8-9EBF-41011D45CE62}"/>
    <cellStyle name="Currency 5 7 3 3 2" xfId="24225" xr:uid="{B7120321-B042-41B7-A8CE-37721F6D07E7}"/>
    <cellStyle name="Currency 5 7 3 3 2 2" xfId="37917" xr:uid="{3BF3322F-974C-42C0-82C9-8C206F8FCECA}"/>
    <cellStyle name="Currency 5 7 3 3 2 3" xfId="52801" xr:uid="{40E57AEB-FDED-4183-B2BC-593C96A4E463}"/>
    <cellStyle name="Currency 5 7 3 3 3" xfId="17381" xr:uid="{C7A9B736-AD40-4630-9002-8FCF1F78E454}"/>
    <cellStyle name="Currency 5 7 3 3 4" xfId="31071" xr:uid="{ED4B5D8D-1CC5-469E-BA23-C8B4658F8C22}"/>
    <cellStyle name="Currency 5 7 3 3 5" xfId="45955" xr:uid="{079B48D4-5E5D-487E-817B-83B3DB190E19}"/>
    <cellStyle name="Currency 5 7 3 4" xfId="20803" xr:uid="{4DE3B39A-0674-442E-B6D8-480121229CB6}"/>
    <cellStyle name="Currency 5 7 3 4 2" xfId="34495" xr:uid="{96078482-1199-45D7-AEE4-7F2BDFBE945F}"/>
    <cellStyle name="Currency 5 7 3 4 3" xfId="49379" xr:uid="{BB6804CE-8316-458D-BF63-D23D30092B6F}"/>
    <cellStyle name="Currency 5 7 3 5" xfId="13959" xr:uid="{C93E46D8-77D5-4CB0-84F5-6FD6E78BFFDD}"/>
    <cellStyle name="Currency 5 7 3 6" xfId="27649" xr:uid="{BD21D83E-0F3E-4692-A47A-7F29F1E93E94}"/>
    <cellStyle name="Currency 5 7 3 7" xfId="42533" xr:uid="{1F466034-E219-4682-BDCD-25C00AFACB5B}"/>
    <cellStyle name="Currency 5 7 4" xfId="7113" xr:uid="{F636D19C-9FDC-4761-814E-FAF4B9825BB3}"/>
    <cellStyle name="Currency 5 7 4 2" xfId="8826" xr:uid="{025816A6-A36B-40AD-A436-1510E905905B}"/>
    <cellStyle name="Currency 5 7 4 2 2" xfId="12248" xr:uid="{F6463420-9591-47CB-9345-8D866DF147CA}"/>
    <cellStyle name="Currency 5 7 4 2 2 2" xfId="25938" xr:uid="{4C882E31-526B-41BA-987B-8F1684CA0863}"/>
    <cellStyle name="Currency 5 7 4 2 2 2 2" xfId="39630" xr:uid="{0C1FDC48-24A0-48B8-A412-996E8B8ED168}"/>
    <cellStyle name="Currency 5 7 4 2 2 2 3" xfId="54514" xr:uid="{9EBFB35C-233D-4C73-8F36-46083F58190B}"/>
    <cellStyle name="Currency 5 7 4 2 2 3" xfId="19094" xr:uid="{7493A688-A0C7-4BA1-B600-44ED29A12AFA}"/>
    <cellStyle name="Currency 5 7 4 2 2 4" xfId="32784" xr:uid="{5F4F7CF0-5298-4C5A-82F0-9E2A2BA530B6}"/>
    <cellStyle name="Currency 5 7 4 2 2 5" xfId="47668" xr:uid="{99EBE06A-2E96-4A81-B2EF-F788E3284C06}"/>
    <cellStyle name="Currency 5 7 4 2 3" xfId="22516" xr:uid="{8BA116F6-E481-4ABC-8F8A-66D20576D268}"/>
    <cellStyle name="Currency 5 7 4 2 3 2" xfId="36208" xr:uid="{846C62B3-192F-4433-9A66-22DB9424AC2C}"/>
    <cellStyle name="Currency 5 7 4 2 3 3" xfId="51092" xr:uid="{78B1CF8E-8D5C-401C-894D-9AE38DEBD500}"/>
    <cellStyle name="Currency 5 7 4 2 4" xfId="15672" xr:uid="{FE95AC08-459B-425A-A23E-0B60142076E0}"/>
    <cellStyle name="Currency 5 7 4 2 5" xfId="29362" xr:uid="{248C0E5E-C464-491C-AAAC-27582C7B8544}"/>
    <cellStyle name="Currency 5 7 4 2 6" xfId="44246" xr:uid="{A69B0DA6-CFAA-4C1C-BC18-99B4C9CC67A8}"/>
    <cellStyle name="Currency 5 7 4 3" xfId="10536" xr:uid="{FFF75B8B-CB6C-4F30-A3D2-EAF0427357B9}"/>
    <cellStyle name="Currency 5 7 4 3 2" xfId="24226" xr:uid="{1D164912-CBA0-4042-88E3-D3BBDB313BFC}"/>
    <cellStyle name="Currency 5 7 4 3 2 2" xfId="37918" xr:uid="{5EEA18C2-66ED-47E3-B021-384F82385201}"/>
    <cellStyle name="Currency 5 7 4 3 2 3" xfId="52802" xr:uid="{3DE425C7-631F-4A15-B559-3EE745BBE77B}"/>
    <cellStyle name="Currency 5 7 4 3 3" xfId="17382" xr:uid="{43992CE5-2F11-415B-8102-D560C0E92EE7}"/>
    <cellStyle name="Currency 5 7 4 3 4" xfId="31072" xr:uid="{A9A0E951-5E90-4C88-969B-AD556ED89000}"/>
    <cellStyle name="Currency 5 7 4 3 5" xfId="45956" xr:uid="{A361E06C-3387-469D-951C-1E13F4E66123}"/>
    <cellStyle name="Currency 5 7 4 4" xfId="20804" xr:uid="{94F4C479-AF55-43DB-BF0B-15B0BA5CCC98}"/>
    <cellStyle name="Currency 5 7 4 4 2" xfId="34496" xr:uid="{76783884-66BF-42FF-A2C2-E6FA83DAA8F9}"/>
    <cellStyle name="Currency 5 7 4 4 3" xfId="49380" xr:uid="{C7CE783C-446E-4AF5-8CCE-BB2780812018}"/>
    <cellStyle name="Currency 5 7 4 5" xfId="13960" xr:uid="{A42FB7ED-BAF7-480B-8563-CF2E1C5566CC}"/>
    <cellStyle name="Currency 5 7 4 6" xfId="27650" xr:uid="{6053F5A6-0537-44A0-994C-CC54AE7AFF4E}"/>
    <cellStyle name="Currency 5 7 4 7" xfId="42534" xr:uid="{FF0F296A-7CD7-4EEA-924A-AF7F8F77388D}"/>
    <cellStyle name="Currency 5 7 5" xfId="8822" xr:uid="{AC71E23F-7981-41B5-B180-2115925E2B35}"/>
    <cellStyle name="Currency 5 7 5 2" xfId="12244" xr:uid="{B5DE20B6-2C68-4184-B797-E37A414C2A45}"/>
    <cellStyle name="Currency 5 7 5 2 2" xfId="25934" xr:uid="{686EFF46-AC6C-48BB-8CBF-12ABF64C2942}"/>
    <cellStyle name="Currency 5 7 5 2 2 2" xfId="39626" xr:uid="{F689A86F-FA94-40D8-BB14-C57481F75535}"/>
    <cellStyle name="Currency 5 7 5 2 2 3" xfId="54510" xr:uid="{2878CA1B-19EE-4BE7-A4F5-C990E4AE7D22}"/>
    <cellStyle name="Currency 5 7 5 2 3" xfId="19090" xr:uid="{2261F51A-7DD3-43D2-9101-9611E7B8F3AE}"/>
    <cellStyle name="Currency 5 7 5 2 4" xfId="32780" xr:uid="{F18FBA53-F65B-402A-827F-9ECB4B645841}"/>
    <cellStyle name="Currency 5 7 5 2 5" xfId="47664" xr:uid="{27B38987-1CAF-4465-8ED8-7B84506CD9D2}"/>
    <cellStyle name="Currency 5 7 5 3" xfId="22512" xr:uid="{9F0D4275-23D3-4B89-957D-48F4DAE47766}"/>
    <cellStyle name="Currency 5 7 5 3 2" xfId="36204" xr:uid="{81FC14FC-06F3-4EA7-99FF-AD2311A8C302}"/>
    <cellStyle name="Currency 5 7 5 3 3" xfId="51088" xr:uid="{4A105675-4663-4127-A065-AE51EF1F66A0}"/>
    <cellStyle name="Currency 5 7 5 4" xfId="15668" xr:uid="{8DC2A036-D6DE-4D34-816B-141838A0683B}"/>
    <cellStyle name="Currency 5 7 5 5" xfId="29358" xr:uid="{987EF155-98FF-4480-971B-72853BB57C2D}"/>
    <cellStyle name="Currency 5 7 5 6" xfId="44242" xr:uid="{EE425808-D072-42D8-9364-54B8360F4DA8}"/>
    <cellStyle name="Currency 5 7 6" xfId="10532" xr:uid="{76132915-CAFF-47D1-9EB9-AA764450DC08}"/>
    <cellStyle name="Currency 5 7 6 2" xfId="24222" xr:uid="{F3AD9459-5C1B-4027-A424-DE040011D81B}"/>
    <cellStyle name="Currency 5 7 6 2 2" xfId="37914" xr:uid="{B2E97660-364C-4B95-B08E-46EB04CF04C4}"/>
    <cellStyle name="Currency 5 7 6 2 3" xfId="52798" xr:uid="{8E2FA3E8-9458-4682-B8C2-0D843638E3F2}"/>
    <cellStyle name="Currency 5 7 6 3" xfId="17378" xr:uid="{01A3F946-D6AC-4D17-A0D2-4376AC2BF510}"/>
    <cellStyle name="Currency 5 7 6 4" xfId="31068" xr:uid="{289D48FA-388C-4D2C-99EC-2622BB63C710}"/>
    <cellStyle name="Currency 5 7 6 5" xfId="45952" xr:uid="{13F69DBB-9714-4F18-AD2C-24893D76DDC2}"/>
    <cellStyle name="Currency 5 7 7" xfId="20800" xr:uid="{C1D333D7-E20B-49B0-A498-EE1D2AA4B8C9}"/>
    <cellStyle name="Currency 5 7 7 2" xfId="34492" xr:uid="{493A0E01-FD14-4217-86C4-A83F7BC164CA}"/>
    <cellStyle name="Currency 5 7 7 3" xfId="49376" xr:uid="{8253B3C1-A55D-4A4E-877E-69C26143D78E}"/>
    <cellStyle name="Currency 5 7 8" xfId="13956" xr:uid="{031D1DFB-B3D9-49F8-AC49-3BD5EF6C1034}"/>
    <cellStyle name="Currency 5 7 9" xfId="27646" xr:uid="{C3147404-AB45-4315-8936-F4C0FBB416E3}"/>
    <cellStyle name="Currency 5 8" xfId="7114" xr:uid="{B299C860-F0D0-4590-AD9B-FC6CD8393FAE}"/>
    <cellStyle name="Currency 5 8 10" xfId="42535" xr:uid="{8D283A01-80B9-4E49-BE2F-3E7E9EF732D5}"/>
    <cellStyle name="Currency 5 8 2" xfId="7115" xr:uid="{5AC0C8F2-51DB-406C-BB8D-BF24A879D058}"/>
    <cellStyle name="Currency 5 8 2 2" xfId="7116" xr:uid="{44CA6834-ABA0-4996-8C4E-09CFB872D175}"/>
    <cellStyle name="Currency 5 8 2 2 2" xfId="8829" xr:uid="{052B4E9D-1968-46FF-B930-519013661B35}"/>
    <cellStyle name="Currency 5 8 2 2 2 2" xfId="12251" xr:uid="{E01170D3-585B-4081-9764-5CCBC7E158C6}"/>
    <cellStyle name="Currency 5 8 2 2 2 2 2" xfId="25941" xr:uid="{0DED5344-3BF3-40A2-A914-EEE4C5FC4FEB}"/>
    <cellStyle name="Currency 5 8 2 2 2 2 2 2" xfId="39633" xr:uid="{A2540BA2-B3A5-4C2B-A4E3-E9843EA6BFD1}"/>
    <cellStyle name="Currency 5 8 2 2 2 2 2 3" xfId="54517" xr:uid="{9AA4BA14-5312-4E26-9D34-5B4EB1582B5F}"/>
    <cellStyle name="Currency 5 8 2 2 2 2 3" xfId="19097" xr:uid="{BBE095A2-A0AE-4327-B023-EF914979A6CB}"/>
    <cellStyle name="Currency 5 8 2 2 2 2 4" xfId="32787" xr:uid="{2B6C4975-F2BE-4475-A8AB-94609F0759BA}"/>
    <cellStyle name="Currency 5 8 2 2 2 2 5" xfId="47671" xr:uid="{8CACC578-9FDD-4EB3-9C2B-A8390632E436}"/>
    <cellStyle name="Currency 5 8 2 2 2 3" xfId="22519" xr:uid="{888B8C14-1178-4ECD-BDDD-7DCD865C9AE8}"/>
    <cellStyle name="Currency 5 8 2 2 2 3 2" xfId="36211" xr:uid="{DDA643CF-9909-4E24-8DA1-139999ADCB66}"/>
    <cellStyle name="Currency 5 8 2 2 2 3 3" xfId="51095" xr:uid="{2D495D42-C934-4348-9B34-2DF5BE655ACC}"/>
    <cellStyle name="Currency 5 8 2 2 2 4" xfId="15675" xr:uid="{E9BD77C8-0B6C-4771-B791-DAE4E9A99581}"/>
    <cellStyle name="Currency 5 8 2 2 2 5" xfId="29365" xr:uid="{2C96857C-E2CE-433A-B645-D5EEDDF40797}"/>
    <cellStyle name="Currency 5 8 2 2 2 6" xfId="44249" xr:uid="{5F8825F1-6A29-4810-B118-36D83894E0D6}"/>
    <cellStyle name="Currency 5 8 2 2 3" xfId="10539" xr:uid="{B7862B65-FE70-4D3F-8430-E8BDDDAC441F}"/>
    <cellStyle name="Currency 5 8 2 2 3 2" xfId="24229" xr:uid="{D8D4B30B-CD22-46F9-87DC-45056D46201B}"/>
    <cellStyle name="Currency 5 8 2 2 3 2 2" xfId="37921" xr:uid="{99D1CAFD-A053-4076-B50C-A1B7FEF34E62}"/>
    <cellStyle name="Currency 5 8 2 2 3 2 3" xfId="52805" xr:uid="{C923F43C-EA17-48EE-B13C-A32C9066C850}"/>
    <cellStyle name="Currency 5 8 2 2 3 3" xfId="17385" xr:uid="{F536DBF5-EDBD-4A9E-96D9-773D63344938}"/>
    <cellStyle name="Currency 5 8 2 2 3 4" xfId="31075" xr:uid="{6FAC81A3-254F-46C0-8F2F-CDFDC417B095}"/>
    <cellStyle name="Currency 5 8 2 2 3 5" xfId="45959" xr:uid="{E2BA7C37-B9E9-4616-8C8C-602523F74748}"/>
    <cellStyle name="Currency 5 8 2 2 4" xfId="20807" xr:uid="{20A77F4C-4F28-46DA-B706-9C1B1E202937}"/>
    <cellStyle name="Currency 5 8 2 2 4 2" xfId="34499" xr:uid="{6B5873A2-46B5-4C65-9158-D61D8AE60A5C}"/>
    <cellStyle name="Currency 5 8 2 2 4 3" xfId="49383" xr:uid="{A2333E03-C60C-4802-BCFE-E9170B99A6EE}"/>
    <cellStyle name="Currency 5 8 2 2 5" xfId="13963" xr:uid="{17EF3824-2F5F-4FBE-85FD-59F449344C8A}"/>
    <cellStyle name="Currency 5 8 2 2 6" xfId="27653" xr:uid="{A7B6FAFE-8D4A-46B2-BD64-F07DCFFDBF25}"/>
    <cellStyle name="Currency 5 8 2 2 7" xfId="42537" xr:uid="{0BDC8844-634C-4E67-AF53-1ED124772AB4}"/>
    <cellStyle name="Currency 5 8 2 3" xfId="8828" xr:uid="{F1265F75-3222-47A9-98A9-2CFA4DE3D248}"/>
    <cellStyle name="Currency 5 8 2 3 2" xfId="12250" xr:uid="{C2EEE911-F6AA-45C2-88D5-A536D7BC91FD}"/>
    <cellStyle name="Currency 5 8 2 3 2 2" xfId="25940" xr:uid="{B5D924B5-AAC6-442E-8A94-D921F177963D}"/>
    <cellStyle name="Currency 5 8 2 3 2 2 2" xfId="39632" xr:uid="{AA9A9A80-FEC4-486F-8C34-125E469D16F9}"/>
    <cellStyle name="Currency 5 8 2 3 2 2 3" xfId="54516" xr:uid="{085B8CF3-38C3-4C2C-9DA9-C00CA93A9A9A}"/>
    <cellStyle name="Currency 5 8 2 3 2 3" xfId="19096" xr:uid="{8CEF3B0C-F405-4205-AED2-504C853D1A38}"/>
    <cellStyle name="Currency 5 8 2 3 2 4" xfId="32786" xr:uid="{3DDD87B1-6933-4105-9427-61BCBCB361C2}"/>
    <cellStyle name="Currency 5 8 2 3 2 5" xfId="47670" xr:uid="{06011EF5-9D33-4C4A-A7AF-311AB051F4EC}"/>
    <cellStyle name="Currency 5 8 2 3 3" xfId="22518" xr:uid="{F37605B7-DABE-4080-A287-D378F0E62066}"/>
    <cellStyle name="Currency 5 8 2 3 3 2" xfId="36210" xr:uid="{2571B1C5-567C-47C3-8AFB-2CD6CF4C67A8}"/>
    <cellStyle name="Currency 5 8 2 3 3 3" xfId="51094" xr:uid="{EBB469CC-1617-430E-B40C-DF69934B4A03}"/>
    <cellStyle name="Currency 5 8 2 3 4" xfId="15674" xr:uid="{2D57079C-FCED-44CA-A014-A07D8B1FDCF7}"/>
    <cellStyle name="Currency 5 8 2 3 5" xfId="29364" xr:uid="{EE6B107B-266A-475F-96B1-E78882545786}"/>
    <cellStyle name="Currency 5 8 2 3 6" xfId="44248" xr:uid="{BEB218AA-6900-428C-83DF-03BE4313AD0E}"/>
    <cellStyle name="Currency 5 8 2 4" xfId="10538" xr:uid="{CDF4FC8A-67E7-497E-A661-6BBF5080242F}"/>
    <cellStyle name="Currency 5 8 2 4 2" xfId="24228" xr:uid="{CE3D9943-F723-462C-87AA-E1E363B06D98}"/>
    <cellStyle name="Currency 5 8 2 4 2 2" xfId="37920" xr:uid="{1F8D1C19-3245-4A08-83DA-8F59FCD466C9}"/>
    <cellStyle name="Currency 5 8 2 4 2 3" xfId="52804" xr:uid="{6B5BC760-92BA-4B76-931C-C759C633A601}"/>
    <cellStyle name="Currency 5 8 2 4 3" xfId="17384" xr:uid="{62725C02-CD8D-44D2-977D-91394517137B}"/>
    <cellStyle name="Currency 5 8 2 4 4" xfId="31074" xr:uid="{87D77B9E-577E-4319-B27F-7FEDC24D4A86}"/>
    <cellStyle name="Currency 5 8 2 4 5" xfId="45958" xr:uid="{297D96CD-4F60-4301-B12A-B0E8F60E8A23}"/>
    <cellStyle name="Currency 5 8 2 5" xfId="20806" xr:uid="{14F7C06E-C20C-419E-8C2E-6A9ABB33955E}"/>
    <cellStyle name="Currency 5 8 2 5 2" xfId="34498" xr:uid="{0C227FC6-4DA5-4001-9414-77BA01BC6E83}"/>
    <cellStyle name="Currency 5 8 2 5 3" xfId="49382" xr:uid="{21169F2C-9135-4B3E-9A4C-BA1B2F033571}"/>
    <cellStyle name="Currency 5 8 2 6" xfId="13962" xr:uid="{EA2D78C0-7188-4562-AC7A-8D6A0C26D05B}"/>
    <cellStyle name="Currency 5 8 2 7" xfId="27652" xr:uid="{82CCD882-F731-4C83-89F8-AAE6462D25EB}"/>
    <cellStyle name="Currency 5 8 2 8" xfId="42536" xr:uid="{4A70BAC6-8C59-4FB4-9DE1-3B1B97B9596C}"/>
    <cellStyle name="Currency 5 8 3" xfId="7117" xr:uid="{0A2D7437-29CF-4B46-A023-D25DC03A44F6}"/>
    <cellStyle name="Currency 5 8 3 2" xfId="8830" xr:uid="{4E37ECEC-F68A-462A-B996-E94DBAF4F9E2}"/>
    <cellStyle name="Currency 5 8 3 2 2" xfId="12252" xr:uid="{720B23C8-D6C6-4E31-9F3C-F1E9E0AC1A86}"/>
    <cellStyle name="Currency 5 8 3 2 2 2" xfId="25942" xr:uid="{9505F9A5-65E3-44B6-8A7B-56FD7008AC7E}"/>
    <cellStyle name="Currency 5 8 3 2 2 2 2" xfId="39634" xr:uid="{7DC7ACD5-FDC2-4414-B050-BB77236F73D1}"/>
    <cellStyle name="Currency 5 8 3 2 2 2 3" xfId="54518" xr:uid="{67920C4D-2BF4-43DC-B1B0-0D0C7EE95723}"/>
    <cellStyle name="Currency 5 8 3 2 2 3" xfId="19098" xr:uid="{D78DBDEB-AE3B-42AF-90A1-F1921576F33C}"/>
    <cellStyle name="Currency 5 8 3 2 2 4" xfId="32788" xr:uid="{3D90DC65-A9E3-46B5-B8C6-2F58E6A8CEE7}"/>
    <cellStyle name="Currency 5 8 3 2 2 5" xfId="47672" xr:uid="{694A6A37-1B8D-4652-B0A9-8A9052A2C8A1}"/>
    <cellStyle name="Currency 5 8 3 2 3" xfId="22520" xr:uid="{E0990732-D37E-4DC0-B5FE-425697B2B806}"/>
    <cellStyle name="Currency 5 8 3 2 3 2" xfId="36212" xr:uid="{6C1140D8-4526-4E49-BE3E-684CB601D374}"/>
    <cellStyle name="Currency 5 8 3 2 3 3" xfId="51096" xr:uid="{E4C5B960-A049-4911-A9C1-3934013C3C56}"/>
    <cellStyle name="Currency 5 8 3 2 4" xfId="15676" xr:uid="{576BD686-91EE-4D7E-8F55-FE7B9A9FA010}"/>
    <cellStyle name="Currency 5 8 3 2 5" xfId="29366" xr:uid="{83EAC117-7CD4-4E54-A7E5-25E0A64A3BAF}"/>
    <cellStyle name="Currency 5 8 3 2 6" xfId="44250" xr:uid="{3B584D6C-33A3-433A-B95C-4FA9CE3759A2}"/>
    <cellStyle name="Currency 5 8 3 3" xfId="10540" xr:uid="{6CF7FF62-F74E-47A7-B7A4-4A4BA33EB64F}"/>
    <cellStyle name="Currency 5 8 3 3 2" xfId="24230" xr:uid="{9A65818E-BEB5-4678-8ACC-83A8F6D3BDE3}"/>
    <cellStyle name="Currency 5 8 3 3 2 2" xfId="37922" xr:uid="{B10F3DEB-23E9-43CF-A25A-4D7718AA7525}"/>
    <cellStyle name="Currency 5 8 3 3 2 3" xfId="52806" xr:uid="{23F6F59F-4BBE-437F-8CCC-A64686E2DAB1}"/>
    <cellStyle name="Currency 5 8 3 3 3" xfId="17386" xr:uid="{4093C23A-D352-40EA-8580-4D28C9E2F46F}"/>
    <cellStyle name="Currency 5 8 3 3 4" xfId="31076" xr:uid="{ABFD8A35-96C1-41F6-84C2-100A837092B0}"/>
    <cellStyle name="Currency 5 8 3 3 5" xfId="45960" xr:uid="{7AD5E5D2-843D-4562-ADE7-EE3F4D0EEB51}"/>
    <cellStyle name="Currency 5 8 3 4" xfId="20808" xr:uid="{069F44CA-BB28-4E73-BD74-BB5BFEF4BFA2}"/>
    <cellStyle name="Currency 5 8 3 4 2" xfId="34500" xr:uid="{4E5A540D-D90B-431C-9AF6-84DF8F64F1D8}"/>
    <cellStyle name="Currency 5 8 3 4 3" xfId="49384" xr:uid="{1353655A-4116-4FD4-8352-D00F8BA26C01}"/>
    <cellStyle name="Currency 5 8 3 5" xfId="13964" xr:uid="{63FF5F2A-B5D1-401D-A8B0-2F9CBDFB014F}"/>
    <cellStyle name="Currency 5 8 3 6" xfId="27654" xr:uid="{501AA337-2BF4-42AE-87B5-E463BEB3E268}"/>
    <cellStyle name="Currency 5 8 3 7" xfId="42538" xr:uid="{8ED3E3C7-0021-4B7F-A27C-3A770ABD0122}"/>
    <cellStyle name="Currency 5 8 4" xfId="7118" xr:uid="{BDBF933F-D358-4FBA-A77E-1D6CAB400914}"/>
    <cellStyle name="Currency 5 8 4 2" xfId="8831" xr:uid="{9D4F850C-54E7-4025-90DF-5D358606F023}"/>
    <cellStyle name="Currency 5 8 4 2 2" xfId="12253" xr:uid="{FDDCC5D0-5BF7-402C-972A-3D5FAC85CAA0}"/>
    <cellStyle name="Currency 5 8 4 2 2 2" xfId="25943" xr:uid="{641B16C0-0200-4151-B712-09EC194AD5DD}"/>
    <cellStyle name="Currency 5 8 4 2 2 2 2" xfId="39635" xr:uid="{79377B17-A73C-4A08-A9C0-393B4BE4E0C5}"/>
    <cellStyle name="Currency 5 8 4 2 2 2 3" xfId="54519" xr:uid="{BA0EB9FE-0D93-4E77-B74F-0C33918779BE}"/>
    <cellStyle name="Currency 5 8 4 2 2 3" xfId="19099" xr:uid="{764AC4E0-FCE4-4198-B4CC-03B41A213F2E}"/>
    <cellStyle name="Currency 5 8 4 2 2 4" xfId="32789" xr:uid="{89D7A349-9EE1-4FDB-9BEC-5B6512422F4F}"/>
    <cellStyle name="Currency 5 8 4 2 2 5" xfId="47673" xr:uid="{029C2D7E-83F1-49F9-BA7C-F322637C6BAE}"/>
    <cellStyle name="Currency 5 8 4 2 3" xfId="22521" xr:uid="{881FD957-636E-46B0-BDE6-EC77AD76D5AF}"/>
    <cellStyle name="Currency 5 8 4 2 3 2" xfId="36213" xr:uid="{B82F1120-EB0C-46F6-AB89-CAE9012C6AA0}"/>
    <cellStyle name="Currency 5 8 4 2 3 3" xfId="51097" xr:uid="{5E266CD6-8487-4697-87A5-8A6D93A6C27A}"/>
    <cellStyle name="Currency 5 8 4 2 4" xfId="15677" xr:uid="{8484C13A-9164-4CEA-BBC5-0140AAA1CAE9}"/>
    <cellStyle name="Currency 5 8 4 2 5" xfId="29367" xr:uid="{31560DE2-4BD8-42B9-BFB6-5959CD61C758}"/>
    <cellStyle name="Currency 5 8 4 2 6" xfId="44251" xr:uid="{0B767835-7646-43B3-A134-822584F77889}"/>
    <cellStyle name="Currency 5 8 4 3" xfId="10541" xr:uid="{F27A741B-F57A-4439-83B8-5300BC59295B}"/>
    <cellStyle name="Currency 5 8 4 3 2" xfId="24231" xr:uid="{B292BC3A-130E-418C-AC6B-033E2183B9F0}"/>
    <cellStyle name="Currency 5 8 4 3 2 2" xfId="37923" xr:uid="{6B2F64ED-A02F-4E73-AEA1-7BB6CD5C7C35}"/>
    <cellStyle name="Currency 5 8 4 3 2 3" xfId="52807" xr:uid="{17608517-C737-402E-85CB-0D82FA5D346E}"/>
    <cellStyle name="Currency 5 8 4 3 3" xfId="17387" xr:uid="{D2F0992C-4EA7-4524-AF43-963A189290E7}"/>
    <cellStyle name="Currency 5 8 4 3 4" xfId="31077" xr:uid="{39080B5C-8367-4E1F-BD2E-86A86E92DBB6}"/>
    <cellStyle name="Currency 5 8 4 3 5" xfId="45961" xr:uid="{03B683FE-74B6-4284-8B7E-4D0C1B288242}"/>
    <cellStyle name="Currency 5 8 4 4" xfId="20809" xr:uid="{809A1BF2-CA8B-4349-86AA-6B6293F67C40}"/>
    <cellStyle name="Currency 5 8 4 4 2" xfId="34501" xr:uid="{A0B1338A-EE54-4AF4-BB87-7B2B4EBDE965}"/>
    <cellStyle name="Currency 5 8 4 4 3" xfId="49385" xr:uid="{C8745A30-6B25-449F-AA61-A28919BD83B7}"/>
    <cellStyle name="Currency 5 8 4 5" xfId="13965" xr:uid="{43F6668A-4A85-45AF-9F10-5C8D4DB788BC}"/>
    <cellStyle name="Currency 5 8 4 6" xfId="27655" xr:uid="{0F8E5DED-D193-4120-92A8-AD57150DBEBA}"/>
    <cellStyle name="Currency 5 8 4 7" xfId="42539" xr:uid="{D6BBED70-CA93-4FAA-B1A7-FBE3630A2313}"/>
    <cellStyle name="Currency 5 8 5" xfId="8827" xr:uid="{378BC31D-ED9D-43A7-AEE3-716FE4B47E33}"/>
    <cellStyle name="Currency 5 8 5 2" xfId="12249" xr:uid="{F2CB4FC2-D2FA-48B1-BC3B-0EBBACD0715D}"/>
    <cellStyle name="Currency 5 8 5 2 2" xfId="25939" xr:uid="{E44B485D-6504-4080-BFAC-87B0A4E7F592}"/>
    <cellStyle name="Currency 5 8 5 2 2 2" xfId="39631" xr:uid="{168811A8-B364-4332-A272-099F8EFB7584}"/>
    <cellStyle name="Currency 5 8 5 2 2 3" xfId="54515" xr:uid="{131AE69F-3D9A-4599-9199-8C7EAAC72232}"/>
    <cellStyle name="Currency 5 8 5 2 3" xfId="19095" xr:uid="{B0156413-C63F-43A6-9C12-2A3EC45EEAE6}"/>
    <cellStyle name="Currency 5 8 5 2 4" xfId="32785" xr:uid="{3BD015C2-5617-4F96-B148-1630A3C108BF}"/>
    <cellStyle name="Currency 5 8 5 2 5" xfId="47669" xr:uid="{3E89F31E-087B-481F-81EB-ACB1A0E4A558}"/>
    <cellStyle name="Currency 5 8 5 3" xfId="22517" xr:uid="{5594A29A-3F16-4C4F-B001-D7955D490DF9}"/>
    <cellStyle name="Currency 5 8 5 3 2" xfId="36209" xr:uid="{191FF480-3757-4F5D-B2EC-DE8BC29EAEB5}"/>
    <cellStyle name="Currency 5 8 5 3 3" xfId="51093" xr:uid="{78385FF2-57B0-4511-8755-F99B47EDD62F}"/>
    <cellStyle name="Currency 5 8 5 4" xfId="15673" xr:uid="{CCF18DC3-B1CB-42E5-9FC7-3CF596E0D933}"/>
    <cellStyle name="Currency 5 8 5 5" xfId="29363" xr:uid="{921F6CAD-3893-43D3-8C5E-E735801077B4}"/>
    <cellStyle name="Currency 5 8 5 6" xfId="44247" xr:uid="{BA593E98-95A0-4FB0-A72A-EA10E95BD180}"/>
    <cellStyle name="Currency 5 8 6" xfId="10537" xr:uid="{043016F0-2DFA-4716-A474-29B13B03F094}"/>
    <cellStyle name="Currency 5 8 6 2" xfId="24227" xr:uid="{65D82E62-AEF5-47E4-BB76-C8F8708AD5A6}"/>
    <cellStyle name="Currency 5 8 6 2 2" xfId="37919" xr:uid="{3DE2F23C-C174-4AC8-A312-D3690C1D0F9F}"/>
    <cellStyle name="Currency 5 8 6 2 3" xfId="52803" xr:uid="{5184C604-5FA8-44DA-9778-015C6EA6EAEA}"/>
    <cellStyle name="Currency 5 8 6 3" xfId="17383" xr:uid="{2EF96B5C-013B-4CD2-84CA-F234FE159212}"/>
    <cellStyle name="Currency 5 8 6 4" xfId="31073" xr:uid="{8C3D44A1-5C55-4A9E-BBC3-6CB6943CACD7}"/>
    <cellStyle name="Currency 5 8 6 5" xfId="45957" xr:uid="{36891563-B515-4942-92B0-633C87D04D08}"/>
    <cellStyle name="Currency 5 8 7" xfId="20805" xr:uid="{2FB27614-71F5-4F2E-978B-1088B57E2649}"/>
    <cellStyle name="Currency 5 8 7 2" xfId="34497" xr:uid="{8CD77EF1-8727-4096-8C7C-674B940CFD82}"/>
    <cellStyle name="Currency 5 8 7 3" xfId="49381" xr:uid="{B58E0B6F-49BC-40F6-8EA4-9D10FC6506B0}"/>
    <cellStyle name="Currency 5 8 8" xfId="13961" xr:uid="{972B092D-5D77-4BC9-9C40-9EE632684C3C}"/>
    <cellStyle name="Currency 5 8 9" xfId="27651" xr:uid="{40AF19F9-4937-459B-AE4B-8777252E43C9}"/>
    <cellStyle name="Currency 5 9" xfId="7119" xr:uid="{954E8D47-4477-4F60-922A-6E7308848B26}"/>
    <cellStyle name="Currency 5 9 2" xfId="7120" xr:uid="{F89E8CF6-E7E5-41A3-B670-5C73FC2A0CB3}"/>
    <cellStyle name="Currency 5 9 2 2" xfId="8833" xr:uid="{DF920D69-068C-4B82-BBFC-2771F591C9B4}"/>
    <cellStyle name="Currency 5 9 2 2 2" xfId="12255" xr:uid="{A0362208-EED5-43C9-A8E4-86E5473D6822}"/>
    <cellStyle name="Currency 5 9 2 2 2 2" xfId="25945" xr:uid="{6E0C76E6-961D-43D7-8DEA-C48667DAA956}"/>
    <cellStyle name="Currency 5 9 2 2 2 2 2" xfId="39637" xr:uid="{E72B4F6F-6A6D-4365-8988-31C1CD838C6C}"/>
    <cellStyle name="Currency 5 9 2 2 2 2 3" xfId="54521" xr:uid="{98719F37-7658-4BE6-97C8-A6903398EC98}"/>
    <cellStyle name="Currency 5 9 2 2 2 3" xfId="19101" xr:uid="{54F75F04-F4EB-41AB-A332-7550C92D5A41}"/>
    <cellStyle name="Currency 5 9 2 2 2 4" xfId="32791" xr:uid="{DA4EAF40-C5EE-421D-BFA8-0548C23D0ABC}"/>
    <cellStyle name="Currency 5 9 2 2 2 5" xfId="47675" xr:uid="{6116C2F7-688C-4A6F-8E49-2DE8D80737DB}"/>
    <cellStyle name="Currency 5 9 2 2 3" xfId="22523" xr:uid="{C334F6B6-8CB7-4323-9661-D8BA76E1B0F8}"/>
    <cellStyle name="Currency 5 9 2 2 3 2" xfId="36215" xr:uid="{5F80CA56-049E-4C2B-A728-C197942C4156}"/>
    <cellStyle name="Currency 5 9 2 2 3 3" xfId="51099" xr:uid="{A6460B74-1EDC-4170-8966-3AE4B10E8C1E}"/>
    <cellStyle name="Currency 5 9 2 2 4" xfId="15679" xr:uid="{A340C083-40B9-4C6E-8E25-E67B62AC63E4}"/>
    <cellStyle name="Currency 5 9 2 2 5" xfId="29369" xr:uid="{AE2C9192-D0BB-4BBA-94DC-2E437A0853FA}"/>
    <cellStyle name="Currency 5 9 2 2 6" xfId="44253" xr:uid="{7B0AB387-364C-442D-B479-42337BB3ABDA}"/>
    <cellStyle name="Currency 5 9 2 3" xfId="10543" xr:uid="{3322A908-830D-4A56-B596-C59EB2D2418B}"/>
    <cellStyle name="Currency 5 9 2 3 2" xfId="24233" xr:uid="{BA50CC9F-FDB2-4876-9408-D071F11B8117}"/>
    <cellStyle name="Currency 5 9 2 3 2 2" xfId="37925" xr:uid="{90250C93-06FC-413F-91EB-990222A14519}"/>
    <cellStyle name="Currency 5 9 2 3 2 3" xfId="52809" xr:uid="{90881F67-7A82-45CF-B6C8-3F0E33FA41DC}"/>
    <cellStyle name="Currency 5 9 2 3 3" xfId="17389" xr:uid="{14A28B51-21FA-4F6A-B1D7-3182C64F1157}"/>
    <cellStyle name="Currency 5 9 2 3 4" xfId="31079" xr:uid="{4B071971-84AF-4B05-9068-BD27D3B5CFF9}"/>
    <cellStyle name="Currency 5 9 2 3 5" xfId="45963" xr:uid="{8331BD04-773F-4664-A08D-9B2CD96E77AA}"/>
    <cellStyle name="Currency 5 9 2 4" xfId="20811" xr:uid="{9FCD02A6-66F4-402C-B634-BFE39F5ACC98}"/>
    <cellStyle name="Currency 5 9 2 4 2" xfId="34503" xr:uid="{A6B186DA-D5CA-4F7F-BB12-029A34C3C534}"/>
    <cellStyle name="Currency 5 9 2 4 3" xfId="49387" xr:uid="{80F715BC-D22F-40CD-A60D-831534B39FF7}"/>
    <cellStyle name="Currency 5 9 2 5" xfId="13967" xr:uid="{E1A02C5B-DB11-45C2-B983-02E0F7FE9B6D}"/>
    <cellStyle name="Currency 5 9 2 6" xfId="27657" xr:uid="{1121AE27-2CFB-47F1-80ED-E3F81C6F564E}"/>
    <cellStyle name="Currency 5 9 2 7" xfId="42541" xr:uid="{1432D932-2D8C-4E1F-865E-065142DD6929}"/>
    <cellStyle name="Currency 5 9 3" xfId="8832" xr:uid="{E3EE4C8F-E0A5-477F-B94D-BC3285B40665}"/>
    <cellStyle name="Currency 5 9 3 2" xfId="12254" xr:uid="{923C8B0A-A97D-41FA-905E-3AA3BDB82561}"/>
    <cellStyle name="Currency 5 9 3 2 2" xfId="25944" xr:uid="{01CBADB9-7894-4157-B6C6-9DB6338DAA96}"/>
    <cellStyle name="Currency 5 9 3 2 2 2" xfId="39636" xr:uid="{619F9E34-534B-4A86-837F-B7498BA3E46D}"/>
    <cellStyle name="Currency 5 9 3 2 2 3" xfId="54520" xr:uid="{439C6009-6930-4122-9DF5-40F68225DA19}"/>
    <cellStyle name="Currency 5 9 3 2 3" xfId="19100" xr:uid="{F3A995FB-CA4A-4630-9B69-B204779CA786}"/>
    <cellStyle name="Currency 5 9 3 2 4" xfId="32790" xr:uid="{EE4CB76B-6FCE-4552-8C2D-63783DB49755}"/>
    <cellStyle name="Currency 5 9 3 2 5" xfId="47674" xr:uid="{749ED673-CED6-4E69-B46B-1BD61BD0AE33}"/>
    <cellStyle name="Currency 5 9 3 3" xfId="22522" xr:uid="{8D40C391-EEED-4DEB-959A-CF8EAB51C492}"/>
    <cellStyle name="Currency 5 9 3 3 2" xfId="36214" xr:uid="{2FF28813-2B7B-40C0-B5AD-F4641B9FF1A7}"/>
    <cellStyle name="Currency 5 9 3 3 3" xfId="51098" xr:uid="{C74300C4-CEA5-4D64-A113-A030539C66E2}"/>
    <cellStyle name="Currency 5 9 3 4" xfId="15678" xr:uid="{13831ED1-9F75-4F04-B586-03D281E52D29}"/>
    <cellStyle name="Currency 5 9 3 5" xfId="29368" xr:uid="{1D82DFF0-2E6D-4B87-9A22-98763E578471}"/>
    <cellStyle name="Currency 5 9 3 6" xfId="44252" xr:uid="{3B055321-098F-47B2-90A2-F5C06DA97CC8}"/>
    <cellStyle name="Currency 5 9 4" xfId="10542" xr:uid="{B5785B6B-A693-49A0-8D53-A519D6FDC8F7}"/>
    <cellStyle name="Currency 5 9 4 2" xfId="24232" xr:uid="{1E3F0990-56CF-4C3A-B8A9-C8A2591A638B}"/>
    <cellStyle name="Currency 5 9 4 2 2" xfId="37924" xr:uid="{CEBE25BD-CDFE-4BAD-8BB3-7F247AE2704B}"/>
    <cellStyle name="Currency 5 9 4 2 3" xfId="52808" xr:uid="{DB6AE23A-92E9-4EA0-B294-90D3D77DAF48}"/>
    <cellStyle name="Currency 5 9 4 3" xfId="17388" xr:uid="{27CED38B-299E-4DBD-8B4D-7E11341D3BB5}"/>
    <cellStyle name="Currency 5 9 4 4" xfId="31078" xr:uid="{A8EB93FD-B0EC-4A34-ABBB-DBAB4CB54B21}"/>
    <cellStyle name="Currency 5 9 4 5" xfId="45962" xr:uid="{89C0CD53-F331-4B7B-9A11-697283472C21}"/>
    <cellStyle name="Currency 5 9 5" xfId="20810" xr:uid="{7C4D041D-F7FA-4933-9178-4E18B9901EBF}"/>
    <cellStyle name="Currency 5 9 5 2" xfId="34502" xr:uid="{57C1ED6C-882C-4092-B2C9-8058017290F4}"/>
    <cellStyle name="Currency 5 9 5 3" xfId="49386" xr:uid="{9CDE6D37-6965-4250-A4DB-77679F596B8F}"/>
    <cellStyle name="Currency 5 9 6" xfId="13966" xr:uid="{E4E298F1-0A58-4953-8C42-395C41A580D5}"/>
    <cellStyle name="Currency 5 9 7" xfId="27656" xr:uid="{FEDFBC22-6B71-4E1D-A8BD-D117AA154EA0}"/>
    <cellStyle name="Currency 5 9 8" xfId="42540" xr:uid="{E62ECD9C-3AAD-49E4-9D65-F60A02B11552}"/>
    <cellStyle name="Currency 6" xfId="35" xr:uid="{E6F4AA58-2B6B-484D-9E89-266264692F42}"/>
    <cellStyle name="Currency 6 2" xfId="231" xr:uid="{A2A193A9-17AA-4680-8CF0-5E21D8498011}"/>
    <cellStyle name="Currency 6 2 2" xfId="4639" xr:uid="{AFFD8783-B074-4CB4-852F-6EFA619F69B5}"/>
    <cellStyle name="Currency 6 3" xfId="4328" xr:uid="{AF056E15-BAD2-4348-BC3F-71B8A0B7D086}"/>
    <cellStyle name="Currency 6 3 2" xfId="4443" xr:uid="{607DC48A-F8C6-4DB7-8BA7-5AA5CC61BA0F}"/>
    <cellStyle name="Currency 6 3 3" xfId="4724" xr:uid="{41E7604E-B36D-4514-9650-264FEDC5F209}"/>
    <cellStyle name="Currency 6 3 3 2" xfId="5319" xr:uid="{C9D20376-3679-4AEE-B5FF-7FF6C76F0882}"/>
    <cellStyle name="Currency 6 3 3 2 2" xfId="41933" xr:uid="{0766FE2C-C8FA-448B-8F1E-B2FFCAD8855C}"/>
    <cellStyle name="Currency 6 3 3 2 3" xfId="6516" xr:uid="{F57FD9BC-68D2-4CC9-923C-01DE2A7E87E0}"/>
    <cellStyle name="Currency 6 3 3 2 4" xfId="5924" xr:uid="{148C7DC3-94A3-4E4B-8157-8808E25C759A}"/>
    <cellStyle name="Currency 6 3 3 3" xfId="4766" xr:uid="{A3609AB0-3E54-4D5C-A800-3722EBCEFF04}"/>
    <cellStyle name="Currency 6 3 3 4" xfId="41381" xr:uid="{42953442-4288-48ED-88B7-BBAD55D12A7E}"/>
    <cellStyle name="Currency 6 3 3 5" xfId="5972" xr:uid="{0C795E28-7BBC-4019-8BEE-FAF81FAA93F7}"/>
    <cellStyle name="Currency 6 3 3 6" xfId="5380" xr:uid="{94497C3B-1FCE-4CF9-8EEE-EF263E027552}"/>
    <cellStyle name="Currency 6 3 4" xfId="4701" xr:uid="{7B1DC695-22B5-4103-B885-786CFCF5A9A9}"/>
    <cellStyle name="Currency 6 3 5" xfId="41328" xr:uid="{F474015B-3080-4602-91FE-2A7049703979}"/>
    <cellStyle name="Currency 6 3 6" xfId="5950" xr:uid="{1073FE30-B857-4ECC-B8F5-79C813951307}"/>
    <cellStyle name="Currency 6 3 7" xfId="5358" xr:uid="{32072792-DBE7-456F-93F8-1DFC0CFF8067}"/>
    <cellStyle name="Currency 6 4" xfId="4533" xr:uid="{372552B2-9384-4350-B895-D8F87F563324}"/>
    <cellStyle name="Currency 7" xfId="36" xr:uid="{3B40381A-3D0F-4C5C-B970-BDA057F0E057}"/>
    <cellStyle name="Currency 7 2" xfId="37" xr:uid="{DBFD35D1-191C-4CA7-B7FC-A6FECC68A30D}"/>
    <cellStyle name="Currency 7 2 2" xfId="252" xr:uid="{73E732D4-763C-411C-83DE-C74133137230}"/>
    <cellStyle name="Currency 7 2 2 2" xfId="4640" xr:uid="{375D15F2-478F-46A5-A5A9-40D76DE6581D}"/>
    <cellStyle name="Currency 7 2 3" xfId="4535" xr:uid="{D3F8C004-F69E-4479-8BAC-4F8FD01C289F}"/>
    <cellStyle name="Currency 7 3" xfId="232" xr:uid="{0E2329B3-89A6-475D-9F62-61ECD615D588}"/>
    <cellStyle name="Currency 7 3 2" xfId="4641" xr:uid="{3C632252-0EBD-49C1-AEA5-BE84AA77B3BD}"/>
    <cellStyle name="Currency 7 4" xfId="4444" xr:uid="{BFEABB31-7B66-4BEE-8938-82D66CCBC4E8}"/>
    <cellStyle name="Currency 7 5" xfId="4534" xr:uid="{B2EF16A6-AF37-475A-BA6E-EBC4AF6D6AC8}"/>
    <cellStyle name="Currency 8" xfId="38" xr:uid="{29181992-EEFD-4278-90AF-1166ECF33DCD}"/>
    <cellStyle name="Currency 8 2" xfId="39" xr:uid="{38465629-9859-45A2-8C5C-CE1C8DF589FA}"/>
    <cellStyle name="Currency 8 2 2" xfId="233" xr:uid="{BEE20E38-DB31-498B-9F5E-6A3D97018567}"/>
    <cellStyle name="Currency 8 2 2 2" xfId="4642" xr:uid="{612DFC23-A779-48C4-960D-93812B8E2854}"/>
    <cellStyle name="Currency 8 2 3" xfId="4537" xr:uid="{157A3DD6-7E2C-42CA-8DA5-E7233B75DAF4}"/>
    <cellStyle name="Currency 8 3" xfId="40" xr:uid="{08CE49E2-9DC1-400E-9340-5DFBD88E2A1D}"/>
    <cellStyle name="Currency 8 3 2" xfId="234" xr:uid="{32C38691-E70C-493D-85E8-450D240F63C9}"/>
    <cellStyle name="Currency 8 3 2 2" xfId="4643" xr:uid="{A75E19D0-798F-4816-AF0A-0B29B605AA68}"/>
    <cellStyle name="Currency 8 3 3" xfId="4538" xr:uid="{4EA3A273-F7F6-4970-AAC6-8B3D17E0D0BC}"/>
    <cellStyle name="Currency 8 4" xfId="41" xr:uid="{A7FAFF20-57CA-4EF2-B4BA-EC0D0F35D618}"/>
    <cellStyle name="Currency 8 4 2" xfId="235" xr:uid="{01FC260C-31F9-45C2-93CF-0D882C253BBA}"/>
    <cellStyle name="Currency 8 4 2 2" xfId="4644" xr:uid="{48D7F175-7125-48B2-8EE1-EB006E44C117}"/>
    <cellStyle name="Currency 8 4 3" xfId="4539" xr:uid="{E8394371-2EDC-4A45-A182-92E25F4A5874}"/>
    <cellStyle name="Currency 8 5" xfId="236" xr:uid="{34E2380F-B190-4F75-908A-51ED2E36BE67}"/>
    <cellStyle name="Currency 8 5 2" xfId="4645" xr:uid="{DCBEA40E-E790-4839-9417-63274166EA1B}"/>
    <cellStyle name="Currency 8 6" xfId="4445" xr:uid="{4FDCADE7-C922-4068-9D00-6467A28167DB}"/>
    <cellStyle name="Currency 8 7" xfId="4536" xr:uid="{CACE954F-7633-4036-ADBF-91025AC9DAD4}"/>
    <cellStyle name="Currency 9" xfId="42" xr:uid="{9D08D8BA-D91B-4FE7-9843-1E805C4F4EF8}"/>
    <cellStyle name="Currency 9 2" xfId="43" xr:uid="{392E9C3F-848D-4BB0-8FEA-4F6750D9D96D}"/>
    <cellStyle name="Currency 9 2 2" xfId="237" xr:uid="{24DDAB27-EB2F-4DA5-B886-C62CEBCB0C06}"/>
    <cellStyle name="Currency 9 2 2 2" xfId="4646" xr:uid="{E85D25A6-1B37-4A78-8C59-9F6D3A0CD212}"/>
    <cellStyle name="Currency 9 2 3" xfId="4541" xr:uid="{DDD0991F-974D-41C2-9591-255194890E34}"/>
    <cellStyle name="Currency 9 3" xfId="44" xr:uid="{B7A7A87D-CFEA-4B2F-B230-2B06B4E0B966}"/>
    <cellStyle name="Currency 9 3 2" xfId="238" xr:uid="{37C08DB8-41E7-425F-B5FF-749CB6D9AF12}"/>
    <cellStyle name="Currency 9 3 2 2" xfId="4647" xr:uid="{8C25359F-89EC-45F8-99A8-6B2630C9FC85}"/>
    <cellStyle name="Currency 9 3 3" xfId="4542" xr:uid="{12079B1C-0564-469E-AE0F-19B20388059C}"/>
    <cellStyle name="Currency 9 4" xfId="239" xr:uid="{1FB8C225-FB21-4C41-A2F2-080A2D00DFA9}"/>
    <cellStyle name="Currency 9 4 2" xfId="4648" xr:uid="{787B6329-8089-4DFE-865A-B56CA0C701CF}"/>
    <cellStyle name="Currency 9 5" xfId="4329" xr:uid="{F5590369-07C3-4D12-ABAB-FB77EB83C0F9}"/>
    <cellStyle name="Currency 9 5 2" xfId="4446" xr:uid="{D9346FCF-BE46-4A25-B7C0-4DF0372EB779}"/>
    <cellStyle name="Currency 9 5 3" xfId="4725" xr:uid="{77B15D1E-7583-4001-BE05-A563211845BE}"/>
    <cellStyle name="Currency 9 5 4" xfId="4702" xr:uid="{EDEE073B-9197-441D-9113-BEDDBA31AD0E}"/>
    <cellStyle name="Currency 9 6" xfId="4540" xr:uid="{0EF0A24A-B4B6-43DE-A1E1-844720EFDA6C}"/>
    <cellStyle name="Hyperlink" xfId="1" builtinId="8"/>
    <cellStyle name="Hyperlink 2" xfId="8" xr:uid="{5756D75B-4E07-4753-8775-76805E3732BF}"/>
    <cellStyle name="Hyperlink 3" xfId="204" xr:uid="{9B156CB5-96D5-4B59-A5C6-20C2DB7F80EA}"/>
    <cellStyle name="Hyperlink 3 2" xfId="4417" xr:uid="{0C33939A-2561-4402-9113-7238E48B231D}"/>
    <cellStyle name="Hyperlink 3 3" xfId="4330" xr:uid="{D2D33704-7291-42F6-86D7-111477895664}"/>
    <cellStyle name="Hyperlink 4" xfId="4331" xr:uid="{3E29DC23-D57D-425F-A3D4-B3E9EFFC1A6D}"/>
    <cellStyle name="Normal" xfId="0" builtinId="0"/>
    <cellStyle name="Normal 10" xfId="45" xr:uid="{186165EB-929A-456B-BECF-F164AADAEC6B}"/>
    <cellStyle name="Normal 10 10" xfId="905" xr:uid="{99809BC0-2E6E-4D5E-9E30-E11216DED4F5}"/>
    <cellStyle name="Normal 10 10 2" xfId="2510" xr:uid="{3E19FCC0-A5E2-440C-946B-FF222238DA7A}"/>
    <cellStyle name="Normal 10 10 2 2" xfId="4333" xr:uid="{E633131F-D461-44F0-A24C-E772E9199550}"/>
    <cellStyle name="Normal 10 10 2 3" xfId="4677" xr:uid="{85F484CB-81F8-49AC-B860-1055A7C27E82}"/>
    <cellStyle name="Normal 10 10 3" xfId="2511" xr:uid="{24A2659E-2BDF-47FC-AA6A-C5BF90036569}"/>
    <cellStyle name="Normal 10 10 4" xfId="2512" xr:uid="{AF614EA0-6AFD-4762-BE25-74C21BAD9DBC}"/>
    <cellStyle name="Normal 10 11" xfId="2513" xr:uid="{E647757A-64BA-44EC-9771-F53E8F8C8202}"/>
    <cellStyle name="Normal 10 11 2" xfId="2514" xr:uid="{EB2FC012-8B7E-41D4-8FBB-E3D4EA4D25F4}"/>
    <cellStyle name="Normal 10 11 3" xfId="2515" xr:uid="{5258477C-D293-4BA3-84A6-E811B7896BC0}"/>
    <cellStyle name="Normal 10 11 4" xfId="2516" xr:uid="{78BBF65A-D028-43A1-810F-448FD95B3065}"/>
    <cellStyle name="Normal 10 12" xfId="2517" xr:uid="{78584AD7-D7C8-455E-9187-62036D981F47}"/>
    <cellStyle name="Normal 10 12 2" xfId="2518" xr:uid="{5C1C6CAC-B6A9-474D-8276-352FEA09F85A}"/>
    <cellStyle name="Normal 10 13" xfId="2519" xr:uid="{57585278-3733-4B05-B702-344D281B74F3}"/>
    <cellStyle name="Normal 10 14" xfId="2520" xr:uid="{AFA39D79-CB5F-4A55-AE5A-68060B5C917B}"/>
    <cellStyle name="Normal 10 15" xfId="2521" xr:uid="{E8E21FF5-9A6D-49B6-A178-176DD3B2819E}"/>
    <cellStyle name="Normal 10 2" xfId="46" xr:uid="{A039FD22-D431-4695-9731-855F885F27BF}"/>
    <cellStyle name="Normal 10 2 10" xfId="2522" xr:uid="{08A43C7C-02B6-4CAB-A83E-CFD0512B2A94}"/>
    <cellStyle name="Normal 10 2 11" xfId="2523" xr:uid="{7E0B240E-97AA-4821-BC33-734D6F4E0FA6}"/>
    <cellStyle name="Normal 10 2 2" xfId="47" xr:uid="{60A00CFA-CC22-456E-8303-C9444A78D284}"/>
    <cellStyle name="Normal 10 2 2 2" xfId="48" xr:uid="{574395EB-4F37-44BA-957B-488FB91200F5}"/>
    <cellStyle name="Normal 10 2 2 2 2" xfId="240" xr:uid="{31BE5CDD-3AFE-471F-A7B3-52F2D28A477D}"/>
    <cellStyle name="Normal 10 2 2 2 2 2" xfId="456" xr:uid="{FA48821F-951F-4A7B-B134-66E336022662}"/>
    <cellStyle name="Normal 10 2 2 2 2 2 2" xfId="457" xr:uid="{2C96B01B-F84F-4D99-A91E-6D9EBFD8DA1C}"/>
    <cellStyle name="Normal 10 2 2 2 2 2 2 2" xfId="906" xr:uid="{DD7BA3C7-8DF6-495A-A7EF-40EE1EDB8AC3}"/>
    <cellStyle name="Normal 10 2 2 2 2 2 2 2 2" xfId="907" xr:uid="{6D25DC29-1483-45CD-B7CD-F143AAFB8977}"/>
    <cellStyle name="Normal 10 2 2 2 2 2 2 3" xfId="908" xr:uid="{2440ACED-CD08-4150-9438-B17789FEDA9D}"/>
    <cellStyle name="Normal 10 2 2 2 2 2 3" xfId="909" xr:uid="{92CDCF6B-7091-4FD2-B81B-19F30745A641}"/>
    <cellStyle name="Normal 10 2 2 2 2 2 3 2" xfId="910" xr:uid="{F854A964-8144-4A2A-AA89-7DB283E4F409}"/>
    <cellStyle name="Normal 10 2 2 2 2 2 4" xfId="911" xr:uid="{4D5AD875-7317-4AF8-B91A-6F19738217E7}"/>
    <cellStyle name="Normal 10 2 2 2 2 3" xfId="458" xr:uid="{B2119AA4-8AC8-4597-A690-D7EF671C8DAF}"/>
    <cellStyle name="Normal 10 2 2 2 2 3 2" xfId="912" xr:uid="{57C9E0A3-78CC-40D6-8E93-9351098A516E}"/>
    <cellStyle name="Normal 10 2 2 2 2 3 2 2" xfId="913" xr:uid="{91396233-5AAB-4BED-8818-A521C6CCC204}"/>
    <cellStyle name="Normal 10 2 2 2 2 3 3" xfId="914" xr:uid="{8F750298-A4E7-4FE7-9E2E-F0FE5E3BD620}"/>
    <cellStyle name="Normal 10 2 2 2 2 3 4" xfId="2524" xr:uid="{486185A7-863F-4B08-88AF-DA7E0E9249EA}"/>
    <cellStyle name="Normal 10 2 2 2 2 4" xfId="915" xr:uid="{29976AC8-A433-4995-A007-8316AF803CA6}"/>
    <cellStyle name="Normal 10 2 2 2 2 4 2" xfId="916" xr:uid="{B2D77D2B-0F8F-4DB9-B800-6B8CAF2C19BF}"/>
    <cellStyle name="Normal 10 2 2 2 2 5" xfId="917" xr:uid="{A9553DBC-1D8D-4A6A-9671-BBC276C10C28}"/>
    <cellStyle name="Normal 10 2 2 2 2 6" xfId="2525" xr:uid="{6E74D140-057E-4910-89B4-9391026D6EE1}"/>
    <cellStyle name="Normal 10 2 2 2 3" xfId="241" xr:uid="{1750C7AB-103A-4A10-BEE4-5EB0C7B9B630}"/>
    <cellStyle name="Normal 10 2 2 2 3 2" xfId="459" xr:uid="{7CBCAD63-EBDC-434B-A471-343544B6C594}"/>
    <cellStyle name="Normal 10 2 2 2 3 2 2" xfId="460" xr:uid="{5B6DE6B3-876F-476B-A7B4-DFBEEAE41CF9}"/>
    <cellStyle name="Normal 10 2 2 2 3 2 2 2" xfId="918" xr:uid="{788B2F31-1710-4718-9D01-18F98C262D4C}"/>
    <cellStyle name="Normal 10 2 2 2 3 2 2 2 2" xfId="919" xr:uid="{621E7B20-584E-4715-A775-D8EDF159304A}"/>
    <cellStyle name="Normal 10 2 2 2 3 2 2 3" xfId="920" xr:uid="{733997CC-524D-4890-833E-5E4D8B291645}"/>
    <cellStyle name="Normal 10 2 2 2 3 2 3" xfId="921" xr:uid="{76692F45-E95A-4188-99B1-C877668448CA}"/>
    <cellStyle name="Normal 10 2 2 2 3 2 3 2" xfId="922" xr:uid="{6C29010B-F721-46C0-B7BC-481CF85E6616}"/>
    <cellStyle name="Normal 10 2 2 2 3 2 4" xfId="923" xr:uid="{62B7D1F8-69E0-4B0B-A5CF-4CA3B0C16DDD}"/>
    <cellStyle name="Normal 10 2 2 2 3 3" xfId="461" xr:uid="{0D2BF217-13E4-4CD9-B72F-7B19E92446BF}"/>
    <cellStyle name="Normal 10 2 2 2 3 3 2" xfId="924" xr:uid="{8F8D4487-D0C2-4470-8F17-1A992B1E6DEE}"/>
    <cellStyle name="Normal 10 2 2 2 3 3 2 2" xfId="925" xr:uid="{D6DA584C-EC69-4DCD-BF9C-004B373EF8D6}"/>
    <cellStyle name="Normal 10 2 2 2 3 3 3" xfId="926" xr:uid="{A6B0DEF2-9F21-4645-BA7C-E9753D9828EE}"/>
    <cellStyle name="Normal 10 2 2 2 3 4" xfId="927" xr:uid="{3CADC125-B3DD-4A60-99C4-605230E7A471}"/>
    <cellStyle name="Normal 10 2 2 2 3 4 2" xfId="928" xr:uid="{B911607B-D963-42BC-95DD-031FBA73C503}"/>
    <cellStyle name="Normal 10 2 2 2 3 5" xfId="929" xr:uid="{5A98C4EC-873A-41C3-9BE8-333B51FF2A70}"/>
    <cellStyle name="Normal 10 2 2 2 4" xfId="462" xr:uid="{71462C0A-2C96-4265-94AE-9911574A9F6A}"/>
    <cellStyle name="Normal 10 2 2 2 4 2" xfId="463" xr:uid="{263F6565-DD22-450A-A13F-B24F99953335}"/>
    <cellStyle name="Normal 10 2 2 2 4 2 2" xfId="930" xr:uid="{B8C9DA56-1D34-4ACE-B354-3FC8D654C781}"/>
    <cellStyle name="Normal 10 2 2 2 4 2 2 2" xfId="931" xr:uid="{1A6325B2-01F3-49E7-86A1-217138C55929}"/>
    <cellStyle name="Normal 10 2 2 2 4 2 3" xfId="932" xr:uid="{F6682AFD-43FF-4E85-9D85-A9A8B6A9537A}"/>
    <cellStyle name="Normal 10 2 2 2 4 3" xfId="933" xr:uid="{DD723F45-2F0E-4251-982C-41AFE520B3A3}"/>
    <cellStyle name="Normal 10 2 2 2 4 3 2" xfId="934" xr:uid="{79C6DA62-E9D1-4807-82B2-B94E97C918D9}"/>
    <cellStyle name="Normal 10 2 2 2 4 4" xfId="935" xr:uid="{E3990F3D-B55B-4474-B09F-1D7A84F918D1}"/>
    <cellStyle name="Normal 10 2 2 2 5" xfId="464" xr:uid="{7C6193E5-BD5A-44BC-96F4-AFF58913C6D6}"/>
    <cellStyle name="Normal 10 2 2 2 5 2" xfId="936" xr:uid="{1FF768DB-FFB3-44A6-BEF0-A98AB29994BA}"/>
    <cellStyle name="Normal 10 2 2 2 5 2 2" xfId="937" xr:uid="{1BE8DCFC-81F6-41C8-8E73-BF3AB03D63C3}"/>
    <cellStyle name="Normal 10 2 2 2 5 3" xfId="938" xr:uid="{A0F462D0-6793-4797-939B-2278BA85AC6C}"/>
    <cellStyle name="Normal 10 2 2 2 5 4" xfId="2526" xr:uid="{1664C00D-9B26-4EA9-9D2F-057590C29849}"/>
    <cellStyle name="Normal 10 2 2 2 6" xfId="939" xr:uid="{D7FBE3A9-62AA-4F95-8BA1-6E4E14467466}"/>
    <cellStyle name="Normal 10 2 2 2 6 2" xfId="940" xr:uid="{0505ED24-8948-41C4-B7FC-A0B20E91A805}"/>
    <cellStyle name="Normal 10 2 2 2 7" xfId="941" xr:uid="{06B9A370-4146-43C7-A55C-2B9C6A8E94DA}"/>
    <cellStyle name="Normal 10 2 2 2 8" xfId="2527" xr:uid="{62227E93-ABA4-487B-8856-4206FE68E926}"/>
    <cellStyle name="Normal 10 2 2 3" xfId="242" xr:uid="{317E6A64-4D72-491D-9894-04896E136185}"/>
    <cellStyle name="Normal 10 2 2 3 2" xfId="465" xr:uid="{0EE2BDD1-50D4-4475-96A1-675F53B5B22D}"/>
    <cellStyle name="Normal 10 2 2 3 2 2" xfId="466" xr:uid="{59B54186-6DB7-4597-9DEE-83F8951EA8FB}"/>
    <cellStyle name="Normal 10 2 2 3 2 2 2" xfId="942" xr:uid="{1974C2E7-DDB5-478C-8FB1-BFDAA2CE3288}"/>
    <cellStyle name="Normal 10 2 2 3 2 2 2 2" xfId="943" xr:uid="{B2C73D17-F55D-4606-B2C0-175D5D91903A}"/>
    <cellStyle name="Normal 10 2 2 3 2 2 3" xfId="944" xr:uid="{BC041B85-3C04-431F-9843-8BD65FBD39FD}"/>
    <cellStyle name="Normal 10 2 2 3 2 3" xfId="945" xr:uid="{ABA02B21-9DBF-43AF-AA85-A163C538C8F7}"/>
    <cellStyle name="Normal 10 2 2 3 2 3 2" xfId="946" xr:uid="{175832D1-A3F1-4B25-92A1-BA213D36A2E4}"/>
    <cellStyle name="Normal 10 2 2 3 2 4" xfId="947" xr:uid="{774F1BB6-A2CF-4DD0-8FC9-BCEB9F27F2F7}"/>
    <cellStyle name="Normal 10 2 2 3 3" xfId="467" xr:uid="{A93B2182-862C-4639-920B-C7EEA3A8F5B6}"/>
    <cellStyle name="Normal 10 2 2 3 3 2" xfId="948" xr:uid="{F94054D9-3CF8-42F1-A9CF-8B985FD35A9E}"/>
    <cellStyle name="Normal 10 2 2 3 3 2 2" xfId="949" xr:uid="{B2580B59-E2A5-4C93-A234-355A0AC998DE}"/>
    <cellStyle name="Normal 10 2 2 3 3 3" xfId="950" xr:uid="{D75B4067-A4B7-426F-852E-14F8B01DE515}"/>
    <cellStyle name="Normal 10 2 2 3 3 4" xfId="2528" xr:uid="{8AE51138-1662-48F3-AA42-B4F040DC3781}"/>
    <cellStyle name="Normal 10 2 2 3 4" xfId="951" xr:uid="{9AC42F86-ADC0-4DD4-BA83-4563B928AB88}"/>
    <cellStyle name="Normal 10 2 2 3 4 2" xfId="952" xr:uid="{13425888-BA0A-4E98-B87B-A84BE7875D6B}"/>
    <cellStyle name="Normal 10 2 2 3 5" xfId="953" xr:uid="{7D3969CA-C8FA-4F0A-A463-07BC112B492F}"/>
    <cellStyle name="Normal 10 2 2 3 6" xfId="2529" xr:uid="{6A8E1C8B-6D6D-4B92-AF3F-87EF1751F686}"/>
    <cellStyle name="Normal 10 2 2 4" xfId="243" xr:uid="{43D4F9C0-E600-4970-812D-0B423E564766}"/>
    <cellStyle name="Normal 10 2 2 4 2" xfId="468" xr:uid="{5199CC07-D869-46D9-AE38-4D93246FCD57}"/>
    <cellStyle name="Normal 10 2 2 4 2 2" xfId="469" xr:uid="{C0BC40C1-BF2A-4121-B5F3-18241FDC79EA}"/>
    <cellStyle name="Normal 10 2 2 4 2 2 2" xfId="954" xr:uid="{9B11707A-2A69-420D-9EB0-9D52C1D8235F}"/>
    <cellStyle name="Normal 10 2 2 4 2 2 2 2" xfId="955" xr:uid="{4B0D913A-3D5D-4A8D-81FC-6A88E0065E18}"/>
    <cellStyle name="Normal 10 2 2 4 2 2 3" xfId="956" xr:uid="{31FA76C1-B673-4152-A53B-7BAF942394BE}"/>
    <cellStyle name="Normal 10 2 2 4 2 3" xfId="957" xr:uid="{4F41D8D7-0187-4E03-BD1A-ED23A4118C60}"/>
    <cellStyle name="Normal 10 2 2 4 2 3 2" xfId="958" xr:uid="{53D26A17-232A-40EE-AE56-73E19DB21DD1}"/>
    <cellStyle name="Normal 10 2 2 4 2 4" xfId="959" xr:uid="{4BD60D6E-EB10-4E20-BDDE-53F0F352C72F}"/>
    <cellStyle name="Normal 10 2 2 4 3" xfId="470" xr:uid="{5E5ADBCB-9B95-4DE6-962B-DFCB38B8F2B6}"/>
    <cellStyle name="Normal 10 2 2 4 3 2" xfId="960" xr:uid="{7DD410D1-6247-4309-8C9D-BB808415FB20}"/>
    <cellStyle name="Normal 10 2 2 4 3 2 2" xfId="961" xr:uid="{53E30A20-BEBF-42DF-B783-9C7EFD8EAB1C}"/>
    <cellStyle name="Normal 10 2 2 4 3 3" xfId="962" xr:uid="{09B2511A-4133-448C-91AD-1C5610CEAFD7}"/>
    <cellStyle name="Normal 10 2 2 4 4" xfId="963" xr:uid="{DA43E68B-B2CE-4020-B29E-473A9FFE2D77}"/>
    <cellStyle name="Normal 10 2 2 4 4 2" xfId="964" xr:uid="{E984974C-642A-4110-B32A-ACFDF789F6BE}"/>
    <cellStyle name="Normal 10 2 2 4 5" xfId="965" xr:uid="{D4E22B0E-EF38-4DC7-B0EE-78A29C95FEEE}"/>
    <cellStyle name="Normal 10 2 2 5" xfId="244" xr:uid="{BE09E7C2-AC98-41BC-BE08-2F89FCFB874B}"/>
    <cellStyle name="Normal 10 2 2 5 2" xfId="471" xr:uid="{CC5077E9-A0D3-4850-8273-0F4DAF77480A}"/>
    <cellStyle name="Normal 10 2 2 5 2 2" xfId="966" xr:uid="{B5C11808-BFD3-4E1B-8621-D54FED22710C}"/>
    <cellStyle name="Normal 10 2 2 5 2 2 2" xfId="967" xr:uid="{51699BB6-BBF6-4ED3-8D63-6729FF537C6D}"/>
    <cellStyle name="Normal 10 2 2 5 2 3" xfId="968" xr:uid="{E0A8F638-C3F3-49D0-BD89-93AF0823CAF0}"/>
    <cellStyle name="Normal 10 2 2 5 3" xfId="969" xr:uid="{9ADCFE30-B1AB-4941-B06B-CCC59F48AD72}"/>
    <cellStyle name="Normal 10 2 2 5 3 2" xfId="970" xr:uid="{2FE4721A-DDC8-4A71-8690-F42703BE2AFD}"/>
    <cellStyle name="Normal 10 2 2 5 4" xfId="971" xr:uid="{24D05E71-4431-4DAC-AF58-6B614D68BA03}"/>
    <cellStyle name="Normal 10 2 2 6" xfId="472" xr:uid="{A29EB3B6-62BB-4C66-A0B0-37987C625906}"/>
    <cellStyle name="Normal 10 2 2 6 2" xfId="972" xr:uid="{A7C009B3-07F7-4D21-AA8D-56D286E7B113}"/>
    <cellStyle name="Normal 10 2 2 6 2 2" xfId="973" xr:uid="{9550F287-FBD5-47AC-8BBD-EE0FCE8573BA}"/>
    <cellStyle name="Normal 10 2 2 6 2 3" xfId="4335" xr:uid="{A2258060-F082-4001-B822-9CA2C48A0309}"/>
    <cellStyle name="Normal 10 2 2 6 3" xfId="974" xr:uid="{8A75E996-D512-4B79-992D-FF465ACAE8CF}"/>
    <cellStyle name="Normal 10 2 2 6 4" xfId="2530" xr:uid="{E74E2EA1-2F60-4829-9106-5299248F9F3A}"/>
    <cellStyle name="Normal 10 2 2 6 4 2" xfId="4566" xr:uid="{269D82F0-8699-40A0-B9AE-B2DC938CD77C}"/>
    <cellStyle name="Normal 10 2 2 6 4 3" xfId="4678" xr:uid="{C9E2C0A1-D1B7-47FA-BE3F-EC35F0B4EA8E}"/>
    <cellStyle name="Normal 10 2 2 6 4 4" xfId="4604" xr:uid="{9B90D922-83D8-4978-934E-36D507044726}"/>
    <cellStyle name="Normal 10 2 2 7" xfId="975" xr:uid="{BFFBB4B0-D535-402E-8881-AB834E827DDD}"/>
    <cellStyle name="Normal 10 2 2 7 2" xfId="976" xr:uid="{B2A90E2F-5167-43AD-A176-FDE4A68072A8}"/>
    <cellStyle name="Normal 10 2 2 8" xfId="977" xr:uid="{05E0BA4F-33EC-42FA-94EF-B17E3779D318}"/>
    <cellStyle name="Normal 10 2 2 9" xfId="2531" xr:uid="{E56AE108-1BE5-4A8B-8482-D61872C3A3E0}"/>
    <cellStyle name="Normal 10 2 3" xfId="49" xr:uid="{C306A548-AC45-44A5-BC68-ADC443DB974B}"/>
    <cellStyle name="Normal 10 2 3 2" xfId="50" xr:uid="{233D2001-B6E2-4DED-9450-D03CE08851CC}"/>
    <cellStyle name="Normal 10 2 3 2 2" xfId="473" xr:uid="{AF355B65-E36A-427C-A79C-D6BC5ED10B7C}"/>
    <cellStyle name="Normal 10 2 3 2 2 2" xfId="474" xr:uid="{15EBD412-7487-4BA7-9D25-EE8E9B547E39}"/>
    <cellStyle name="Normal 10 2 3 2 2 2 2" xfId="978" xr:uid="{2BD5B7F1-0EDA-439F-B177-AC3507B33999}"/>
    <cellStyle name="Normal 10 2 3 2 2 2 2 2" xfId="979" xr:uid="{56F889B9-9F37-4D0C-A1F9-3C6772A12D2B}"/>
    <cellStyle name="Normal 10 2 3 2 2 2 3" xfId="980" xr:uid="{3EA246F3-2DDC-43EE-82E1-8AFAF60589F5}"/>
    <cellStyle name="Normal 10 2 3 2 2 3" xfId="981" xr:uid="{E62CCE99-B0A8-4024-93EB-8B58F16C8414}"/>
    <cellStyle name="Normal 10 2 3 2 2 3 2" xfId="982" xr:uid="{5F4871B0-E42B-45CF-862D-BA7CB202D37D}"/>
    <cellStyle name="Normal 10 2 3 2 2 4" xfId="983" xr:uid="{58C286C9-12C8-47BC-A5AD-044229E865C0}"/>
    <cellStyle name="Normal 10 2 3 2 3" xfId="475" xr:uid="{B9712476-8589-4A53-8DC0-B9E335064A2F}"/>
    <cellStyle name="Normal 10 2 3 2 3 2" xfId="984" xr:uid="{6513D162-1949-4994-AACC-5BA4719CEDE1}"/>
    <cellStyle name="Normal 10 2 3 2 3 2 2" xfId="985" xr:uid="{25B76999-0AE7-4175-B5CC-E1C917912DC1}"/>
    <cellStyle name="Normal 10 2 3 2 3 3" xfId="986" xr:uid="{2EE94606-0078-4DF9-A1A9-D88588F5E9B2}"/>
    <cellStyle name="Normal 10 2 3 2 3 4" xfId="2532" xr:uid="{CCDE8052-D93F-4F1B-8CD2-008EA6A6FD68}"/>
    <cellStyle name="Normal 10 2 3 2 4" xfId="987" xr:uid="{F86AE43B-16E8-4B3F-8D4E-1588E7666BC9}"/>
    <cellStyle name="Normal 10 2 3 2 4 2" xfId="988" xr:uid="{C8826DC8-4BDD-4884-A626-3BE7E78D6472}"/>
    <cellStyle name="Normal 10 2 3 2 5" xfId="989" xr:uid="{01DA4DF7-921F-4597-B320-637496CA031B}"/>
    <cellStyle name="Normal 10 2 3 2 6" xfId="2533" xr:uid="{08237D34-0905-4AF6-BED5-A7649DAA0079}"/>
    <cellStyle name="Normal 10 2 3 3" xfId="245" xr:uid="{737DA9AD-DB9C-496F-8AB9-C58147DA81AD}"/>
    <cellStyle name="Normal 10 2 3 3 2" xfId="476" xr:uid="{47BCB4B6-DD04-4E91-B361-2CEC046FD6B1}"/>
    <cellStyle name="Normal 10 2 3 3 2 2" xfId="477" xr:uid="{484B48E7-545A-490D-8F2A-1D417D9593AA}"/>
    <cellStyle name="Normal 10 2 3 3 2 2 2" xfId="990" xr:uid="{DC1F262A-DA3C-4AB3-A756-6B46540EC071}"/>
    <cellStyle name="Normal 10 2 3 3 2 2 2 2" xfId="991" xr:uid="{B95D283D-3C33-491C-A9AC-F0638D47438B}"/>
    <cellStyle name="Normal 10 2 3 3 2 2 3" xfId="992" xr:uid="{8A51BFE3-4B56-4EC8-A000-9EE7B3476608}"/>
    <cellStyle name="Normal 10 2 3 3 2 3" xfId="993" xr:uid="{A54A8045-7FA8-40ED-A9BD-16A82E1F6DCD}"/>
    <cellStyle name="Normal 10 2 3 3 2 3 2" xfId="994" xr:uid="{18985B43-3D6C-4C26-9DC3-34457C21C48C}"/>
    <cellStyle name="Normal 10 2 3 3 2 4" xfId="995" xr:uid="{44FEB338-D99D-4568-A666-92F49090C6C9}"/>
    <cellStyle name="Normal 10 2 3 3 3" xfId="478" xr:uid="{E814D0BD-F7D3-4C6E-AD0E-E9F422EC3783}"/>
    <cellStyle name="Normal 10 2 3 3 3 2" xfId="996" xr:uid="{E5B5D74E-A6B5-4398-9D58-5B86779D97CE}"/>
    <cellStyle name="Normal 10 2 3 3 3 2 2" xfId="997" xr:uid="{76E74F5D-A8AB-4963-9CE2-2A27425C2DF6}"/>
    <cellStyle name="Normal 10 2 3 3 3 3" xfId="998" xr:uid="{9EF00658-175B-41F7-ADDB-7CF0097450AF}"/>
    <cellStyle name="Normal 10 2 3 3 4" xfId="999" xr:uid="{E52865F8-CCC3-4192-983F-694F8F742AFF}"/>
    <cellStyle name="Normal 10 2 3 3 4 2" xfId="1000" xr:uid="{659DACF6-06F1-4AC8-8587-17FAD97D5388}"/>
    <cellStyle name="Normal 10 2 3 3 5" xfId="1001" xr:uid="{2956E07C-AD20-4FC9-98FC-3B693C4A41C5}"/>
    <cellStyle name="Normal 10 2 3 4" xfId="246" xr:uid="{17F19792-4928-4CCB-8B36-FED568536A2C}"/>
    <cellStyle name="Normal 10 2 3 4 2" xfId="479" xr:uid="{86D331D0-3388-46D0-AC2D-BE6F67456699}"/>
    <cellStyle name="Normal 10 2 3 4 2 2" xfId="1002" xr:uid="{C1D3FD04-619D-4FA7-A305-E384B56B465A}"/>
    <cellStyle name="Normal 10 2 3 4 2 2 2" xfId="1003" xr:uid="{E3598B3C-4680-4F5F-90BB-5B82C9DFAAC7}"/>
    <cellStyle name="Normal 10 2 3 4 2 3" xfId="1004" xr:uid="{A663E39F-6405-49CF-AF66-B73791269868}"/>
    <cellStyle name="Normal 10 2 3 4 3" xfId="1005" xr:uid="{92B50F2C-6C7A-4BCD-884F-1201C2AA9E8C}"/>
    <cellStyle name="Normal 10 2 3 4 3 2" xfId="1006" xr:uid="{F9C2DF0B-280F-40C1-ACE5-DCBE30CBA3EB}"/>
    <cellStyle name="Normal 10 2 3 4 4" xfId="1007" xr:uid="{C48C0BE6-CB4B-4F8D-B6C8-B97E81503B4D}"/>
    <cellStyle name="Normal 10 2 3 5" xfId="480" xr:uid="{E12F0503-D523-4654-AF75-A786A456FAED}"/>
    <cellStyle name="Normal 10 2 3 5 2" xfId="1008" xr:uid="{E9B47D2A-C9AF-45D4-9DD2-8F99F2B4A2F6}"/>
    <cellStyle name="Normal 10 2 3 5 2 2" xfId="1009" xr:uid="{8D02B5EE-2B17-4FAC-8E3C-BA18BE1CB8A8}"/>
    <cellStyle name="Normal 10 2 3 5 2 3" xfId="4336" xr:uid="{BA5B47C4-CDC2-4C3E-9EC3-E63D18E70B7A}"/>
    <cellStyle name="Normal 10 2 3 5 3" xfId="1010" xr:uid="{0BC3AF45-6C8F-4F0D-BBFF-45011A000379}"/>
    <cellStyle name="Normal 10 2 3 5 4" xfId="2534" xr:uid="{41549852-A158-4CB0-9C63-4F93DA98DD72}"/>
    <cellStyle name="Normal 10 2 3 5 4 2" xfId="4567" xr:uid="{DAC2ED43-47EA-42DE-8AFF-A1E7F2FF99E0}"/>
    <cellStyle name="Normal 10 2 3 5 4 3" xfId="4679" xr:uid="{40216D0B-AD6D-44EA-88A2-F2763692A0F4}"/>
    <cellStyle name="Normal 10 2 3 5 4 4" xfId="4605" xr:uid="{B7A659C7-A583-4FCE-9BC6-237EDD4B703E}"/>
    <cellStyle name="Normal 10 2 3 6" xfId="1011" xr:uid="{091EB947-D2C4-4061-B88E-07CBB5C9D5C9}"/>
    <cellStyle name="Normal 10 2 3 6 2" xfId="1012" xr:uid="{522E0B1C-EEDC-4235-9659-D60906CBFB23}"/>
    <cellStyle name="Normal 10 2 3 7" xfId="1013" xr:uid="{13B50589-6D4E-4AC2-B649-89ECCDFE7CE4}"/>
    <cellStyle name="Normal 10 2 3 8" xfId="2535" xr:uid="{8CAB693B-74F3-43AD-B922-8A3D3C963F37}"/>
    <cellStyle name="Normal 10 2 4" xfId="51" xr:uid="{F6BC5799-CC05-43DF-876C-CB1C602EA7A1}"/>
    <cellStyle name="Normal 10 2 4 2" xfId="431" xr:uid="{D1CAD6A3-ECA7-454A-8744-F2FFB7599DE1}"/>
    <cellStyle name="Normal 10 2 4 2 2" xfId="481" xr:uid="{F12A4795-895F-4A47-A076-28B38729A3CB}"/>
    <cellStyle name="Normal 10 2 4 2 2 2" xfId="1014" xr:uid="{8A148E9F-89C7-48BC-A546-7C735A06A62E}"/>
    <cellStyle name="Normal 10 2 4 2 2 2 2" xfId="1015" xr:uid="{BFFC3C14-8121-4A78-B746-77D816B80C9C}"/>
    <cellStyle name="Normal 10 2 4 2 2 3" xfId="1016" xr:uid="{8EFA15B1-5268-4B21-9F50-3F4DEAB5E952}"/>
    <cellStyle name="Normal 10 2 4 2 2 4" xfId="2536" xr:uid="{FD71B597-D81D-40B6-B2B1-E507DC59AD21}"/>
    <cellStyle name="Normal 10 2 4 2 3" xfId="1017" xr:uid="{F0AD5D68-A0BE-4DB6-84EE-B7CD245D47BB}"/>
    <cellStyle name="Normal 10 2 4 2 3 2" xfId="1018" xr:uid="{EBBCE4E8-3216-403D-8EF7-6B92D3DDD194}"/>
    <cellStyle name="Normal 10 2 4 2 4" xfId="1019" xr:uid="{FFA687C2-CB83-44D4-8E99-2AC10DD93345}"/>
    <cellStyle name="Normal 10 2 4 2 5" xfId="2537" xr:uid="{0BD38349-254A-4E3D-85E3-B5EA99C36370}"/>
    <cellStyle name="Normal 10 2 4 3" xfId="482" xr:uid="{2DE4A3D8-431D-4D1F-B05D-E24BD3F0A58A}"/>
    <cellStyle name="Normal 10 2 4 3 2" xfId="1020" xr:uid="{F096B258-8040-44BA-9932-751EA1F144C4}"/>
    <cellStyle name="Normal 10 2 4 3 2 2" xfId="1021" xr:uid="{AB15B578-D33F-4172-8CD3-11E02FB32503}"/>
    <cellStyle name="Normal 10 2 4 3 3" xfId="1022" xr:uid="{E5A09D48-85D5-4522-9714-B7E74FF5EC1C}"/>
    <cellStyle name="Normal 10 2 4 3 4" xfId="2538" xr:uid="{6D97A1DC-C0FD-41D7-ACDB-0856557C7CCA}"/>
    <cellStyle name="Normal 10 2 4 4" xfId="1023" xr:uid="{B9E945DF-498A-49F7-8C1E-908241598323}"/>
    <cellStyle name="Normal 10 2 4 4 2" xfId="1024" xr:uid="{D9CA8378-DD25-4309-B763-B9D3B8868022}"/>
    <cellStyle name="Normal 10 2 4 4 3" xfId="2539" xr:uid="{B0982955-B5DC-480A-BA73-0DBA32093A3F}"/>
    <cellStyle name="Normal 10 2 4 4 4" xfId="2540" xr:uid="{E01181F8-AC0B-480F-AA3C-DEC8C7446FF2}"/>
    <cellStyle name="Normal 10 2 4 5" xfId="1025" xr:uid="{416C79FF-1CE3-4AA7-8F74-344338663502}"/>
    <cellStyle name="Normal 10 2 4 6" xfId="2541" xr:uid="{ADB0F59D-FE7C-4F4E-A98D-E547C1D12C7C}"/>
    <cellStyle name="Normal 10 2 4 7" xfId="2542" xr:uid="{BDC61A01-742F-4ABF-8797-0A8330033B25}"/>
    <cellStyle name="Normal 10 2 5" xfId="247" xr:uid="{DD0801F0-309F-48A7-9DF4-818A53977CE8}"/>
    <cellStyle name="Normal 10 2 5 2" xfId="483" xr:uid="{C3074EE9-85FE-4C5D-ACC8-3290C6E05B04}"/>
    <cellStyle name="Normal 10 2 5 2 2" xfId="484" xr:uid="{94679AB1-D677-4556-996B-CB5CDAFD5D99}"/>
    <cellStyle name="Normal 10 2 5 2 2 2" xfId="1026" xr:uid="{48ECB598-4CA9-4890-B578-38404586AFC8}"/>
    <cellStyle name="Normal 10 2 5 2 2 2 2" xfId="1027" xr:uid="{FFAAB1BF-DE79-4EC0-B41C-2C30DD06BDD1}"/>
    <cellStyle name="Normal 10 2 5 2 2 3" xfId="1028" xr:uid="{DAEB0106-7BA9-4498-A592-266CCE592D53}"/>
    <cellStyle name="Normal 10 2 5 2 3" xfId="1029" xr:uid="{9483E132-9331-48FC-BC62-D114EA5DEA90}"/>
    <cellStyle name="Normal 10 2 5 2 3 2" xfId="1030" xr:uid="{01950C9D-8162-4BCA-9C25-5F303B4B5985}"/>
    <cellStyle name="Normal 10 2 5 2 4" xfId="1031" xr:uid="{2A01D6CB-F46C-467F-A8BF-A60C92463C7C}"/>
    <cellStyle name="Normal 10 2 5 3" xfId="485" xr:uid="{B99CC14D-EB4A-4BAC-A175-0C0EE75152CA}"/>
    <cellStyle name="Normal 10 2 5 3 2" xfId="1032" xr:uid="{495F9FB9-900F-49A6-A882-F7701B7047CD}"/>
    <cellStyle name="Normal 10 2 5 3 2 2" xfId="1033" xr:uid="{B18CA1FA-0AA8-4929-9276-39A1F04C9FC6}"/>
    <cellStyle name="Normal 10 2 5 3 3" xfId="1034" xr:uid="{3B2C5763-70C1-403B-954D-3FDEBA7C6CA6}"/>
    <cellStyle name="Normal 10 2 5 3 4" xfId="2543" xr:uid="{7E745E5D-D69D-4AEC-9AAF-94AD8EA4EAA3}"/>
    <cellStyle name="Normal 10 2 5 4" xfId="1035" xr:uid="{845F70B8-346A-41FD-BB9C-1B36D967FBA7}"/>
    <cellStyle name="Normal 10 2 5 4 2" xfId="1036" xr:uid="{22150A1A-0420-431D-8581-7ED5AC42F959}"/>
    <cellStyle name="Normal 10 2 5 5" xfId="1037" xr:uid="{58487E2F-554F-41D7-A87D-DE232EDDBA43}"/>
    <cellStyle name="Normal 10 2 5 6" xfId="2544" xr:uid="{32A23AEC-3EF5-4A19-B99B-B8489D19A2CD}"/>
    <cellStyle name="Normal 10 2 6" xfId="248" xr:uid="{6ABB0696-C124-4838-AF28-FF020432D324}"/>
    <cellStyle name="Normal 10 2 6 2" xfId="486" xr:uid="{5688DC26-112C-4EEA-990C-4E37EF29BB89}"/>
    <cellStyle name="Normal 10 2 6 2 2" xfId="1038" xr:uid="{E24BD218-DE63-4D74-A7C2-61FE5DF45C56}"/>
    <cellStyle name="Normal 10 2 6 2 2 2" xfId="1039" xr:uid="{43C6CE89-79F9-484A-974D-20F74564B81E}"/>
    <cellStyle name="Normal 10 2 6 2 3" xfId="1040" xr:uid="{530AAF1A-4CF8-45B6-8BF3-7A49930DA9CD}"/>
    <cellStyle name="Normal 10 2 6 2 4" xfId="2545" xr:uid="{98DF9D0D-9EBF-4188-9AB5-757EA7A148B6}"/>
    <cellStyle name="Normal 10 2 6 3" xfId="1041" xr:uid="{ADC15378-D625-49B7-85C9-57D9E227EE1E}"/>
    <cellStyle name="Normal 10 2 6 3 2" xfId="1042" xr:uid="{3A9722A7-DB15-4D57-8F0B-6E9E84D4FA5F}"/>
    <cellStyle name="Normal 10 2 6 4" xfId="1043" xr:uid="{505EA8E0-5801-461A-A324-AD122BD0F586}"/>
    <cellStyle name="Normal 10 2 6 5" xfId="2546" xr:uid="{F53C1742-BA51-4254-BBCB-4BDFEA89B11D}"/>
    <cellStyle name="Normal 10 2 7" xfId="487" xr:uid="{6703E96C-6EB1-4656-91E4-CE15EE9E759F}"/>
    <cellStyle name="Normal 10 2 7 2" xfId="1044" xr:uid="{FF6877B2-8FD4-495F-8CEB-0E195A56C4A3}"/>
    <cellStyle name="Normal 10 2 7 2 2" xfId="1045" xr:uid="{2EB9DBF6-A48B-4B83-B61C-C38BC31297DE}"/>
    <cellStyle name="Normal 10 2 7 2 3" xfId="4334" xr:uid="{5EFF7FC6-2BB1-4F08-BC0C-E2109D22E14A}"/>
    <cellStyle name="Normal 10 2 7 3" xfId="1046" xr:uid="{9AC967AB-266B-470A-837D-BEDF5B535188}"/>
    <cellStyle name="Normal 10 2 7 4" xfId="2547" xr:uid="{D6199536-D31B-43A9-9C78-ABD912F08D50}"/>
    <cellStyle name="Normal 10 2 7 4 2" xfId="4565" xr:uid="{1CD77611-11D6-4816-B450-5398121D677A}"/>
    <cellStyle name="Normal 10 2 7 4 3" xfId="4680" xr:uid="{AB1B8109-8655-4E8F-A8F4-7CB00A5F4349}"/>
    <cellStyle name="Normal 10 2 7 4 4" xfId="4603" xr:uid="{BC884FB5-A8D8-434B-B404-7CE081C78243}"/>
    <cellStyle name="Normal 10 2 8" xfId="1047" xr:uid="{212DF838-CA05-42F0-9E9A-649282C6C141}"/>
    <cellStyle name="Normal 10 2 8 2" xfId="1048" xr:uid="{11107BB1-A7A9-4901-82F8-22158BFC44AF}"/>
    <cellStyle name="Normal 10 2 8 3" xfId="2548" xr:uid="{97D390A7-568D-4C3A-BC85-9CE648AD7AEC}"/>
    <cellStyle name="Normal 10 2 8 4" xfId="2549" xr:uid="{76F6D708-BF5F-4F33-AFCB-92A288940F99}"/>
    <cellStyle name="Normal 10 2 9" xfId="1049" xr:uid="{4C44EA31-58E4-4E32-B127-1F711D699601}"/>
    <cellStyle name="Normal 10 3" xfId="52" xr:uid="{79FFCEB4-D0CF-4EE6-AB6A-49D955A4D5A3}"/>
    <cellStyle name="Normal 10 3 10" xfId="2550" xr:uid="{FE88253A-9585-4048-97BD-62CCAFA67BCA}"/>
    <cellStyle name="Normal 10 3 11" xfId="2551" xr:uid="{D64DC64E-1DF2-42C3-97E0-E17EEF30158B}"/>
    <cellStyle name="Normal 10 3 2" xfId="53" xr:uid="{89C9CDCB-FBAC-454A-85C1-E43679ADAF27}"/>
    <cellStyle name="Normal 10 3 2 2" xfId="54" xr:uid="{3989EB61-89D6-44F9-9A2A-472DC8DA6C4C}"/>
    <cellStyle name="Normal 10 3 2 2 2" xfId="249" xr:uid="{1E0E0A53-AD91-4FC6-8F61-3AE8610516DE}"/>
    <cellStyle name="Normal 10 3 2 2 2 2" xfId="488" xr:uid="{6EC72F4C-24BF-4E35-9008-A0DD10A2B9CB}"/>
    <cellStyle name="Normal 10 3 2 2 2 2 2" xfId="1050" xr:uid="{9C749765-FE9F-4655-AB9A-3E3F6FC86557}"/>
    <cellStyle name="Normal 10 3 2 2 2 2 2 2" xfId="1051" xr:uid="{C8D7D447-4DB8-4876-894F-805F134D81D3}"/>
    <cellStyle name="Normal 10 3 2 2 2 2 3" xfId="1052" xr:uid="{12982127-4EC8-4AF6-9781-0AEBD91A10FB}"/>
    <cellStyle name="Normal 10 3 2 2 2 2 4" xfId="2552" xr:uid="{F90EF562-954F-47A9-99D5-3D7F8B3E35CF}"/>
    <cellStyle name="Normal 10 3 2 2 2 3" xfId="1053" xr:uid="{15FED590-CC3B-4AEF-82AE-3E7D13DA75B3}"/>
    <cellStyle name="Normal 10 3 2 2 2 3 2" xfId="1054" xr:uid="{CD6426BF-1E9D-4359-9B16-2596167CA1AB}"/>
    <cellStyle name="Normal 10 3 2 2 2 3 3" xfId="2553" xr:uid="{1FBB3038-C460-462F-88F2-46BCDC822CA1}"/>
    <cellStyle name="Normal 10 3 2 2 2 3 4" xfId="2554" xr:uid="{EB606698-E06F-4B60-A627-AF6BAE85FD03}"/>
    <cellStyle name="Normal 10 3 2 2 2 4" xfId="1055" xr:uid="{3B2E9D33-5706-47C0-9CE1-1154D13AFA01}"/>
    <cellStyle name="Normal 10 3 2 2 2 5" xfId="2555" xr:uid="{102EBDC2-394F-4EA4-8877-B7A0E717318E}"/>
    <cellStyle name="Normal 10 3 2 2 2 6" xfId="2556" xr:uid="{F3134151-0F12-455C-AF0A-444783119C7B}"/>
    <cellStyle name="Normal 10 3 2 2 3" xfId="489" xr:uid="{315EC63F-3C73-4EB6-8160-400D7B25A43B}"/>
    <cellStyle name="Normal 10 3 2 2 3 2" xfId="1056" xr:uid="{55482474-2B2B-44D9-B52A-A8ADE396AF59}"/>
    <cellStyle name="Normal 10 3 2 2 3 2 2" xfId="1057" xr:uid="{7A0234CE-5838-4E79-A301-11550381BF87}"/>
    <cellStyle name="Normal 10 3 2 2 3 2 3" xfId="2557" xr:uid="{14BCD367-0D8E-4FAB-84E8-1035D772AD5D}"/>
    <cellStyle name="Normal 10 3 2 2 3 2 4" xfId="2558" xr:uid="{B1E3A931-4114-4C5C-8928-35C04F6C9E67}"/>
    <cellStyle name="Normal 10 3 2 2 3 3" xfId="1058" xr:uid="{33D78C81-E0B4-4650-9E57-5AC4C20BE817}"/>
    <cellStyle name="Normal 10 3 2 2 3 4" xfId="2559" xr:uid="{43A7B597-57E5-4771-B2CF-D507709FDA9D}"/>
    <cellStyle name="Normal 10 3 2 2 3 5" xfId="2560" xr:uid="{A7E77B44-0717-4515-94A5-21F0D596D568}"/>
    <cellStyle name="Normal 10 3 2 2 4" xfId="1059" xr:uid="{BE2A3440-5EF1-418D-9577-B10D548E5642}"/>
    <cellStyle name="Normal 10 3 2 2 4 2" xfId="1060" xr:uid="{B41AF7FD-0DA6-4DBD-85A6-3204D98C069E}"/>
    <cellStyle name="Normal 10 3 2 2 4 3" xfId="2561" xr:uid="{529CF6B5-6143-49EC-978F-343B9326C398}"/>
    <cellStyle name="Normal 10 3 2 2 4 4" xfId="2562" xr:uid="{A8477A49-5113-433A-BCD9-D0AAA3408D39}"/>
    <cellStyle name="Normal 10 3 2 2 5" xfId="1061" xr:uid="{E47ED6D7-0E6E-45ED-92A1-EF6DD37C38A8}"/>
    <cellStyle name="Normal 10 3 2 2 5 2" xfId="2563" xr:uid="{1667C2FE-DF33-4A3D-8E7E-150A1BF16679}"/>
    <cellStyle name="Normal 10 3 2 2 5 3" xfId="2564" xr:uid="{F6BFC805-88F8-447A-BF46-BF424F278533}"/>
    <cellStyle name="Normal 10 3 2 2 5 4" xfId="2565" xr:uid="{4CCA045F-12B2-4C4C-B00F-D1F03BF88EA9}"/>
    <cellStyle name="Normal 10 3 2 2 6" xfId="2566" xr:uid="{E3695881-15C7-4B23-970A-DCD5321CC058}"/>
    <cellStyle name="Normal 10 3 2 2 7" xfId="2567" xr:uid="{CCBD462E-1612-4550-B0B8-E63DD1D81B03}"/>
    <cellStyle name="Normal 10 3 2 2 8" xfId="2568" xr:uid="{A9D8E6DF-494D-46FE-ADE4-852310388547}"/>
    <cellStyle name="Normal 10 3 2 3" xfId="250" xr:uid="{33927AAD-31A5-4D99-9415-D3F7329E6961}"/>
    <cellStyle name="Normal 10 3 2 3 2" xfId="490" xr:uid="{2791E2F4-E590-4AC3-96B5-5F34DA881B49}"/>
    <cellStyle name="Normal 10 3 2 3 2 2" xfId="491" xr:uid="{97E4D194-C7B1-4C08-B786-9E930C65A5A5}"/>
    <cellStyle name="Normal 10 3 2 3 2 2 2" xfId="1062" xr:uid="{B5557FAB-F68C-44AD-B53E-1E73AEC22F58}"/>
    <cellStyle name="Normal 10 3 2 3 2 2 2 2" xfId="1063" xr:uid="{CA9CA3F8-7324-4590-B012-B84F149E79F1}"/>
    <cellStyle name="Normal 10 3 2 3 2 2 3" xfId="1064" xr:uid="{3C187E83-5170-4A79-B154-F99A13710D5E}"/>
    <cellStyle name="Normal 10 3 2 3 2 3" xfId="1065" xr:uid="{2D08AAB4-D889-43B9-95DD-798193394B5B}"/>
    <cellStyle name="Normal 10 3 2 3 2 3 2" xfId="1066" xr:uid="{DB8EC7DB-F17D-4876-B3A8-5CEBD1F6A819}"/>
    <cellStyle name="Normal 10 3 2 3 2 4" xfId="1067" xr:uid="{B57EBC34-C089-463D-AE64-434C65FA8229}"/>
    <cellStyle name="Normal 10 3 2 3 3" xfId="492" xr:uid="{3A488072-2EFB-4B8B-9578-A61C4A7492F0}"/>
    <cellStyle name="Normal 10 3 2 3 3 2" xfId="1068" xr:uid="{328F9BBC-6BFB-4BA3-BD6F-60B7F9CA95BD}"/>
    <cellStyle name="Normal 10 3 2 3 3 2 2" xfId="1069" xr:uid="{0FD90137-4E06-41AD-922B-D895B00162C5}"/>
    <cellStyle name="Normal 10 3 2 3 3 3" xfId="1070" xr:uid="{9137514E-A5B8-42F5-8234-2A55435BD6C7}"/>
    <cellStyle name="Normal 10 3 2 3 3 4" xfId="2569" xr:uid="{9CD058E1-3EDF-4B10-B69A-5BBDE5C32802}"/>
    <cellStyle name="Normal 10 3 2 3 4" xfId="1071" xr:uid="{ED8899BA-3CCF-4D3E-95AC-F19182A3BBF7}"/>
    <cellStyle name="Normal 10 3 2 3 4 2" xfId="1072" xr:uid="{9C098DBB-3144-42D4-9522-CEB8869AEC50}"/>
    <cellStyle name="Normal 10 3 2 3 5" xfId="1073" xr:uid="{D969A5C4-5D29-4469-B4C8-A8F293B72515}"/>
    <cellStyle name="Normal 10 3 2 3 6" xfId="2570" xr:uid="{530E2F0D-7501-45A0-B249-AE4E671E838D}"/>
    <cellStyle name="Normal 10 3 2 4" xfId="251" xr:uid="{FADD2B46-3D34-4A0B-AE14-B3EAD3A362F8}"/>
    <cellStyle name="Normal 10 3 2 4 2" xfId="493" xr:uid="{12F7CB99-9F12-4D5D-8F07-0F6B60FBED77}"/>
    <cellStyle name="Normal 10 3 2 4 2 2" xfId="1074" xr:uid="{C3D793C0-329D-4640-9177-9F3D3421C40D}"/>
    <cellStyle name="Normal 10 3 2 4 2 2 2" xfId="1075" xr:uid="{AB309FE2-B904-47A1-A04D-813CB8521E2B}"/>
    <cellStyle name="Normal 10 3 2 4 2 3" xfId="1076" xr:uid="{A392CD54-0167-4B5F-9E51-E26520D2BBCD}"/>
    <cellStyle name="Normal 10 3 2 4 2 4" xfId="2571" xr:uid="{27306E9C-1213-4A82-88CD-72C4CE000689}"/>
    <cellStyle name="Normal 10 3 2 4 3" xfId="1077" xr:uid="{FB777DD0-C15F-4595-A832-094BB53CE0D5}"/>
    <cellStyle name="Normal 10 3 2 4 3 2" xfId="1078" xr:uid="{05763A71-E737-46B3-A0AC-61E62696F32A}"/>
    <cellStyle name="Normal 10 3 2 4 4" xfId="1079" xr:uid="{2218B7EC-542E-4920-8417-6D682E16A3D3}"/>
    <cellStyle name="Normal 10 3 2 4 5" xfId="2572" xr:uid="{1982D94C-8786-41BC-8482-2A1BB6F45500}"/>
    <cellStyle name="Normal 10 3 2 5" xfId="253" xr:uid="{667ECD39-2F01-4ADD-A410-20AD1F0515BA}"/>
    <cellStyle name="Normal 10 3 2 5 2" xfId="1080" xr:uid="{F8D16703-A499-4268-873D-F196D2A9EF27}"/>
    <cellStyle name="Normal 10 3 2 5 2 2" xfId="1081" xr:uid="{1DAF62E9-75EC-4BE9-BC3F-D325C1AAC052}"/>
    <cellStyle name="Normal 10 3 2 5 3" xfId="1082" xr:uid="{A39C7587-283A-432A-8A3C-764445E58A06}"/>
    <cellStyle name="Normal 10 3 2 5 4" xfId="2573" xr:uid="{6BCDC8EE-215F-4A28-84DD-A393C9BB5E03}"/>
    <cellStyle name="Normal 10 3 2 6" xfId="1083" xr:uid="{995621A5-C214-4C83-BF39-64CB40570BA7}"/>
    <cellStyle name="Normal 10 3 2 6 2" xfId="1084" xr:uid="{8BBE26D3-3CD7-4579-9056-BC9B378E5B13}"/>
    <cellStyle name="Normal 10 3 2 6 3" xfId="2574" xr:uid="{A43AE301-D9AD-4185-B7A2-0F677A5C8B82}"/>
    <cellStyle name="Normal 10 3 2 6 4" xfId="2575" xr:uid="{D634DFFF-753B-492C-89FC-5DD618D032D4}"/>
    <cellStyle name="Normal 10 3 2 7" xfId="1085" xr:uid="{2B428808-7CFF-4611-8457-E202AE777E6F}"/>
    <cellStyle name="Normal 10 3 2 8" xfId="2576" xr:uid="{F4D015F3-285A-4F6A-98D2-E5DD449DFA91}"/>
    <cellStyle name="Normal 10 3 2 9" xfId="2577" xr:uid="{817FAA63-E18E-4796-A9E6-265276DF99E9}"/>
    <cellStyle name="Normal 10 3 3" xfId="55" xr:uid="{494FA711-5BA5-44ED-A5B3-9F0B3E4C0DAA}"/>
    <cellStyle name="Normal 10 3 3 2" xfId="56" xr:uid="{D9FBCEE6-16C8-40F7-82BE-680E8B7B0212}"/>
    <cellStyle name="Normal 10 3 3 2 2" xfId="494" xr:uid="{446B5EC4-5A02-4B99-BA4B-420B631B179D}"/>
    <cellStyle name="Normal 10 3 3 2 2 2" xfId="1086" xr:uid="{5C57118E-A34B-49F1-9639-CACA4FC3EA19}"/>
    <cellStyle name="Normal 10 3 3 2 2 2 2" xfId="1087" xr:uid="{BFE00795-F5AC-4533-86AE-CC3F825B7DC7}"/>
    <cellStyle name="Normal 10 3 3 2 2 2 2 2" xfId="4447" xr:uid="{DE6CC6B5-3E56-4889-A988-124EB51842C4}"/>
    <cellStyle name="Normal 10 3 3 2 2 2 3" xfId="4448" xr:uid="{F51F87E7-C4CA-443B-BB31-A06DB0403BF7}"/>
    <cellStyle name="Normal 10 3 3 2 2 3" xfId="1088" xr:uid="{7D5C07E9-858D-428F-B827-ED146DCC3BE9}"/>
    <cellStyle name="Normal 10 3 3 2 2 3 2" xfId="4449" xr:uid="{29753992-0F4E-4336-BC85-4A880D8BF6E1}"/>
    <cellStyle name="Normal 10 3 3 2 2 4" xfId="2578" xr:uid="{415A8F86-71F8-4877-9D52-45E62FBFD810}"/>
    <cellStyle name="Normal 10 3 3 2 3" xfId="1089" xr:uid="{6B503313-0FE0-4E32-9C25-32C9C3865DF7}"/>
    <cellStyle name="Normal 10 3 3 2 3 2" xfId="1090" xr:uid="{65231B1C-93EF-4404-9D82-E11FF9EA27D0}"/>
    <cellStyle name="Normal 10 3 3 2 3 2 2" xfId="4450" xr:uid="{AAEA3561-0465-47D2-85BF-676F0BAC12AE}"/>
    <cellStyle name="Normal 10 3 3 2 3 3" xfId="2579" xr:uid="{656126A0-1DCC-463F-9CDC-BE6EFC2F663B}"/>
    <cellStyle name="Normal 10 3 3 2 3 4" xfId="2580" xr:uid="{A53F6D4A-404F-454C-83C4-31A83A288FB4}"/>
    <cellStyle name="Normal 10 3 3 2 4" xfId="1091" xr:uid="{03DEABDA-5E30-4452-A185-34AEC4CD998E}"/>
    <cellStyle name="Normal 10 3 3 2 4 2" xfId="4451" xr:uid="{3FDF4315-9FC5-4052-993E-81714E535A87}"/>
    <cellStyle name="Normal 10 3 3 2 5" xfId="2581" xr:uid="{E4E87807-C411-44B8-BD00-237166BA16FA}"/>
    <cellStyle name="Normal 10 3 3 2 6" xfId="2582" xr:uid="{E5DA45EE-C6FA-474A-ACFF-3486A8ACEDB6}"/>
    <cellStyle name="Normal 10 3 3 3" xfId="254" xr:uid="{48055B22-613B-4132-B446-E32C66C896AF}"/>
    <cellStyle name="Normal 10 3 3 3 2" xfId="1092" xr:uid="{8CCECB1A-37AC-4824-8B28-F132305AE3EB}"/>
    <cellStyle name="Normal 10 3 3 3 2 2" xfId="1093" xr:uid="{721575AF-3968-4E60-9CC6-1AEF0B67EFB5}"/>
    <cellStyle name="Normal 10 3 3 3 2 2 2" xfId="4452" xr:uid="{7D6676FC-8819-4F59-8080-12C601E6F4D3}"/>
    <cellStyle name="Normal 10 3 3 3 2 3" xfId="2583" xr:uid="{8E2F1B61-6CF0-42B8-90D5-D58E9829C4F9}"/>
    <cellStyle name="Normal 10 3 3 3 2 4" xfId="2584" xr:uid="{24FE9DB0-F167-4EA0-92D2-D65EE62ABB0F}"/>
    <cellStyle name="Normal 10 3 3 3 3" xfId="1094" xr:uid="{2603A26A-9E80-452C-976B-96EDFFA213E8}"/>
    <cellStyle name="Normal 10 3 3 3 3 2" xfId="4453" xr:uid="{E7007AED-BF19-4A0A-9D67-6A03549F7523}"/>
    <cellStyle name="Normal 10 3 3 3 4" xfId="2585" xr:uid="{A50EFB52-DC2D-42A9-8C4D-37DDFEB52C3C}"/>
    <cellStyle name="Normal 10 3 3 3 5" xfId="2586" xr:uid="{399008FC-6DAA-481C-AC14-EC0D929A9059}"/>
    <cellStyle name="Normal 10 3 3 4" xfId="1095" xr:uid="{99C221A7-3AE6-4CB3-A4C3-89FF68EFCF70}"/>
    <cellStyle name="Normal 10 3 3 4 2" xfId="1096" xr:uid="{4ED3AC35-3B53-4BB2-BC96-F6E13DE36053}"/>
    <cellStyle name="Normal 10 3 3 4 2 2" xfId="4454" xr:uid="{FEBDCC3D-1CE0-4732-A2D9-D05C7B925F40}"/>
    <cellStyle name="Normal 10 3 3 4 3" xfId="2587" xr:uid="{08C01EE5-AB01-4921-923D-AFA8B11C2A85}"/>
    <cellStyle name="Normal 10 3 3 4 4" xfId="2588" xr:uid="{CDBCD877-0B73-4214-8FE3-D632B392359C}"/>
    <cellStyle name="Normal 10 3 3 5" xfId="1097" xr:uid="{DD3D9EED-8F7F-4065-8495-4F34DF75DDA6}"/>
    <cellStyle name="Normal 10 3 3 5 2" xfId="2589" xr:uid="{DE868D80-3E77-418B-AF91-51DBC35CB96D}"/>
    <cellStyle name="Normal 10 3 3 5 3" xfId="2590" xr:uid="{E509FF31-5848-45EF-A659-D62792B85535}"/>
    <cellStyle name="Normal 10 3 3 5 4" xfId="2591" xr:uid="{7E4ED3DC-2E26-4A6D-BE90-84ECA7889E72}"/>
    <cellStyle name="Normal 10 3 3 6" xfId="2592" xr:uid="{179F114E-E238-4EC8-A8C9-4F5054D29818}"/>
    <cellStyle name="Normal 10 3 3 7" xfId="2593" xr:uid="{10996CB6-3D3C-4D92-9FA3-2D3C185485A6}"/>
    <cellStyle name="Normal 10 3 3 8" xfId="2594" xr:uid="{108ACB74-FB7A-4D44-B801-5854F10A5A5E}"/>
    <cellStyle name="Normal 10 3 4" xfId="57" xr:uid="{F0494891-0B56-475C-A5DB-CA5062AC339A}"/>
    <cellStyle name="Normal 10 3 4 2" xfId="495" xr:uid="{7C733DAF-1CF7-4351-96D5-D2EB327FCE84}"/>
    <cellStyle name="Normal 10 3 4 2 2" xfId="496" xr:uid="{1EF71874-B4A5-4088-BA82-3CD739DEC036}"/>
    <cellStyle name="Normal 10 3 4 2 2 2" xfId="1098" xr:uid="{0E320A43-4958-4CC2-ADB4-2C9AFFDC2DC2}"/>
    <cellStyle name="Normal 10 3 4 2 2 2 2" xfId="1099" xr:uid="{254A7221-2A4E-4EE7-B2D2-17D42CDBAC0D}"/>
    <cellStyle name="Normal 10 3 4 2 2 3" xfId="1100" xr:uid="{9EB6F875-D0B2-421B-BFCF-025FAE6ED50E}"/>
    <cellStyle name="Normal 10 3 4 2 2 4" xfId="2595" xr:uid="{FEF79377-40AB-4FC2-8182-FE4237338886}"/>
    <cellStyle name="Normal 10 3 4 2 3" xfId="1101" xr:uid="{2AD8D179-1273-4047-A8D5-418D04F9118C}"/>
    <cellStyle name="Normal 10 3 4 2 3 2" xfId="1102" xr:uid="{1A1955D5-42E3-41EE-AE75-236E9BD8BA22}"/>
    <cellStyle name="Normal 10 3 4 2 4" xfId="1103" xr:uid="{2B307F26-3947-4733-AC6C-D0DD2F6E6CF4}"/>
    <cellStyle name="Normal 10 3 4 2 5" xfId="2596" xr:uid="{49E3B77D-B00E-4ABF-BF73-3A7E8A13031C}"/>
    <cellStyle name="Normal 10 3 4 3" xfId="497" xr:uid="{0CC759EF-B721-401F-8D09-1CC791ED7EB8}"/>
    <cellStyle name="Normal 10 3 4 3 2" xfId="1104" xr:uid="{1CE1D58E-932D-40CC-BB6F-4E8A0A511B82}"/>
    <cellStyle name="Normal 10 3 4 3 2 2" xfId="1105" xr:uid="{7BD93C8C-DB43-4470-A2B4-52A369D06042}"/>
    <cellStyle name="Normal 10 3 4 3 3" xfId="1106" xr:uid="{28B0B73A-A068-450A-8679-D6E462A16D0D}"/>
    <cellStyle name="Normal 10 3 4 3 4" xfId="2597" xr:uid="{BA146EE0-275E-4CEA-AD26-D33865B883A2}"/>
    <cellStyle name="Normal 10 3 4 4" xfId="1107" xr:uid="{094DD7E5-018E-4D88-BCEC-A79E55AC7BAF}"/>
    <cellStyle name="Normal 10 3 4 4 2" xfId="1108" xr:uid="{076F9736-BC8D-4653-B711-DA6867CF90C0}"/>
    <cellStyle name="Normal 10 3 4 4 3" xfId="2598" xr:uid="{6A21E170-0B3E-4438-A7E2-BA8EFA7ABEEA}"/>
    <cellStyle name="Normal 10 3 4 4 4" xfId="2599" xr:uid="{CE319816-AD80-4492-88CC-CBC80C3EC9E9}"/>
    <cellStyle name="Normal 10 3 4 5" xfId="1109" xr:uid="{59426B4C-78AF-413F-86ED-07B0E361F993}"/>
    <cellStyle name="Normal 10 3 4 6" xfId="2600" xr:uid="{EBC8D36B-8B55-491D-B643-3464B602300F}"/>
    <cellStyle name="Normal 10 3 4 7" xfId="2601" xr:uid="{978EFDDA-BDA4-450C-B907-A65583846796}"/>
    <cellStyle name="Normal 10 3 5" xfId="255" xr:uid="{12682021-DEE7-42A7-BA91-B4EDDAB5C32A}"/>
    <cellStyle name="Normal 10 3 5 2" xfId="498" xr:uid="{5D07D4A8-2250-45F6-9A9A-C232417ADAB4}"/>
    <cellStyle name="Normal 10 3 5 2 2" xfId="1110" xr:uid="{1EFE8370-6C54-4AF2-BFC3-7984D4A1BEC5}"/>
    <cellStyle name="Normal 10 3 5 2 2 2" xfId="1111" xr:uid="{182AF9FE-EF22-48E2-92A2-E65402F6EFA7}"/>
    <cellStyle name="Normal 10 3 5 2 3" xfId="1112" xr:uid="{08677535-5A5F-4BFB-BF0F-90754A32BC0A}"/>
    <cellStyle name="Normal 10 3 5 2 4" xfId="2602" xr:uid="{557B5CF8-35EB-4553-9E94-53A49A151586}"/>
    <cellStyle name="Normal 10 3 5 3" xfId="1113" xr:uid="{FB51699C-86B2-49E8-A37D-00621BDCBF52}"/>
    <cellStyle name="Normal 10 3 5 3 2" xfId="1114" xr:uid="{3C3B5063-60E4-4168-801C-D386A4328E9B}"/>
    <cellStyle name="Normal 10 3 5 3 3" xfId="2603" xr:uid="{9FA04BEE-EB23-457D-8DB3-1CB0789C2C32}"/>
    <cellStyle name="Normal 10 3 5 3 4" xfId="2604" xr:uid="{2C531A0A-06F5-4601-AD79-9F026BFEF51A}"/>
    <cellStyle name="Normal 10 3 5 4" xfId="1115" xr:uid="{064B88FE-33E6-4EA3-91A2-32AA3A602FB8}"/>
    <cellStyle name="Normal 10 3 5 5" xfId="2605" xr:uid="{7413ED43-2125-49A1-87C1-873B1F973BBA}"/>
    <cellStyle name="Normal 10 3 5 6" xfId="2606" xr:uid="{3A4D30D8-7FCA-4C09-9989-765440C6F502}"/>
    <cellStyle name="Normal 10 3 6" xfId="256" xr:uid="{5FF4970D-799A-4FA0-97AE-F74D140B8E73}"/>
    <cellStyle name="Normal 10 3 6 2" xfId="1116" xr:uid="{669D5087-5A2C-4688-A58A-1094D981681C}"/>
    <cellStyle name="Normal 10 3 6 2 2" xfId="1117" xr:uid="{88E47C34-C84E-4944-B879-1EFC2ADF2AC0}"/>
    <cellStyle name="Normal 10 3 6 2 3" xfId="2607" xr:uid="{FC132DF6-0066-4B02-ADF6-379186B096DF}"/>
    <cellStyle name="Normal 10 3 6 2 4" xfId="2608" xr:uid="{50AC3BA5-DFF1-4BF0-88C4-682EEC213E28}"/>
    <cellStyle name="Normal 10 3 6 3" xfId="1118" xr:uid="{39A4D38A-ABE0-40DE-A12E-6EFB8B895939}"/>
    <cellStyle name="Normal 10 3 6 4" xfId="2609" xr:uid="{0546752B-CEAE-4AB4-B232-D0FAB1366057}"/>
    <cellStyle name="Normal 10 3 6 5" xfId="2610" xr:uid="{9487C3F8-D8AA-45A9-8F7B-5CDA422F3A5F}"/>
    <cellStyle name="Normal 10 3 7" xfId="1119" xr:uid="{D363D61F-7A83-4566-928D-A445A2B0DF54}"/>
    <cellStyle name="Normal 10 3 7 2" xfId="1120" xr:uid="{F1B26037-004A-4D43-B8C9-7D8D92A90C35}"/>
    <cellStyle name="Normal 10 3 7 3" xfId="2611" xr:uid="{FB44D888-27BC-4D6B-8DD7-ED3BFB34A5D6}"/>
    <cellStyle name="Normal 10 3 7 4" xfId="2612" xr:uid="{B50CE1E7-A40F-4FC4-8D52-1656486FAA61}"/>
    <cellStyle name="Normal 10 3 8" xfId="1121" xr:uid="{9CBD4B16-AD2A-4F79-B993-B4BA9FB1AD8D}"/>
    <cellStyle name="Normal 10 3 8 2" xfId="2613" xr:uid="{65A075DE-4F52-4370-87F4-5B5D9F4FD81A}"/>
    <cellStyle name="Normal 10 3 8 3" xfId="2614" xr:uid="{9E735A29-86F2-4CF1-868D-49A46432D733}"/>
    <cellStyle name="Normal 10 3 8 4" xfId="2615" xr:uid="{8139752B-D5D4-47C4-A972-CE53FFE3B9BB}"/>
    <cellStyle name="Normal 10 3 9" xfId="2616" xr:uid="{D0D298D0-E127-432F-8514-C40A37E33443}"/>
    <cellStyle name="Normal 10 4" xfId="58" xr:uid="{B422A8D7-666A-4E90-A124-4210EB2C3F7A}"/>
    <cellStyle name="Normal 10 4 10" xfId="2617" xr:uid="{3081FFEE-873D-4FDB-90A4-301EC304D853}"/>
    <cellStyle name="Normal 10 4 11" xfId="2618" xr:uid="{BD9B6695-DA89-4AA7-A911-AA666AA12DED}"/>
    <cellStyle name="Normal 10 4 2" xfId="59" xr:uid="{87DA6DF9-C0E1-489B-A9C3-BEB806018A87}"/>
    <cellStyle name="Normal 10 4 2 2" xfId="257" xr:uid="{5956F262-D4DD-4BB4-805D-33F42E86A536}"/>
    <cellStyle name="Normal 10 4 2 2 2" xfId="499" xr:uid="{20577599-BCAC-41CE-B2A6-7C2174B2D682}"/>
    <cellStyle name="Normal 10 4 2 2 2 2" xfId="500" xr:uid="{94A8817D-4927-400D-B34C-490DAFCD75F4}"/>
    <cellStyle name="Normal 10 4 2 2 2 2 2" xfId="1122" xr:uid="{6E276381-8564-46E9-8E84-501B90DB5A2F}"/>
    <cellStyle name="Normal 10 4 2 2 2 2 3" xfId="2619" xr:uid="{B7333FEF-2044-47CF-8470-C783C726BF3C}"/>
    <cellStyle name="Normal 10 4 2 2 2 2 4" xfId="2620" xr:uid="{2FAEBFD5-09A8-4950-9B84-208B5C7868BD}"/>
    <cellStyle name="Normal 10 4 2 2 2 3" xfId="1123" xr:uid="{047D23CB-F8F0-479A-93A0-DE7033963F0F}"/>
    <cellStyle name="Normal 10 4 2 2 2 3 2" xfId="2621" xr:uid="{517F5B6D-FACB-4A0F-80E5-5125CB290043}"/>
    <cellStyle name="Normal 10 4 2 2 2 3 3" xfId="2622" xr:uid="{927FB6C5-D8FD-43F5-B333-B6738322C640}"/>
    <cellStyle name="Normal 10 4 2 2 2 3 4" xfId="2623" xr:uid="{81D132CC-B0AC-4F9F-A9FC-197798294D48}"/>
    <cellStyle name="Normal 10 4 2 2 2 4" xfId="2624" xr:uid="{4109F5BF-33BC-483A-A4D0-4D0726DAF5B8}"/>
    <cellStyle name="Normal 10 4 2 2 2 5" xfId="2625" xr:uid="{B5128BB1-9B70-4B0E-8CCE-B3A3CCD585BB}"/>
    <cellStyle name="Normal 10 4 2 2 2 6" xfId="2626" xr:uid="{81BE6E18-E074-46A7-8649-DDCE9E0F531F}"/>
    <cellStyle name="Normal 10 4 2 2 3" xfId="501" xr:uid="{9149325C-6FE4-42E8-963C-44F692C8A3C3}"/>
    <cellStyle name="Normal 10 4 2 2 3 2" xfId="1124" xr:uid="{3CA58358-C3D8-420B-9466-F91296E7A21B}"/>
    <cellStyle name="Normal 10 4 2 2 3 2 2" xfId="2627" xr:uid="{7C04EC5F-EEDD-4C94-8CFE-87C708DE0707}"/>
    <cellStyle name="Normal 10 4 2 2 3 2 3" xfId="2628" xr:uid="{8569EC71-9641-4A8B-B804-8B83287EF9B8}"/>
    <cellStyle name="Normal 10 4 2 2 3 2 4" xfId="2629" xr:uid="{14F8776F-A3F8-4E6B-B724-F7348723B7CC}"/>
    <cellStyle name="Normal 10 4 2 2 3 3" xfId="2630" xr:uid="{54DEC28C-8276-4D52-955B-7066C74AF398}"/>
    <cellStyle name="Normal 10 4 2 2 3 4" xfId="2631" xr:uid="{822B251F-33C4-4407-9D41-FDD11106DBC1}"/>
    <cellStyle name="Normal 10 4 2 2 3 5" xfId="2632" xr:uid="{FD2B3CAC-E388-4C5C-9B6D-56B787FF531E}"/>
    <cellStyle name="Normal 10 4 2 2 4" xfId="1125" xr:uid="{8EC6A809-127C-4106-894F-A080EDF00604}"/>
    <cellStyle name="Normal 10 4 2 2 4 2" xfId="2633" xr:uid="{BEA22ECC-1F78-4F8C-AD2E-0D1BC2407910}"/>
    <cellStyle name="Normal 10 4 2 2 4 3" xfId="2634" xr:uid="{3D776F08-02A2-4AEB-8425-42865861F1AD}"/>
    <cellStyle name="Normal 10 4 2 2 4 4" xfId="2635" xr:uid="{BA9A3789-A8BC-4606-A70F-2A4C18758900}"/>
    <cellStyle name="Normal 10 4 2 2 5" xfId="2636" xr:uid="{39DD56CE-BEF1-479E-9B3D-6A30E2F0AB86}"/>
    <cellStyle name="Normal 10 4 2 2 5 2" xfId="2637" xr:uid="{C2357DDE-7D7B-4D19-80FC-2789632D283A}"/>
    <cellStyle name="Normal 10 4 2 2 5 3" xfId="2638" xr:uid="{817D16E5-D8B4-4117-96AA-9AF67D7FEF4C}"/>
    <cellStyle name="Normal 10 4 2 2 5 4" xfId="2639" xr:uid="{6DBE31AF-808A-4111-8F83-EC293D4A79C5}"/>
    <cellStyle name="Normal 10 4 2 2 6" xfId="2640" xr:uid="{D19F3886-7554-4203-87EC-74E024EF78F9}"/>
    <cellStyle name="Normal 10 4 2 2 7" xfId="2641" xr:uid="{71FFA100-F268-459D-BE6F-3FBD53699CCD}"/>
    <cellStyle name="Normal 10 4 2 2 8" xfId="2642" xr:uid="{535842C2-E550-467E-A970-3AD7C0A3A84F}"/>
    <cellStyle name="Normal 10 4 2 3" xfId="502" xr:uid="{0A306213-C63B-4076-AEBF-B3B9FBC9094E}"/>
    <cellStyle name="Normal 10 4 2 3 2" xfId="503" xr:uid="{9E838AFD-2350-4231-83BF-1144560AD4EA}"/>
    <cellStyle name="Normal 10 4 2 3 2 2" xfId="504" xr:uid="{C290B60D-E3A0-4DD2-9CC4-3E2CC9E53331}"/>
    <cellStyle name="Normal 10 4 2 3 2 3" xfId="2643" xr:uid="{66735193-A758-4246-90AB-27EF4D6AAE03}"/>
    <cellStyle name="Normal 10 4 2 3 2 4" xfId="2644" xr:uid="{AA7D9BED-8CE8-49F0-824A-07B43044EBFC}"/>
    <cellStyle name="Normal 10 4 2 3 3" xfId="505" xr:uid="{EA5DEA13-FCB6-49CE-BE70-244073D25DAD}"/>
    <cellStyle name="Normal 10 4 2 3 3 2" xfId="2645" xr:uid="{18E8D4DE-6197-410C-8F4C-C894F403A47B}"/>
    <cellStyle name="Normal 10 4 2 3 3 3" xfId="2646" xr:uid="{5F3D5711-7978-4F17-B61C-6572A24A8BF1}"/>
    <cellStyle name="Normal 10 4 2 3 3 4" xfId="2647" xr:uid="{90016B64-35F7-426D-8FF1-E819E94FC2AA}"/>
    <cellStyle name="Normal 10 4 2 3 4" xfId="2648" xr:uid="{CC1D82D1-724C-4454-9F0E-1F4BE2BB2FCC}"/>
    <cellStyle name="Normal 10 4 2 3 5" xfId="2649" xr:uid="{C5566A32-CAB0-45EB-8F62-00E02BEC5B53}"/>
    <cellStyle name="Normal 10 4 2 3 6" xfId="2650" xr:uid="{41E35C78-26FA-49C0-8DBD-DC1B1F94C1F3}"/>
    <cellStyle name="Normal 10 4 2 4" xfId="506" xr:uid="{862E40AA-8212-46B9-B57B-929AF4313883}"/>
    <cellStyle name="Normal 10 4 2 4 2" xfId="507" xr:uid="{6812C9CE-7C85-44B5-9076-555F352F40E4}"/>
    <cellStyle name="Normal 10 4 2 4 2 2" xfId="2651" xr:uid="{47FAA33F-0C67-47E5-8399-07949446661B}"/>
    <cellStyle name="Normal 10 4 2 4 2 3" xfId="2652" xr:uid="{87BBA876-7673-49B1-B236-C6FA553D60F0}"/>
    <cellStyle name="Normal 10 4 2 4 2 4" xfId="2653" xr:uid="{C9117FF1-172C-40D7-B7B5-DFDB991F160F}"/>
    <cellStyle name="Normal 10 4 2 4 3" xfId="2654" xr:uid="{723D6E20-6DAA-4BC7-9ACD-A13BD4B98056}"/>
    <cellStyle name="Normal 10 4 2 4 4" xfId="2655" xr:uid="{F99DAB51-31D1-4FDC-8AFD-A6312793C352}"/>
    <cellStyle name="Normal 10 4 2 4 5" xfId="2656" xr:uid="{505E5956-D540-42BC-AB34-D66270B3DD7B}"/>
    <cellStyle name="Normal 10 4 2 5" xfId="508" xr:uid="{C22B85F4-B028-475D-98C9-C6587BC889C8}"/>
    <cellStyle name="Normal 10 4 2 5 2" xfId="2657" xr:uid="{2AE216CC-F66C-4B64-A3BA-D8C0A06729A5}"/>
    <cellStyle name="Normal 10 4 2 5 3" xfId="2658" xr:uid="{8AAE9F60-22B6-430E-88F5-98C7FD6A3B0C}"/>
    <cellStyle name="Normal 10 4 2 5 4" xfId="2659" xr:uid="{0278B2CE-E2F2-420B-B9DA-B5D0AAB645A1}"/>
    <cellStyle name="Normal 10 4 2 6" xfId="2660" xr:uid="{FDBCF604-9235-4407-A8BE-AFE06AE814F4}"/>
    <cellStyle name="Normal 10 4 2 6 2" xfId="2661" xr:uid="{9CFFA10D-A005-45BB-A4D3-4D577127C516}"/>
    <cellStyle name="Normal 10 4 2 6 3" xfId="2662" xr:uid="{6600747A-ECD1-43A8-BCAB-03D339099023}"/>
    <cellStyle name="Normal 10 4 2 6 4" xfId="2663" xr:uid="{FFC78B09-A590-46FF-8656-52BADB34C1BD}"/>
    <cellStyle name="Normal 10 4 2 7" xfId="2664" xr:uid="{2356FE1F-1152-4D1D-82FB-D69CBA714736}"/>
    <cellStyle name="Normal 10 4 2 8" xfId="2665" xr:uid="{9705BC52-A38A-42B5-B1AE-91B648866B03}"/>
    <cellStyle name="Normal 10 4 2 9" xfId="2666" xr:uid="{7C354695-EE63-45B7-939D-51FA90854204}"/>
    <cellStyle name="Normal 10 4 3" xfId="258" xr:uid="{CFF413F5-2BEF-422E-AC30-4084CE207E14}"/>
    <cellStyle name="Normal 10 4 3 2" xfId="509" xr:uid="{5B303174-282F-43E8-A4B4-C9FA8CB50D2A}"/>
    <cellStyle name="Normal 10 4 3 2 2" xfId="510" xr:uid="{891C3138-1B30-4D78-8939-A89F67DE7026}"/>
    <cellStyle name="Normal 10 4 3 2 2 2" xfId="1126" xr:uid="{F578495C-5044-4143-B6C3-C970AA3D10C8}"/>
    <cellStyle name="Normal 10 4 3 2 2 2 2" xfId="1127" xr:uid="{169D41C5-B647-4BC3-A75C-F2B0871085D1}"/>
    <cellStyle name="Normal 10 4 3 2 2 3" xfId="1128" xr:uid="{77D51486-2763-4074-9143-DD4AC5D61378}"/>
    <cellStyle name="Normal 10 4 3 2 2 4" xfId="2667" xr:uid="{1939053C-F00B-43E7-BFD9-B76B128EA522}"/>
    <cellStyle name="Normal 10 4 3 2 3" xfId="1129" xr:uid="{D0DC5C19-2F34-4D3F-B2AD-3A485AFDC73F}"/>
    <cellStyle name="Normal 10 4 3 2 3 2" xfId="1130" xr:uid="{1B3B198B-7937-4867-BF4C-5DBBAEAC7C25}"/>
    <cellStyle name="Normal 10 4 3 2 3 3" xfId="2668" xr:uid="{79718B6B-BDDE-436C-9D45-602FF390FF7D}"/>
    <cellStyle name="Normal 10 4 3 2 3 4" xfId="2669" xr:uid="{673A0ADB-3752-430C-BD03-E2FB0DB850B9}"/>
    <cellStyle name="Normal 10 4 3 2 4" xfId="1131" xr:uid="{973BC5BC-556A-4859-A9E8-C34FE018654F}"/>
    <cellStyle name="Normal 10 4 3 2 5" xfId="2670" xr:uid="{824331C9-4A01-4BAC-B5AA-74FD641D6F37}"/>
    <cellStyle name="Normal 10 4 3 2 6" xfId="2671" xr:uid="{55D219ED-81C0-465E-A856-9EE565F2D828}"/>
    <cellStyle name="Normal 10 4 3 3" xfId="511" xr:uid="{57CD10A8-FB80-4562-9C38-FFEA9A035BF0}"/>
    <cellStyle name="Normal 10 4 3 3 2" xfId="1132" xr:uid="{0E51A3FE-977D-444A-9DFD-4CB1CFED6C8B}"/>
    <cellStyle name="Normal 10 4 3 3 2 2" xfId="1133" xr:uid="{256277FC-5E43-497D-83B0-5F185A53A31C}"/>
    <cellStyle name="Normal 10 4 3 3 2 3" xfId="2672" xr:uid="{A4DD9CF7-E2CE-4AF1-826F-68F51CC59CA0}"/>
    <cellStyle name="Normal 10 4 3 3 2 4" xfId="2673" xr:uid="{E3AABC0F-BE75-4F11-908E-85843C11139C}"/>
    <cellStyle name="Normal 10 4 3 3 3" xfId="1134" xr:uid="{76D1F9E3-FA51-4907-B432-683E8A212B7E}"/>
    <cellStyle name="Normal 10 4 3 3 4" xfId="2674" xr:uid="{02F1AE85-3665-43E2-8F00-024BADE11284}"/>
    <cellStyle name="Normal 10 4 3 3 5" xfId="2675" xr:uid="{71AE1026-5D64-4592-8616-ABB3CD71CB15}"/>
    <cellStyle name="Normal 10 4 3 4" xfId="1135" xr:uid="{5F41B7C3-DB15-4031-9AC3-DE5C8D8A88BD}"/>
    <cellStyle name="Normal 10 4 3 4 2" xfId="1136" xr:uid="{F21CFC55-68AA-4872-9852-D35805140240}"/>
    <cellStyle name="Normal 10 4 3 4 3" xfId="2676" xr:uid="{1E5FBFFD-72ED-45EB-B742-FFB4247A3899}"/>
    <cellStyle name="Normal 10 4 3 4 4" xfId="2677" xr:uid="{CE7E1865-D03A-418C-BFA6-A5EC481C400C}"/>
    <cellStyle name="Normal 10 4 3 5" xfId="1137" xr:uid="{E963FD2A-50C2-4983-9736-B4527D8F554A}"/>
    <cellStyle name="Normal 10 4 3 5 2" xfId="2678" xr:uid="{F0DBAC2B-7039-4C0F-9DF3-8028E7519D56}"/>
    <cellStyle name="Normal 10 4 3 5 3" xfId="2679" xr:uid="{177C460F-AF60-426D-AD15-5E1D8DAD1FF2}"/>
    <cellStyle name="Normal 10 4 3 5 4" xfId="2680" xr:uid="{8F6D5D5A-AB65-4530-852A-0B6E2B42DD6E}"/>
    <cellStyle name="Normal 10 4 3 6" xfId="2681" xr:uid="{B129F0A0-2018-4095-BEFF-612C85D8D602}"/>
    <cellStyle name="Normal 10 4 3 7" xfId="2682" xr:uid="{7F8AAA28-FB8C-4979-8FD8-0B3EF2DB6354}"/>
    <cellStyle name="Normal 10 4 3 8" xfId="2683" xr:uid="{C6532C26-40F1-4FCD-AE52-2EF4276AFD78}"/>
    <cellStyle name="Normal 10 4 4" xfId="259" xr:uid="{91CA83D1-0D75-4AE4-8012-4033BBD6BFF8}"/>
    <cellStyle name="Normal 10 4 4 2" xfId="512" xr:uid="{3906BA90-D097-4D78-98E6-75F908300EC4}"/>
    <cellStyle name="Normal 10 4 4 2 2" xfId="513" xr:uid="{71F1BEF2-C828-40BC-8643-AA3B36EFD91E}"/>
    <cellStyle name="Normal 10 4 4 2 2 2" xfId="1138" xr:uid="{F1B31DAA-4977-4E31-B5D2-AE4503BB8FF9}"/>
    <cellStyle name="Normal 10 4 4 2 2 3" xfId="2684" xr:uid="{F7E33B36-FCE7-4B0E-80D2-4900A712FF84}"/>
    <cellStyle name="Normal 10 4 4 2 2 4" xfId="2685" xr:uid="{90C708CD-51E8-41E6-9B14-2CC8CF1FDB89}"/>
    <cellStyle name="Normal 10 4 4 2 3" xfId="1139" xr:uid="{CCE5F037-3F7B-4690-A961-4BD5DC1BD8BC}"/>
    <cellStyle name="Normal 10 4 4 2 4" xfId="2686" xr:uid="{04B8C09B-73AA-443E-874C-10A4CFA282F8}"/>
    <cellStyle name="Normal 10 4 4 2 5" xfId="2687" xr:uid="{AC4E99D0-8C12-4AFA-B45A-B9135372E7B6}"/>
    <cellStyle name="Normal 10 4 4 3" xfId="514" xr:uid="{9944C81F-C5B1-41A8-A940-982AF786591D}"/>
    <cellStyle name="Normal 10 4 4 3 2" xfId="1140" xr:uid="{7C1EA377-E889-4C0D-BC5D-D88046965D29}"/>
    <cellStyle name="Normal 10 4 4 3 3" xfId="2688" xr:uid="{9918AEDC-D6A0-45CB-979F-E105553DFB65}"/>
    <cellStyle name="Normal 10 4 4 3 4" xfId="2689" xr:uid="{FA32D5F7-3979-4288-817E-ED0F1373AD6F}"/>
    <cellStyle name="Normal 10 4 4 4" xfId="1141" xr:uid="{F1B3405A-26C6-40D8-A8A8-FC890CC65263}"/>
    <cellStyle name="Normal 10 4 4 4 2" xfId="2690" xr:uid="{BC49CD11-8C74-4005-B052-F181F0351F5F}"/>
    <cellStyle name="Normal 10 4 4 4 3" xfId="2691" xr:uid="{EA8CD350-14CC-45B2-9D8D-8E9732B99FC7}"/>
    <cellStyle name="Normal 10 4 4 4 4" xfId="2692" xr:uid="{E6E9425B-31A5-4242-9F09-2A5973EA6E95}"/>
    <cellStyle name="Normal 10 4 4 5" xfId="2693" xr:uid="{49F6F666-CBD7-4773-B3A1-81947C6FED0C}"/>
    <cellStyle name="Normal 10 4 4 6" xfId="2694" xr:uid="{0CEA89A2-E10D-44CF-B013-9879A4270D64}"/>
    <cellStyle name="Normal 10 4 4 7" xfId="2695" xr:uid="{248C017D-AF22-4E2B-9BBE-48718FF03C08}"/>
    <cellStyle name="Normal 10 4 5" xfId="260" xr:uid="{FAB16F00-EC9E-4D0F-B53D-83012B3B25CA}"/>
    <cellStyle name="Normal 10 4 5 2" xfId="515" xr:uid="{D40FA2F9-B0A6-49B3-B2A0-80876C73D876}"/>
    <cellStyle name="Normal 10 4 5 2 2" xfId="1142" xr:uid="{373AB864-7679-4E1B-B34A-FCEE502CE631}"/>
    <cellStyle name="Normal 10 4 5 2 3" xfId="2696" xr:uid="{E1AB2E3E-D561-48A5-86F7-81E6EFD0AB89}"/>
    <cellStyle name="Normal 10 4 5 2 4" xfId="2697" xr:uid="{0FCBF24A-6FC6-498B-A572-8A7025B8CEF7}"/>
    <cellStyle name="Normal 10 4 5 3" xfId="1143" xr:uid="{5D714104-AD6F-470D-AF8F-6E1070EA0A17}"/>
    <cellStyle name="Normal 10 4 5 3 2" xfId="2698" xr:uid="{159A0963-8966-46E8-8F37-425621F7AE08}"/>
    <cellStyle name="Normal 10 4 5 3 3" xfId="2699" xr:uid="{5CEF2E5E-52EA-4474-AA89-23E9576E0125}"/>
    <cellStyle name="Normal 10 4 5 3 4" xfId="2700" xr:uid="{35B6DCF8-0B3C-4A16-BDE3-2C52C71C1E5A}"/>
    <cellStyle name="Normal 10 4 5 4" xfId="2701" xr:uid="{A7B05E12-5D81-4D63-9340-A58D0EA04383}"/>
    <cellStyle name="Normal 10 4 5 5" xfId="2702" xr:uid="{A1901416-5104-4C2B-AB33-0AC725284EAA}"/>
    <cellStyle name="Normal 10 4 5 6" xfId="2703" xr:uid="{27D8B419-30F2-485E-BFFB-F0756826BCE9}"/>
    <cellStyle name="Normal 10 4 6" xfId="516" xr:uid="{98C66C57-091B-48CE-94F0-D91C492E28AF}"/>
    <cellStyle name="Normal 10 4 6 2" xfId="1144" xr:uid="{BD1DD9C5-E9DB-4EC9-A0D0-1553331959D3}"/>
    <cellStyle name="Normal 10 4 6 2 2" xfId="2704" xr:uid="{9682C19B-319B-4F45-AF3B-B75B91A3DA1D}"/>
    <cellStyle name="Normal 10 4 6 2 3" xfId="2705" xr:uid="{FE0C7AC8-C11C-4F90-86FA-95E40DA6B491}"/>
    <cellStyle name="Normal 10 4 6 2 4" xfId="2706" xr:uid="{976165F6-3221-489F-A155-5D7694125805}"/>
    <cellStyle name="Normal 10 4 6 3" xfId="2707" xr:uid="{A657FD33-D967-4942-B844-31A8845D4061}"/>
    <cellStyle name="Normal 10 4 6 4" xfId="2708" xr:uid="{F6B3F06E-4A16-4FC0-9104-4041006541B2}"/>
    <cellStyle name="Normal 10 4 6 5" xfId="2709" xr:uid="{C2015620-FAE9-495E-A45D-246D191BFA12}"/>
    <cellStyle name="Normal 10 4 7" xfId="1145" xr:uid="{177771F8-2CCE-4A2F-8734-7F0B01649F2D}"/>
    <cellStyle name="Normal 10 4 7 2" xfId="2710" xr:uid="{1D4CEB32-F8FF-4D95-AE2F-02A02C3281F2}"/>
    <cellStyle name="Normal 10 4 7 3" xfId="2711" xr:uid="{3A3888D0-32EB-4DB1-B13C-4E9DD448011F}"/>
    <cellStyle name="Normal 10 4 7 4" xfId="2712" xr:uid="{A2082F28-97EE-4E2D-A71D-F2007B03F1F3}"/>
    <cellStyle name="Normal 10 4 8" xfId="2713" xr:uid="{6F26D9E6-89D2-4412-930C-57F74F3733EB}"/>
    <cellStyle name="Normal 10 4 8 2" xfId="2714" xr:uid="{B82980C9-F531-4948-847B-499118936B03}"/>
    <cellStyle name="Normal 10 4 8 3" xfId="2715" xr:uid="{3EEE8F5A-E2C6-4EB6-B070-921513FC62B4}"/>
    <cellStyle name="Normal 10 4 8 4" xfId="2716" xr:uid="{13A12E16-6A28-49EC-A17D-3602FCCC21BD}"/>
    <cellStyle name="Normal 10 4 9" xfId="2717" xr:uid="{2A27B248-75B6-4F8C-BF09-47907E84CC50}"/>
    <cellStyle name="Normal 10 5" xfId="60" xr:uid="{06632D90-08B2-4692-9E87-B57D2D1DE5D4}"/>
    <cellStyle name="Normal 10 5 2" xfId="61" xr:uid="{8FFC71FA-F268-4F9F-9327-3046FA338913}"/>
    <cellStyle name="Normal 10 5 2 2" xfId="261" xr:uid="{37D8200D-E05A-4EF3-875B-30E24AF3F532}"/>
    <cellStyle name="Normal 10 5 2 2 2" xfId="517" xr:uid="{C7CE7657-5E8F-4EE6-BDEB-CFF64A9F29EA}"/>
    <cellStyle name="Normal 10 5 2 2 2 2" xfId="1146" xr:uid="{CD9EB4F7-EA64-43F0-B9F2-AEFDBDF59C1B}"/>
    <cellStyle name="Normal 10 5 2 2 2 3" xfId="2718" xr:uid="{EA20C805-0483-4825-A5AE-F6A8B37A6549}"/>
    <cellStyle name="Normal 10 5 2 2 2 4" xfId="2719" xr:uid="{954A99DA-2DF4-4AF6-8C26-3F5A874397C3}"/>
    <cellStyle name="Normal 10 5 2 2 3" xfId="1147" xr:uid="{73EBB294-5F16-436A-898E-58FD4B4C6B4B}"/>
    <cellStyle name="Normal 10 5 2 2 3 2" xfId="2720" xr:uid="{799B492D-03EE-43C8-9212-5D7AF9566C49}"/>
    <cellStyle name="Normal 10 5 2 2 3 3" xfId="2721" xr:uid="{7DED240C-6D54-40C5-B849-9E23395D7E96}"/>
    <cellStyle name="Normal 10 5 2 2 3 4" xfId="2722" xr:uid="{DE0D9008-25E9-4B86-A111-95BCB6D2FB9B}"/>
    <cellStyle name="Normal 10 5 2 2 4" xfId="2723" xr:uid="{84D65309-BF05-463B-8446-663DD207372E}"/>
    <cellStyle name="Normal 10 5 2 2 5" xfId="2724" xr:uid="{A08527C7-32FF-48F6-9FD0-C73D4E616E0B}"/>
    <cellStyle name="Normal 10 5 2 2 6" xfId="2725" xr:uid="{E2A1D30F-9960-4C30-BFF0-900FF07BCFC4}"/>
    <cellStyle name="Normal 10 5 2 3" xfId="518" xr:uid="{269CF31A-CBE9-48E4-AFD8-8555FA7A2A45}"/>
    <cellStyle name="Normal 10 5 2 3 2" xfId="1148" xr:uid="{27FC8307-D2D9-4F88-9CE7-43D3E134BC77}"/>
    <cellStyle name="Normal 10 5 2 3 2 2" xfId="2726" xr:uid="{46CF07E8-A0A4-4600-BC57-7A766A8C861B}"/>
    <cellStyle name="Normal 10 5 2 3 2 3" xfId="2727" xr:uid="{78E1C86A-1586-4A3B-8B48-4F270CB1D997}"/>
    <cellStyle name="Normal 10 5 2 3 2 4" xfId="2728" xr:uid="{EE99F0CE-84A3-4682-8C92-4F8C7E0F1366}"/>
    <cellStyle name="Normal 10 5 2 3 3" xfId="2729" xr:uid="{1931DC7D-F485-4274-AC44-BC8184917CA4}"/>
    <cellStyle name="Normal 10 5 2 3 4" xfId="2730" xr:uid="{C6C399C9-638D-4888-8097-A757A67C4C1C}"/>
    <cellStyle name="Normal 10 5 2 3 5" xfId="2731" xr:uid="{A4C2B5F9-FE5B-460F-9123-D2AF80AE0361}"/>
    <cellStyle name="Normal 10 5 2 4" xfId="1149" xr:uid="{0CB23E80-249E-404D-B306-83BC2DF0FABD}"/>
    <cellStyle name="Normal 10 5 2 4 2" xfId="2732" xr:uid="{2FFEAFD1-3F64-4D87-9F74-B8343A52664F}"/>
    <cellStyle name="Normal 10 5 2 4 3" xfId="2733" xr:uid="{C0DBEFA8-3B4E-4867-91D9-4DA80291104E}"/>
    <cellStyle name="Normal 10 5 2 4 4" xfId="2734" xr:uid="{92FB4D45-F688-4F73-AD7B-B0098D4FBE0C}"/>
    <cellStyle name="Normal 10 5 2 5" xfId="2735" xr:uid="{959E3C70-2A95-4B7D-AAB9-10BCFF4CCE50}"/>
    <cellStyle name="Normal 10 5 2 5 2" xfId="2736" xr:uid="{16169C60-C3FE-4AF8-B5D6-D738D9C42BF0}"/>
    <cellStyle name="Normal 10 5 2 5 3" xfId="2737" xr:uid="{2A3A3B43-FCCE-4939-889A-DFC1AA27D4C7}"/>
    <cellStyle name="Normal 10 5 2 5 4" xfId="2738" xr:uid="{4099AED6-3FAB-4E3B-BBBE-FF946999C582}"/>
    <cellStyle name="Normal 10 5 2 6" xfId="2739" xr:uid="{03489772-7F1A-4DED-B35D-045DD15299DE}"/>
    <cellStyle name="Normal 10 5 2 7" xfId="2740" xr:uid="{1AEC0742-9AE4-47F1-BF63-40315650E8C7}"/>
    <cellStyle name="Normal 10 5 2 8" xfId="2741" xr:uid="{A45FC2FF-D4AE-4740-B5A1-285636D40F5F}"/>
    <cellStyle name="Normal 10 5 3" xfId="262" xr:uid="{E7C37C7E-6D8D-49F9-A3B0-52354EB70588}"/>
    <cellStyle name="Normal 10 5 3 2" xfId="519" xr:uid="{B641429E-7E1D-4CFD-9F9E-20D395C18482}"/>
    <cellStyle name="Normal 10 5 3 2 2" xfId="520" xr:uid="{EE6501F0-36A3-4C30-A30E-CF6047B7BF0C}"/>
    <cellStyle name="Normal 10 5 3 2 3" xfId="2742" xr:uid="{B85F16AC-AEBE-4D8E-9F76-BB8E53F60119}"/>
    <cellStyle name="Normal 10 5 3 2 4" xfId="2743" xr:uid="{BDA41BA9-E022-4E46-B366-0BE9A0C11AAA}"/>
    <cellStyle name="Normal 10 5 3 3" xfId="521" xr:uid="{843717D5-CEB1-4155-B74A-C1B0BADB1A01}"/>
    <cellStyle name="Normal 10 5 3 3 2" xfId="2744" xr:uid="{FA56CB8C-6B3E-4C8B-835D-110DA8E289C2}"/>
    <cellStyle name="Normal 10 5 3 3 3" xfId="2745" xr:uid="{9A60C86B-99F6-459C-96F7-B2104C9C534E}"/>
    <cellStyle name="Normal 10 5 3 3 4" xfId="2746" xr:uid="{DC4E44B9-EA7E-444B-AD8D-3C1EF2FFEE35}"/>
    <cellStyle name="Normal 10 5 3 4" xfId="2747" xr:uid="{86894FC9-A6D8-4E31-8EA6-820CC70D7787}"/>
    <cellStyle name="Normal 10 5 3 5" xfId="2748" xr:uid="{104AEA2C-9F88-48B9-B08D-BA721E494D43}"/>
    <cellStyle name="Normal 10 5 3 6" xfId="2749" xr:uid="{48F3B415-2DC0-4628-A53A-EC6D4B41B1E7}"/>
    <cellStyle name="Normal 10 5 4" xfId="263" xr:uid="{B7604276-F82E-4CEB-89EA-929196E06ECB}"/>
    <cellStyle name="Normal 10 5 4 2" xfId="522" xr:uid="{C17E1E2F-50AD-4EB7-901C-53D56EB9A25B}"/>
    <cellStyle name="Normal 10 5 4 2 2" xfId="2750" xr:uid="{0DA9F995-7C51-4DBD-A7A9-FBF2EE6B12D6}"/>
    <cellStyle name="Normal 10 5 4 2 3" xfId="2751" xr:uid="{83391972-9801-437C-87EE-7EDA9A3A185D}"/>
    <cellStyle name="Normal 10 5 4 2 4" xfId="2752" xr:uid="{55FC999B-611A-4A39-A636-323A11B937E3}"/>
    <cellStyle name="Normal 10 5 4 3" xfId="2753" xr:uid="{2BA32E15-5212-4E3E-91C3-BADA80120ACD}"/>
    <cellStyle name="Normal 10 5 4 4" xfId="2754" xr:uid="{17064BB8-C5CE-4E56-B820-32B9AB02FEC1}"/>
    <cellStyle name="Normal 10 5 4 5" xfId="2755" xr:uid="{F6D6797F-91D1-4847-8563-407A15B556C1}"/>
    <cellStyle name="Normal 10 5 5" xfId="523" xr:uid="{C99FACA7-A639-40D3-8CE5-81589588B993}"/>
    <cellStyle name="Normal 10 5 5 2" xfId="2756" xr:uid="{FD0A6F12-1C32-48CD-8A64-6E0037B94316}"/>
    <cellStyle name="Normal 10 5 5 3" xfId="2757" xr:uid="{3DDD8580-A00B-47CE-85B1-2704515818D2}"/>
    <cellStyle name="Normal 10 5 5 4" xfId="2758" xr:uid="{972CB3A5-31F2-41AD-9AC0-077304F6D33C}"/>
    <cellStyle name="Normal 10 5 6" xfId="2759" xr:uid="{A4799815-963A-43C4-93AB-E8F36C4471BF}"/>
    <cellStyle name="Normal 10 5 6 2" xfId="2760" xr:uid="{4EAF0B78-A961-4A3C-8483-19DBC4772AE1}"/>
    <cellStyle name="Normal 10 5 6 3" xfId="2761" xr:uid="{A9520418-26E1-4870-B594-114A5FD2871A}"/>
    <cellStyle name="Normal 10 5 6 4" xfId="2762" xr:uid="{72F8BE05-EFBD-4EDD-9D41-D1673CFB5433}"/>
    <cellStyle name="Normal 10 5 7" xfId="2763" xr:uid="{8E1DD30C-DF59-49D2-9AEB-E17297055125}"/>
    <cellStyle name="Normal 10 5 8" xfId="2764" xr:uid="{4703A897-DFEE-41CB-9135-F1A906EA140B}"/>
    <cellStyle name="Normal 10 5 9" xfId="2765" xr:uid="{E6C99123-B96A-4BD1-9F6D-3BE0D440B937}"/>
    <cellStyle name="Normal 10 6" xfId="62" xr:uid="{270E67A9-C5B3-4412-9EEE-E2689A8593A2}"/>
    <cellStyle name="Normal 10 6 2" xfId="264" xr:uid="{FB3BC856-6A6B-416D-AC30-7A51C86717B0}"/>
    <cellStyle name="Normal 10 6 2 2" xfId="524" xr:uid="{613116B5-5C80-4C74-BD6D-93E570CDA8F6}"/>
    <cellStyle name="Normal 10 6 2 2 2" xfId="1150" xr:uid="{DBB2ADF0-5A58-4026-B5C5-29725B7AFA12}"/>
    <cellStyle name="Normal 10 6 2 2 2 2" xfId="1151" xr:uid="{020B3CCF-B279-4F5F-AFDF-391677A3B10C}"/>
    <cellStyle name="Normal 10 6 2 2 3" xfId="1152" xr:uid="{092AC753-3D6F-4AFC-B9AA-2782C1DA0B2C}"/>
    <cellStyle name="Normal 10 6 2 2 4" xfId="2766" xr:uid="{8F8B4024-D5A5-4034-BC4A-53BA79BCF672}"/>
    <cellStyle name="Normal 10 6 2 3" xfId="1153" xr:uid="{52FC8DEB-FCA8-405E-B5DE-DC8961067955}"/>
    <cellStyle name="Normal 10 6 2 3 2" xfId="1154" xr:uid="{CCFF1899-65D5-463E-BDD0-9AC0261EC5A8}"/>
    <cellStyle name="Normal 10 6 2 3 3" xfId="2767" xr:uid="{E44ECD2A-40D5-472A-B214-739CCD41385E}"/>
    <cellStyle name="Normal 10 6 2 3 4" xfId="2768" xr:uid="{D0074070-8E17-4D92-85A2-4F6B43A65B96}"/>
    <cellStyle name="Normal 10 6 2 4" xfId="1155" xr:uid="{C33DCA04-53DD-43E2-A717-8B0BDC2DF432}"/>
    <cellStyle name="Normal 10 6 2 5" xfId="2769" xr:uid="{03BFDC5D-284F-4F17-B53B-B35516C65E1F}"/>
    <cellStyle name="Normal 10 6 2 6" xfId="2770" xr:uid="{2DBC13E9-69F1-4383-8AAA-CCA25AC852FB}"/>
    <cellStyle name="Normal 10 6 3" xfId="525" xr:uid="{F6E19FA3-5285-49AF-93D5-335B8E5B280A}"/>
    <cellStyle name="Normal 10 6 3 2" xfId="1156" xr:uid="{DD97CC5C-C7E1-44E6-8210-7D3A2B22F1BC}"/>
    <cellStyle name="Normal 10 6 3 2 2" xfId="1157" xr:uid="{F2345311-4D6A-44B8-93C2-8BABB9CD8911}"/>
    <cellStyle name="Normal 10 6 3 2 3" xfId="2771" xr:uid="{9F29C4C6-9943-4CF1-B5DC-D84B51170415}"/>
    <cellStyle name="Normal 10 6 3 2 4" xfId="2772" xr:uid="{293ED4F9-C6B5-491C-B8A4-4982E9E27099}"/>
    <cellStyle name="Normal 10 6 3 3" xfId="1158" xr:uid="{39A35BF0-BB1F-4156-8647-2A2C4AA3CBD8}"/>
    <cellStyle name="Normal 10 6 3 4" xfId="2773" xr:uid="{9673A8E5-EAC3-4611-98AA-9C9C70AB637D}"/>
    <cellStyle name="Normal 10 6 3 5" xfId="2774" xr:uid="{0E148916-755C-4F61-B2D8-56058002A02F}"/>
    <cellStyle name="Normal 10 6 4" xfId="1159" xr:uid="{507512CE-4B68-4269-8C2D-82770F9C2FD3}"/>
    <cellStyle name="Normal 10 6 4 2" xfId="1160" xr:uid="{CB8A8AE4-8089-4F01-83E2-3E74209827EB}"/>
    <cellStyle name="Normal 10 6 4 3" xfId="2775" xr:uid="{53D96BC3-907B-48FC-BA0C-25A1F3FE9074}"/>
    <cellStyle name="Normal 10 6 4 4" xfId="2776" xr:uid="{065C36EE-AC4E-4C87-8708-DCC4D59BE960}"/>
    <cellStyle name="Normal 10 6 5" xfId="1161" xr:uid="{3FF15829-FEA7-4D38-9A01-16D2C67E8DAF}"/>
    <cellStyle name="Normal 10 6 5 2" xfId="2777" xr:uid="{7DF852B9-81FD-4BF4-B2F6-D025C1D1E49D}"/>
    <cellStyle name="Normal 10 6 5 3" xfId="2778" xr:uid="{EC5155F1-D4D4-4CDB-BB15-70337B9AD9C9}"/>
    <cellStyle name="Normal 10 6 5 4" xfId="2779" xr:uid="{5004C97F-0493-46D7-8138-A7B17A3D9BE2}"/>
    <cellStyle name="Normal 10 6 6" xfId="2780" xr:uid="{ADC462FB-7753-4A14-9C43-8B3EE4631AEB}"/>
    <cellStyle name="Normal 10 6 7" xfId="2781" xr:uid="{242D73C4-E7C1-440A-88F3-A5AC3DBA4955}"/>
    <cellStyle name="Normal 10 6 8" xfId="2782" xr:uid="{94751898-E13F-4CE0-8756-0E853112DECD}"/>
    <cellStyle name="Normal 10 7" xfId="265" xr:uid="{554B7845-B564-4707-BB3D-67FBDEB59081}"/>
    <cellStyle name="Normal 10 7 2" xfId="526" xr:uid="{079B915A-9B63-421B-A2D3-990AEB2F3E78}"/>
    <cellStyle name="Normal 10 7 2 2" xfId="527" xr:uid="{E10D4DC9-8AC8-453B-9130-E65FBF55A8B9}"/>
    <cellStyle name="Normal 10 7 2 2 2" xfId="1162" xr:uid="{AB4B2D23-973B-47BE-93EB-FAF9395325A8}"/>
    <cellStyle name="Normal 10 7 2 2 3" xfId="2783" xr:uid="{068ADA9B-4200-4F63-9A46-5AE5B739BC1B}"/>
    <cellStyle name="Normal 10 7 2 2 4" xfId="2784" xr:uid="{EAAF61C1-AEF1-473E-8B4C-85827D4D05EF}"/>
    <cellStyle name="Normal 10 7 2 3" xfId="1163" xr:uid="{FE3F18AE-9661-4247-8491-EAF01477015C}"/>
    <cellStyle name="Normal 10 7 2 4" xfId="2785" xr:uid="{5DFE2E43-61CB-49D6-AA05-9A4664807ECA}"/>
    <cellStyle name="Normal 10 7 2 5" xfId="2786" xr:uid="{E7292789-563F-4B16-931A-60E47D95EB6E}"/>
    <cellStyle name="Normal 10 7 3" xfId="528" xr:uid="{90AD53BD-69D7-408F-ADF6-93280DA3A675}"/>
    <cellStyle name="Normal 10 7 3 2" xfId="1164" xr:uid="{7AB3B6C3-C12E-4F92-BA3E-913734CA1E85}"/>
    <cellStyle name="Normal 10 7 3 3" xfId="2787" xr:uid="{42C6FE4D-002B-48B6-B562-8D7B3222D2A6}"/>
    <cellStyle name="Normal 10 7 3 4" xfId="2788" xr:uid="{0A823511-F294-45BB-893D-77000E70AB38}"/>
    <cellStyle name="Normal 10 7 4" xfId="1165" xr:uid="{8BF3157A-6C65-4E87-9BF0-DAF73E9C222D}"/>
    <cellStyle name="Normal 10 7 4 2" xfId="2789" xr:uid="{4B6F20EE-0D5C-4C70-906C-B8C63D28AE96}"/>
    <cellStyle name="Normal 10 7 4 3" xfId="2790" xr:uid="{62A23473-3FD4-4E02-88D6-6857D15F4355}"/>
    <cellStyle name="Normal 10 7 4 4" xfId="2791" xr:uid="{B65D1D45-E51C-41DB-84EF-C042E0CE9FBA}"/>
    <cellStyle name="Normal 10 7 5" xfId="2792" xr:uid="{4C017E5C-06F4-40B6-8470-1EC703497AF2}"/>
    <cellStyle name="Normal 10 7 6" xfId="2793" xr:uid="{876119B3-85AC-4FD1-AD95-C0445588551F}"/>
    <cellStyle name="Normal 10 7 7" xfId="2794" xr:uid="{EBE49E41-6653-461E-9B9D-D9851501C2A1}"/>
    <cellStyle name="Normal 10 8" xfId="266" xr:uid="{CF420556-8C25-4646-85FB-E1E84B8EDF44}"/>
    <cellStyle name="Normal 10 8 2" xfId="529" xr:uid="{A64D8354-C305-40D5-95E8-457223079669}"/>
    <cellStyle name="Normal 10 8 2 2" xfId="1166" xr:uid="{7C08418C-DD4E-4C8B-AF1C-05E558B4FDDC}"/>
    <cellStyle name="Normal 10 8 2 3" xfId="2795" xr:uid="{C60736AB-9B89-44DD-9AFD-7D8C69326211}"/>
    <cellStyle name="Normal 10 8 2 4" xfId="2796" xr:uid="{9C057E44-B8EB-448C-964A-573E0F6705BD}"/>
    <cellStyle name="Normal 10 8 3" xfId="1167" xr:uid="{2BBA8BB7-6E50-40F1-AE2D-2FD9DECA6612}"/>
    <cellStyle name="Normal 10 8 3 2" xfId="2797" xr:uid="{A5C9D707-9F04-4603-A272-C81EABAB1DFA}"/>
    <cellStyle name="Normal 10 8 3 3" xfId="2798" xr:uid="{E3B95566-5C29-408C-9C87-82C361714129}"/>
    <cellStyle name="Normal 10 8 3 4" xfId="2799" xr:uid="{A0382D0B-DE1A-41B3-A03B-BFE39EBF35F8}"/>
    <cellStyle name="Normal 10 8 4" xfId="2800" xr:uid="{408ADCBE-3746-49FC-8A9D-775D27A395B6}"/>
    <cellStyle name="Normal 10 8 5" xfId="2801" xr:uid="{865EE21A-627A-4B7F-91BE-CB1F2EFE0439}"/>
    <cellStyle name="Normal 10 8 6" xfId="2802" xr:uid="{71153A12-0463-4549-8ABD-B70358A1B5D3}"/>
    <cellStyle name="Normal 10 9" xfId="267" xr:uid="{751F3261-1ED0-436D-BAC5-280BBC0E5A32}"/>
    <cellStyle name="Normal 10 9 2" xfId="1168" xr:uid="{B9D8202B-1CD8-4BDC-8143-51E63ABDEB99}"/>
    <cellStyle name="Normal 10 9 2 2" xfId="2803" xr:uid="{FAC5B64F-4B70-407D-8729-EE7FEA64BF3D}"/>
    <cellStyle name="Normal 10 9 2 2 2" xfId="4332" xr:uid="{2B622D3C-6FE6-48AE-8982-9F76A8EB14F7}"/>
    <cellStyle name="Normal 10 9 2 2 3" xfId="4681" xr:uid="{9AADB11A-1A14-4B25-8357-5DE947342D24}"/>
    <cellStyle name="Normal 10 9 2 3" xfId="2804" xr:uid="{A21A9C63-A9C1-44FE-8E7F-4D8E64E80697}"/>
    <cellStyle name="Normal 10 9 2 4" xfId="2805" xr:uid="{39D420A6-A5F4-4EF2-A165-CEF533797923}"/>
    <cellStyle name="Normal 10 9 3" xfId="2806" xr:uid="{BA734135-AC13-4DC2-8873-1D7A8118858C}"/>
    <cellStyle name="Normal 10 9 4" xfId="2807" xr:uid="{CDC0B3D1-6576-40A8-80AC-2C97A4607822}"/>
    <cellStyle name="Normal 10 9 4 2" xfId="4564" xr:uid="{F7FD859E-E022-4861-8F8F-4D7F67B5E8B2}"/>
    <cellStyle name="Normal 10 9 4 3" xfId="4682" xr:uid="{1103599D-3D68-47C5-85FA-2478C420B117}"/>
    <cellStyle name="Normal 10 9 4 4" xfId="4602" xr:uid="{EA48D13B-3FC6-4048-8567-81D0320FF94D}"/>
    <cellStyle name="Normal 10 9 5" xfId="2808" xr:uid="{3924C485-1E89-42CF-9A81-48EDB8611280}"/>
    <cellStyle name="Normal 11" xfId="63" xr:uid="{F2CF3D2F-56F7-4133-8575-6B832B4B9D66}"/>
    <cellStyle name="Normal 11 2" xfId="268" xr:uid="{2839C636-9B6A-490B-AFCF-C87CF27E616D}"/>
    <cellStyle name="Normal 11 2 2" xfId="4649" xr:uid="{4727BCA5-3B86-4793-B564-E724533CBC7A}"/>
    <cellStyle name="Normal 11 3" xfId="4337" xr:uid="{FB331D60-1398-43D5-9C01-D87A82C73253}"/>
    <cellStyle name="Normal 11 3 2" xfId="4543" xr:uid="{FE4B3E7F-1959-4E42-852B-957EC91D6A73}"/>
    <cellStyle name="Normal 11 3 3" xfId="4726" xr:uid="{FD989A79-B181-4340-990B-0099079C65F6}"/>
    <cellStyle name="Normal 11 3 3 2" xfId="41382" xr:uid="{B95B4128-78C0-4E17-92FF-1326C51957DB}"/>
    <cellStyle name="Normal 11 3 3 3" xfId="5973" xr:uid="{41D69477-2C63-4D54-8576-0422F1CDFDEB}"/>
    <cellStyle name="Normal 11 3 3 4" xfId="5381" xr:uid="{711719AC-919C-4028-9062-94E6CF6531AA}"/>
    <cellStyle name="Normal 11 3 4" xfId="4703" xr:uid="{4C40DC83-8C2C-4319-BBCB-D2A3902F9860}"/>
    <cellStyle name="Normal 11 3 5" xfId="41329" xr:uid="{6193F4FE-76F1-4847-BFB5-C47BA75B4E3E}"/>
    <cellStyle name="Normal 11 3 6" xfId="5951" xr:uid="{5BF80FDE-5911-4241-951B-4A244B151786}"/>
    <cellStyle name="Normal 11 3 7" xfId="5359" xr:uid="{D2EA3287-E2A8-42A9-813E-182C48A142B0}"/>
    <cellStyle name="Normal 12" xfId="64" xr:uid="{7518B76E-FD79-4120-8371-97E0FB18D514}"/>
    <cellStyle name="Normal 12 2" xfId="269" xr:uid="{0367199F-5DFA-4153-8DF8-3171C444CE5C}"/>
    <cellStyle name="Normal 12 2 2" xfId="4650" xr:uid="{81FB88D0-DBBF-4D69-8B55-64F3FAD6DC08}"/>
    <cellStyle name="Normal 12 3" xfId="4544" xr:uid="{45C78B51-C6B6-4AC4-A99D-ED9256935D85}"/>
    <cellStyle name="Normal 13" xfId="65" xr:uid="{5BD728DB-32B2-4072-8CC4-686E5CCA1D81}"/>
    <cellStyle name="Normal 13 2" xfId="66" xr:uid="{47E956D6-13D4-45C4-AE7C-34F94B6DB227}"/>
    <cellStyle name="Normal 13 2 2" xfId="270" xr:uid="{0926C2AB-1E1B-4C10-81AE-B996EBD7313E}"/>
    <cellStyle name="Normal 13 2 2 2" xfId="4651" xr:uid="{6A0ED158-3831-4872-8B7D-F70220D49BCF}"/>
    <cellStyle name="Normal 13 2 3" xfId="4339" xr:uid="{9BCC9E39-2A68-42CB-9B0C-A0826DAD96A5}"/>
    <cellStyle name="Normal 13 2 3 2" xfId="4545" xr:uid="{8E92906E-279B-4242-BB87-94609CC1567E}"/>
    <cellStyle name="Normal 13 2 3 3" xfId="4727" xr:uid="{2B7B1ACF-B28C-413C-9A0F-47B17DEFF0A7}"/>
    <cellStyle name="Normal 13 2 3 4" xfId="4704" xr:uid="{20ACCF0E-7AC9-4C93-ACD3-C27F7D71164C}"/>
    <cellStyle name="Normal 13 3" xfId="271" xr:uid="{50F63DB6-339E-4EB2-A378-EAB61C8E8FF3}"/>
    <cellStyle name="Normal 13 3 2" xfId="4423" xr:uid="{FF1EA14F-393F-46D3-9BE4-2C761B03F98D}"/>
    <cellStyle name="Normal 13 3 3" xfId="4340" xr:uid="{D3671E0D-0B4F-4C61-8633-B23ADEF1EBC8}"/>
    <cellStyle name="Normal 13 3 4" xfId="4568" xr:uid="{151AE8F6-5A26-414E-93C5-08954790D93D}"/>
    <cellStyle name="Normal 13 3 5" xfId="4728" xr:uid="{C78562D5-3600-4F71-8F02-F377D5E92463}"/>
    <cellStyle name="Normal 13 4" xfId="4341" xr:uid="{1466860D-49B6-4465-B136-06DE4ECF1A82}"/>
    <cellStyle name="Normal 13 5" xfId="4338" xr:uid="{19FFA7A5-B2F0-4316-B704-2A56876CDE94}"/>
    <cellStyle name="Normal 14" xfId="67" xr:uid="{2B8936D4-1D45-4773-909D-4F4869CF61AE}"/>
    <cellStyle name="Normal 14 18" xfId="4343" xr:uid="{6815CD69-0AEE-41DB-80A0-0B3A6E6429E0}"/>
    <cellStyle name="Normal 14 2" xfId="272" xr:uid="{5F68E474-6B61-46E9-9A29-0E6CEDFA5000}"/>
    <cellStyle name="Normal 14 2 2" xfId="432" xr:uid="{093A828A-34D3-462D-84B3-B5F6DA47904A}"/>
    <cellStyle name="Normal 14 2 2 2" xfId="433" xr:uid="{F634FBDD-0E44-4343-BDB3-06F47838D8C8}"/>
    <cellStyle name="Normal 14 2 3" xfId="434" xr:uid="{B5376A40-D6CB-4771-99BB-0F3EC9751DD2}"/>
    <cellStyle name="Normal 14 3" xfId="435" xr:uid="{636BA699-49E7-4CC9-958C-AD9853D1D22B}"/>
    <cellStyle name="Normal 14 3 2" xfId="4652" xr:uid="{9886444C-61C3-4BB2-9B77-E3AB14AD01A7}"/>
    <cellStyle name="Normal 14 4" xfId="4342" xr:uid="{9629CC3E-EE55-4BE4-A788-1ACFAD5F41B6}"/>
    <cellStyle name="Normal 14 4 2" xfId="4546" xr:uid="{71B8849E-6A02-4581-98B6-A3BD081B37B4}"/>
    <cellStyle name="Normal 14 4 3" xfId="4729" xr:uid="{0ABEF182-239E-45B3-B4AC-E9C2C2541736}"/>
    <cellStyle name="Normal 14 4 4" xfId="4705" xr:uid="{0E9B6E7F-7C9D-4808-8919-2B6A36D4773B}"/>
    <cellStyle name="Normal 15" xfId="68" xr:uid="{ADC413E0-CA33-47D1-910C-A887C8FE9E4D}"/>
    <cellStyle name="Normal 15 2" xfId="69" xr:uid="{FACC9B31-D678-4E48-9FD5-E0418E0B6D07}"/>
    <cellStyle name="Normal 15 2 2" xfId="273" xr:uid="{46AE73DB-D075-4A55-A5E2-3DBC0C870AD5}"/>
    <cellStyle name="Normal 15 2 2 2" xfId="4455" xr:uid="{ABAF192E-A495-482E-AF1E-298FD9ADD764}"/>
    <cellStyle name="Normal 15 2 3" xfId="4548" xr:uid="{679AE59E-9BD1-406D-A40C-B54716322D5F}"/>
    <cellStyle name="Normal 15 3" xfId="274" xr:uid="{06221550-D1E7-44C0-B168-7A2B486C8DDB}"/>
    <cellStyle name="Normal 15 3 2" xfId="4424" xr:uid="{F48C2A45-CE9B-4D75-B36F-CEED09CE5E55}"/>
    <cellStyle name="Normal 15 3 3" xfId="4345" xr:uid="{FDA65D1E-F253-4CB1-B1E3-B36C35936D3E}"/>
    <cellStyle name="Normal 15 3 4" xfId="4569" xr:uid="{D43D95A9-4B1F-43A0-818A-399D8AC15518}"/>
    <cellStyle name="Normal 15 3 5" xfId="4731" xr:uid="{AA2BFBB2-3E16-4A3A-8AB7-047AD1AA0040}"/>
    <cellStyle name="Normal 15 4" xfId="4344" xr:uid="{013AC6B3-CCD0-4CC1-ADE7-C99EB40612CD}"/>
    <cellStyle name="Normal 15 4 2" xfId="4547" xr:uid="{72F3713F-BCB4-44F5-85E4-42405CB76796}"/>
    <cellStyle name="Normal 15 4 3" xfId="4730" xr:uid="{4040AD3F-A4DE-4B56-8A79-09AEF90C45AB}"/>
    <cellStyle name="Normal 15 4 4" xfId="4706" xr:uid="{43487D47-8AAA-4ABF-A586-714732ECC83F}"/>
    <cellStyle name="Normal 16" xfId="70" xr:uid="{A7DBA774-510A-4D20-A386-7C9B5659A46E}"/>
    <cellStyle name="Normal 16 2" xfId="275" xr:uid="{8A290EF9-279B-4903-92D2-A6E6D29A8B70}"/>
    <cellStyle name="Normal 16 2 2" xfId="4425" xr:uid="{2EE08E3D-6531-4138-9357-99FFC015BF1E}"/>
    <cellStyle name="Normal 16 2 3" xfId="4346" xr:uid="{546BDFE2-BDC7-43F7-8F26-69714BC6A412}"/>
    <cellStyle name="Normal 16 2 4" xfId="4570" xr:uid="{03D0E01C-CDA7-4836-996D-CDE29083A626}"/>
    <cellStyle name="Normal 16 2 5" xfId="4732" xr:uid="{EAFA2B86-917F-4E28-A730-0FC2875FC3D9}"/>
    <cellStyle name="Normal 16 3" xfId="276" xr:uid="{28E99E9F-16F9-40D0-85F5-9EE3287BC97C}"/>
    <cellStyle name="Normal 17" xfId="71" xr:uid="{AAACD633-CCC3-42AA-94B3-955FE7A32795}"/>
    <cellStyle name="Normal 17 2" xfId="277" xr:uid="{6C2AEBE2-FD03-43E7-A6DE-CE46B5127789}"/>
    <cellStyle name="Normal 17 2 2" xfId="4426" xr:uid="{865D361C-AAD4-4073-9B57-1B67FA2F4971}"/>
    <cellStyle name="Normal 17 2 3" xfId="4348" xr:uid="{CF1743EC-14E8-4FC5-A25B-5A87D9600C51}"/>
    <cellStyle name="Normal 17 2 4" xfId="4571" xr:uid="{4FB3BA22-F87E-424D-B4FE-DE8BAE11ADE2}"/>
    <cellStyle name="Normal 17 2 5" xfId="4733" xr:uid="{12DE1D09-C69F-4F54-9295-94FE3C1829D2}"/>
    <cellStyle name="Normal 17 3" xfId="4349" xr:uid="{E23AFA60-C028-4D44-89F0-EB369F1179A6}"/>
    <cellStyle name="Normal 17 4" xfId="4347" xr:uid="{AB42CF30-23A7-4440-B0AD-FC505D463840}"/>
    <cellStyle name="Normal 18" xfId="72" xr:uid="{4A3C1F87-930E-4757-9371-EB105A246066}"/>
    <cellStyle name="Normal 18 2" xfId="278" xr:uid="{8434DAA7-5C72-4AE0-A264-FC71A1F5E025}"/>
    <cellStyle name="Normal 18 2 2" xfId="4456" xr:uid="{E5F0812E-6054-4AC8-905E-5E2CF496F70D}"/>
    <cellStyle name="Normal 18 3" xfId="4350" xr:uid="{E5447037-8AC1-4D97-B2D0-DCCD761388D2}"/>
    <cellStyle name="Normal 18 3 2" xfId="4549" xr:uid="{42687F58-27C2-491C-8D52-72C633B8D836}"/>
    <cellStyle name="Normal 18 3 3" xfId="4734" xr:uid="{953613E4-A241-47D1-A32D-6B5792208953}"/>
    <cellStyle name="Normal 18 3 3 2" xfId="41383" xr:uid="{12C0F390-0A00-4D28-86F2-F1CEAA4C95E6}"/>
    <cellStyle name="Normal 18 3 3 3" xfId="5974" xr:uid="{8E23230E-818F-4EB7-9444-382C0DF26F64}"/>
    <cellStyle name="Normal 18 3 3 4" xfId="5382" xr:uid="{5AA96072-893B-45ED-AD43-1D1396CB8746}"/>
    <cellStyle name="Normal 18 3 4" xfId="4707" xr:uid="{BB4C4412-A805-4A37-BF0A-FEFE18ACBAE4}"/>
    <cellStyle name="Normal 18 3 5" xfId="41330" xr:uid="{0DC14A69-D271-42E9-97D3-FEAA95982392}"/>
    <cellStyle name="Normal 18 3 6" xfId="5952" xr:uid="{A1B85A30-D321-4FA9-AF37-03E216BD5621}"/>
    <cellStyle name="Normal 18 3 7" xfId="5360" xr:uid="{72A9D5B6-B162-4BA4-85DD-7856DBC49E60}"/>
    <cellStyle name="Normal 19" xfId="73" xr:uid="{C16B908C-4FBE-4E3C-BFE0-C265D5E7CE78}"/>
    <cellStyle name="Normal 19 2" xfId="74" xr:uid="{C09FDBE5-5B80-4DC5-9F8B-743936468CDB}"/>
    <cellStyle name="Normal 19 2 2" xfId="279" xr:uid="{85FE4DF6-30BA-4C4B-BE3C-1958F834F425}"/>
    <cellStyle name="Normal 19 2 2 2" xfId="4653" xr:uid="{5CFCCF65-82FC-4B21-B84B-D911244F4DAC}"/>
    <cellStyle name="Normal 19 2 3" xfId="4551" xr:uid="{FCD430AB-F505-422C-ABCC-0BC72796C3AF}"/>
    <cellStyle name="Normal 19 3" xfId="280" xr:uid="{3C742E2D-DA85-48F6-931E-42B5946473C2}"/>
    <cellStyle name="Normal 19 3 2" xfId="4654" xr:uid="{D2107EE5-2119-474D-A204-4FA30D67EF5B}"/>
    <cellStyle name="Normal 19 4" xfId="4550" xr:uid="{FCBC83F7-9B16-4189-9367-7139042C9B3C}"/>
    <cellStyle name="Normal 2" xfId="2" xr:uid="{00000000-0005-0000-0000-000002000000}"/>
    <cellStyle name="Normal 2 2" xfId="75" xr:uid="{077EDBAD-7DBF-4E01-9341-6742A6F09836}"/>
    <cellStyle name="Normal 2 2 2" xfId="76" xr:uid="{231D3F8A-6F7E-4EA8-BF96-04BDF1E4A944}"/>
    <cellStyle name="Normal 2 2 2 2" xfId="281" xr:uid="{69D3E5FD-812B-4729-A9CA-02FAF883638D}"/>
    <cellStyle name="Normal 2 2 2 2 2" xfId="4657" xr:uid="{CB9F523F-F9B9-403F-B1F6-7C3BCB1DE071}"/>
    <cellStyle name="Normal 2 2 2 3" xfId="4553" xr:uid="{EF462086-8BE9-460C-B37F-278D05F36479}"/>
    <cellStyle name="Normal 2 2 3" xfId="282" xr:uid="{0B232C73-6632-400B-934B-FD238BA05E59}"/>
    <cellStyle name="Normal 2 2 3 2" xfId="4457" xr:uid="{28FE7A14-C302-4251-9F5E-27B2FA5AAAD9}"/>
    <cellStyle name="Normal 2 2 3 2 2" xfId="4587" xr:uid="{D22247FE-D818-4BF1-831C-8A94C6BF0423}"/>
    <cellStyle name="Normal 2 2 3 2 2 2" xfId="4658" xr:uid="{6CAA5C16-4EF3-47EB-9CAB-9CC44C231C64}"/>
    <cellStyle name="Normal 2 2 3 2 3" xfId="4752" xr:uid="{A0A67015-4CCD-453F-A72D-420FA5F7C587}"/>
    <cellStyle name="Normal 2 2 3 2 4" xfId="5307" xr:uid="{1314D30B-A77B-48C9-916E-07CA0BB7A0FE}"/>
    <cellStyle name="Normal 2 2 3 3" xfId="4437" xr:uid="{4717F507-D4F8-42CF-8A3B-0D47F251E1A2}"/>
    <cellStyle name="Normal 2 2 3 4" xfId="4708" xr:uid="{9F648C98-E01E-42F1-8602-06FBC2A876B8}"/>
    <cellStyle name="Normal 2 2 3 5" xfId="4697" xr:uid="{CF70DFA5-FE72-4AE0-B9AB-FDC62B600448}"/>
    <cellStyle name="Normal 2 2 4" xfId="4351" xr:uid="{9B519EA3-13F2-498F-80B8-B7F9D8F5E698}"/>
    <cellStyle name="Normal 2 2 4 2" xfId="4552" xr:uid="{41304212-2FEA-4037-AEFF-CB311DFFC613}"/>
    <cellStyle name="Normal 2 2 4 3" xfId="4735" xr:uid="{EAE4CCE8-E65B-425A-8201-CB7F7E627F95}"/>
    <cellStyle name="Normal 2 2 4 4" xfId="4709" xr:uid="{790892D9-337A-4D1F-8DAC-9FC468B5C270}"/>
    <cellStyle name="Normal 2 2 5" xfId="4656" xr:uid="{2BA2DB3B-399A-4619-ADD1-34AAC59E75AB}"/>
    <cellStyle name="Normal 2 2 6" xfId="4755" xr:uid="{6F6A9BFD-4D10-4F13-9B1B-E73FC92E0644}"/>
    <cellStyle name="Normal 2 3" xfId="77" xr:uid="{4E2C3EC9-D5A8-40D6-A910-7DBA7726A016}"/>
    <cellStyle name="Normal 2 3 2" xfId="78" xr:uid="{F92D7B77-810D-4A62-A02C-4B7CDDE0082B}"/>
    <cellStyle name="Normal 2 3 2 2" xfId="283" xr:uid="{E4668EB0-7A2D-44FC-8A62-9ACBD87C3A93}"/>
    <cellStyle name="Normal 2 3 2 2 2" xfId="4659" xr:uid="{AD652366-26EC-4321-A74C-89F72A45BC65}"/>
    <cellStyle name="Normal 2 3 2 3" xfId="4353" xr:uid="{7CCAD2C8-D1FE-42B0-8D11-905967A2CD32}"/>
    <cellStyle name="Normal 2 3 2 3 2" xfId="4555" xr:uid="{5573B329-88A9-4C8E-80D1-19CD8BADE37D}"/>
    <cellStyle name="Normal 2 3 2 3 3" xfId="4737" xr:uid="{BB031380-F871-458D-94DA-F82EA0C56010}"/>
    <cellStyle name="Normal 2 3 2 3 4" xfId="4710" xr:uid="{D085E429-6595-4EBE-A1DB-153C954CAEB0}"/>
    <cellStyle name="Normal 2 3 3" xfId="79" xr:uid="{45E2F8C6-8C35-4D0A-803D-364E4A960BAB}"/>
    <cellStyle name="Normal 2 3 4" xfId="80" xr:uid="{C416782A-7FB1-40D9-B01B-449C5D0DAF4A}"/>
    <cellStyle name="Normal 2 3 4 10" xfId="7122" xr:uid="{E08B601A-E528-453A-9394-A9B6EB4A3D4D}"/>
    <cellStyle name="Normal 2 3 4 10 2" xfId="8835" xr:uid="{53BBD910-BEBA-4953-AE15-A865202877FC}"/>
    <cellStyle name="Normal 2 3 4 10 2 2" xfId="12257" xr:uid="{FB2B4790-B489-444C-AB07-9D69B89B0255}"/>
    <cellStyle name="Normal 2 3 4 10 2 2 2" xfId="25947" xr:uid="{9752F161-B86D-495B-9F27-D3334FAFCA7E}"/>
    <cellStyle name="Normal 2 3 4 10 2 2 2 2" xfId="39639" xr:uid="{24A01AF2-1554-4121-9FB7-210D3DC7F185}"/>
    <cellStyle name="Normal 2 3 4 10 2 2 2 3" xfId="54523" xr:uid="{4105BE26-EBF2-43AA-8034-A39F74B2007E}"/>
    <cellStyle name="Normal 2 3 4 10 2 2 3" xfId="19103" xr:uid="{3B3B586D-ED77-459F-A958-6DEBF509ACBF}"/>
    <cellStyle name="Normal 2 3 4 10 2 2 4" xfId="32793" xr:uid="{B8D24FEB-89F6-49ED-A5B5-2271701F94C8}"/>
    <cellStyle name="Normal 2 3 4 10 2 2 5" xfId="47677" xr:uid="{CFA931F1-B5F3-445B-8B71-F35F14647622}"/>
    <cellStyle name="Normal 2 3 4 10 2 3" xfId="22525" xr:uid="{1F980E1B-67CE-4938-9D73-CEE493DA0DD7}"/>
    <cellStyle name="Normal 2 3 4 10 2 3 2" xfId="36217" xr:uid="{F1E0E12E-0C29-45DF-911A-2FFCA6B205B2}"/>
    <cellStyle name="Normal 2 3 4 10 2 3 3" xfId="51101" xr:uid="{E6DB3CB3-6013-4AAF-BCC6-0079ADFBF9D5}"/>
    <cellStyle name="Normal 2 3 4 10 2 4" xfId="15681" xr:uid="{1208BBB8-926B-4B2B-B936-533CE14FE68D}"/>
    <cellStyle name="Normal 2 3 4 10 2 5" xfId="29371" xr:uid="{FD4D385C-B04C-4E13-AE1C-FF1AD4CA5F3C}"/>
    <cellStyle name="Normal 2 3 4 10 2 6" xfId="44255" xr:uid="{3BC5E359-F2BE-49A2-BF77-1E0DB59A1D88}"/>
    <cellStyle name="Normal 2 3 4 10 3" xfId="10545" xr:uid="{D6BFBDC5-1B73-4AEF-AF11-44DCA86B0CDD}"/>
    <cellStyle name="Normal 2 3 4 10 3 2" xfId="24235" xr:uid="{896E5A6A-168A-4013-9ECB-2701F68C75B1}"/>
    <cellStyle name="Normal 2 3 4 10 3 2 2" xfId="37927" xr:uid="{854DCEC5-31D5-4281-AC46-883EA4C85C44}"/>
    <cellStyle name="Normal 2 3 4 10 3 2 3" xfId="52811" xr:uid="{27958FF6-8AE8-49C5-86C6-FC0089EA2B7E}"/>
    <cellStyle name="Normal 2 3 4 10 3 3" xfId="17391" xr:uid="{DDD15206-5415-4D59-811A-2A536E4FA9F4}"/>
    <cellStyle name="Normal 2 3 4 10 3 4" xfId="31081" xr:uid="{00B5AF58-9684-44FB-BC7B-162937264EAB}"/>
    <cellStyle name="Normal 2 3 4 10 3 5" xfId="45965" xr:uid="{BCB367AA-FE6A-41D6-9961-400BF96FF182}"/>
    <cellStyle name="Normal 2 3 4 10 4" xfId="20813" xr:uid="{57F4D907-7E87-4C88-8185-A7691ABECD19}"/>
    <cellStyle name="Normal 2 3 4 10 4 2" xfId="34505" xr:uid="{6DC40DA2-ACFF-4C91-8A90-6B588BB2EEB2}"/>
    <cellStyle name="Normal 2 3 4 10 4 3" xfId="49389" xr:uid="{695CD80D-D133-49AF-AFC2-79B2804C041A}"/>
    <cellStyle name="Normal 2 3 4 10 5" xfId="13969" xr:uid="{A84251C0-24D0-4531-95C7-BAEAD725590B}"/>
    <cellStyle name="Normal 2 3 4 10 6" xfId="27659" xr:uid="{E561EB28-832D-455A-8F3E-61E17D486637}"/>
    <cellStyle name="Normal 2 3 4 10 7" xfId="42543" xr:uid="{96B5BF5E-F6F4-4736-AF20-14B426B19A5B}"/>
    <cellStyle name="Normal 2 3 4 11" xfId="8834" xr:uid="{FFA9EAAD-99E1-4ED0-A15E-511BC7C49927}"/>
    <cellStyle name="Normal 2 3 4 11 2" xfId="12256" xr:uid="{20AAC7FA-CA03-4619-B592-740F39DCCF48}"/>
    <cellStyle name="Normal 2 3 4 11 2 2" xfId="25946" xr:uid="{8E632DCE-3994-4B8C-A227-D9F3B50A3DB4}"/>
    <cellStyle name="Normal 2 3 4 11 2 2 2" xfId="39638" xr:uid="{8A2593E9-E54B-4FBE-B99D-71A99832F0FE}"/>
    <cellStyle name="Normal 2 3 4 11 2 2 3" xfId="54522" xr:uid="{CD08A8EA-90E3-4623-814F-A21DCA05A90D}"/>
    <cellStyle name="Normal 2 3 4 11 2 3" xfId="19102" xr:uid="{0CEF4638-6316-480B-B105-7FCAB8997B21}"/>
    <cellStyle name="Normal 2 3 4 11 2 4" xfId="32792" xr:uid="{9E0AB75F-DF6D-4299-BA69-C84F4F061D1E}"/>
    <cellStyle name="Normal 2 3 4 11 2 5" xfId="47676" xr:uid="{7D95D2DF-B962-487B-962B-AE10B11453D5}"/>
    <cellStyle name="Normal 2 3 4 11 3" xfId="22524" xr:uid="{03CAE983-E59E-4F48-A973-B641A7F13311}"/>
    <cellStyle name="Normal 2 3 4 11 3 2" xfId="36216" xr:uid="{25B97E1D-3354-4604-BE52-14FFF8129A5D}"/>
    <cellStyle name="Normal 2 3 4 11 3 3" xfId="51100" xr:uid="{A50C7AE7-A272-4C98-B87D-C32A13B8D426}"/>
    <cellStyle name="Normal 2 3 4 11 4" xfId="15680" xr:uid="{950283FF-0C04-4E2C-9A7B-8077CE6D75B8}"/>
    <cellStyle name="Normal 2 3 4 11 5" xfId="29370" xr:uid="{443E4E22-3EEA-4A9B-976B-53D3B0E7B464}"/>
    <cellStyle name="Normal 2 3 4 11 6" xfId="44254" xr:uid="{AD21F934-F4AA-4EDA-8F3A-9E9C4CE1A458}"/>
    <cellStyle name="Normal 2 3 4 12" xfId="10544" xr:uid="{5713A66F-90E2-4EB7-93F5-D402DBB3751F}"/>
    <cellStyle name="Normal 2 3 4 12 2" xfId="24234" xr:uid="{4F39DA51-6C36-43C6-9A8C-34E458DDABB2}"/>
    <cellStyle name="Normal 2 3 4 12 2 2" xfId="37926" xr:uid="{46BE4C7B-A9FF-47C0-AB55-A04A77EEAFA4}"/>
    <cellStyle name="Normal 2 3 4 12 2 3" xfId="52810" xr:uid="{A7E2FEB8-5E86-4AB1-8CEA-75B73269731E}"/>
    <cellStyle name="Normal 2 3 4 12 3" xfId="17390" xr:uid="{E6277EA1-9A68-436F-8B35-01E245263C65}"/>
    <cellStyle name="Normal 2 3 4 12 4" xfId="31080" xr:uid="{D6A02153-F23E-424F-AECA-F76B92253BF6}"/>
    <cellStyle name="Normal 2 3 4 12 5" xfId="45964" xr:uid="{BA08A54B-5D27-4461-A6C2-1F9FE808A79B}"/>
    <cellStyle name="Normal 2 3 4 13" xfId="20812" xr:uid="{3EF6EB71-A38E-4B2A-B808-6668B8537C43}"/>
    <cellStyle name="Normal 2 3 4 13 2" xfId="34504" xr:uid="{10B3D2A6-CE73-4A8F-94FA-DC5DE366D462}"/>
    <cellStyle name="Normal 2 3 4 13 3" xfId="49388" xr:uid="{E3643930-29C6-4962-915E-A2B05CA00E46}"/>
    <cellStyle name="Normal 2 3 4 14" xfId="13968" xr:uid="{B7E5543F-C21C-40B9-89FD-D4C1B0D01689}"/>
    <cellStyle name="Normal 2 3 4 14 2" xfId="40756" xr:uid="{B253A93C-BF7E-47A1-A4B3-61F1DA8D3553}"/>
    <cellStyle name="Normal 2 3 4 15" xfId="27658" xr:uid="{FE0A579E-6E21-475C-BFDF-436A9DFC817B}"/>
    <cellStyle name="Normal 2 3 4 16" xfId="42542" xr:uid="{A9DAA4A5-5058-4091-A8B3-AA8BCE1547B4}"/>
    <cellStyle name="Normal 2 3 4 17" xfId="7121" xr:uid="{0F9D5DED-B3FB-4C28-96B1-87454C1BB7F6}"/>
    <cellStyle name="Normal 2 3 4 18" xfId="5934" xr:uid="{596DA78D-1E35-4B6C-8AB7-5E5F664C73C3}"/>
    <cellStyle name="Normal 2 3 4 19" xfId="5342" xr:uid="{46702A32-758E-4890-B8B7-8258FFB7A438}"/>
    <cellStyle name="Normal 2 3 4 2" xfId="7123" xr:uid="{691DE50C-EA78-415C-90AD-ADC8FEADC12D}"/>
    <cellStyle name="Normal 2 3 4 2 10" xfId="8836" xr:uid="{49085E5A-A7F8-4010-93B6-8A0BDE7C11BA}"/>
    <cellStyle name="Normal 2 3 4 2 10 2" xfId="12258" xr:uid="{8483FC48-76AB-428E-8B10-12139D11062C}"/>
    <cellStyle name="Normal 2 3 4 2 10 2 2" xfId="25948" xr:uid="{DCC28EFE-0B62-4E41-AA99-0092CF2523F2}"/>
    <cellStyle name="Normal 2 3 4 2 10 2 2 2" xfId="39640" xr:uid="{064879B7-C63B-492C-944B-4EB6BA6940CC}"/>
    <cellStyle name="Normal 2 3 4 2 10 2 2 3" xfId="54524" xr:uid="{2148A33B-2590-40C7-876B-B5BA3EF979B1}"/>
    <cellStyle name="Normal 2 3 4 2 10 2 3" xfId="19104" xr:uid="{882ECE01-9BBC-4F9D-8C99-B73CAF72B9D2}"/>
    <cellStyle name="Normal 2 3 4 2 10 2 4" xfId="32794" xr:uid="{46B8AD8C-4A1A-4717-AE17-9F899E98E0E4}"/>
    <cellStyle name="Normal 2 3 4 2 10 2 5" xfId="47678" xr:uid="{581B554C-95D0-41AE-A88E-5F4DFDF8DB8A}"/>
    <cellStyle name="Normal 2 3 4 2 10 3" xfId="22526" xr:uid="{9E0078BE-437E-4389-A4E6-6D25DCDDEA30}"/>
    <cellStyle name="Normal 2 3 4 2 10 3 2" xfId="36218" xr:uid="{F2BEF7E4-D2AB-4F46-BA79-9DAA7AD988AC}"/>
    <cellStyle name="Normal 2 3 4 2 10 3 3" xfId="51102" xr:uid="{10DC28CF-AF11-4A4F-9F47-51C434B38530}"/>
    <cellStyle name="Normal 2 3 4 2 10 4" xfId="15682" xr:uid="{5849A65C-4695-4C43-B0EF-FED5F80E8DA9}"/>
    <cellStyle name="Normal 2 3 4 2 10 5" xfId="29372" xr:uid="{F4045B71-0745-4C98-910B-A33619287FC0}"/>
    <cellStyle name="Normal 2 3 4 2 10 6" xfId="44256" xr:uid="{9DBDE1A2-6823-4AFF-91B5-435553F59B11}"/>
    <cellStyle name="Normal 2 3 4 2 11" xfId="10546" xr:uid="{01A6E0F7-0A8F-4B9C-828E-844943CE00AC}"/>
    <cellStyle name="Normal 2 3 4 2 11 2" xfId="24236" xr:uid="{6E9126DB-9A8B-4298-AAF2-6A9A57CCB703}"/>
    <cellStyle name="Normal 2 3 4 2 11 2 2" xfId="37928" xr:uid="{92CE182C-4415-4827-BEC5-284BD0BCDB88}"/>
    <cellStyle name="Normal 2 3 4 2 11 2 3" xfId="52812" xr:uid="{CB7BFEF5-AFDE-4CEB-AFC2-6FDC58A2FA64}"/>
    <cellStyle name="Normal 2 3 4 2 11 3" xfId="17392" xr:uid="{F9134285-AA3E-4C6F-81FB-ACA68401D47C}"/>
    <cellStyle name="Normal 2 3 4 2 11 4" xfId="31082" xr:uid="{6CF9FB02-E8A7-4D04-88AD-C2EEDA21D4AE}"/>
    <cellStyle name="Normal 2 3 4 2 11 5" xfId="45966" xr:uid="{1D598009-6D61-4A17-BC41-B3DB9352C71A}"/>
    <cellStyle name="Normal 2 3 4 2 12" xfId="20814" xr:uid="{6F947CC6-7FC8-4C5C-AC0B-3C9BC4A4BB77}"/>
    <cellStyle name="Normal 2 3 4 2 12 2" xfId="34506" xr:uid="{D841254F-8F97-4704-BB36-30C9195D0EEE}"/>
    <cellStyle name="Normal 2 3 4 2 12 3" xfId="49390" xr:uid="{73F58BC9-08E4-422D-9471-A20C6F1A486E}"/>
    <cellStyle name="Normal 2 3 4 2 13" xfId="13970" xr:uid="{D67F78BD-9D15-4C41-8B27-F4FE160B6B8D}"/>
    <cellStyle name="Normal 2 3 4 2 14" xfId="27660" xr:uid="{2D905FAC-CC03-4737-8681-9CFBC14ED1C1}"/>
    <cellStyle name="Normal 2 3 4 2 15" xfId="42544" xr:uid="{4CBE7B7F-C188-4161-BEFE-0EF610F6FEF6}"/>
    <cellStyle name="Normal 2 3 4 2 2" xfId="7124" xr:uid="{D3C06E0F-BB7A-416E-ACF6-E08774F951C5}"/>
    <cellStyle name="Normal 2 3 4 2 2 10" xfId="20815" xr:uid="{E4532A15-95AA-4F87-AC8D-F223420458C7}"/>
    <cellStyle name="Normal 2 3 4 2 2 10 2" xfId="34507" xr:uid="{0769A5BA-0F04-4830-AE84-FDD226D4236B}"/>
    <cellStyle name="Normal 2 3 4 2 2 10 3" xfId="49391" xr:uid="{5FA8ACFC-F240-48B2-A868-679E363EBB93}"/>
    <cellStyle name="Normal 2 3 4 2 2 11" xfId="13971" xr:uid="{C947E778-E635-4BEB-8FE2-E6037C89850F}"/>
    <cellStyle name="Normal 2 3 4 2 2 12" xfId="27661" xr:uid="{B0E26DD4-72F8-4419-8200-57F6C6658C52}"/>
    <cellStyle name="Normal 2 3 4 2 2 13" xfId="42545" xr:uid="{30CCDC6B-7C60-4B92-BFB6-BA06A80C6932}"/>
    <cellStyle name="Normal 2 3 4 2 2 2" xfId="7125" xr:uid="{7D0E7815-31E9-4E20-BCC4-7C53DF49D63A}"/>
    <cellStyle name="Normal 2 3 4 2 2 2 10" xfId="13972" xr:uid="{22791878-BA54-4297-B4D8-DAE94333007C}"/>
    <cellStyle name="Normal 2 3 4 2 2 2 11" xfId="27662" xr:uid="{D419836A-5907-4471-B718-1447DC5F09B4}"/>
    <cellStyle name="Normal 2 3 4 2 2 2 12" xfId="42546" xr:uid="{E551556C-5174-43BA-A42B-9D6CF8C1F8F5}"/>
    <cellStyle name="Normal 2 3 4 2 2 2 2" xfId="7126" xr:uid="{D107E0B5-37B8-4AFC-8360-74747AE60893}"/>
    <cellStyle name="Normal 2 3 4 2 2 2 2 10" xfId="42547" xr:uid="{4DFC5A1B-08E4-42BD-9DCE-0960CD69DD1E}"/>
    <cellStyle name="Normal 2 3 4 2 2 2 2 2" xfId="7127" xr:uid="{4155058B-C9C2-4BD2-B952-77D51DE6ED5E}"/>
    <cellStyle name="Normal 2 3 4 2 2 2 2 2 2" xfId="7128" xr:uid="{175776B8-1831-4743-8161-52B0F51F3218}"/>
    <cellStyle name="Normal 2 3 4 2 2 2 2 2 2 2" xfId="8841" xr:uid="{9D104F96-6E20-4FB5-A428-446AB7131E53}"/>
    <cellStyle name="Normal 2 3 4 2 2 2 2 2 2 2 2" xfId="12263" xr:uid="{036337E5-FEE2-4AB9-9737-9F6EB779F65C}"/>
    <cellStyle name="Normal 2 3 4 2 2 2 2 2 2 2 2 2" xfId="25953" xr:uid="{038594A9-0868-484D-B653-970CA2ADE347}"/>
    <cellStyle name="Normal 2 3 4 2 2 2 2 2 2 2 2 2 2" xfId="39645" xr:uid="{3AF33178-0C5D-4DCA-A161-480F51F76BC7}"/>
    <cellStyle name="Normal 2 3 4 2 2 2 2 2 2 2 2 2 3" xfId="54529" xr:uid="{70706E5E-62D2-4CF5-9612-C5C6B53B49E0}"/>
    <cellStyle name="Normal 2 3 4 2 2 2 2 2 2 2 2 3" xfId="19109" xr:uid="{FB9224B5-DF1D-4A19-9A61-17BE03D9330A}"/>
    <cellStyle name="Normal 2 3 4 2 2 2 2 2 2 2 2 4" xfId="32799" xr:uid="{6854F2AC-EB34-4F34-8CD6-D4371BE59F57}"/>
    <cellStyle name="Normal 2 3 4 2 2 2 2 2 2 2 2 5" xfId="47683" xr:uid="{64E0DBE6-75B2-4EB8-B799-5CEF2EBEDB37}"/>
    <cellStyle name="Normal 2 3 4 2 2 2 2 2 2 2 3" xfId="22531" xr:uid="{9BE6DC76-010F-451C-AB89-8787083DD78F}"/>
    <cellStyle name="Normal 2 3 4 2 2 2 2 2 2 2 3 2" xfId="36223" xr:uid="{3BD20081-F523-437A-A176-AB7AB90CEB3C}"/>
    <cellStyle name="Normal 2 3 4 2 2 2 2 2 2 2 3 3" xfId="51107" xr:uid="{3684716D-612D-4D61-A35A-5880209756AA}"/>
    <cellStyle name="Normal 2 3 4 2 2 2 2 2 2 2 4" xfId="15687" xr:uid="{7C57AB3F-2A20-42F5-B13C-C0DAF0EF8EA6}"/>
    <cellStyle name="Normal 2 3 4 2 2 2 2 2 2 2 5" xfId="29377" xr:uid="{C35FCACB-2E26-4A24-9B9D-BFDC5C3B16DD}"/>
    <cellStyle name="Normal 2 3 4 2 2 2 2 2 2 2 6" xfId="44261" xr:uid="{B412EA9C-F9D6-4117-8F38-782FD84A3871}"/>
    <cellStyle name="Normal 2 3 4 2 2 2 2 2 2 3" xfId="10551" xr:uid="{1D848E3F-9E06-4121-B142-425E77A3AA36}"/>
    <cellStyle name="Normal 2 3 4 2 2 2 2 2 2 3 2" xfId="24241" xr:uid="{AE6BBA6A-63E6-44E1-98BA-6639FDD3369C}"/>
    <cellStyle name="Normal 2 3 4 2 2 2 2 2 2 3 2 2" xfId="37933" xr:uid="{BF36437B-6F04-4689-87E4-5DCAB3B415F8}"/>
    <cellStyle name="Normal 2 3 4 2 2 2 2 2 2 3 2 3" xfId="52817" xr:uid="{F5DDA8C5-0738-4929-B47E-007D398308F6}"/>
    <cellStyle name="Normal 2 3 4 2 2 2 2 2 2 3 3" xfId="17397" xr:uid="{1F9F18FA-A5AF-4FB5-8B5A-C465E96279CC}"/>
    <cellStyle name="Normal 2 3 4 2 2 2 2 2 2 3 4" xfId="31087" xr:uid="{CEEB6FCB-71E0-4A4F-A475-98CCA478C715}"/>
    <cellStyle name="Normal 2 3 4 2 2 2 2 2 2 3 5" xfId="45971" xr:uid="{5ADC915B-2E10-4869-B242-07B86DA5423C}"/>
    <cellStyle name="Normal 2 3 4 2 2 2 2 2 2 4" xfId="20819" xr:uid="{FFA5F904-DFD3-4BCF-B03D-0BA6461C0F9F}"/>
    <cellStyle name="Normal 2 3 4 2 2 2 2 2 2 4 2" xfId="34511" xr:uid="{F8129BD4-AF30-4A2B-847F-9E17C5281014}"/>
    <cellStyle name="Normal 2 3 4 2 2 2 2 2 2 4 3" xfId="49395" xr:uid="{27716A42-CA37-4088-9D16-1C549B98F3D8}"/>
    <cellStyle name="Normal 2 3 4 2 2 2 2 2 2 5" xfId="13975" xr:uid="{C02BBE1F-8A07-486A-9FD7-730F7AA8BE60}"/>
    <cellStyle name="Normal 2 3 4 2 2 2 2 2 2 6" xfId="27665" xr:uid="{B7DBF2CE-72CA-432D-A502-EA98C6157AC9}"/>
    <cellStyle name="Normal 2 3 4 2 2 2 2 2 2 7" xfId="42549" xr:uid="{24080BC8-3C3A-4BFD-8C7B-B46BCEF2D12E}"/>
    <cellStyle name="Normal 2 3 4 2 2 2 2 2 3" xfId="8840" xr:uid="{C5CAB415-F910-443E-87C0-173D5D735BEE}"/>
    <cellStyle name="Normal 2 3 4 2 2 2 2 2 3 2" xfId="12262" xr:uid="{A5979715-F359-40EF-AE68-95AA02280773}"/>
    <cellStyle name="Normal 2 3 4 2 2 2 2 2 3 2 2" xfId="25952" xr:uid="{A56C9B12-BA8E-47F5-8A8E-5E161C2D6E49}"/>
    <cellStyle name="Normal 2 3 4 2 2 2 2 2 3 2 2 2" xfId="39644" xr:uid="{188C334A-0D68-4137-AF91-8E82ED4DB96F}"/>
    <cellStyle name="Normal 2 3 4 2 2 2 2 2 3 2 2 3" xfId="54528" xr:uid="{1A6D42EF-EC5E-4454-A60F-B2CA0D667C02}"/>
    <cellStyle name="Normal 2 3 4 2 2 2 2 2 3 2 3" xfId="19108" xr:uid="{2ADB3726-A1DF-4782-8143-C8204995E66B}"/>
    <cellStyle name="Normal 2 3 4 2 2 2 2 2 3 2 4" xfId="32798" xr:uid="{6C8AAFD6-A08C-4F5A-9D5B-629744D42F81}"/>
    <cellStyle name="Normal 2 3 4 2 2 2 2 2 3 2 5" xfId="47682" xr:uid="{FA74C218-FCF5-4E65-A299-6464028E488C}"/>
    <cellStyle name="Normal 2 3 4 2 2 2 2 2 3 3" xfId="22530" xr:uid="{C1D30003-EE73-4245-BB73-509E7D9D4BE3}"/>
    <cellStyle name="Normal 2 3 4 2 2 2 2 2 3 3 2" xfId="36222" xr:uid="{31843FB5-8B92-44AC-9AF0-E379393243F9}"/>
    <cellStyle name="Normal 2 3 4 2 2 2 2 2 3 3 3" xfId="51106" xr:uid="{2830AAE5-9136-47AF-8AD3-33CEE85F0F77}"/>
    <cellStyle name="Normal 2 3 4 2 2 2 2 2 3 4" xfId="15686" xr:uid="{BD30C034-CE3E-49A0-BC24-FD01545F7E23}"/>
    <cellStyle name="Normal 2 3 4 2 2 2 2 2 3 5" xfId="29376" xr:uid="{34190A7C-375B-4310-B9E1-BDF8ECF8182F}"/>
    <cellStyle name="Normal 2 3 4 2 2 2 2 2 3 6" xfId="44260" xr:uid="{D199EA0F-9DA4-41BF-8512-6D8BB2BB950D}"/>
    <cellStyle name="Normal 2 3 4 2 2 2 2 2 4" xfId="10550" xr:uid="{6F2BF4D4-1833-42C6-BCC2-1B7462972431}"/>
    <cellStyle name="Normal 2 3 4 2 2 2 2 2 4 2" xfId="24240" xr:uid="{6642EEDE-C8B5-49A1-B991-F4B231EA7FED}"/>
    <cellStyle name="Normal 2 3 4 2 2 2 2 2 4 2 2" xfId="37932" xr:uid="{69D56014-DAD7-4D7F-B631-294DF38D3576}"/>
    <cellStyle name="Normal 2 3 4 2 2 2 2 2 4 2 3" xfId="52816" xr:uid="{146C874B-9D72-460C-A966-1158FD7387D8}"/>
    <cellStyle name="Normal 2 3 4 2 2 2 2 2 4 3" xfId="17396" xr:uid="{B945ED2F-F274-440A-B108-BE407B2464C6}"/>
    <cellStyle name="Normal 2 3 4 2 2 2 2 2 4 4" xfId="31086" xr:uid="{0EE3C9DB-2C71-4AC9-86B3-DE0FEDE6C4FE}"/>
    <cellStyle name="Normal 2 3 4 2 2 2 2 2 4 5" xfId="45970" xr:uid="{0DD1186E-20A5-4148-A251-872343E353F0}"/>
    <cellStyle name="Normal 2 3 4 2 2 2 2 2 5" xfId="20818" xr:uid="{F7084295-F614-4071-84F2-741CF09B14DE}"/>
    <cellStyle name="Normal 2 3 4 2 2 2 2 2 5 2" xfId="34510" xr:uid="{F3ADC9BE-2247-485B-B548-AF91D6D86FBC}"/>
    <cellStyle name="Normal 2 3 4 2 2 2 2 2 5 3" xfId="49394" xr:uid="{20E48E75-E8F4-424A-8144-466D9C5C02B0}"/>
    <cellStyle name="Normal 2 3 4 2 2 2 2 2 6" xfId="13974" xr:uid="{057F85D3-B70F-4F9E-9344-7D2A66F0BF6A}"/>
    <cellStyle name="Normal 2 3 4 2 2 2 2 2 7" xfId="27664" xr:uid="{0705E69C-001C-4087-857E-00363D636844}"/>
    <cellStyle name="Normal 2 3 4 2 2 2 2 2 8" xfId="42548" xr:uid="{410A4176-FF27-48C3-9F76-22AC99E80DFE}"/>
    <cellStyle name="Normal 2 3 4 2 2 2 2 3" xfId="7129" xr:uid="{1F517A70-50E8-4D37-A786-14C34EDB2614}"/>
    <cellStyle name="Normal 2 3 4 2 2 2 2 3 2" xfId="8842" xr:uid="{693E72F2-B5CD-405F-BC55-74E9807DC30F}"/>
    <cellStyle name="Normal 2 3 4 2 2 2 2 3 2 2" xfId="12264" xr:uid="{6E1AF16C-DA9F-4D63-BDCB-4476B6CD23D0}"/>
    <cellStyle name="Normal 2 3 4 2 2 2 2 3 2 2 2" xfId="25954" xr:uid="{DB643B15-0852-4F7E-AFAA-CB17C1F0E317}"/>
    <cellStyle name="Normal 2 3 4 2 2 2 2 3 2 2 2 2" xfId="39646" xr:uid="{331AAE0E-F099-45F9-BAD8-9374CE4189E4}"/>
    <cellStyle name="Normal 2 3 4 2 2 2 2 3 2 2 2 3" xfId="54530" xr:uid="{D2CA193D-043D-4E17-8008-87FDB3926779}"/>
    <cellStyle name="Normal 2 3 4 2 2 2 2 3 2 2 3" xfId="19110" xr:uid="{46B5F12D-1F54-49EF-8E0E-9A1728767C28}"/>
    <cellStyle name="Normal 2 3 4 2 2 2 2 3 2 2 4" xfId="32800" xr:uid="{859C5DB8-FAB0-4694-8FA8-62CF4D1B59DA}"/>
    <cellStyle name="Normal 2 3 4 2 2 2 2 3 2 2 5" xfId="47684" xr:uid="{F716BF1C-F89B-4209-A5F3-35BAE0B7437B}"/>
    <cellStyle name="Normal 2 3 4 2 2 2 2 3 2 3" xfId="22532" xr:uid="{F79F25DA-08E6-4142-AACD-4878AF17EEA8}"/>
    <cellStyle name="Normal 2 3 4 2 2 2 2 3 2 3 2" xfId="36224" xr:uid="{C5328BFC-6119-4EF3-8701-C2E491E8EA14}"/>
    <cellStyle name="Normal 2 3 4 2 2 2 2 3 2 3 3" xfId="51108" xr:uid="{B52A8E37-4816-495D-A918-CC9F65371AC4}"/>
    <cellStyle name="Normal 2 3 4 2 2 2 2 3 2 4" xfId="15688" xr:uid="{40003726-09BB-4113-95A0-8771496E9BA6}"/>
    <cellStyle name="Normal 2 3 4 2 2 2 2 3 2 5" xfId="29378" xr:uid="{5A36458C-9D4B-44B4-919D-A9BBD83236CF}"/>
    <cellStyle name="Normal 2 3 4 2 2 2 2 3 2 6" xfId="44262" xr:uid="{7F459470-ACD5-4D27-A931-C3CE3C18227A}"/>
    <cellStyle name="Normal 2 3 4 2 2 2 2 3 3" xfId="10552" xr:uid="{E1F57868-225D-49EA-8C76-985C794989CD}"/>
    <cellStyle name="Normal 2 3 4 2 2 2 2 3 3 2" xfId="24242" xr:uid="{66904EF0-7DB4-4EB4-AEE2-2C311711E4EE}"/>
    <cellStyle name="Normal 2 3 4 2 2 2 2 3 3 2 2" xfId="37934" xr:uid="{898E9CB8-9EF8-4A92-A89A-97A98D3E38B1}"/>
    <cellStyle name="Normal 2 3 4 2 2 2 2 3 3 2 3" xfId="52818" xr:uid="{819F2D81-FE99-4E3E-951F-B78047B55F20}"/>
    <cellStyle name="Normal 2 3 4 2 2 2 2 3 3 3" xfId="17398" xr:uid="{B90A2BE6-D503-4F36-8D78-4B6A7B70F1C4}"/>
    <cellStyle name="Normal 2 3 4 2 2 2 2 3 3 4" xfId="31088" xr:uid="{22C5D631-F925-4455-9FC3-F2C661AA6A24}"/>
    <cellStyle name="Normal 2 3 4 2 2 2 2 3 3 5" xfId="45972" xr:uid="{F8E073A2-6D31-4372-B380-C481F48DD94C}"/>
    <cellStyle name="Normal 2 3 4 2 2 2 2 3 4" xfId="20820" xr:uid="{CEB975FF-FB90-4892-9F4A-CBF8345B44BB}"/>
    <cellStyle name="Normal 2 3 4 2 2 2 2 3 4 2" xfId="34512" xr:uid="{D4184CFE-5F0D-4C81-8326-67741979355F}"/>
    <cellStyle name="Normal 2 3 4 2 2 2 2 3 4 3" xfId="49396" xr:uid="{EF7BE598-7D0A-4E0D-93CA-DE9516B8019A}"/>
    <cellStyle name="Normal 2 3 4 2 2 2 2 3 5" xfId="13976" xr:uid="{03432B57-9BED-44AE-94C8-7F2B3126F831}"/>
    <cellStyle name="Normal 2 3 4 2 2 2 2 3 6" xfId="27666" xr:uid="{97C55FAA-CA93-4C9C-9E1D-BF2ADFA32F02}"/>
    <cellStyle name="Normal 2 3 4 2 2 2 2 3 7" xfId="42550" xr:uid="{2172DFAF-8263-497A-A168-4A077064B00A}"/>
    <cellStyle name="Normal 2 3 4 2 2 2 2 4" xfId="7130" xr:uid="{F789B3C8-B0E9-4B19-A940-C36A1DF0213B}"/>
    <cellStyle name="Normal 2 3 4 2 2 2 2 4 2" xfId="8843" xr:uid="{C4339C40-6B19-47FD-8BF4-7872DFA7B276}"/>
    <cellStyle name="Normal 2 3 4 2 2 2 2 4 2 2" xfId="12265" xr:uid="{4E6E24ED-9A98-41BE-AF10-38C87F8128EA}"/>
    <cellStyle name="Normal 2 3 4 2 2 2 2 4 2 2 2" xfId="25955" xr:uid="{C3A77B19-3F09-4E3D-B4C1-9423D0B23725}"/>
    <cellStyle name="Normal 2 3 4 2 2 2 2 4 2 2 2 2" xfId="39647" xr:uid="{5FA8AA93-3532-4DE8-AFBE-9160F01AC1A1}"/>
    <cellStyle name="Normal 2 3 4 2 2 2 2 4 2 2 2 3" xfId="54531" xr:uid="{B7E1C40C-D482-4EE5-8834-47D5CC99EBD5}"/>
    <cellStyle name="Normal 2 3 4 2 2 2 2 4 2 2 3" xfId="19111" xr:uid="{5B9F0467-9303-4B77-B30B-E4C815269BCB}"/>
    <cellStyle name="Normal 2 3 4 2 2 2 2 4 2 2 4" xfId="32801" xr:uid="{4C9DC0EB-B4F5-4A14-9CA8-86D16B8EB315}"/>
    <cellStyle name="Normal 2 3 4 2 2 2 2 4 2 2 5" xfId="47685" xr:uid="{8585D673-F9F4-4D5E-B854-80AD1340D77F}"/>
    <cellStyle name="Normal 2 3 4 2 2 2 2 4 2 3" xfId="22533" xr:uid="{EF3F9B33-DE71-420C-B620-0754C369FC9C}"/>
    <cellStyle name="Normal 2 3 4 2 2 2 2 4 2 3 2" xfId="36225" xr:uid="{866F486A-FB0D-4360-9F1B-1A351DAEBACF}"/>
    <cellStyle name="Normal 2 3 4 2 2 2 2 4 2 3 3" xfId="51109" xr:uid="{EB13DD6B-6106-4896-A8EB-244E00AB6431}"/>
    <cellStyle name="Normal 2 3 4 2 2 2 2 4 2 4" xfId="15689" xr:uid="{B924C3F2-D5C3-4A52-96D2-C049FEA6B6AD}"/>
    <cellStyle name="Normal 2 3 4 2 2 2 2 4 2 5" xfId="29379" xr:uid="{C3910E6F-F6A9-4870-9656-6959E930E029}"/>
    <cellStyle name="Normal 2 3 4 2 2 2 2 4 2 6" xfId="44263" xr:uid="{DC0AB739-6ADB-419C-A25B-3500616ED74D}"/>
    <cellStyle name="Normal 2 3 4 2 2 2 2 4 3" xfId="10553" xr:uid="{8B65C644-064F-40E1-BE08-571DA4656424}"/>
    <cellStyle name="Normal 2 3 4 2 2 2 2 4 3 2" xfId="24243" xr:uid="{DD9E72C5-610D-403B-A9A2-270BAF10475B}"/>
    <cellStyle name="Normal 2 3 4 2 2 2 2 4 3 2 2" xfId="37935" xr:uid="{9D083A21-572B-4059-81D1-470AA0CF61E1}"/>
    <cellStyle name="Normal 2 3 4 2 2 2 2 4 3 2 3" xfId="52819" xr:uid="{8610A744-CA15-46E2-ACF5-50B3905D4492}"/>
    <cellStyle name="Normal 2 3 4 2 2 2 2 4 3 3" xfId="17399" xr:uid="{2D3063FF-BC5C-4D1B-B8EC-43983EDCE93D}"/>
    <cellStyle name="Normal 2 3 4 2 2 2 2 4 3 4" xfId="31089" xr:uid="{A46F4140-19E5-4DE8-B823-6DB1F30D93F8}"/>
    <cellStyle name="Normal 2 3 4 2 2 2 2 4 3 5" xfId="45973" xr:uid="{4B94E00D-210A-4B0A-8D88-BD744429329D}"/>
    <cellStyle name="Normal 2 3 4 2 2 2 2 4 4" xfId="20821" xr:uid="{983D55FC-848E-4089-A8FD-0F8550F861BA}"/>
    <cellStyle name="Normal 2 3 4 2 2 2 2 4 4 2" xfId="34513" xr:uid="{918D4AA7-4648-444F-9663-80D893C39648}"/>
    <cellStyle name="Normal 2 3 4 2 2 2 2 4 4 3" xfId="49397" xr:uid="{1B962D48-822C-4F36-A4D9-4B296D1608E5}"/>
    <cellStyle name="Normal 2 3 4 2 2 2 2 4 5" xfId="13977" xr:uid="{91024DBD-901C-4C7D-BB48-D88A107142C4}"/>
    <cellStyle name="Normal 2 3 4 2 2 2 2 4 6" xfId="27667" xr:uid="{2651E712-5430-46F8-AA37-A37E769DB428}"/>
    <cellStyle name="Normal 2 3 4 2 2 2 2 4 7" xfId="42551" xr:uid="{3EBCCBE7-CD33-4710-A054-28FF1B72A720}"/>
    <cellStyle name="Normal 2 3 4 2 2 2 2 5" xfId="8839" xr:uid="{AA1DF912-0731-4F7A-A0BF-6F6A1B301631}"/>
    <cellStyle name="Normal 2 3 4 2 2 2 2 5 2" xfId="12261" xr:uid="{1AF0AE72-EAA9-4A76-8726-D5E5EB7144FD}"/>
    <cellStyle name="Normal 2 3 4 2 2 2 2 5 2 2" xfId="25951" xr:uid="{ADFDD11C-01BB-415F-9DF6-119F90702D0C}"/>
    <cellStyle name="Normal 2 3 4 2 2 2 2 5 2 2 2" xfId="39643" xr:uid="{778CCD82-8AE2-43B8-92DB-3C350FD121B0}"/>
    <cellStyle name="Normal 2 3 4 2 2 2 2 5 2 2 3" xfId="54527" xr:uid="{97335B36-BAB4-41E9-AFD7-7EFA3F0F4C3D}"/>
    <cellStyle name="Normal 2 3 4 2 2 2 2 5 2 3" xfId="19107" xr:uid="{8D0496FF-978B-427C-AFA8-08B07615B1D9}"/>
    <cellStyle name="Normal 2 3 4 2 2 2 2 5 2 4" xfId="32797" xr:uid="{DF54C9CB-FD9B-44D8-8933-CD918D367E75}"/>
    <cellStyle name="Normal 2 3 4 2 2 2 2 5 2 5" xfId="47681" xr:uid="{7BF40A06-EE24-4EEF-A99A-89C15FE9D0DE}"/>
    <cellStyle name="Normal 2 3 4 2 2 2 2 5 3" xfId="22529" xr:uid="{A640E7F5-A078-4300-B7F1-07D65394BD26}"/>
    <cellStyle name="Normal 2 3 4 2 2 2 2 5 3 2" xfId="36221" xr:uid="{D417B4FB-3754-4B57-AB48-44351B259B18}"/>
    <cellStyle name="Normal 2 3 4 2 2 2 2 5 3 3" xfId="51105" xr:uid="{9171B1D7-57F1-4534-A844-069FEA67A305}"/>
    <cellStyle name="Normal 2 3 4 2 2 2 2 5 4" xfId="15685" xr:uid="{D11EE03E-9257-4ADA-9A78-C4E09583D076}"/>
    <cellStyle name="Normal 2 3 4 2 2 2 2 5 5" xfId="29375" xr:uid="{5D438D5F-D107-4223-AF7C-C1C8AB02B286}"/>
    <cellStyle name="Normal 2 3 4 2 2 2 2 5 6" xfId="44259" xr:uid="{FF82E8C5-29AB-48CE-8487-B7ADFD08A324}"/>
    <cellStyle name="Normal 2 3 4 2 2 2 2 6" xfId="10549" xr:uid="{BD31C4B7-FA65-40BD-AD17-73E4995C80E0}"/>
    <cellStyle name="Normal 2 3 4 2 2 2 2 6 2" xfId="24239" xr:uid="{E935CFD9-E3C2-4856-A2D7-9FC72674DCE2}"/>
    <cellStyle name="Normal 2 3 4 2 2 2 2 6 2 2" xfId="37931" xr:uid="{BE699840-AC59-4258-872E-321CFDD21B8C}"/>
    <cellStyle name="Normal 2 3 4 2 2 2 2 6 2 3" xfId="52815" xr:uid="{86CD5169-942B-403A-9125-DB196B39CE5D}"/>
    <cellStyle name="Normal 2 3 4 2 2 2 2 6 3" xfId="17395" xr:uid="{64FF6DF5-114F-468A-8551-1AD10DCF6B08}"/>
    <cellStyle name="Normal 2 3 4 2 2 2 2 6 4" xfId="31085" xr:uid="{A6D98738-F8FD-402A-A206-6F9AA81D2E74}"/>
    <cellStyle name="Normal 2 3 4 2 2 2 2 6 5" xfId="45969" xr:uid="{88CAECA2-C411-421D-AECA-BF224431E03C}"/>
    <cellStyle name="Normal 2 3 4 2 2 2 2 7" xfId="20817" xr:uid="{4DEBE1D9-04B8-4ABB-AFF0-9827896F67D7}"/>
    <cellStyle name="Normal 2 3 4 2 2 2 2 7 2" xfId="34509" xr:uid="{60359C9D-15A5-4FDC-A027-B3F1AF873663}"/>
    <cellStyle name="Normal 2 3 4 2 2 2 2 7 3" xfId="49393" xr:uid="{4B990998-52EA-46F4-9F65-57398888E91F}"/>
    <cellStyle name="Normal 2 3 4 2 2 2 2 8" xfId="13973" xr:uid="{735438F8-94D3-4908-8A77-AC7E08314528}"/>
    <cellStyle name="Normal 2 3 4 2 2 2 2 9" xfId="27663" xr:uid="{2EAD5E11-7834-4DED-AB01-7C92162FD8B5}"/>
    <cellStyle name="Normal 2 3 4 2 2 2 3" xfId="7131" xr:uid="{01303586-8703-40D7-B46C-EC54568A5308}"/>
    <cellStyle name="Normal 2 3 4 2 2 2 3 10" xfId="42552" xr:uid="{6A7CDD00-219E-4A98-9F3D-A09838F370FC}"/>
    <cellStyle name="Normal 2 3 4 2 2 2 3 2" xfId="7132" xr:uid="{F40569F0-D7BD-41DC-B630-5D60D38F7444}"/>
    <cellStyle name="Normal 2 3 4 2 2 2 3 2 2" xfId="7133" xr:uid="{1187D0E0-D146-4AED-95E4-E6E34D250CAF}"/>
    <cellStyle name="Normal 2 3 4 2 2 2 3 2 2 2" xfId="8846" xr:uid="{20E8CF11-C917-4CE0-A84D-C92699D997E6}"/>
    <cellStyle name="Normal 2 3 4 2 2 2 3 2 2 2 2" xfId="12268" xr:uid="{18B1EC6B-0F5C-4FFF-A954-B63BFC326ECA}"/>
    <cellStyle name="Normal 2 3 4 2 2 2 3 2 2 2 2 2" xfId="25958" xr:uid="{32E9F909-9DA0-43B1-92E7-6297CE6AFD85}"/>
    <cellStyle name="Normal 2 3 4 2 2 2 3 2 2 2 2 2 2" xfId="39650" xr:uid="{93B71155-4597-4AF1-900A-EB6E447CB224}"/>
    <cellStyle name="Normal 2 3 4 2 2 2 3 2 2 2 2 2 3" xfId="54534" xr:uid="{3D14EF0C-673A-4A8B-AB2A-27C8E3FA1872}"/>
    <cellStyle name="Normal 2 3 4 2 2 2 3 2 2 2 2 3" xfId="19114" xr:uid="{F46D2CEC-D82A-44F7-B3E2-A81DE634E5F2}"/>
    <cellStyle name="Normal 2 3 4 2 2 2 3 2 2 2 2 4" xfId="32804" xr:uid="{38C9820F-11DD-4A73-BF45-9398CA62EADC}"/>
    <cellStyle name="Normal 2 3 4 2 2 2 3 2 2 2 2 5" xfId="47688" xr:uid="{88AD3D10-52CD-47FF-8F3A-295DA940209E}"/>
    <cellStyle name="Normal 2 3 4 2 2 2 3 2 2 2 3" xfId="22536" xr:uid="{AB599093-DED9-4921-A381-2E70FD416092}"/>
    <cellStyle name="Normal 2 3 4 2 2 2 3 2 2 2 3 2" xfId="36228" xr:uid="{2D5B1488-0CBC-45DE-8A15-731C26DB3EFC}"/>
    <cellStyle name="Normal 2 3 4 2 2 2 3 2 2 2 3 3" xfId="51112" xr:uid="{C85E3075-D4AC-45E0-8CD5-3991B9D1C7ED}"/>
    <cellStyle name="Normal 2 3 4 2 2 2 3 2 2 2 4" xfId="15692" xr:uid="{4DE61078-798C-41EA-92F1-7904D21BD555}"/>
    <cellStyle name="Normal 2 3 4 2 2 2 3 2 2 2 5" xfId="29382" xr:uid="{114A31A8-22D9-4548-8D7B-996A7529619E}"/>
    <cellStyle name="Normal 2 3 4 2 2 2 3 2 2 2 6" xfId="44266" xr:uid="{D5D36DF2-8675-4B90-9AB8-23341496B61D}"/>
    <cellStyle name="Normal 2 3 4 2 2 2 3 2 2 3" xfId="10556" xr:uid="{D51F9242-F9C5-43A3-B40E-8D3CA9DB212E}"/>
    <cellStyle name="Normal 2 3 4 2 2 2 3 2 2 3 2" xfId="24246" xr:uid="{11ADA0F8-99E5-447A-8A65-58ADD029F678}"/>
    <cellStyle name="Normal 2 3 4 2 2 2 3 2 2 3 2 2" xfId="37938" xr:uid="{B432018A-5D2B-4CD9-85A1-8FE0813A8F0D}"/>
    <cellStyle name="Normal 2 3 4 2 2 2 3 2 2 3 2 3" xfId="52822" xr:uid="{FDBD34BE-0685-4704-AE21-9C42BDFEF7A6}"/>
    <cellStyle name="Normal 2 3 4 2 2 2 3 2 2 3 3" xfId="17402" xr:uid="{3F4DC751-0A53-42B2-8888-9B60CBE1A8AB}"/>
    <cellStyle name="Normal 2 3 4 2 2 2 3 2 2 3 4" xfId="31092" xr:uid="{94CBE766-6406-4C8C-95AC-D98BC7A2CB0A}"/>
    <cellStyle name="Normal 2 3 4 2 2 2 3 2 2 3 5" xfId="45976" xr:uid="{51D3443B-4E35-4821-8920-B184FA32AE63}"/>
    <cellStyle name="Normal 2 3 4 2 2 2 3 2 2 4" xfId="20824" xr:uid="{4AF64977-9534-4518-83B5-6B20D77CA745}"/>
    <cellStyle name="Normal 2 3 4 2 2 2 3 2 2 4 2" xfId="34516" xr:uid="{9AAB58C3-470D-4339-8105-325BAD0401A9}"/>
    <cellStyle name="Normal 2 3 4 2 2 2 3 2 2 4 3" xfId="49400" xr:uid="{AEB29F8B-041F-401E-B53E-507CD48AC4C0}"/>
    <cellStyle name="Normal 2 3 4 2 2 2 3 2 2 5" xfId="13980" xr:uid="{797908C5-C4A0-4D13-A3CA-B7BF0220BF88}"/>
    <cellStyle name="Normal 2 3 4 2 2 2 3 2 2 6" xfId="27670" xr:uid="{BD15A0DD-BA8E-4ADB-B8D5-3ED05AF7D842}"/>
    <cellStyle name="Normal 2 3 4 2 2 2 3 2 2 7" xfId="42554" xr:uid="{FEEE2F77-5496-4C30-9813-145958F2477F}"/>
    <cellStyle name="Normal 2 3 4 2 2 2 3 2 3" xfId="8845" xr:uid="{7D3761AD-FF20-49E5-986E-C780C2262EA1}"/>
    <cellStyle name="Normal 2 3 4 2 2 2 3 2 3 2" xfId="12267" xr:uid="{E5A820D7-9D4A-48C1-A43C-4D84E51EFAB7}"/>
    <cellStyle name="Normal 2 3 4 2 2 2 3 2 3 2 2" xfId="25957" xr:uid="{3E025DDF-CB70-4FFF-85A2-8854685D5522}"/>
    <cellStyle name="Normal 2 3 4 2 2 2 3 2 3 2 2 2" xfId="39649" xr:uid="{9D65912C-A36A-408E-9D08-1476F108D97E}"/>
    <cellStyle name="Normal 2 3 4 2 2 2 3 2 3 2 2 3" xfId="54533" xr:uid="{121CF178-C212-4034-9963-6404E6CDD162}"/>
    <cellStyle name="Normal 2 3 4 2 2 2 3 2 3 2 3" xfId="19113" xr:uid="{07B124EE-BEBC-4567-87B5-7132B86B0FCA}"/>
    <cellStyle name="Normal 2 3 4 2 2 2 3 2 3 2 4" xfId="32803" xr:uid="{A40B7C51-0538-4E0A-8304-935DB8A187D2}"/>
    <cellStyle name="Normal 2 3 4 2 2 2 3 2 3 2 5" xfId="47687" xr:uid="{F623AA52-C949-46E3-8410-E70A7665EBC9}"/>
    <cellStyle name="Normal 2 3 4 2 2 2 3 2 3 3" xfId="22535" xr:uid="{BF3B36AB-93E8-4BB2-A6D6-7D8F6632E44C}"/>
    <cellStyle name="Normal 2 3 4 2 2 2 3 2 3 3 2" xfId="36227" xr:uid="{26A75792-D8E8-4D64-AAE2-7EBD4F3A65DD}"/>
    <cellStyle name="Normal 2 3 4 2 2 2 3 2 3 3 3" xfId="51111" xr:uid="{CE2EF1B6-CB46-4EBC-B13C-E42B4AFA0D75}"/>
    <cellStyle name="Normal 2 3 4 2 2 2 3 2 3 4" xfId="15691" xr:uid="{05498CBF-9954-4745-843C-38B61503C855}"/>
    <cellStyle name="Normal 2 3 4 2 2 2 3 2 3 5" xfId="29381" xr:uid="{FE78FA75-B990-4C9C-B444-63A5E3B95429}"/>
    <cellStyle name="Normal 2 3 4 2 2 2 3 2 3 6" xfId="44265" xr:uid="{22ACE860-CF89-4C52-AEE6-7C985350699A}"/>
    <cellStyle name="Normal 2 3 4 2 2 2 3 2 4" xfId="10555" xr:uid="{3DFA120C-5D4C-46F1-8C2B-FE1914BC9464}"/>
    <cellStyle name="Normal 2 3 4 2 2 2 3 2 4 2" xfId="24245" xr:uid="{99F65CF9-5DBA-4E39-8578-A94470E47623}"/>
    <cellStyle name="Normal 2 3 4 2 2 2 3 2 4 2 2" xfId="37937" xr:uid="{C64834FD-D33C-40DB-A9CC-E64D9D4ECDAB}"/>
    <cellStyle name="Normal 2 3 4 2 2 2 3 2 4 2 3" xfId="52821" xr:uid="{F12DA529-C07E-43F6-BF8A-AB3C5A9B7E0C}"/>
    <cellStyle name="Normal 2 3 4 2 2 2 3 2 4 3" xfId="17401" xr:uid="{0ED3F7F3-E3F6-4AA6-BF7F-6AC06D3F2E2C}"/>
    <cellStyle name="Normal 2 3 4 2 2 2 3 2 4 4" xfId="31091" xr:uid="{CD48F93F-A182-4AD2-84C5-8848BDCDDE44}"/>
    <cellStyle name="Normal 2 3 4 2 2 2 3 2 4 5" xfId="45975" xr:uid="{73EBF908-1483-468D-A918-52992F96723D}"/>
    <cellStyle name="Normal 2 3 4 2 2 2 3 2 5" xfId="20823" xr:uid="{AD059456-C04F-491A-B9FB-F75D7564148F}"/>
    <cellStyle name="Normal 2 3 4 2 2 2 3 2 5 2" xfId="34515" xr:uid="{FE6DC398-A03A-44B1-8547-5DC445562689}"/>
    <cellStyle name="Normal 2 3 4 2 2 2 3 2 5 3" xfId="49399" xr:uid="{ED9B8CB3-8BE1-4D14-B013-D7BA3CBBDB74}"/>
    <cellStyle name="Normal 2 3 4 2 2 2 3 2 6" xfId="13979" xr:uid="{EAADFD25-0A43-49E1-A2EC-CF32A17DA113}"/>
    <cellStyle name="Normal 2 3 4 2 2 2 3 2 7" xfId="27669" xr:uid="{F3A7C3FC-F538-459B-B543-7F6DC835B388}"/>
    <cellStyle name="Normal 2 3 4 2 2 2 3 2 8" xfId="42553" xr:uid="{10A9AF76-9D88-4EC4-B979-B45BF92B1EA4}"/>
    <cellStyle name="Normal 2 3 4 2 2 2 3 3" xfId="7134" xr:uid="{ED44279B-D104-40B1-BE77-748D934B1041}"/>
    <cellStyle name="Normal 2 3 4 2 2 2 3 3 2" xfId="8847" xr:uid="{72F00885-2BF9-4614-B7DE-1D74AAB8F14E}"/>
    <cellStyle name="Normal 2 3 4 2 2 2 3 3 2 2" xfId="12269" xr:uid="{AD20C25F-FC79-4F1B-82E6-26882E2797EE}"/>
    <cellStyle name="Normal 2 3 4 2 2 2 3 3 2 2 2" xfId="25959" xr:uid="{DBF0C331-3D47-464D-8275-67911F30914C}"/>
    <cellStyle name="Normal 2 3 4 2 2 2 3 3 2 2 2 2" xfId="39651" xr:uid="{DC34F87A-AEBC-4308-99A6-D5AD82DB48BE}"/>
    <cellStyle name="Normal 2 3 4 2 2 2 3 3 2 2 2 3" xfId="54535" xr:uid="{4801774B-65CB-4563-AF9A-42F39F945B32}"/>
    <cellStyle name="Normal 2 3 4 2 2 2 3 3 2 2 3" xfId="19115" xr:uid="{E03A43A4-E3A0-47A4-A59A-7AEA8D0A1440}"/>
    <cellStyle name="Normal 2 3 4 2 2 2 3 3 2 2 4" xfId="32805" xr:uid="{70C1CBC3-D481-4797-A093-5CE9799E0413}"/>
    <cellStyle name="Normal 2 3 4 2 2 2 3 3 2 2 5" xfId="47689" xr:uid="{6DD072E5-8714-4A6D-9E5B-3AADB1DCC1B0}"/>
    <cellStyle name="Normal 2 3 4 2 2 2 3 3 2 3" xfId="22537" xr:uid="{28A1B575-289B-495B-9735-B60C18EDC18F}"/>
    <cellStyle name="Normal 2 3 4 2 2 2 3 3 2 3 2" xfId="36229" xr:uid="{362C970C-3663-43E8-A89E-B276CD7EC91F}"/>
    <cellStyle name="Normal 2 3 4 2 2 2 3 3 2 3 3" xfId="51113" xr:uid="{75114569-FBC6-46C7-83FC-EE0D1AA78761}"/>
    <cellStyle name="Normal 2 3 4 2 2 2 3 3 2 4" xfId="15693" xr:uid="{E51E1658-A5D9-4ED2-AD99-D8D37FC88F57}"/>
    <cellStyle name="Normal 2 3 4 2 2 2 3 3 2 5" xfId="29383" xr:uid="{2385B2E0-F861-406C-B241-952BD55AFEE8}"/>
    <cellStyle name="Normal 2 3 4 2 2 2 3 3 2 6" xfId="44267" xr:uid="{FEDC393F-B928-4C0B-9A7F-6544E154C5E9}"/>
    <cellStyle name="Normal 2 3 4 2 2 2 3 3 3" xfId="10557" xr:uid="{93CD7838-9041-42C8-8EA1-7BD18679E060}"/>
    <cellStyle name="Normal 2 3 4 2 2 2 3 3 3 2" xfId="24247" xr:uid="{90A1AE91-EEC8-4C21-B500-892A49ECF891}"/>
    <cellStyle name="Normal 2 3 4 2 2 2 3 3 3 2 2" xfId="37939" xr:uid="{88940CB2-D11E-4008-90BE-2A58A74F6D04}"/>
    <cellStyle name="Normal 2 3 4 2 2 2 3 3 3 2 3" xfId="52823" xr:uid="{881D6AAE-DEDB-438E-B383-FD78597E2FFB}"/>
    <cellStyle name="Normal 2 3 4 2 2 2 3 3 3 3" xfId="17403" xr:uid="{A6B6D909-37D5-4FA2-9B33-6ECD254FA68A}"/>
    <cellStyle name="Normal 2 3 4 2 2 2 3 3 3 4" xfId="31093" xr:uid="{FE0A4D7E-3FE8-4B5D-8311-07E4EF097D62}"/>
    <cellStyle name="Normal 2 3 4 2 2 2 3 3 3 5" xfId="45977" xr:uid="{A8BD9F8F-D709-4E25-88A6-3C3E1BB8488A}"/>
    <cellStyle name="Normal 2 3 4 2 2 2 3 3 4" xfId="20825" xr:uid="{CF6EA118-9DE6-4711-B940-25236BE062A2}"/>
    <cellStyle name="Normal 2 3 4 2 2 2 3 3 4 2" xfId="34517" xr:uid="{149466CE-8A38-44D4-BAD6-DB3D173980E8}"/>
    <cellStyle name="Normal 2 3 4 2 2 2 3 3 4 3" xfId="49401" xr:uid="{B980B925-1ACD-4FEB-A4E9-9B7854632500}"/>
    <cellStyle name="Normal 2 3 4 2 2 2 3 3 5" xfId="13981" xr:uid="{8D651629-229B-41B4-B6CD-19A497449827}"/>
    <cellStyle name="Normal 2 3 4 2 2 2 3 3 6" xfId="27671" xr:uid="{2BB4D3A9-7C1F-472A-8F0B-6FC5CF9712BC}"/>
    <cellStyle name="Normal 2 3 4 2 2 2 3 3 7" xfId="42555" xr:uid="{F96683F5-7D82-480A-A797-3F22608D3370}"/>
    <cellStyle name="Normal 2 3 4 2 2 2 3 4" xfId="7135" xr:uid="{99E35CC5-7600-4324-8EB5-CE3BBFD23705}"/>
    <cellStyle name="Normal 2 3 4 2 2 2 3 4 2" xfId="8848" xr:uid="{4A4E35F5-B6C5-458E-BE34-48C14FF26054}"/>
    <cellStyle name="Normal 2 3 4 2 2 2 3 4 2 2" xfId="12270" xr:uid="{143B65D8-6F08-49C2-9830-14314167CED3}"/>
    <cellStyle name="Normal 2 3 4 2 2 2 3 4 2 2 2" xfId="25960" xr:uid="{037DA669-36CB-43DD-8B36-A660EA8B1EEE}"/>
    <cellStyle name="Normal 2 3 4 2 2 2 3 4 2 2 2 2" xfId="39652" xr:uid="{DC6D1F71-EC51-4E9A-81CD-D58C3022F6B6}"/>
    <cellStyle name="Normal 2 3 4 2 2 2 3 4 2 2 2 3" xfId="54536" xr:uid="{E1FC8693-F9D0-4DF5-82BC-EDC3ADC5BF33}"/>
    <cellStyle name="Normal 2 3 4 2 2 2 3 4 2 2 3" xfId="19116" xr:uid="{C2BFDC4E-5DBD-4551-B4FE-B1EF05BDB064}"/>
    <cellStyle name="Normal 2 3 4 2 2 2 3 4 2 2 4" xfId="32806" xr:uid="{AC3DFB4A-B4A6-402C-8F0F-A272E74BAD36}"/>
    <cellStyle name="Normal 2 3 4 2 2 2 3 4 2 2 5" xfId="47690" xr:uid="{3E4BB977-9A91-4F1F-8EF1-4221FBF96F55}"/>
    <cellStyle name="Normal 2 3 4 2 2 2 3 4 2 3" xfId="22538" xr:uid="{8AE56EB5-FF20-4273-A728-641A54A4DC46}"/>
    <cellStyle name="Normal 2 3 4 2 2 2 3 4 2 3 2" xfId="36230" xr:uid="{1A5D6362-096C-46E4-B545-CBD2C542D5D4}"/>
    <cellStyle name="Normal 2 3 4 2 2 2 3 4 2 3 3" xfId="51114" xr:uid="{11F5A29B-0494-436A-AC9D-5F1B99187A53}"/>
    <cellStyle name="Normal 2 3 4 2 2 2 3 4 2 4" xfId="15694" xr:uid="{24BC5EC2-4A84-4ED7-9784-C5451995A9CA}"/>
    <cellStyle name="Normal 2 3 4 2 2 2 3 4 2 5" xfId="29384" xr:uid="{9C4F5428-0F6B-494C-8E5D-A0DD04B540F3}"/>
    <cellStyle name="Normal 2 3 4 2 2 2 3 4 2 6" xfId="44268" xr:uid="{57290A7E-E3A4-43C9-81D5-ED4C641E6E9F}"/>
    <cellStyle name="Normal 2 3 4 2 2 2 3 4 3" xfId="10558" xr:uid="{BCE35E8D-69F6-4854-9D30-2654718C281E}"/>
    <cellStyle name="Normal 2 3 4 2 2 2 3 4 3 2" xfId="24248" xr:uid="{FFF9C446-BC66-4F48-9AEC-962C2CED5907}"/>
    <cellStyle name="Normal 2 3 4 2 2 2 3 4 3 2 2" xfId="37940" xr:uid="{86D2C0AA-02DD-40B8-96D0-04AD5EC9EF98}"/>
    <cellStyle name="Normal 2 3 4 2 2 2 3 4 3 2 3" xfId="52824" xr:uid="{472E027C-1398-4C5D-93F1-B2ADD61B05E6}"/>
    <cellStyle name="Normal 2 3 4 2 2 2 3 4 3 3" xfId="17404" xr:uid="{898E4CE3-2C70-4395-AED8-46552B3CF72F}"/>
    <cellStyle name="Normal 2 3 4 2 2 2 3 4 3 4" xfId="31094" xr:uid="{3FF6C7EC-D17D-4C12-BAA5-586EE3075DD7}"/>
    <cellStyle name="Normal 2 3 4 2 2 2 3 4 3 5" xfId="45978" xr:uid="{FCAE6304-946E-461A-8099-ED93F7A919A5}"/>
    <cellStyle name="Normal 2 3 4 2 2 2 3 4 4" xfId="20826" xr:uid="{071EDEC8-E808-4851-988B-C15CCACA691E}"/>
    <cellStyle name="Normal 2 3 4 2 2 2 3 4 4 2" xfId="34518" xr:uid="{84CB425E-ED3C-43B8-81E8-1FAF60BA43D3}"/>
    <cellStyle name="Normal 2 3 4 2 2 2 3 4 4 3" xfId="49402" xr:uid="{B3A2FD60-10EE-4094-8907-D54126BB7689}"/>
    <cellStyle name="Normal 2 3 4 2 2 2 3 4 5" xfId="13982" xr:uid="{BF2EC6FB-8C13-4060-B574-902D51EEE1D0}"/>
    <cellStyle name="Normal 2 3 4 2 2 2 3 4 6" xfId="27672" xr:uid="{55E79059-982A-4452-8D7C-8CFE21FE3FC6}"/>
    <cellStyle name="Normal 2 3 4 2 2 2 3 4 7" xfId="42556" xr:uid="{DB975955-6E16-48A8-A07F-334DB3159C58}"/>
    <cellStyle name="Normal 2 3 4 2 2 2 3 5" xfId="8844" xr:uid="{C7B3FAA6-0989-4869-86F3-4CD03E37AFD6}"/>
    <cellStyle name="Normal 2 3 4 2 2 2 3 5 2" xfId="12266" xr:uid="{73DD256C-11F6-4915-8CB2-AB6A5905AA6A}"/>
    <cellStyle name="Normal 2 3 4 2 2 2 3 5 2 2" xfId="25956" xr:uid="{1D7C2899-590D-48F7-9CB1-A17936FB7511}"/>
    <cellStyle name="Normal 2 3 4 2 2 2 3 5 2 2 2" xfId="39648" xr:uid="{6B23406F-D286-4B96-BE1C-CE2C0D618F25}"/>
    <cellStyle name="Normal 2 3 4 2 2 2 3 5 2 2 3" xfId="54532" xr:uid="{AEA06A05-E99F-402E-AD39-9E14576E5397}"/>
    <cellStyle name="Normal 2 3 4 2 2 2 3 5 2 3" xfId="19112" xr:uid="{84B92A44-A175-4699-9335-7C35DF3EFD79}"/>
    <cellStyle name="Normal 2 3 4 2 2 2 3 5 2 4" xfId="32802" xr:uid="{2B713D69-FD6A-4D82-BD05-F5F449BC9FF2}"/>
    <cellStyle name="Normal 2 3 4 2 2 2 3 5 2 5" xfId="47686" xr:uid="{85D2ACEE-7D36-493F-A33C-236D26130D1F}"/>
    <cellStyle name="Normal 2 3 4 2 2 2 3 5 3" xfId="22534" xr:uid="{7EE1532D-8D9E-47F7-AF9D-976C176ACE3B}"/>
    <cellStyle name="Normal 2 3 4 2 2 2 3 5 3 2" xfId="36226" xr:uid="{7E1B2C01-9D99-4CE1-867C-75E46359E36F}"/>
    <cellStyle name="Normal 2 3 4 2 2 2 3 5 3 3" xfId="51110" xr:uid="{D4AEC96F-D760-43DF-AFD3-C2F8CA1D645D}"/>
    <cellStyle name="Normal 2 3 4 2 2 2 3 5 4" xfId="15690" xr:uid="{6FDE5F5B-BE69-4DF8-988D-55E23F22AF04}"/>
    <cellStyle name="Normal 2 3 4 2 2 2 3 5 5" xfId="29380" xr:uid="{E7693BD6-CD33-4E2D-8CCF-873AB1E2C98D}"/>
    <cellStyle name="Normal 2 3 4 2 2 2 3 5 6" xfId="44264" xr:uid="{6A5341C4-EE17-4ED7-8C17-8B849A0EFF51}"/>
    <cellStyle name="Normal 2 3 4 2 2 2 3 6" xfId="10554" xr:uid="{C70BCCA4-1577-4416-9520-2B491BE1A6FB}"/>
    <cellStyle name="Normal 2 3 4 2 2 2 3 6 2" xfId="24244" xr:uid="{B0965D2F-F6E2-483C-A2AD-7EDA114733F8}"/>
    <cellStyle name="Normal 2 3 4 2 2 2 3 6 2 2" xfId="37936" xr:uid="{2054852B-9E72-4DDD-AA73-00234E5C1111}"/>
    <cellStyle name="Normal 2 3 4 2 2 2 3 6 2 3" xfId="52820" xr:uid="{125EF142-EA2E-439C-8140-E9895424ABD1}"/>
    <cellStyle name="Normal 2 3 4 2 2 2 3 6 3" xfId="17400" xr:uid="{DA013F8A-03D7-499F-8DDD-B481CA2472B8}"/>
    <cellStyle name="Normal 2 3 4 2 2 2 3 6 4" xfId="31090" xr:uid="{FCBC30CF-461F-4613-B6DB-88EBBD3E98D6}"/>
    <cellStyle name="Normal 2 3 4 2 2 2 3 6 5" xfId="45974" xr:uid="{04AFE20C-D978-4F7D-AF66-9910FAB7B5D5}"/>
    <cellStyle name="Normal 2 3 4 2 2 2 3 7" xfId="20822" xr:uid="{90462D20-92F3-455A-8885-70B283DFF174}"/>
    <cellStyle name="Normal 2 3 4 2 2 2 3 7 2" xfId="34514" xr:uid="{005D9AD3-D22C-4B30-A396-3D73C2CF9089}"/>
    <cellStyle name="Normal 2 3 4 2 2 2 3 7 3" xfId="49398" xr:uid="{C343D882-F7C5-43ED-8248-434557E531D7}"/>
    <cellStyle name="Normal 2 3 4 2 2 2 3 8" xfId="13978" xr:uid="{4513B9E0-62F3-4EA1-BAA0-1F481B4ECBBB}"/>
    <cellStyle name="Normal 2 3 4 2 2 2 3 9" xfId="27668" xr:uid="{CB0441C8-4440-446F-B407-6D9AD9A7DC79}"/>
    <cellStyle name="Normal 2 3 4 2 2 2 4" xfId="7136" xr:uid="{56AFCEFE-6217-4D01-B7E7-4FA3F20ED8F3}"/>
    <cellStyle name="Normal 2 3 4 2 2 2 4 2" xfId="7137" xr:uid="{A62D78A2-2C6A-40E2-9368-B03F46460695}"/>
    <cellStyle name="Normal 2 3 4 2 2 2 4 2 2" xfId="8850" xr:uid="{25280DE9-DF05-40EB-B2D0-49D603324E10}"/>
    <cellStyle name="Normal 2 3 4 2 2 2 4 2 2 2" xfId="12272" xr:uid="{F52FE8F9-B01B-4833-95F0-DAFD1637C955}"/>
    <cellStyle name="Normal 2 3 4 2 2 2 4 2 2 2 2" xfId="25962" xr:uid="{3510FC69-3606-45DB-8C98-6FE07330CA4D}"/>
    <cellStyle name="Normal 2 3 4 2 2 2 4 2 2 2 2 2" xfId="39654" xr:uid="{58E1A7B6-7A53-47E3-B8C5-2484FF3A9201}"/>
    <cellStyle name="Normal 2 3 4 2 2 2 4 2 2 2 2 3" xfId="54538" xr:uid="{D517AE40-AE9C-48BF-A886-373FA87A042F}"/>
    <cellStyle name="Normal 2 3 4 2 2 2 4 2 2 2 3" xfId="19118" xr:uid="{F192B4F1-F97D-4507-8F7A-5E723B2C7FA5}"/>
    <cellStyle name="Normal 2 3 4 2 2 2 4 2 2 2 4" xfId="32808" xr:uid="{8CC4995D-E1CB-4021-886C-08477F60F84C}"/>
    <cellStyle name="Normal 2 3 4 2 2 2 4 2 2 2 5" xfId="47692" xr:uid="{85EBDFAC-B582-42F8-9D86-CB1B5EB26F89}"/>
    <cellStyle name="Normal 2 3 4 2 2 2 4 2 2 3" xfId="22540" xr:uid="{8A7E8E35-702B-4033-BB14-596A67C8727F}"/>
    <cellStyle name="Normal 2 3 4 2 2 2 4 2 2 3 2" xfId="36232" xr:uid="{DC17A2E0-1757-47C5-A3D0-927AAC681C98}"/>
    <cellStyle name="Normal 2 3 4 2 2 2 4 2 2 3 3" xfId="51116" xr:uid="{786ED9DC-EB04-4AE3-8359-96BB5D24268E}"/>
    <cellStyle name="Normal 2 3 4 2 2 2 4 2 2 4" xfId="15696" xr:uid="{9AAC97AA-CE91-49FD-AA1B-BB8F9D16A0A9}"/>
    <cellStyle name="Normal 2 3 4 2 2 2 4 2 2 5" xfId="29386" xr:uid="{94D42384-BD7C-4DF3-AF9B-877CCB09E66D}"/>
    <cellStyle name="Normal 2 3 4 2 2 2 4 2 2 6" xfId="44270" xr:uid="{F482482B-9005-4DFC-8422-F6B3DED3A679}"/>
    <cellStyle name="Normal 2 3 4 2 2 2 4 2 3" xfId="10560" xr:uid="{00F0D93A-831A-4378-A35E-5F7103FAF5E2}"/>
    <cellStyle name="Normal 2 3 4 2 2 2 4 2 3 2" xfId="24250" xr:uid="{4B91A3D3-0368-45C6-B5EF-110AAEC4F8C1}"/>
    <cellStyle name="Normal 2 3 4 2 2 2 4 2 3 2 2" xfId="37942" xr:uid="{747A74D7-CEB0-48DA-B92A-0E819ED117C9}"/>
    <cellStyle name="Normal 2 3 4 2 2 2 4 2 3 2 3" xfId="52826" xr:uid="{E0650C4D-33EE-4124-9DA3-61741E114450}"/>
    <cellStyle name="Normal 2 3 4 2 2 2 4 2 3 3" xfId="17406" xr:uid="{6C3F52A4-C1AC-4F84-B731-90FCF5B77F27}"/>
    <cellStyle name="Normal 2 3 4 2 2 2 4 2 3 4" xfId="31096" xr:uid="{9BA3DC8F-5267-48B5-AA23-B95B011D0676}"/>
    <cellStyle name="Normal 2 3 4 2 2 2 4 2 3 5" xfId="45980" xr:uid="{40BE58AC-4B61-4110-9FF6-0CE9C546E126}"/>
    <cellStyle name="Normal 2 3 4 2 2 2 4 2 4" xfId="20828" xr:uid="{3E3B8DFE-C800-4FFA-AE01-EF43A259CE2C}"/>
    <cellStyle name="Normal 2 3 4 2 2 2 4 2 4 2" xfId="34520" xr:uid="{EFF49155-B2F4-4EFB-9BC4-7F7FF8032101}"/>
    <cellStyle name="Normal 2 3 4 2 2 2 4 2 4 3" xfId="49404" xr:uid="{3408129D-DA11-4689-A2FB-6768C688ADE8}"/>
    <cellStyle name="Normal 2 3 4 2 2 2 4 2 5" xfId="13984" xr:uid="{BD3E1C34-EA14-4909-BB0D-064A5A049719}"/>
    <cellStyle name="Normal 2 3 4 2 2 2 4 2 6" xfId="27674" xr:uid="{CE47B1B9-419A-4C3C-997F-7B16E3F91F68}"/>
    <cellStyle name="Normal 2 3 4 2 2 2 4 2 7" xfId="42558" xr:uid="{8C3FBE0B-1113-4646-8786-AD5151519F54}"/>
    <cellStyle name="Normal 2 3 4 2 2 2 4 3" xfId="8849" xr:uid="{2911F250-398B-4A3F-B920-7B669A4435DD}"/>
    <cellStyle name="Normal 2 3 4 2 2 2 4 3 2" xfId="12271" xr:uid="{2519CC14-678F-450A-BD5C-000261F574A7}"/>
    <cellStyle name="Normal 2 3 4 2 2 2 4 3 2 2" xfId="25961" xr:uid="{881C5578-A9B0-4A8B-9300-12C8EB505A37}"/>
    <cellStyle name="Normal 2 3 4 2 2 2 4 3 2 2 2" xfId="39653" xr:uid="{73C221A2-170E-43BD-808D-201759F41211}"/>
    <cellStyle name="Normal 2 3 4 2 2 2 4 3 2 2 3" xfId="54537" xr:uid="{8F9ECC66-07AE-492C-9EED-B77A4568B1E1}"/>
    <cellStyle name="Normal 2 3 4 2 2 2 4 3 2 3" xfId="19117" xr:uid="{4D7D16A7-8ABB-4CC8-A6A2-C5A4A73086EB}"/>
    <cellStyle name="Normal 2 3 4 2 2 2 4 3 2 4" xfId="32807" xr:uid="{12CB5114-3D93-4B84-A315-796ECBFDE45E}"/>
    <cellStyle name="Normal 2 3 4 2 2 2 4 3 2 5" xfId="47691" xr:uid="{457585B8-9AD8-423F-A70E-434AD5131210}"/>
    <cellStyle name="Normal 2 3 4 2 2 2 4 3 3" xfId="22539" xr:uid="{7E1581EF-F7EF-4100-8D2C-E901182C8CCF}"/>
    <cellStyle name="Normal 2 3 4 2 2 2 4 3 3 2" xfId="36231" xr:uid="{E1238D35-ADA1-4B5B-9FA5-1CD708694BED}"/>
    <cellStyle name="Normal 2 3 4 2 2 2 4 3 3 3" xfId="51115" xr:uid="{E1D42B83-5DA8-4D50-8085-8265C2CFB881}"/>
    <cellStyle name="Normal 2 3 4 2 2 2 4 3 4" xfId="15695" xr:uid="{E700A824-0DAD-4DCC-A5F3-7BD1046D7D5D}"/>
    <cellStyle name="Normal 2 3 4 2 2 2 4 3 5" xfId="29385" xr:uid="{E1133D21-BA12-415B-A3C1-C15F99AE3FA2}"/>
    <cellStyle name="Normal 2 3 4 2 2 2 4 3 6" xfId="44269" xr:uid="{24CCCC64-F01A-4AA0-9696-D02391B8D373}"/>
    <cellStyle name="Normal 2 3 4 2 2 2 4 4" xfId="10559" xr:uid="{6DF8177E-4CC2-4178-959E-D1914D171855}"/>
    <cellStyle name="Normal 2 3 4 2 2 2 4 4 2" xfId="24249" xr:uid="{786981F2-90D1-45B6-900E-EDAFD2BAD5E9}"/>
    <cellStyle name="Normal 2 3 4 2 2 2 4 4 2 2" xfId="37941" xr:uid="{98F4AAE5-1D8B-4D06-A254-958FA0ADFB06}"/>
    <cellStyle name="Normal 2 3 4 2 2 2 4 4 2 3" xfId="52825" xr:uid="{28BE3B06-B87B-4918-8E4F-AC34B2CBA9B5}"/>
    <cellStyle name="Normal 2 3 4 2 2 2 4 4 3" xfId="17405" xr:uid="{8C638F2B-C0EE-4895-A99F-B40E9C70385E}"/>
    <cellStyle name="Normal 2 3 4 2 2 2 4 4 4" xfId="31095" xr:uid="{F0CD2A90-4F2C-4EEA-B2E9-1CA2C5F3C585}"/>
    <cellStyle name="Normal 2 3 4 2 2 2 4 4 5" xfId="45979" xr:uid="{CB245329-A8DF-4622-8E6D-3F7A9B0BA4AB}"/>
    <cellStyle name="Normal 2 3 4 2 2 2 4 5" xfId="20827" xr:uid="{F13B7E97-FCA6-4F93-98A9-408048B34B52}"/>
    <cellStyle name="Normal 2 3 4 2 2 2 4 5 2" xfId="34519" xr:uid="{AF43765F-DA85-4E9E-A769-9EDAFBE0CEB6}"/>
    <cellStyle name="Normal 2 3 4 2 2 2 4 5 3" xfId="49403" xr:uid="{AC090332-EBA5-451E-A9C0-E4CB4C401BC0}"/>
    <cellStyle name="Normal 2 3 4 2 2 2 4 6" xfId="13983" xr:uid="{E7A1DCE8-C433-4C51-8E67-5724240564D0}"/>
    <cellStyle name="Normal 2 3 4 2 2 2 4 7" xfId="27673" xr:uid="{E25B12B1-D744-4DA3-8E60-2E28FC9C809E}"/>
    <cellStyle name="Normal 2 3 4 2 2 2 4 8" xfId="42557" xr:uid="{219B8B9C-9641-4FE4-AD85-EFC6E0225A4C}"/>
    <cellStyle name="Normal 2 3 4 2 2 2 5" xfId="7138" xr:uid="{A334F880-7E62-4C94-8BA1-64C7B8E13D95}"/>
    <cellStyle name="Normal 2 3 4 2 2 2 5 2" xfId="8851" xr:uid="{01107F08-D53C-4231-AC56-CE027F5C3B71}"/>
    <cellStyle name="Normal 2 3 4 2 2 2 5 2 2" xfId="12273" xr:uid="{C7BCDFA7-9903-4910-AA7E-43C73486403C}"/>
    <cellStyle name="Normal 2 3 4 2 2 2 5 2 2 2" xfId="25963" xr:uid="{6C453E2B-251D-42B9-A6F9-5A5AAB70C86C}"/>
    <cellStyle name="Normal 2 3 4 2 2 2 5 2 2 2 2" xfId="39655" xr:uid="{B5D15C67-FF17-4610-99F4-31EE3B99B509}"/>
    <cellStyle name="Normal 2 3 4 2 2 2 5 2 2 2 3" xfId="54539" xr:uid="{000B99C0-BD9A-47B7-A839-2220CD9E5D16}"/>
    <cellStyle name="Normal 2 3 4 2 2 2 5 2 2 3" xfId="19119" xr:uid="{F4929C57-5EA0-4142-A69F-8BA8220C0706}"/>
    <cellStyle name="Normal 2 3 4 2 2 2 5 2 2 4" xfId="32809" xr:uid="{0D843C2A-26CC-4334-B8D5-FE64A539809F}"/>
    <cellStyle name="Normal 2 3 4 2 2 2 5 2 2 5" xfId="47693" xr:uid="{80142CD8-1C31-4731-BD78-F1F6044638DC}"/>
    <cellStyle name="Normal 2 3 4 2 2 2 5 2 3" xfId="22541" xr:uid="{2F987CDD-F8AE-48A2-97A2-06EF98714D56}"/>
    <cellStyle name="Normal 2 3 4 2 2 2 5 2 3 2" xfId="36233" xr:uid="{31D8CC09-4D31-41D0-A289-3CB92982BC5D}"/>
    <cellStyle name="Normal 2 3 4 2 2 2 5 2 3 3" xfId="51117" xr:uid="{A1059D8C-DF01-4ADA-AE02-83F4E449D96B}"/>
    <cellStyle name="Normal 2 3 4 2 2 2 5 2 4" xfId="15697" xr:uid="{69B1989B-6967-4C1E-8DAD-292F558B5136}"/>
    <cellStyle name="Normal 2 3 4 2 2 2 5 2 5" xfId="29387" xr:uid="{88CC0A72-B738-4269-B794-915ABF5FFB12}"/>
    <cellStyle name="Normal 2 3 4 2 2 2 5 2 6" xfId="44271" xr:uid="{F0EA73DD-5E63-4752-928C-C030B1C0BF5C}"/>
    <cellStyle name="Normal 2 3 4 2 2 2 5 3" xfId="10561" xr:uid="{DD9A2A48-D4BC-4C93-AA25-F1006892831C}"/>
    <cellStyle name="Normal 2 3 4 2 2 2 5 3 2" xfId="24251" xr:uid="{572ADF77-57C7-481D-9CCF-3D4B87E00A4A}"/>
    <cellStyle name="Normal 2 3 4 2 2 2 5 3 2 2" xfId="37943" xr:uid="{E4B29012-3BFC-42AA-A28F-2924C3865F1C}"/>
    <cellStyle name="Normal 2 3 4 2 2 2 5 3 2 3" xfId="52827" xr:uid="{B3E493D0-ED5E-4979-AF59-6F53890E9E77}"/>
    <cellStyle name="Normal 2 3 4 2 2 2 5 3 3" xfId="17407" xr:uid="{088B11CA-DCE7-4B46-8984-3ABFDB3B4E6D}"/>
    <cellStyle name="Normal 2 3 4 2 2 2 5 3 4" xfId="31097" xr:uid="{988827EE-3A3B-437A-BB7A-F0C373D44AE7}"/>
    <cellStyle name="Normal 2 3 4 2 2 2 5 3 5" xfId="45981" xr:uid="{ED405128-E2F6-4CF9-81C5-84025A3274E9}"/>
    <cellStyle name="Normal 2 3 4 2 2 2 5 4" xfId="20829" xr:uid="{D47BBC17-1122-4603-977A-4F3ACB80415A}"/>
    <cellStyle name="Normal 2 3 4 2 2 2 5 4 2" xfId="34521" xr:uid="{C1B2C189-CB20-479F-9FF6-BC1CD68ABA60}"/>
    <cellStyle name="Normal 2 3 4 2 2 2 5 4 3" xfId="49405" xr:uid="{DE4EF279-3B94-450E-B506-474A50CEB40D}"/>
    <cellStyle name="Normal 2 3 4 2 2 2 5 5" xfId="13985" xr:uid="{17DFA994-A25C-461A-9A5E-670C509D6FD4}"/>
    <cellStyle name="Normal 2 3 4 2 2 2 5 6" xfId="27675" xr:uid="{2953D95A-B0EB-4108-AEDD-09EFF8C44C2D}"/>
    <cellStyle name="Normal 2 3 4 2 2 2 5 7" xfId="42559" xr:uid="{D5C3D58A-E30D-40AA-85F3-5F01679A9B06}"/>
    <cellStyle name="Normal 2 3 4 2 2 2 6" xfId="7139" xr:uid="{72E8A1BA-62D6-44FA-89B9-192306450169}"/>
    <cellStyle name="Normal 2 3 4 2 2 2 6 2" xfId="8852" xr:uid="{FF5DE997-8766-4DBF-B408-FC00121328BD}"/>
    <cellStyle name="Normal 2 3 4 2 2 2 6 2 2" xfId="12274" xr:uid="{925F9204-D1CD-4424-96A3-7B16A0D0C8DB}"/>
    <cellStyle name="Normal 2 3 4 2 2 2 6 2 2 2" xfId="25964" xr:uid="{B1D9DD58-5138-478A-AD2E-07B2E30C1734}"/>
    <cellStyle name="Normal 2 3 4 2 2 2 6 2 2 2 2" xfId="39656" xr:uid="{198CE978-701A-464A-BB75-9EAC0B2091D4}"/>
    <cellStyle name="Normal 2 3 4 2 2 2 6 2 2 2 3" xfId="54540" xr:uid="{7129041B-A622-4861-88AA-52D0D27F56BD}"/>
    <cellStyle name="Normal 2 3 4 2 2 2 6 2 2 3" xfId="19120" xr:uid="{E23F210E-0849-4900-B3C4-4A74AC07004E}"/>
    <cellStyle name="Normal 2 3 4 2 2 2 6 2 2 4" xfId="32810" xr:uid="{7E265204-46AE-454B-AC12-70819076AD9D}"/>
    <cellStyle name="Normal 2 3 4 2 2 2 6 2 2 5" xfId="47694" xr:uid="{C0F6222E-7394-4ED9-B802-A6D24DCBD8B3}"/>
    <cellStyle name="Normal 2 3 4 2 2 2 6 2 3" xfId="22542" xr:uid="{F0484621-C2B5-42C8-ACD5-0E8FDF5B3A0D}"/>
    <cellStyle name="Normal 2 3 4 2 2 2 6 2 3 2" xfId="36234" xr:uid="{87E2B1F9-ADDC-4D4D-B079-8408C9797E0E}"/>
    <cellStyle name="Normal 2 3 4 2 2 2 6 2 3 3" xfId="51118" xr:uid="{3E204C2A-0F92-4AFE-8FA6-73C22A0A44F3}"/>
    <cellStyle name="Normal 2 3 4 2 2 2 6 2 4" xfId="15698" xr:uid="{3983E220-0327-4F2C-AEC9-CF8D25FF7309}"/>
    <cellStyle name="Normal 2 3 4 2 2 2 6 2 5" xfId="29388" xr:uid="{F71D2CCD-58BC-48D0-AB59-D95B736EEF5F}"/>
    <cellStyle name="Normal 2 3 4 2 2 2 6 2 6" xfId="44272" xr:uid="{4B16A41A-F6CC-4FE9-B503-7F9631E7425E}"/>
    <cellStyle name="Normal 2 3 4 2 2 2 6 3" xfId="10562" xr:uid="{690036E7-7931-4D68-A8D9-C54B41F7ACC1}"/>
    <cellStyle name="Normal 2 3 4 2 2 2 6 3 2" xfId="24252" xr:uid="{58F9CB68-52AE-4E39-AC4F-0AB4F0D11F3E}"/>
    <cellStyle name="Normal 2 3 4 2 2 2 6 3 2 2" xfId="37944" xr:uid="{7B15270F-7531-4B1D-8C26-58229A3D5C03}"/>
    <cellStyle name="Normal 2 3 4 2 2 2 6 3 2 3" xfId="52828" xr:uid="{13917C63-19AE-4395-B400-5698D701A09C}"/>
    <cellStyle name="Normal 2 3 4 2 2 2 6 3 3" xfId="17408" xr:uid="{1019ED67-0B0E-411C-B4E1-2C5A21109BB7}"/>
    <cellStyle name="Normal 2 3 4 2 2 2 6 3 4" xfId="31098" xr:uid="{F897415B-AC89-4AC8-B876-D3DA6C4DF5E9}"/>
    <cellStyle name="Normal 2 3 4 2 2 2 6 3 5" xfId="45982" xr:uid="{5F3DAAD9-2F07-4DC3-8BF8-048AFE53B413}"/>
    <cellStyle name="Normal 2 3 4 2 2 2 6 4" xfId="20830" xr:uid="{AAB4B02A-082B-4771-902D-DD86720C7E54}"/>
    <cellStyle name="Normal 2 3 4 2 2 2 6 4 2" xfId="34522" xr:uid="{52452F27-1665-47B1-BCAE-0CD9B700C64A}"/>
    <cellStyle name="Normal 2 3 4 2 2 2 6 4 3" xfId="49406" xr:uid="{BAF617CB-F89D-4BB7-A560-BA3346AE8C58}"/>
    <cellStyle name="Normal 2 3 4 2 2 2 6 5" xfId="13986" xr:uid="{2238D642-09EE-40DB-BB59-6C130D536531}"/>
    <cellStyle name="Normal 2 3 4 2 2 2 6 6" xfId="27676" xr:uid="{9A60D00F-9B74-4A77-9AB9-6BA20DE3A62A}"/>
    <cellStyle name="Normal 2 3 4 2 2 2 6 7" xfId="42560" xr:uid="{E56C3392-4A0E-4A7B-BCE8-AFCD963E5112}"/>
    <cellStyle name="Normal 2 3 4 2 2 2 7" xfId="8838" xr:uid="{8BE92692-56B9-4ED6-9736-C55326148411}"/>
    <cellStyle name="Normal 2 3 4 2 2 2 7 2" xfId="12260" xr:uid="{15955097-E87E-40C1-BB00-ECBB369C8F58}"/>
    <cellStyle name="Normal 2 3 4 2 2 2 7 2 2" xfId="25950" xr:uid="{7896D00D-4BD6-4C6F-BEE9-030FF0C1052F}"/>
    <cellStyle name="Normal 2 3 4 2 2 2 7 2 2 2" xfId="39642" xr:uid="{380C0FA6-6F7B-42F3-980B-F026B03B8B4E}"/>
    <cellStyle name="Normal 2 3 4 2 2 2 7 2 2 3" xfId="54526" xr:uid="{10E9AF90-98B1-41CB-A871-80A8A01A3F73}"/>
    <cellStyle name="Normal 2 3 4 2 2 2 7 2 3" xfId="19106" xr:uid="{5C9949F0-DB30-4E77-958F-8B5DB80E8F4F}"/>
    <cellStyle name="Normal 2 3 4 2 2 2 7 2 4" xfId="32796" xr:uid="{9887FAAF-AB7E-4469-95F3-06AA27D4094E}"/>
    <cellStyle name="Normal 2 3 4 2 2 2 7 2 5" xfId="47680" xr:uid="{8F388306-E4CF-4BE4-B98B-5F9989C60DBE}"/>
    <cellStyle name="Normal 2 3 4 2 2 2 7 3" xfId="22528" xr:uid="{8350C24E-BDEA-4E33-8A61-5814E63DA17E}"/>
    <cellStyle name="Normal 2 3 4 2 2 2 7 3 2" xfId="36220" xr:uid="{0909EABB-FFD3-49B3-8008-F31424731D65}"/>
    <cellStyle name="Normal 2 3 4 2 2 2 7 3 3" xfId="51104" xr:uid="{53AFEDB0-7E52-4F59-8254-DF07092B9F02}"/>
    <cellStyle name="Normal 2 3 4 2 2 2 7 4" xfId="15684" xr:uid="{C2960421-E420-40FF-9032-A97E3E652594}"/>
    <cellStyle name="Normal 2 3 4 2 2 2 7 5" xfId="29374" xr:uid="{B36A345B-35CE-44F5-A373-15966EB347DA}"/>
    <cellStyle name="Normal 2 3 4 2 2 2 7 6" xfId="44258" xr:uid="{2E677CF7-183A-4EDF-88EF-CE471D7E43F3}"/>
    <cellStyle name="Normal 2 3 4 2 2 2 8" xfId="10548" xr:uid="{C4F988BD-91C0-4989-BB78-A9075812E443}"/>
    <cellStyle name="Normal 2 3 4 2 2 2 8 2" xfId="24238" xr:uid="{232C2356-A4BB-46A7-8BCA-3D7835476F3A}"/>
    <cellStyle name="Normal 2 3 4 2 2 2 8 2 2" xfId="37930" xr:uid="{2B7C1E9D-7F7E-4C2B-8211-FDBB0F91C638}"/>
    <cellStyle name="Normal 2 3 4 2 2 2 8 2 3" xfId="52814" xr:uid="{96A6666C-5268-4D11-ACBD-CEB1DDFFF954}"/>
    <cellStyle name="Normal 2 3 4 2 2 2 8 3" xfId="17394" xr:uid="{ECA6154A-BADB-4DC0-AE78-0F55E4F01AFE}"/>
    <cellStyle name="Normal 2 3 4 2 2 2 8 4" xfId="31084" xr:uid="{B5DBA312-D702-4FED-AE02-FFF7284E820A}"/>
    <cellStyle name="Normal 2 3 4 2 2 2 8 5" xfId="45968" xr:uid="{9257A201-CAA2-4E5F-9F34-7EB81CACB689}"/>
    <cellStyle name="Normal 2 3 4 2 2 2 9" xfId="20816" xr:uid="{FB48A5E3-5F20-4ADA-93FB-A594FFC7FC0F}"/>
    <cellStyle name="Normal 2 3 4 2 2 2 9 2" xfId="34508" xr:uid="{1EC72C70-F25E-4BCC-AB34-825EEE5E0F40}"/>
    <cellStyle name="Normal 2 3 4 2 2 2 9 3" xfId="49392" xr:uid="{89C46883-890C-4E5B-9F69-C9515BBA6725}"/>
    <cellStyle name="Normal 2 3 4 2 2 3" xfId="7140" xr:uid="{966C9D98-7C39-4B75-9684-EA0228DF3FB6}"/>
    <cellStyle name="Normal 2 3 4 2 2 3 10" xfId="42561" xr:uid="{62A62367-D934-403E-89D5-53FB6AB693E1}"/>
    <cellStyle name="Normal 2 3 4 2 2 3 2" xfId="7141" xr:uid="{E606C331-5820-4934-9E4E-21BB816EE605}"/>
    <cellStyle name="Normal 2 3 4 2 2 3 2 2" xfId="7142" xr:uid="{5FB12CAF-12A2-4AC7-9999-88D48EAC4F56}"/>
    <cellStyle name="Normal 2 3 4 2 2 3 2 2 2" xfId="8855" xr:uid="{AF09D341-9904-4490-BE91-2415B6BC002F}"/>
    <cellStyle name="Normal 2 3 4 2 2 3 2 2 2 2" xfId="12277" xr:uid="{FEA767A5-5613-449E-BD13-6419548A4AD9}"/>
    <cellStyle name="Normal 2 3 4 2 2 3 2 2 2 2 2" xfId="25967" xr:uid="{EF1625B4-B112-4F58-9A19-7A05023430EA}"/>
    <cellStyle name="Normal 2 3 4 2 2 3 2 2 2 2 2 2" xfId="39659" xr:uid="{A40C752B-A292-4F11-BC8A-CDAAB5C8E8AF}"/>
    <cellStyle name="Normal 2 3 4 2 2 3 2 2 2 2 2 3" xfId="54543" xr:uid="{683A30E0-CDB4-473A-A8CF-D11112BE65EF}"/>
    <cellStyle name="Normal 2 3 4 2 2 3 2 2 2 2 3" xfId="19123" xr:uid="{EA1414E1-13A0-40D9-AF72-D573685D350E}"/>
    <cellStyle name="Normal 2 3 4 2 2 3 2 2 2 2 4" xfId="32813" xr:uid="{22429083-24B0-430C-ADC3-0172EFD93419}"/>
    <cellStyle name="Normal 2 3 4 2 2 3 2 2 2 2 5" xfId="47697" xr:uid="{1C8C6FC7-150D-4ECC-8530-E9AEB0E14955}"/>
    <cellStyle name="Normal 2 3 4 2 2 3 2 2 2 3" xfId="22545" xr:uid="{13FCD9D6-D51A-457B-BF48-35F8E6050921}"/>
    <cellStyle name="Normal 2 3 4 2 2 3 2 2 2 3 2" xfId="36237" xr:uid="{B610CA73-AF98-4D24-940D-DACA9BCF265C}"/>
    <cellStyle name="Normal 2 3 4 2 2 3 2 2 2 3 3" xfId="51121" xr:uid="{F68B3F1B-9EA1-4BE7-9155-7A91BEA9469E}"/>
    <cellStyle name="Normal 2 3 4 2 2 3 2 2 2 4" xfId="15701" xr:uid="{CDA2473C-3601-4955-88A9-39A57408D6CD}"/>
    <cellStyle name="Normal 2 3 4 2 2 3 2 2 2 5" xfId="29391" xr:uid="{2CDB56FF-777C-48B5-89BC-FBC4A7566601}"/>
    <cellStyle name="Normal 2 3 4 2 2 3 2 2 2 6" xfId="44275" xr:uid="{EE21CDFA-35D5-451E-A862-64A27CD1DCEE}"/>
    <cellStyle name="Normal 2 3 4 2 2 3 2 2 3" xfId="10565" xr:uid="{8BDA7F3D-6ADF-4640-B661-10B14B560618}"/>
    <cellStyle name="Normal 2 3 4 2 2 3 2 2 3 2" xfId="24255" xr:uid="{AF5BD419-8CBA-4D8C-A02A-E3E578FE7C71}"/>
    <cellStyle name="Normal 2 3 4 2 2 3 2 2 3 2 2" xfId="37947" xr:uid="{58DF683C-F63C-4544-B4B8-0AA349483515}"/>
    <cellStyle name="Normal 2 3 4 2 2 3 2 2 3 2 3" xfId="52831" xr:uid="{65254E2F-FC23-4499-B7CB-C7E7F76CA631}"/>
    <cellStyle name="Normal 2 3 4 2 2 3 2 2 3 3" xfId="17411" xr:uid="{347FB45D-80A3-413D-B102-F2438B6A1608}"/>
    <cellStyle name="Normal 2 3 4 2 2 3 2 2 3 4" xfId="31101" xr:uid="{2888EE4C-8082-421F-87F7-7292985719C4}"/>
    <cellStyle name="Normal 2 3 4 2 2 3 2 2 3 5" xfId="45985" xr:uid="{59C8D351-F4A8-4060-8A19-E78773C6195F}"/>
    <cellStyle name="Normal 2 3 4 2 2 3 2 2 4" xfId="20833" xr:uid="{DA046DBF-02F9-429B-AE58-F87D41915F16}"/>
    <cellStyle name="Normal 2 3 4 2 2 3 2 2 4 2" xfId="34525" xr:uid="{97E439DC-5D06-41BB-80D2-6D2BF2911D93}"/>
    <cellStyle name="Normal 2 3 4 2 2 3 2 2 4 3" xfId="49409" xr:uid="{35911A11-AA30-4198-9360-71CD66A4EA12}"/>
    <cellStyle name="Normal 2 3 4 2 2 3 2 2 5" xfId="13989" xr:uid="{A945949A-9EA8-4ED9-A481-02D45E1663C4}"/>
    <cellStyle name="Normal 2 3 4 2 2 3 2 2 6" xfId="27679" xr:uid="{33547305-46B8-43D9-892A-F11926BA5456}"/>
    <cellStyle name="Normal 2 3 4 2 2 3 2 2 7" xfId="42563" xr:uid="{924EF6F3-2927-402C-80A4-9FCC7E931F1F}"/>
    <cellStyle name="Normal 2 3 4 2 2 3 2 3" xfId="8854" xr:uid="{94744FBE-985E-4C4D-8F3A-2CC029BB30C4}"/>
    <cellStyle name="Normal 2 3 4 2 2 3 2 3 2" xfId="12276" xr:uid="{BC939A1E-669E-4DC2-B4CD-B3F4A27F135F}"/>
    <cellStyle name="Normal 2 3 4 2 2 3 2 3 2 2" xfId="25966" xr:uid="{5170339C-E966-4B81-92B8-FCE9A98C7CBD}"/>
    <cellStyle name="Normal 2 3 4 2 2 3 2 3 2 2 2" xfId="39658" xr:uid="{B7BD907A-9686-46A1-93A1-7C24A0E5CE95}"/>
    <cellStyle name="Normal 2 3 4 2 2 3 2 3 2 2 3" xfId="54542" xr:uid="{D2B8E688-6B60-4731-BB7E-EC15021A9024}"/>
    <cellStyle name="Normal 2 3 4 2 2 3 2 3 2 3" xfId="19122" xr:uid="{B770E65B-C566-4783-9F82-B2E9523C239B}"/>
    <cellStyle name="Normal 2 3 4 2 2 3 2 3 2 4" xfId="32812" xr:uid="{7E584F32-EC31-47D4-A3F3-171603154960}"/>
    <cellStyle name="Normal 2 3 4 2 2 3 2 3 2 5" xfId="47696" xr:uid="{915D6FB5-BA4C-4A24-87AB-D30D05FE6C36}"/>
    <cellStyle name="Normal 2 3 4 2 2 3 2 3 3" xfId="22544" xr:uid="{141E4295-2925-4E1D-B0B0-40FF6EECA82C}"/>
    <cellStyle name="Normal 2 3 4 2 2 3 2 3 3 2" xfId="36236" xr:uid="{613A18A1-5F76-4214-9EDA-5B55ADA35C24}"/>
    <cellStyle name="Normal 2 3 4 2 2 3 2 3 3 3" xfId="51120" xr:uid="{9D7B2958-2ACB-435E-BF1A-3DB36DD57474}"/>
    <cellStyle name="Normal 2 3 4 2 2 3 2 3 4" xfId="15700" xr:uid="{9D7E411F-D80B-46A0-9273-4DADF71713F6}"/>
    <cellStyle name="Normal 2 3 4 2 2 3 2 3 5" xfId="29390" xr:uid="{15041BBC-4D12-4F06-A7D3-DF19DF36FD8F}"/>
    <cellStyle name="Normal 2 3 4 2 2 3 2 3 6" xfId="44274" xr:uid="{5A49555A-1606-4566-8C7D-51F7A0E8484A}"/>
    <cellStyle name="Normal 2 3 4 2 2 3 2 4" xfId="10564" xr:uid="{F7B1CFF2-3C97-453A-B675-BEBA7D4FF8CC}"/>
    <cellStyle name="Normal 2 3 4 2 2 3 2 4 2" xfId="24254" xr:uid="{DB1C6E43-4299-4F7E-958E-114C4B7C16DD}"/>
    <cellStyle name="Normal 2 3 4 2 2 3 2 4 2 2" xfId="37946" xr:uid="{063C6A35-55CB-4822-941E-5B5264FF0213}"/>
    <cellStyle name="Normal 2 3 4 2 2 3 2 4 2 3" xfId="52830" xr:uid="{58E22015-5514-440E-B121-D1B811987917}"/>
    <cellStyle name="Normal 2 3 4 2 2 3 2 4 3" xfId="17410" xr:uid="{AD2A75B2-4864-4BD1-B7DD-621355449CB3}"/>
    <cellStyle name="Normal 2 3 4 2 2 3 2 4 4" xfId="31100" xr:uid="{94A87517-036E-4FE3-8011-364486BE3F77}"/>
    <cellStyle name="Normal 2 3 4 2 2 3 2 4 5" xfId="45984" xr:uid="{3A978D78-E3C0-46C0-B0C9-25B7EAC7F24D}"/>
    <cellStyle name="Normal 2 3 4 2 2 3 2 5" xfId="20832" xr:uid="{756DD345-7BF3-4019-BA2A-2056349EDF6D}"/>
    <cellStyle name="Normal 2 3 4 2 2 3 2 5 2" xfId="34524" xr:uid="{AC2F147B-1D17-4D22-AC63-60B06706D3F8}"/>
    <cellStyle name="Normal 2 3 4 2 2 3 2 5 3" xfId="49408" xr:uid="{C80B2E72-C322-4102-A2CF-7A6B941260AD}"/>
    <cellStyle name="Normal 2 3 4 2 2 3 2 6" xfId="13988" xr:uid="{53719AA5-B904-4AB7-8862-CF4D4CFF2191}"/>
    <cellStyle name="Normal 2 3 4 2 2 3 2 7" xfId="27678" xr:uid="{CEE8D309-0C42-4E91-A628-9D59826E8D7B}"/>
    <cellStyle name="Normal 2 3 4 2 2 3 2 8" xfId="42562" xr:uid="{ACE8B3D5-F88F-4088-95C7-EDCE375FE15C}"/>
    <cellStyle name="Normal 2 3 4 2 2 3 3" xfId="7143" xr:uid="{435EDCFF-FBCF-4146-B8D5-1073D0C57CEB}"/>
    <cellStyle name="Normal 2 3 4 2 2 3 3 2" xfId="8856" xr:uid="{67A9F6B4-F2D4-4436-9652-48A2450FD01F}"/>
    <cellStyle name="Normal 2 3 4 2 2 3 3 2 2" xfId="12278" xr:uid="{00F618EB-8E37-4FE1-AA0E-A8EBF80196FF}"/>
    <cellStyle name="Normal 2 3 4 2 2 3 3 2 2 2" xfId="25968" xr:uid="{38FB7949-B149-4C98-938C-51927F39FEA7}"/>
    <cellStyle name="Normal 2 3 4 2 2 3 3 2 2 2 2" xfId="39660" xr:uid="{B9FFB8C6-2A65-4F0A-BD0E-8A0C6D018481}"/>
    <cellStyle name="Normal 2 3 4 2 2 3 3 2 2 2 3" xfId="54544" xr:uid="{AB6471D8-FAFA-4FF8-84A8-21712DD4773E}"/>
    <cellStyle name="Normal 2 3 4 2 2 3 3 2 2 3" xfId="19124" xr:uid="{5612C809-C9BE-49F8-B020-0096D857CE50}"/>
    <cellStyle name="Normal 2 3 4 2 2 3 3 2 2 4" xfId="32814" xr:uid="{F407B971-C6BF-45FC-B5EE-522D6D9161C5}"/>
    <cellStyle name="Normal 2 3 4 2 2 3 3 2 2 5" xfId="47698" xr:uid="{8FA0CF95-0605-4409-9D83-8D07CD81F8F4}"/>
    <cellStyle name="Normal 2 3 4 2 2 3 3 2 3" xfId="22546" xr:uid="{FE1DA76D-2AAB-4660-9F18-6CAB8AB9E3B8}"/>
    <cellStyle name="Normal 2 3 4 2 2 3 3 2 3 2" xfId="36238" xr:uid="{A487093D-3002-4757-8D0D-753DFBD2FE4F}"/>
    <cellStyle name="Normal 2 3 4 2 2 3 3 2 3 3" xfId="51122" xr:uid="{DFB70E69-3243-4147-82A6-748805A6F380}"/>
    <cellStyle name="Normal 2 3 4 2 2 3 3 2 4" xfId="15702" xr:uid="{94D1BCB8-32BB-4F95-ACF0-61B48A253BFE}"/>
    <cellStyle name="Normal 2 3 4 2 2 3 3 2 5" xfId="29392" xr:uid="{4A70732D-27FF-4C0C-BF87-EF88F7FDC62B}"/>
    <cellStyle name="Normal 2 3 4 2 2 3 3 2 6" xfId="44276" xr:uid="{C542896B-F59B-43CB-8DA3-E9C21D7B054B}"/>
    <cellStyle name="Normal 2 3 4 2 2 3 3 3" xfId="10566" xr:uid="{FBB5B84F-DD5E-4068-8867-5AAE16054208}"/>
    <cellStyle name="Normal 2 3 4 2 2 3 3 3 2" xfId="24256" xr:uid="{834954E4-8DE4-486B-9E45-8645FC63B1C2}"/>
    <cellStyle name="Normal 2 3 4 2 2 3 3 3 2 2" xfId="37948" xr:uid="{E405FE24-FF0E-4B35-9424-019D12D02FAF}"/>
    <cellStyle name="Normal 2 3 4 2 2 3 3 3 2 3" xfId="52832" xr:uid="{FD112934-D59E-4E2B-944F-4B4360E6CE6C}"/>
    <cellStyle name="Normal 2 3 4 2 2 3 3 3 3" xfId="17412" xr:uid="{8FF553EA-CAA3-48D2-9683-D562C39DE258}"/>
    <cellStyle name="Normal 2 3 4 2 2 3 3 3 4" xfId="31102" xr:uid="{220AEF84-A286-4914-AD69-721342F47EF7}"/>
    <cellStyle name="Normal 2 3 4 2 2 3 3 3 5" xfId="45986" xr:uid="{16980F22-9EB9-4E52-A624-8C4B56B575C5}"/>
    <cellStyle name="Normal 2 3 4 2 2 3 3 4" xfId="20834" xr:uid="{4E636355-F278-462E-A5F6-3E8A706B7313}"/>
    <cellStyle name="Normal 2 3 4 2 2 3 3 4 2" xfId="34526" xr:uid="{F9E7B8D6-33CE-4EAC-A60C-8A7A1BE716B6}"/>
    <cellStyle name="Normal 2 3 4 2 2 3 3 4 3" xfId="49410" xr:uid="{CC43CD2A-4C98-4197-9409-0CBC77E81EC7}"/>
    <cellStyle name="Normal 2 3 4 2 2 3 3 5" xfId="13990" xr:uid="{9E2ED331-5A0B-4C07-8876-6B403B679E5F}"/>
    <cellStyle name="Normal 2 3 4 2 2 3 3 6" xfId="27680" xr:uid="{514809B6-62D4-4220-B8E3-23C7E2922C09}"/>
    <cellStyle name="Normal 2 3 4 2 2 3 3 7" xfId="42564" xr:uid="{52437929-989E-4C6E-869E-CCE4D940ACB0}"/>
    <cellStyle name="Normal 2 3 4 2 2 3 4" xfId="7144" xr:uid="{8809549E-A4A6-4FFF-8A17-6FBA028E6290}"/>
    <cellStyle name="Normal 2 3 4 2 2 3 4 2" xfId="8857" xr:uid="{339562C8-9F66-496B-9435-609356F2032C}"/>
    <cellStyle name="Normal 2 3 4 2 2 3 4 2 2" xfId="12279" xr:uid="{9153C980-ABBB-44D2-B28D-F0545A22D4C0}"/>
    <cellStyle name="Normal 2 3 4 2 2 3 4 2 2 2" xfId="25969" xr:uid="{74BFB61A-2775-43DA-BE6B-58D1EACB45C9}"/>
    <cellStyle name="Normal 2 3 4 2 2 3 4 2 2 2 2" xfId="39661" xr:uid="{36A2A12E-9EF3-41B8-850A-2CAC1BF179DD}"/>
    <cellStyle name="Normal 2 3 4 2 2 3 4 2 2 2 3" xfId="54545" xr:uid="{60805E68-8A29-4A70-8BE8-E959218C4891}"/>
    <cellStyle name="Normal 2 3 4 2 2 3 4 2 2 3" xfId="19125" xr:uid="{D9E72D72-25CF-4F03-A9A7-74483DA39FE9}"/>
    <cellStyle name="Normal 2 3 4 2 2 3 4 2 2 4" xfId="32815" xr:uid="{4E502AC0-E6F0-4FFA-B328-1EB6E240F4A3}"/>
    <cellStyle name="Normal 2 3 4 2 2 3 4 2 2 5" xfId="47699" xr:uid="{8FA26CF7-30A9-4F35-9368-DF7EE7D879F2}"/>
    <cellStyle name="Normal 2 3 4 2 2 3 4 2 3" xfId="22547" xr:uid="{054B8B97-E6EA-4801-9C6D-691AC026BE83}"/>
    <cellStyle name="Normal 2 3 4 2 2 3 4 2 3 2" xfId="36239" xr:uid="{198041D5-C9EF-4564-A850-B8384660ED05}"/>
    <cellStyle name="Normal 2 3 4 2 2 3 4 2 3 3" xfId="51123" xr:uid="{2923A297-17FF-4088-8B8C-FCD5DBEA2A24}"/>
    <cellStyle name="Normal 2 3 4 2 2 3 4 2 4" xfId="15703" xr:uid="{E5B88F54-BCEF-4753-A29D-19FF4D554801}"/>
    <cellStyle name="Normal 2 3 4 2 2 3 4 2 5" xfId="29393" xr:uid="{147DF94D-7D13-4F9B-BB4D-E5AF7AED7733}"/>
    <cellStyle name="Normal 2 3 4 2 2 3 4 2 6" xfId="44277" xr:uid="{E3BBA2B9-8E74-43E8-BA4B-B0A4289B7012}"/>
    <cellStyle name="Normal 2 3 4 2 2 3 4 3" xfId="10567" xr:uid="{3C2A7387-57AE-47E1-9B1A-23034669ADBE}"/>
    <cellStyle name="Normal 2 3 4 2 2 3 4 3 2" xfId="24257" xr:uid="{19B5CD7A-3A3F-4F3E-AA13-DAA4F7FBA08E}"/>
    <cellStyle name="Normal 2 3 4 2 2 3 4 3 2 2" xfId="37949" xr:uid="{DCD94CE1-CB45-467E-B039-CFD46CDCFA44}"/>
    <cellStyle name="Normal 2 3 4 2 2 3 4 3 2 3" xfId="52833" xr:uid="{07F2EB02-12E2-45AF-87A4-53715703285E}"/>
    <cellStyle name="Normal 2 3 4 2 2 3 4 3 3" xfId="17413" xr:uid="{2B4BCA9F-C1E8-4207-B2E5-7316E45C4151}"/>
    <cellStyle name="Normal 2 3 4 2 2 3 4 3 4" xfId="31103" xr:uid="{8B87010A-984A-4B59-A54E-F5AE7D6AF39A}"/>
    <cellStyle name="Normal 2 3 4 2 2 3 4 3 5" xfId="45987" xr:uid="{999F0FD9-7A98-4208-BA79-F5E8B3F019F8}"/>
    <cellStyle name="Normal 2 3 4 2 2 3 4 4" xfId="20835" xr:uid="{5BCEC36B-EE49-48D5-AE53-C2E3360B875E}"/>
    <cellStyle name="Normal 2 3 4 2 2 3 4 4 2" xfId="34527" xr:uid="{480DB447-9B0B-4176-8D78-F850F92D8A69}"/>
    <cellStyle name="Normal 2 3 4 2 2 3 4 4 3" xfId="49411" xr:uid="{35BC5E47-64BE-423B-A1AB-286D3D247E01}"/>
    <cellStyle name="Normal 2 3 4 2 2 3 4 5" xfId="13991" xr:uid="{231F1526-7FB1-4030-9D36-F91C8D717264}"/>
    <cellStyle name="Normal 2 3 4 2 2 3 4 6" xfId="27681" xr:uid="{4002A2F6-538D-44CA-8724-D1656FA45506}"/>
    <cellStyle name="Normal 2 3 4 2 2 3 4 7" xfId="42565" xr:uid="{69427174-C796-49C9-9FCC-1919ADE29C39}"/>
    <cellStyle name="Normal 2 3 4 2 2 3 5" xfId="8853" xr:uid="{A1BB498D-1462-41C1-8E8A-F5289338D392}"/>
    <cellStyle name="Normal 2 3 4 2 2 3 5 2" xfId="12275" xr:uid="{61430E90-B992-4C5F-ABCE-D2E0A8DCA3C1}"/>
    <cellStyle name="Normal 2 3 4 2 2 3 5 2 2" xfId="25965" xr:uid="{F9C93656-FF11-425A-97E8-E3B835BBC768}"/>
    <cellStyle name="Normal 2 3 4 2 2 3 5 2 2 2" xfId="39657" xr:uid="{589698F1-E803-4E7F-95A3-03C56D4AC636}"/>
    <cellStyle name="Normal 2 3 4 2 2 3 5 2 2 3" xfId="54541" xr:uid="{42626429-F339-4051-B8A8-8C41C97360E2}"/>
    <cellStyle name="Normal 2 3 4 2 2 3 5 2 3" xfId="19121" xr:uid="{6B30643D-0E7C-4689-AD3D-3EEA9F3AD1CB}"/>
    <cellStyle name="Normal 2 3 4 2 2 3 5 2 4" xfId="32811" xr:uid="{5E618DF2-26E3-408B-9443-8DE12CEB8C37}"/>
    <cellStyle name="Normal 2 3 4 2 2 3 5 2 5" xfId="47695" xr:uid="{6B4F7EC6-F7EA-4186-9EA1-F6EC01CDA339}"/>
    <cellStyle name="Normal 2 3 4 2 2 3 5 3" xfId="22543" xr:uid="{A7746B18-D101-43E3-97BB-A8F3ED8A63DF}"/>
    <cellStyle name="Normal 2 3 4 2 2 3 5 3 2" xfId="36235" xr:uid="{C0350A9A-1A42-4C34-8033-920DFE4D0817}"/>
    <cellStyle name="Normal 2 3 4 2 2 3 5 3 3" xfId="51119" xr:uid="{84946A58-625E-44C2-905E-87C5ADB097AE}"/>
    <cellStyle name="Normal 2 3 4 2 2 3 5 4" xfId="15699" xr:uid="{D5144E65-EE62-4034-9113-68B64BFFC434}"/>
    <cellStyle name="Normal 2 3 4 2 2 3 5 5" xfId="29389" xr:uid="{4D1A9A17-B22D-4996-A181-777F6EEE7028}"/>
    <cellStyle name="Normal 2 3 4 2 2 3 5 6" xfId="44273" xr:uid="{2416BA49-9B66-40A8-8062-A5FC7C3DA4C1}"/>
    <cellStyle name="Normal 2 3 4 2 2 3 6" xfId="10563" xr:uid="{23291EB6-AAA0-425E-BEDD-82820332D047}"/>
    <cellStyle name="Normal 2 3 4 2 2 3 6 2" xfId="24253" xr:uid="{619FF258-FB36-49AE-B741-9DAAC9AD599B}"/>
    <cellStyle name="Normal 2 3 4 2 2 3 6 2 2" xfId="37945" xr:uid="{CBD1048D-1EC1-49BB-82E8-705F11C67362}"/>
    <cellStyle name="Normal 2 3 4 2 2 3 6 2 3" xfId="52829" xr:uid="{7D45232F-EA4D-4B0F-941A-8E1FAB03D2DC}"/>
    <cellStyle name="Normal 2 3 4 2 2 3 6 3" xfId="17409" xr:uid="{346D9D3F-9D85-44B4-A027-EF1227740173}"/>
    <cellStyle name="Normal 2 3 4 2 2 3 6 4" xfId="31099" xr:uid="{18462A1A-8FD0-41CD-8DF8-D1D744CFF120}"/>
    <cellStyle name="Normal 2 3 4 2 2 3 6 5" xfId="45983" xr:uid="{9BE4BA66-AAA3-4E40-A21A-BA2D6E1E8092}"/>
    <cellStyle name="Normal 2 3 4 2 2 3 7" xfId="20831" xr:uid="{A36A68DD-8771-46CC-BD81-248B5344338B}"/>
    <cellStyle name="Normal 2 3 4 2 2 3 7 2" xfId="34523" xr:uid="{F1BBF3F1-7C25-4D27-9FF6-A5709EA0B37C}"/>
    <cellStyle name="Normal 2 3 4 2 2 3 7 3" xfId="49407" xr:uid="{ECB9BCE3-C132-4E6E-8B25-EDA9E7B87746}"/>
    <cellStyle name="Normal 2 3 4 2 2 3 8" xfId="13987" xr:uid="{BAC77AD4-1D26-453F-8584-91EBF972895C}"/>
    <cellStyle name="Normal 2 3 4 2 2 3 9" xfId="27677" xr:uid="{D355882C-11D0-4A38-94B5-1ECFB0D36090}"/>
    <cellStyle name="Normal 2 3 4 2 2 4" xfId="7145" xr:uid="{CCBA79EA-A087-49CD-BDC8-69A36CD3D089}"/>
    <cellStyle name="Normal 2 3 4 2 2 4 10" xfId="42566" xr:uid="{658345BA-A974-42A3-8E54-B7BB03FF20D1}"/>
    <cellStyle name="Normal 2 3 4 2 2 4 2" xfId="7146" xr:uid="{C1BEDC63-2A38-4C12-B86E-14B56115F97E}"/>
    <cellStyle name="Normal 2 3 4 2 2 4 2 2" xfId="7147" xr:uid="{D6E588C8-913D-4E20-9D20-703CFE516524}"/>
    <cellStyle name="Normal 2 3 4 2 2 4 2 2 2" xfId="8860" xr:uid="{983BAED2-70AD-4714-BCB5-2F2AB8864D08}"/>
    <cellStyle name="Normal 2 3 4 2 2 4 2 2 2 2" xfId="12282" xr:uid="{4F2F91CC-FE43-45F2-A8C7-0E058891DD11}"/>
    <cellStyle name="Normal 2 3 4 2 2 4 2 2 2 2 2" xfId="25972" xr:uid="{FFDBD750-0B9C-4E53-9816-37B6B0A69C84}"/>
    <cellStyle name="Normal 2 3 4 2 2 4 2 2 2 2 2 2" xfId="39664" xr:uid="{EAE48323-EAFC-4C76-9EE8-4ADEB6764FBC}"/>
    <cellStyle name="Normal 2 3 4 2 2 4 2 2 2 2 2 3" xfId="54548" xr:uid="{F15B6728-E017-4792-9899-A5645AFFE431}"/>
    <cellStyle name="Normal 2 3 4 2 2 4 2 2 2 2 3" xfId="19128" xr:uid="{6F3B94CF-70CD-47DE-94D6-9FF096C26D9A}"/>
    <cellStyle name="Normal 2 3 4 2 2 4 2 2 2 2 4" xfId="32818" xr:uid="{77AEAB62-1EE4-4770-8B6A-32A3BCF59CE2}"/>
    <cellStyle name="Normal 2 3 4 2 2 4 2 2 2 2 5" xfId="47702" xr:uid="{20980906-49F3-446F-AE94-10358B38519A}"/>
    <cellStyle name="Normal 2 3 4 2 2 4 2 2 2 3" xfId="22550" xr:uid="{B751F543-E79B-4868-AABA-070255BA9BF5}"/>
    <cellStyle name="Normal 2 3 4 2 2 4 2 2 2 3 2" xfId="36242" xr:uid="{AD3E8EDD-10D2-489C-B1E3-425E6722A50C}"/>
    <cellStyle name="Normal 2 3 4 2 2 4 2 2 2 3 3" xfId="51126" xr:uid="{1DF46E4F-65D4-49A1-8705-2853B91E3518}"/>
    <cellStyle name="Normal 2 3 4 2 2 4 2 2 2 4" xfId="15706" xr:uid="{968A5DD6-4366-4CD7-A9BB-F87E0F6FB914}"/>
    <cellStyle name="Normal 2 3 4 2 2 4 2 2 2 5" xfId="29396" xr:uid="{F1AE00B9-3DD6-4277-8679-5F378ED4CAFD}"/>
    <cellStyle name="Normal 2 3 4 2 2 4 2 2 2 6" xfId="44280" xr:uid="{64146274-4C29-4FC1-B100-A99D0B3642A2}"/>
    <cellStyle name="Normal 2 3 4 2 2 4 2 2 3" xfId="10570" xr:uid="{F00BE586-764E-4361-924D-6741A01E02F9}"/>
    <cellStyle name="Normal 2 3 4 2 2 4 2 2 3 2" xfId="24260" xr:uid="{FE6B14A3-E935-471F-951C-4A6F28FBF1C9}"/>
    <cellStyle name="Normal 2 3 4 2 2 4 2 2 3 2 2" xfId="37952" xr:uid="{3D8BD3C8-8859-4E90-8568-01E86AB8450F}"/>
    <cellStyle name="Normal 2 3 4 2 2 4 2 2 3 2 3" xfId="52836" xr:uid="{A780C542-0FEF-47AF-B822-50647D4F9D01}"/>
    <cellStyle name="Normal 2 3 4 2 2 4 2 2 3 3" xfId="17416" xr:uid="{9E8B1C33-3828-40AC-A468-5CE3EC1322D7}"/>
    <cellStyle name="Normal 2 3 4 2 2 4 2 2 3 4" xfId="31106" xr:uid="{CA8406DE-2672-46AD-8015-63CB42412A5A}"/>
    <cellStyle name="Normal 2 3 4 2 2 4 2 2 3 5" xfId="45990" xr:uid="{E1E13F47-0593-4755-909A-20CA8BB47ABF}"/>
    <cellStyle name="Normal 2 3 4 2 2 4 2 2 4" xfId="20838" xr:uid="{D53FBBD7-A027-4FFF-831E-AC8B5A65CA8B}"/>
    <cellStyle name="Normal 2 3 4 2 2 4 2 2 4 2" xfId="34530" xr:uid="{60A7D2E2-2038-4ECF-B06F-982AB5918962}"/>
    <cellStyle name="Normal 2 3 4 2 2 4 2 2 4 3" xfId="49414" xr:uid="{3FBC0A75-098A-4FCC-B953-670423A7A5CA}"/>
    <cellStyle name="Normal 2 3 4 2 2 4 2 2 5" xfId="13994" xr:uid="{297E8A31-89E8-4F62-B48A-BC9B1FBA145A}"/>
    <cellStyle name="Normal 2 3 4 2 2 4 2 2 6" xfId="27684" xr:uid="{79921F0C-3087-4F3F-B95A-F38361AE426E}"/>
    <cellStyle name="Normal 2 3 4 2 2 4 2 2 7" xfId="42568" xr:uid="{B5EB211E-1E31-467F-96DE-5E852F6D42DD}"/>
    <cellStyle name="Normal 2 3 4 2 2 4 2 3" xfId="8859" xr:uid="{93F01676-9B03-405A-89BA-51AC0990F3DF}"/>
    <cellStyle name="Normal 2 3 4 2 2 4 2 3 2" xfId="12281" xr:uid="{47506B9D-9BE2-4157-9F96-F5F932EF6C0E}"/>
    <cellStyle name="Normal 2 3 4 2 2 4 2 3 2 2" xfId="25971" xr:uid="{D0578D5F-2C17-4971-9B85-31D1C1819F78}"/>
    <cellStyle name="Normal 2 3 4 2 2 4 2 3 2 2 2" xfId="39663" xr:uid="{FC998C1A-6DDD-455A-8584-21C069820A50}"/>
    <cellStyle name="Normal 2 3 4 2 2 4 2 3 2 2 3" xfId="54547" xr:uid="{4302BBC0-D959-4A1C-BAAD-5FBE79832102}"/>
    <cellStyle name="Normal 2 3 4 2 2 4 2 3 2 3" xfId="19127" xr:uid="{44F0B1CF-DAAA-43E2-BAB3-AC655FF91083}"/>
    <cellStyle name="Normal 2 3 4 2 2 4 2 3 2 4" xfId="32817" xr:uid="{6C3BD174-46E5-40D3-B59F-86C5A9146C26}"/>
    <cellStyle name="Normal 2 3 4 2 2 4 2 3 2 5" xfId="47701" xr:uid="{9749B8FD-3A21-4D98-9316-5CFAC23E153A}"/>
    <cellStyle name="Normal 2 3 4 2 2 4 2 3 3" xfId="22549" xr:uid="{1D098F32-B231-4F1A-84CE-8CCDF67A7D33}"/>
    <cellStyle name="Normal 2 3 4 2 2 4 2 3 3 2" xfId="36241" xr:uid="{158C7B34-9D2A-4E76-8BA2-6A7C8BEF0EC0}"/>
    <cellStyle name="Normal 2 3 4 2 2 4 2 3 3 3" xfId="51125" xr:uid="{0B301B61-C42A-497A-9319-FA5BF8E97974}"/>
    <cellStyle name="Normal 2 3 4 2 2 4 2 3 4" xfId="15705" xr:uid="{BFA52861-27A1-4BAA-B0B3-A2EB68F476A6}"/>
    <cellStyle name="Normal 2 3 4 2 2 4 2 3 5" xfId="29395" xr:uid="{97344164-863C-4D26-A118-62B054B0E380}"/>
    <cellStyle name="Normal 2 3 4 2 2 4 2 3 6" xfId="44279" xr:uid="{296D67B1-3172-42D6-AF32-567ABB5EC043}"/>
    <cellStyle name="Normal 2 3 4 2 2 4 2 4" xfId="10569" xr:uid="{6CD085F8-7E99-43A9-A87F-5AA3BF851255}"/>
    <cellStyle name="Normal 2 3 4 2 2 4 2 4 2" xfId="24259" xr:uid="{3CA7E819-927A-4EF1-BCAA-1D30251D980B}"/>
    <cellStyle name="Normal 2 3 4 2 2 4 2 4 2 2" xfId="37951" xr:uid="{9E907984-DECA-4310-9935-0EFFBF5C4DAA}"/>
    <cellStyle name="Normal 2 3 4 2 2 4 2 4 2 3" xfId="52835" xr:uid="{AD5A6DCD-6391-46BC-83D7-E8AECD71B842}"/>
    <cellStyle name="Normal 2 3 4 2 2 4 2 4 3" xfId="17415" xr:uid="{EB71855F-4F4B-4974-981D-A9C94E239646}"/>
    <cellStyle name="Normal 2 3 4 2 2 4 2 4 4" xfId="31105" xr:uid="{55ED6794-DDB7-42F8-A850-983141018922}"/>
    <cellStyle name="Normal 2 3 4 2 2 4 2 4 5" xfId="45989" xr:uid="{760DD5FB-6BE6-4272-B52E-0D5C76A6E7D3}"/>
    <cellStyle name="Normal 2 3 4 2 2 4 2 5" xfId="20837" xr:uid="{3F92C339-28ED-4ADB-8091-9BCA72B14753}"/>
    <cellStyle name="Normal 2 3 4 2 2 4 2 5 2" xfId="34529" xr:uid="{B4DFE0A8-D00A-4DC8-A2E9-10C08F0B6EC2}"/>
    <cellStyle name="Normal 2 3 4 2 2 4 2 5 3" xfId="49413" xr:uid="{403B674F-88D2-4378-806F-909604681BD8}"/>
    <cellStyle name="Normal 2 3 4 2 2 4 2 6" xfId="13993" xr:uid="{90AB2242-86B9-499D-A640-9E2806205D02}"/>
    <cellStyle name="Normal 2 3 4 2 2 4 2 7" xfId="27683" xr:uid="{FEAC3C09-C517-440D-AB09-7CFED8DE9CB2}"/>
    <cellStyle name="Normal 2 3 4 2 2 4 2 8" xfId="42567" xr:uid="{A22F8363-5314-4C44-9F76-C2159ADE96AF}"/>
    <cellStyle name="Normal 2 3 4 2 2 4 3" xfId="7148" xr:uid="{F3D0EF9E-1953-4E68-9E81-0C0DCA0E5B23}"/>
    <cellStyle name="Normal 2 3 4 2 2 4 3 2" xfId="8861" xr:uid="{3B437F27-00CD-45ED-B7D3-A0681AEF03A4}"/>
    <cellStyle name="Normal 2 3 4 2 2 4 3 2 2" xfId="12283" xr:uid="{D941AE46-7427-4C1E-937A-C986DB15F9E7}"/>
    <cellStyle name="Normal 2 3 4 2 2 4 3 2 2 2" xfId="25973" xr:uid="{3D7FD161-FF84-4290-B62F-FB17A6EDD231}"/>
    <cellStyle name="Normal 2 3 4 2 2 4 3 2 2 2 2" xfId="39665" xr:uid="{CE0A60EA-CFCA-407D-9649-52E424E9F475}"/>
    <cellStyle name="Normal 2 3 4 2 2 4 3 2 2 2 3" xfId="54549" xr:uid="{86DACDB1-4274-49CF-B727-6825EC6F3860}"/>
    <cellStyle name="Normal 2 3 4 2 2 4 3 2 2 3" xfId="19129" xr:uid="{C4298324-401A-4DBF-A397-E83DFF247D1D}"/>
    <cellStyle name="Normal 2 3 4 2 2 4 3 2 2 4" xfId="32819" xr:uid="{30975CCB-F12C-4E6C-BBE1-131F23F99823}"/>
    <cellStyle name="Normal 2 3 4 2 2 4 3 2 2 5" xfId="47703" xr:uid="{38F29B8A-677A-4BF1-BB2F-446A75C224B0}"/>
    <cellStyle name="Normal 2 3 4 2 2 4 3 2 3" xfId="22551" xr:uid="{6E31B083-F994-48E9-95B8-BF3781484E8F}"/>
    <cellStyle name="Normal 2 3 4 2 2 4 3 2 3 2" xfId="36243" xr:uid="{8A240682-7BC5-4B53-B8C6-6A6F700BC8E3}"/>
    <cellStyle name="Normal 2 3 4 2 2 4 3 2 3 3" xfId="51127" xr:uid="{C9595CC3-3382-4E70-AC7C-63D1BCEF3C2F}"/>
    <cellStyle name="Normal 2 3 4 2 2 4 3 2 4" xfId="15707" xr:uid="{5E723A95-D041-4F2E-B076-1382F20A4F7B}"/>
    <cellStyle name="Normal 2 3 4 2 2 4 3 2 5" xfId="29397" xr:uid="{84D2396B-881E-446C-ACC0-F2191A6B66FD}"/>
    <cellStyle name="Normal 2 3 4 2 2 4 3 2 6" xfId="44281" xr:uid="{D7368080-C697-4B13-8CEA-CC521EBF0F4B}"/>
    <cellStyle name="Normal 2 3 4 2 2 4 3 3" xfId="10571" xr:uid="{D44F1B17-F27E-4356-9400-566FA4E0BBED}"/>
    <cellStyle name="Normal 2 3 4 2 2 4 3 3 2" xfId="24261" xr:uid="{92D1E0CE-4253-43DE-A49C-571DAF27A56E}"/>
    <cellStyle name="Normal 2 3 4 2 2 4 3 3 2 2" xfId="37953" xr:uid="{E7C9C5E0-CC68-442A-AF81-A89C6E426A33}"/>
    <cellStyle name="Normal 2 3 4 2 2 4 3 3 2 3" xfId="52837" xr:uid="{7959B5C6-848E-4231-8F2A-0840156EFBF3}"/>
    <cellStyle name="Normal 2 3 4 2 2 4 3 3 3" xfId="17417" xr:uid="{B8B52A1F-2CFD-4C83-9A12-C324C3A7C6E7}"/>
    <cellStyle name="Normal 2 3 4 2 2 4 3 3 4" xfId="31107" xr:uid="{684B9369-10B3-400F-95D0-E06ACF82A08B}"/>
    <cellStyle name="Normal 2 3 4 2 2 4 3 3 5" xfId="45991" xr:uid="{3F3ED603-E4C0-49CB-8B8A-A33419A96FAE}"/>
    <cellStyle name="Normal 2 3 4 2 2 4 3 4" xfId="20839" xr:uid="{A9773A44-5114-4F4E-BBB2-B39BA1CD2751}"/>
    <cellStyle name="Normal 2 3 4 2 2 4 3 4 2" xfId="34531" xr:uid="{10618FF4-4470-47C1-9EDF-EE48BB3E7EEB}"/>
    <cellStyle name="Normal 2 3 4 2 2 4 3 4 3" xfId="49415" xr:uid="{B497880E-476D-4813-BEFE-716AD21FB856}"/>
    <cellStyle name="Normal 2 3 4 2 2 4 3 5" xfId="13995" xr:uid="{20D7CD58-8C1F-4739-B573-CFCA41FCE130}"/>
    <cellStyle name="Normal 2 3 4 2 2 4 3 6" xfId="27685" xr:uid="{E31DF478-F90A-4A95-BCB5-674A63F77FFC}"/>
    <cellStyle name="Normal 2 3 4 2 2 4 3 7" xfId="42569" xr:uid="{D46329DB-2B8A-47CE-A92B-30D02B48F3BA}"/>
    <cellStyle name="Normal 2 3 4 2 2 4 4" xfId="7149" xr:uid="{63783118-A15C-45AB-A119-CD5236686650}"/>
    <cellStyle name="Normal 2 3 4 2 2 4 4 2" xfId="8862" xr:uid="{0988779F-54CC-4CE1-B8AB-87378524DB8C}"/>
    <cellStyle name="Normal 2 3 4 2 2 4 4 2 2" xfId="12284" xr:uid="{5112C2F1-178B-4520-A1B7-499BD213AC59}"/>
    <cellStyle name="Normal 2 3 4 2 2 4 4 2 2 2" xfId="25974" xr:uid="{3C744E1A-FEE2-4180-9C06-50C9E330D0D5}"/>
    <cellStyle name="Normal 2 3 4 2 2 4 4 2 2 2 2" xfId="39666" xr:uid="{8BB8DD19-5FCA-4CAA-A273-023D884CDAD0}"/>
    <cellStyle name="Normal 2 3 4 2 2 4 4 2 2 2 3" xfId="54550" xr:uid="{985594B7-ED23-4464-AF0C-20F0380647AA}"/>
    <cellStyle name="Normal 2 3 4 2 2 4 4 2 2 3" xfId="19130" xr:uid="{63E58EE5-33EA-4065-948E-5B54D183EC21}"/>
    <cellStyle name="Normal 2 3 4 2 2 4 4 2 2 4" xfId="32820" xr:uid="{32D326F9-F8EF-46D3-9C9B-349170A25D5F}"/>
    <cellStyle name="Normal 2 3 4 2 2 4 4 2 2 5" xfId="47704" xr:uid="{F84340B2-1C67-47B8-8058-70B1A81146D3}"/>
    <cellStyle name="Normal 2 3 4 2 2 4 4 2 3" xfId="22552" xr:uid="{F838CC95-C371-4EFC-9740-90F4651CAA0F}"/>
    <cellStyle name="Normal 2 3 4 2 2 4 4 2 3 2" xfId="36244" xr:uid="{D2514F1D-8C17-451C-B6F6-7F2A7572BA5B}"/>
    <cellStyle name="Normal 2 3 4 2 2 4 4 2 3 3" xfId="51128" xr:uid="{93393D8C-DB4F-4F27-A51A-E495FBF124B3}"/>
    <cellStyle name="Normal 2 3 4 2 2 4 4 2 4" xfId="15708" xr:uid="{7637209A-9252-4083-AFB9-0B4BB6F768B7}"/>
    <cellStyle name="Normal 2 3 4 2 2 4 4 2 5" xfId="29398" xr:uid="{D73C30A4-FCA5-466E-BC5C-BF6AE0DF2A2C}"/>
    <cellStyle name="Normal 2 3 4 2 2 4 4 2 6" xfId="44282" xr:uid="{97406638-D6FC-430A-9F14-B4BF7792C98D}"/>
    <cellStyle name="Normal 2 3 4 2 2 4 4 3" xfId="10572" xr:uid="{6B41CA10-52D0-4FCA-9FD4-2F8F5014FD0B}"/>
    <cellStyle name="Normal 2 3 4 2 2 4 4 3 2" xfId="24262" xr:uid="{C0D2562C-E6CE-4074-8FB3-6D868F31220D}"/>
    <cellStyle name="Normal 2 3 4 2 2 4 4 3 2 2" xfId="37954" xr:uid="{BADC113A-9F3E-4FFC-A520-6703B36CA54D}"/>
    <cellStyle name="Normal 2 3 4 2 2 4 4 3 2 3" xfId="52838" xr:uid="{B4FB9B38-CC83-47BC-8566-53FAC52F5263}"/>
    <cellStyle name="Normal 2 3 4 2 2 4 4 3 3" xfId="17418" xr:uid="{1C9AFF56-0457-4F5F-91DA-813D594A3858}"/>
    <cellStyle name="Normal 2 3 4 2 2 4 4 3 4" xfId="31108" xr:uid="{34F55F7C-32A3-4A97-A4EE-C9EACD8AD632}"/>
    <cellStyle name="Normal 2 3 4 2 2 4 4 3 5" xfId="45992" xr:uid="{B6208E09-358D-4618-88DB-9C29F88F5F06}"/>
    <cellStyle name="Normal 2 3 4 2 2 4 4 4" xfId="20840" xr:uid="{274DF80E-78FB-4E3B-8D17-35EBAB1DA79A}"/>
    <cellStyle name="Normal 2 3 4 2 2 4 4 4 2" xfId="34532" xr:uid="{1D854A90-5261-4CBE-8963-FC0315F89EC0}"/>
    <cellStyle name="Normal 2 3 4 2 2 4 4 4 3" xfId="49416" xr:uid="{839BB1DB-71DF-4544-8F0A-D633E7DA8BF3}"/>
    <cellStyle name="Normal 2 3 4 2 2 4 4 5" xfId="13996" xr:uid="{C4F36327-126E-4446-8864-3C7EBC090C38}"/>
    <cellStyle name="Normal 2 3 4 2 2 4 4 6" xfId="27686" xr:uid="{100DA1C2-7FB2-4CDF-80C1-843A5CF7640A}"/>
    <cellStyle name="Normal 2 3 4 2 2 4 4 7" xfId="42570" xr:uid="{01B1D583-957C-4119-9315-036F7485C261}"/>
    <cellStyle name="Normal 2 3 4 2 2 4 5" xfId="8858" xr:uid="{DC7A4188-EE20-4101-B962-20BFB81F7758}"/>
    <cellStyle name="Normal 2 3 4 2 2 4 5 2" xfId="12280" xr:uid="{C60AC7C8-4527-475F-8CC5-FFE4DAE9E112}"/>
    <cellStyle name="Normal 2 3 4 2 2 4 5 2 2" xfId="25970" xr:uid="{A2D45481-56FE-4BDA-8EE5-C5502E5F779C}"/>
    <cellStyle name="Normal 2 3 4 2 2 4 5 2 2 2" xfId="39662" xr:uid="{89805EE1-AF6D-47E0-9BDC-A9356DE6CCA1}"/>
    <cellStyle name="Normal 2 3 4 2 2 4 5 2 2 3" xfId="54546" xr:uid="{EB38C8BA-07C4-44F4-9F8A-F9B5849EB52C}"/>
    <cellStyle name="Normal 2 3 4 2 2 4 5 2 3" xfId="19126" xr:uid="{D561E5C1-4828-421F-9A5C-31592B06FF80}"/>
    <cellStyle name="Normal 2 3 4 2 2 4 5 2 4" xfId="32816" xr:uid="{9172167D-0379-4810-9BCD-3FDA9A24F740}"/>
    <cellStyle name="Normal 2 3 4 2 2 4 5 2 5" xfId="47700" xr:uid="{78893C3D-508B-4913-B866-8AE2BDF41155}"/>
    <cellStyle name="Normal 2 3 4 2 2 4 5 3" xfId="22548" xr:uid="{5A23143D-C1A5-4DF4-AEBD-EEC7D77A1AE3}"/>
    <cellStyle name="Normal 2 3 4 2 2 4 5 3 2" xfId="36240" xr:uid="{86728B31-D2F4-4E59-975A-3DA79918686B}"/>
    <cellStyle name="Normal 2 3 4 2 2 4 5 3 3" xfId="51124" xr:uid="{E7C4C216-BE42-41D8-8CA3-6286136CF831}"/>
    <cellStyle name="Normal 2 3 4 2 2 4 5 4" xfId="15704" xr:uid="{CFD08A7A-E473-45D7-AD63-7BF365313E31}"/>
    <cellStyle name="Normal 2 3 4 2 2 4 5 5" xfId="29394" xr:uid="{12014E91-5946-49C4-8ABC-CC839FDD62FD}"/>
    <cellStyle name="Normal 2 3 4 2 2 4 5 6" xfId="44278" xr:uid="{E5841A1D-053F-4C46-87DB-B1EA313FC83D}"/>
    <cellStyle name="Normal 2 3 4 2 2 4 6" xfId="10568" xr:uid="{FA96CCBA-0FDA-4CB2-A77D-FF71FF697570}"/>
    <cellStyle name="Normal 2 3 4 2 2 4 6 2" xfId="24258" xr:uid="{7F0E0EA2-33D2-4F25-B232-7273AD5D2C76}"/>
    <cellStyle name="Normal 2 3 4 2 2 4 6 2 2" xfId="37950" xr:uid="{5AC1A6A3-A200-4AF1-B6D8-9E7F3C476BE0}"/>
    <cellStyle name="Normal 2 3 4 2 2 4 6 2 3" xfId="52834" xr:uid="{3B158475-FC82-428C-916F-CA94018A60E8}"/>
    <cellStyle name="Normal 2 3 4 2 2 4 6 3" xfId="17414" xr:uid="{2773A4BC-E6D3-441B-80B3-66E239B0C431}"/>
    <cellStyle name="Normal 2 3 4 2 2 4 6 4" xfId="31104" xr:uid="{41F3CB55-5395-49CD-81EC-DC035CCE3823}"/>
    <cellStyle name="Normal 2 3 4 2 2 4 6 5" xfId="45988" xr:uid="{1B6CE4CB-52EE-4F74-86E5-CD3398CE7D3B}"/>
    <cellStyle name="Normal 2 3 4 2 2 4 7" xfId="20836" xr:uid="{11FAF393-6086-4DE0-A8AD-84EFC8A9F04B}"/>
    <cellStyle name="Normal 2 3 4 2 2 4 7 2" xfId="34528" xr:uid="{BEFEDDFC-F167-4CE3-AF42-5FE79F63D358}"/>
    <cellStyle name="Normal 2 3 4 2 2 4 7 3" xfId="49412" xr:uid="{34571D1F-E358-4A9A-8791-8E1B69F85387}"/>
    <cellStyle name="Normal 2 3 4 2 2 4 8" xfId="13992" xr:uid="{C74AE5B8-66C8-4013-9798-A2F354BDD8EE}"/>
    <cellStyle name="Normal 2 3 4 2 2 4 9" xfId="27682" xr:uid="{9BA3A941-9768-4A17-83F6-D41E8BE71E91}"/>
    <cellStyle name="Normal 2 3 4 2 2 5" xfId="7150" xr:uid="{401404C5-2CF5-4845-8108-6708E589E461}"/>
    <cellStyle name="Normal 2 3 4 2 2 5 2" xfId="7151" xr:uid="{9C0D248E-9364-473D-B8CA-A74471635414}"/>
    <cellStyle name="Normal 2 3 4 2 2 5 2 2" xfId="8864" xr:uid="{92645BB6-984C-403C-9E19-2CE9D752CBBC}"/>
    <cellStyle name="Normal 2 3 4 2 2 5 2 2 2" xfId="12286" xr:uid="{E3DB16D8-E482-4918-853A-93EBB7133C8D}"/>
    <cellStyle name="Normal 2 3 4 2 2 5 2 2 2 2" xfId="25976" xr:uid="{71C3A574-D52A-437C-A98A-4E4B65CFF420}"/>
    <cellStyle name="Normal 2 3 4 2 2 5 2 2 2 2 2" xfId="39668" xr:uid="{20FD4987-97C2-44E7-813E-AE3D026BEAD0}"/>
    <cellStyle name="Normal 2 3 4 2 2 5 2 2 2 2 3" xfId="54552" xr:uid="{C6C5939B-26C9-475C-990B-FE5B8C734A04}"/>
    <cellStyle name="Normal 2 3 4 2 2 5 2 2 2 3" xfId="19132" xr:uid="{728DFD54-5C45-46FB-BB54-78C50ACA18C4}"/>
    <cellStyle name="Normal 2 3 4 2 2 5 2 2 2 4" xfId="32822" xr:uid="{014E74F4-94D5-4498-8795-49FF6A216936}"/>
    <cellStyle name="Normal 2 3 4 2 2 5 2 2 2 5" xfId="47706" xr:uid="{3A608874-BE02-4012-BF2E-8AC5783EBED0}"/>
    <cellStyle name="Normal 2 3 4 2 2 5 2 2 3" xfId="22554" xr:uid="{6158258F-F418-483B-83F8-040E1DAD0E82}"/>
    <cellStyle name="Normal 2 3 4 2 2 5 2 2 3 2" xfId="36246" xr:uid="{98254787-3227-43BE-91B8-10E357A9F25E}"/>
    <cellStyle name="Normal 2 3 4 2 2 5 2 2 3 3" xfId="51130" xr:uid="{39E35043-F72B-4519-9700-C3F1869961EA}"/>
    <cellStyle name="Normal 2 3 4 2 2 5 2 2 4" xfId="15710" xr:uid="{9FBD39A8-198C-4A62-88DC-BD7397E392F1}"/>
    <cellStyle name="Normal 2 3 4 2 2 5 2 2 5" xfId="29400" xr:uid="{42F936A4-E322-44D2-B835-E48E41BB5DF7}"/>
    <cellStyle name="Normal 2 3 4 2 2 5 2 2 6" xfId="44284" xr:uid="{AB1433FE-1248-44AD-A4F8-7DEBF3F97236}"/>
    <cellStyle name="Normal 2 3 4 2 2 5 2 3" xfId="10574" xr:uid="{804DD5AB-2BC7-42C2-81B7-0BAED23D375C}"/>
    <cellStyle name="Normal 2 3 4 2 2 5 2 3 2" xfId="24264" xr:uid="{33249BA4-6A45-4003-9011-0E447FE4B7F6}"/>
    <cellStyle name="Normal 2 3 4 2 2 5 2 3 2 2" xfId="37956" xr:uid="{64520C4C-EA62-4113-99EE-2A008F162BA0}"/>
    <cellStyle name="Normal 2 3 4 2 2 5 2 3 2 3" xfId="52840" xr:uid="{9458701E-CE00-4FF3-84D7-583E8927E355}"/>
    <cellStyle name="Normal 2 3 4 2 2 5 2 3 3" xfId="17420" xr:uid="{1B874A2A-D942-446C-9C52-632FFC8EFF73}"/>
    <cellStyle name="Normal 2 3 4 2 2 5 2 3 4" xfId="31110" xr:uid="{DF3E0E13-A346-4C63-99D6-E20F773E1831}"/>
    <cellStyle name="Normal 2 3 4 2 2 5 2 3 5" xfId="45994" xr:uid="{BC3D110F-0752-49D9-9A34-EC2F82A367FB}"/>
    <cellStyle name="Normal 2 3 4 2 2 5 2 4" xfId="20842" xr:uid="{E2D1EF2B-4474-4491-B316-D94F96E98126}"/>
    <cellStyle name="Normal 2 3 4 2 2 5 2 4 2" xfId="34534" xr:uid="{FE9695EF-D9AC-46B0-BCFD-220319EAEEC4}"/>
    <cellStyle name="Normal 2 3 4 2 2 5 2 4 3" xfId="49418" xr:uid="{054E610D-73F8-4F13-8272-8A5B31D300B9}"/>
    <cellStyle name="Normal 2 3 4 2 2 5 2 5" xfId="13998" xr:uid="{D8B632FC-01E2-4F86-A2EA-9F3D1716262D}"/>
    <cellStyle name="Normal 2 3 4 2 2 5 2 6" xfId="27688" xr:uid="{AA94D47C-4AE1-4B8B-B9EF-EA9C37DFC6E6}"/>
    <cellStyle name="Normal 2 3 4 2 2 5 2 7" xfId="42572" xr:uid="{1EFE20FA-2E0D-4D76-8235-4F5D5F70431F}"/>
    <cellStyle name="Normal 2 3 4 2 2 5 3" xfId="8863" xr:uid="{B420569C-F065-4192-B3AB-B8527D38A359}"/>
    <cellStyle name="Normal 2 3 4 2 2 5 3 2" xfId="12285" xr:uid="{31DC96F7-C28F-4F11-903A-70FF5D9DAC97}"/>
    <cellStyle name="Normal 2 3 4 2 2 5 3 2 2" xfId="25975" xr:uid="{400FFBA4-AADC-45E4-AAB6-D634B87109ED}"/>
    <cellStyle name="Normal 2 3 4 2 2 5 3 2 2 2" xfId="39667" xr:uid="{7B0C2C13-687A-4B8F-B820-71B6FB2F7079}"/>
    <cellStyle name="Normal 2 3 4 2 2 5 3 2 2 3" xfId="54551" xr:uid="{C9EC2D73-C911-4D2F-B044-41289A8E5FF5}"/>
    <cellStyle name="Normal 2 3 4 2 2 5 3 2 3" xfId="19131" xr:uid="{B4C3C461-E23C-4EA8-921E-BA1A4F035B0A}"/>
    <cellStyle name="Normal 2 3 4 2 2 5 3 2 4" xfId="32821" xr:uid="{274ABD6C-F6F7-4699-BCAE-97F0750D2061}"/>
    <cellStyle name="Normal 2 3 4 2 2 5 3 2 5" xfId="47705" xr:uid="{00E28F72-A91C-423E-B50C-5069A18B76C0}"/>
    <cellStyle name="Normal 2 3 4 2 2 5 3 3" xfId="22553" xr:uid="{2A505FF7-3BE5-4D66-933C-E9343DF93827}"/>
    <cellStyle name="Normal 2 3 4 2 2 5 3 3 2" xfId="36245" xr:uid="{22AF69B1-5B5F-4988-936E-81C23AE353C4}"/>
    <cellStyle name="Normal 2 3 4 2 2 5 3 3 3" xfId="51129" xr:uid="{02AD61B9-EA4B-42BF-954B-85F6F2FACCF4}"/>
    <cellStyle name="Normal 2 3 4 2 2 5 3 4" xfId="15709" xr:uid="{5B9C0B21-BD58-4B0F-8341-708886E7BB25}"/>
    <cellStyle name="Normal 2 3 4 2 2 5 3 5" xfId="29399" xr:uid="{629063D8-62F8-4D80-AFA9-C6094DD9708A}"/>
    <cellStyle name="Normal 2 3 4 2 2 5 3 6" xfId="44283" xr:uid="{5FC32165-8F14-4FE9-8BDA-DC414AC35352}"/>
    <cellStyle name="Normal 2 3 4 2 2 5 4" xfId="10573" xr:uid="{CD0CD08A-9BB0-4E3A-8194-8F66BCB2D207}"/>
    <cellStyle name="Normal 2 3 4 2 2 5 4 2" xfId="24263" xr:uid="{23B1022C-4AC9-450B-979A-8C2D28094AD8}"/>
    <cellStyle name="Normal 2 3 4 2 2 5 4 2 2" xfId="37955" xr:uid="{520C0B90-4E2A-4D31-82D0-931B9E9AD75C}"/>
    <cellStyle name="Normal 2 3 4 2 2 5 4 2 3" xfId="52839" xr:uid="{57D5FEDD-C0D1-4106-94E6-54C6B8F85C21}"/>
    <cellStyle name="Normal 2 3 4 2 2 5 4 3" xfId="17419" xr:uid="{9DD392B4-696E-49E5-A1E6-1ACC51A2F8D0}"/>
    <cellStyle name="Normal 2 3 4 2 2 5 4 4" xfId="31109" xr:uid="{8CCBECDF-12FA-402C-9CD3-14EB18C50814}"/>
    <cellStyle name="Normal 2 3 4 2 2 5 4 5" xfId="45993" xr:uid="{E1FCBC73-0F27-4F54-8FB4-D6530F0A17C7}"/>
    <cellStyle name="Normal 2 3 4 2 2 5 5" xfId="20841" xr:uid="{42B30498-3CB3-4037-A822-7428AC0DB23D}"/>
    <cellStyle name="Normal 2 3 4 2 2 5 5 2" xfId="34533" xr:uid="{97216DD5-5535-4D6C-992B-E98158970444}"/>
    <cellStyle name="Normal 2 3 4 2 2 5 5 3" xfId="49417" xr:uid="{01262B05-4C70-41E5-80D1-BD07CD84F7CC}"/>
    <cellStyle name="Normal 2 3 4 2 2 5 6" xfId="13997" xr:uid="{56F971D3-8E29-46DE-85E8-5B7CA1FDBF72}"/>
    <cellStyle name="Normal 2 3 4 2 2 5 7" xfId="27687" xr:uid="{5A3EC534-D1ED-4447-BC29-2DCB09A15D79}"/>
    <cellStyle name="Normal 2 3 4 2 2 5 8" xfId="42571" xr:uid="{9EFDE17C-EC6C-442D-8CE3-8B5755A5871C}"/>
    <cellStyle name="Normal 2 3 4 2 2 6" xfId="7152" xr:uid="{01185F21-C4DD-4351-88FA-AB42E19049DB}"/>
    <cellStyle name="Normal 2 3 4 2 2 6 2" xfId="8865" xr:uid="{5AED1215-2219-4A71-B31C-21CA8E757454}"/>
    <cellStyle name="Normal 2 3 4 2 2 6 2 2" xfId="12287" xr:uid="{523EB7C9-DD28-48E1-AB29-AA4495744DEC}"/>
    <cellStyle name="Normal 2 3 4 2 2 6 2 2 2" xfId="25977" xr:uid="{A9802A7E-A297-43EA-BF83-2E9EEFCC91A7}"/>
    <cellStyle name="Normal 2 3 4 2 2 6 2 2 2 2" xfId="39669" xr:uid="{9358B841-BF7A-4DDC-8500-074B003728D9}"/>
    <cellStyle name="Normal 2 3 4 2 2 6 2 2 2 3" xfId="54553" xr:uid="{33ED8130-41FD-41EA-B6F8-A15555D6B911}"/>
    <cellStyle name="Normal 2 3 4 2 2 6 2 2 3" xfId="19133" xr:uid="{BA064C05-2432-4033-A880-5C2909DAD288}"/>
    <cellStyle name="Normal 2 3 4 2 2 6 2 2 4" xfId="32823" xr:uid="{6E813795-4D04-463C-BB32-4B2323B27149}"/>
    <cellStyle name="Normal 2 3 4 2 2 6 2 2 5" xfId="47707" xr:uid="{6F041E09-3686-4080-913D-59DFD4AF4597}"/>
    <cellStyle name="Normal 2 3 4 2 2 6 2 3" xfId="22555" xr:uid="{F5E5A607-AE37-4103-AA90-EB98F489700E}"/>
    <cellStyle name="Normal 2 3 4 2 2 6 2 3 2" xfId="36247" xr:uid="{5DE19101-B340-436D-84A2-C79282B5FF0F}"/>
    <cellStyle name="Normal 2 3 4 2 2 6 2 3 3" xfId="51131" xr:uid="{E13A2D9A-E047-4EDF-9732-7F85C6A29C70}"/>
    <cellStyle name="Normal 2 3 4 2 2 6 2 4" xfId="15711" xr:uid="{6AFF5B40-29BA-44A3-9571-2490C193406A}"/>
    <cellStyle name="Normal 2 3 4 2 2 6 2 5" xfId="29401" xr:uid="{52F29FF2-A3DD-4033-BCD5-2DE48C633826}"/>
    <cellStyle name="Normal 2 3 4 2 2 6 2 6" xfId="44285" xr:uid="{EA550E8E-AB7A-4E52-B727-1C2B2FBD9210}"/>
    <cellStyle name="Normal 2 3 4 2 2 6 3" xfId="10575" xr:uid="{46363BEE-3A3E-4EFF-89C6-A92F5B608CCA}"/>
    <cellStyle name="Normal 2 3 4 2 2 6 3 2" xfId="24265" xr:uid="{1D3419CE-3203-49F4-BF2F-C5C74408A740}"/>
    <cellStyle name="Normal 2 3 4 2 2 6 3 2 2" xfId="37957" xr:uid="{910D611A-054C-4397-A921-A9BB6956E17D}"/>
    <cellStyle name="Normal 2 3 4 2 2 6 3 2 3" xfId="52841" xr:uid="{E3339BE4-897A-4055-853F-B0101B380836}"/>
    <cellStyle name="Normal 2 3 4 2 2 6 3 3" xfId="17421" xr:uid="{1EE6E41E-DC03-490E-8C23-F7BB62386F98}"/>
    <cellStyle name="Normal 2 3 4 2 2 6 3 4" xfId="31111" xr:uid="{41571862-FBCD-4B4C-8C37-0AE2C543B8AB}"/>
    <cellStyle name="Normal 2 3 4 2 2 6 3 5" xfId="45995" xr:uid="{3D07AD6F-B140-42B5-83FB-30699A2EB1AB}"/>
    <cellStyle name="Normal 2 3 4 2 2 6 4" xfId="20843" xr:uid="{6678C617-0335-48B1-9E3D-0547E735467E}"/>
    <cellStyle name="Normal 2 3 4 2 2 6 4 2" xfId="34535" xr:uid="{5461E89F-3D5A-4DF1-945A-89E0585749D9}"/>
    <cellStyle name="Normal 2 3 4 2 2 6 4 3" xfId="49419" xr:uid="{569A20E5-E8DB-4E52-AB6C-6EB211506018}"/>
    <cellStyle name="Normal 2 3 4 2 2 6 5" xfId="13999" xr:uid="{88C6D21C-43F5-4441-8F10-9CAB7CF97315}"/>
    <cellStyle name="Normal 2 3 4 2 2 6 6" xfId="27689" xr:uid="{8542678C-FAAB-4B90-A22C-36A50DE2D38F}"/>
    <cellStyle name="Normal 2 3 4 2 2 6 7" xfId="42573" xr:uid="{511ADD2A-CE25-402E-A2B3-35C1F197BFAF}"/>
    <cellStyle name="Normal 2 3 4 2 2 7" xfId="7153" xr:uid="{A7637A87-1EB2-41C2-BF82-8EE363DF29B5}"/>
    <cellStyle name="Normal 2 3 4 2 2 7 2" xfId="8866" xr:uid="{62BC675D-BADE-4FFC-9E7D-B1A43A744A46}"/>
    <cellStyle name="Normal 2 3 4 2 2 7 2 2" xfId="12288" xr:uid="{DE123118-055A-44C7-96D8-2240FE67273D}"/>
    <cellStyle name="Normal 2 3 4 2 2 7 2 2 2" xfId="25978" xr:uid="{D9B8D44E-1D81-46C0-82E5-F5CF5E074199}"/>
    <cellStyle name="Normal 2 3 4 2 2 7 2 2 2 2" xfId="39670" xr:uid="{7C5B3CB8-407D-4865-B702-7A1D234317D1}"/>
    <cellStyle name="Normal 2 3 4 2 2 7 2 2 2 3" xfId="54554" xr:uid="{6B0B069F-3A07-42FD-B0D2-F7A4077A9A78}"/>
    <cellStyle name="Normal 2 3 4 2 2 7 2 2 3" xfId="19134" xr:uid="{1B1C5D35-87EF-4154-A33E-9A4C6827F846}"/>
    <cellStyle name="Normal 2 3 4 2 2 7 2 2 4" xfId="32824" xr:uid="{44686EF0-0B4F-4032-95AF-22AC7D122324}"/>
    <cellStyle name="Normal 2 3 4 2 2 7 2 2 5" xfId="47708" xr:uid="{2EB40E33-0E66-4861-95F7-B1E00238B469}"/>
    <cellStyle name="Normal 2 3 4 2 2 7 2 3" xfId="22556" xr:uid="{153E0689-8FF2-428E-848D-F3A8DB94FCB3}"/>
    <cellStyle name="Normal 2 3 4 2 2 7 2 3 2" xfId="36248" xr:uid="{A3E3935A-D1BE-4238-8538-5492F0D6A808}"/>
    <cellStyle name="Normal 2 3 4 2 2 7 2 3 3" xfId="51132" xr:uid="{C738ED20-2226-42CB-8562-5CB40019DE1E}"/>
    <cellStyle name="Normal 2 3 4 2 2 7 2 4" xfId="15712" xr:uid="{70704144-9C07-4008-B290-7A3CB6CDC71E}"/>
    <cellStyle name="Normal 2 3 4 2 2 7 2 5" xfId="29402" xr:uid="{58D774F0-A001-4B79-8A15-A4195C391784}"/>
    <cellStyle name="Normal 2 3 4 2 2 7 2 6" xfId="44286" xr:uid="{2111DF9A-0718-4AD0-A66F-D72155BEC8B5}"/>
    <cellStyle name="Normal 2 3 4 2 2 7 3" xfId="10576" xr:uid="{4356E08E-3A32-4DBB-AF23-14B2644FA16E}"/>
    <cellStyle name="Normal 2 3 4 2 2 7 3 2" xfId="24266" xr:uid="{6DFF853F-97FB-4E92-AEEA-88E132DD96D3}"/>
    <cellStyle name="Normal 2 3 4 2 2 7 3 2 2" xfId="37958" xr:uid="{0183F312-EAC3-44A4-9CA5-BB01D9191BB1}"/>
    <cellStyle name="Normal 2 3 4 2 2 7 3 2 3" xfId="52842" xr:uid="{D764B526-2C8B-4A2E-BA14-075642B8BB00}"/>
    <cellStyle name="Normal 2 3 4 2 2 7 3 3" xfId="17422" xr:uid="{81BA8D58-DCB3-47E4-9ACF-001DAC6211EE}"/>
    <cellStyle name="Normal 2 3 4 2 2 7 3 4" xfId="31112" xr:uid="{02DB4B51-953B-4145-8C12-4ED8CFB79F68}"/>
    <cellStyle name="Normal 2 3 4 2 2 7 3 5" xfId="45996" xr:uid="{D019D06A-3868-453F-8751-62FBF32B3F0E}"/>
    <cellStyle name="Normal 2 3 4 2 2 7 4" xfId="20844" xr:uid="{D7E34D6A-A7A8-448B-83FF-E0B9CBCA4334}"/>
    <cellStyle name="Normal 2 3 4 2 2 7 4 2" xfId="34536" xr:uid="{007FBEB4-FCC2-4EA8-93C9-D242CD8D440A}"/>
    <cellStyle name="Normal 2 3 4 2 2 7 4 3" xfId="49420" xr:uid="{676EC421-52E6-442B-B39F-900052054806}"/>
    <cellStyle name="Normal 2 3 4 2 2 7 5" xfId="14000" xr:uid="{A8A05496-A339-4085-9E6F-42EC49654A69}"/>
    <cellStyle name="Normal 2 3 4 2 2 7 6" xfId="27690" xr:uid="{CF939985-FA71-4B53-A9E3-FDA2B001B8EE}"/>
    <cellStyle name="Normal 2 3 4 2 2 7 7" xfId="42574" xr:uid="{6E29861F-04DF-4FFB-8266-95A23FFCA468}"/>
    <cellStyle name="Normal 2 3 4 2 2 8" xfId="8837" xr:uid="{9A29B880-0408-42AE-AD5D-F3D44509B984}"/>
    <cellStyle name="Normal 2 3 4 2 2 8 2" xfId="12259" xr:uid="{BC54878B-9CFC-44E8-BDF2-2CF434657B4C}"/>
    <cellStyle name="Normal 2 3 4 2 2 8 2 2" xfId="25949" xr:uid="{528B152A-5779-48F0-A74A-66CE161826E7}"/>
    <cellStyle name="Normal 2 3 4 2 2 8 2 2 2" xfId="39641" xr:uid="{BBD87388-5CB6-435E-B046-3305AC7BA2A2}"/>
    <cellStyle name="Normal 2 3 4 2 2 8 2 2 3" xfId="54525" xr:uid="{A2DC4454-D184-4ABD-BE6C-6E05E83A6D3D}"/>
    <cellStyle name="Normal 2 3 4 2 2 8 2 3" xfId="19105" xr:uid="{8F0FB66A-55FD-4A68-84B6-00B3E9AF216F}"/>
    <cellStyle name="Normal 2 3 4 2 2 8 2 4" xfId="32795" xr:uid="{10E85E87-89A4-42C3-8311-9F26D8C98A0C}"/>
    <cellStyle name="Normal 2 3 4 2 2 8 2 5" xfId="47679" xr:uid="{CDF78A2D-E679-4B12-92C9-6BD94F953EB0}"/>
    <cellStyle name="Normal 2 3 4 2 2 8 3" xfId="22527" xr:uid="{DB306A65-263F-4A46-A4F0-AC0F03EFE423}"/>
    <cellStyle name="Normal 2 3 4 2 2 8 3 2" xfId="36219" xr:uid="{B6FF6621-EAB5-4E38-A96D-2B9178059BAE}"/>
    <cellStyle name="Normal 2 3 4 2 2 8 3 3" xfId="51103" xr:uid="{754311F7-CD0B-43FE-94F6-190E34106FE9}"/>
    <cellStyle name="Normal 2 3 4 2 2 8 4" xfId="15683" xr:uid="{E529B517-12F1-4EE1-AC95-18B8297AED85}"/>
    <cellStyle name="Normal 2 3 4 2 2 8 5" xfId="29373" xr:uid="{9B8C39BD-B72B-429C-8641-E25A61CDF4DB}"/>
    <cellStyle name="Normal 2 3 4 2 2 8 6" xfId="44257" xr:uid="{F82AF84C-41F4-4F7A-84D0-08CA51D935C5}"/>
    <cellStyle name="Normal 2 3 4 2 2 9" xfId="10547" xr:uid="{E2842CC4-8D35-4912-AE86-59E486CF94F0}"/>
    <cellStyle name="Normal 2 3 4 2 2 9 2" xfId="24237" xr:uid="{3D47B9DB-89FF-49F2-827C-9A3E21794262}"/>
    <cellStyle name="Normal 2 3 4 2 2 9 2 2" xfId="37929" xr:uid="{99A8F4F3-F808-480C-88AD-CF26DD7D61B1}"/>
    <cellStyle name="Normal 2 3 4 2 2 9 2 3" xfId="52813" xr:uid="{3202E7FC-102F-4A66-959D-1F2B6D6CE5DA}"/>
    <cellStyle name="Normal 2 3 4 2 2 9 3" xfId="17393" xr:uid="{F42F028D-73DA-4787-B14A-C9FB350FBF55}"/>
    <cellStyle name="Normal 2 3 4 2 2 9 4" xfId="31083" xr:uid="{F707713B-A8DD-4B87-81DF-EDD6C40AF465}"/>
    <cellStyle name="Normal 2 3 4 2 2 9 5" xfId="45967" xr:uid="{262CE2A9-B102-4C61-A371-D4EE3D79841B}"/>
    <cellStyle name="Normal 2 3 4 2 3" xfId="7154" xr:uid="{2DEE4887-03A3-4C09-A4AE-6A39B3DE6BE2}"/>
    <cellStyle name="Normal 2 3 4 2 3 10" xfId="14001" xr:uid="{23519B81-2AEE-4054-A6F4-7F38C2ACFDF9}"/>
    <cellStyle name="Normal 2 3 4 2 3 11" xfId="27691" xr:uid="{6362C026-293F-4C1F-9BEC-02BDDF933DEA}"/>
    <cellStyle name="Normal 2 3 4 2 3 12" xfId="42575" xr:uid="{4744E183-3DCA-4224-9819-A04AF8C6AD60}"/>
    <cellStyle name="Normal 2 3 4 2 3 2" xfId="7155" xr:uid="{DB268FE2-0019-42F8-ABD7-2EB85479BD81}"/>
    <cellStyle name="Normal 2 3 4 2 3 2 10" xfId="42576" xr:uid="{E3153975-E8A5-4154-AB3A-6365DF55AF94}"/>
    <cellStyle name="Normal 2 3 4 2 3 2 2" xfId="7156" xr:uid="{9625EC2B-CA7B-4DCE-A4DD-A7DF9FD4E1E5}"/>
    <cellStyle name="Normal 2 3 4 2 3 2 2 2" xfId="7157" xr:uid="{AA686F3B-B974-472A-93DE-347563DCA2D1}"/>
    <cellStyle name="Normal 2 3 4 2 3 2 2 2 2" xfId="8870" xr:uid="{088994C3-BFE4-414D-9EA2-59040EE13AA8}"/>
    <cellStyle name="Normal 2 3 4 2 3 2 2 2 2 2" xfId="12292" xr:uid="{9861B82B-877E-45ED-8A36-A09CEF0E210D}"/>
    <cellStyle name="Normal 2 3 4 2 3 2 2 2 2 2 2" xfId="25982" xr:uid="{E0BA7854-9FF6-4545-8294-B281F7F176A7}"/>
    <cellStyle name="Normal 2 3 4 2 3 2 2 2 2 2 2 2" xfId="39674" xr:uid="{41E4CC7C-80DF-4EB3-ADC6-D27B9368DFCF}"/>
    <cellStyle name="Normal 2 3 4 2 3 2 2 2 2 2 2 3" xfId="54558" xr:uid="{B54DBC6D-E106-4BC5-9D68-75C55C278E9F}"/>
    <cellStyle name="Normal 2 3 4 2 3 2 2 2 2 2 3" xfId="19138" xr:uid="{795CD5DA-67B1-478F-B6B3-0B27CAD6628C}"/>
    <cellStyle name="Normal 2 3 4 2 3 2 2 2 2 2 4" xfId="32828" xr:uid="{CB0D01DB-5746-4BEF-B845-762EE8B4AEBA}"/>
    <cellStyle name="Normal 2 3 4 2 3 2 2 2 2 2 5" xfId="47712" xr:uid="{75FAADA7-4AD7-4F23-9E36-FA04748EE652}"/>
    <cellStyle name="Normal 2 3 4 2 3 2 2 2 2 3" xfId="22560" xr:uid="{75317C17-D368-4BE7-9222-1C681518A0CF}"/>
    <cellStyle name="Normal 2 3 4 2 3 2 2 2 2 3 2" xfId="36252" xr:uid="{180121C8-8365-41F5-AE7A-0BE17FE80C26}"/>
    <cellStyle name="Normal 2 3 4 2 3 2 2 2 2 3 3" xfId="51136" xr:uid="{2AEF2629-47E2-43F8-8498-1866BDFF9275}"/>
    <cellStyle name="Normal 2 3 4 2 3 2 2 2 2 4" xfId="15716" xr:uid="{41E7AD98-A6F6-430A-B878-9D8E7C480030}"/>
    <cellStyle name="Normal 2 3 4 2 3 2 2 2 2 5" xfId="29406" xr:uid="{7DC7EDD4-BDFE-426B-B1DF-CCFFEAD23944}"/>
    <cellStyle name="Normal 2 3 4 2 3 2 2 2 2 6" xfId="44290" xr:uid="{81E1CDBB-0FBF-4FEB-B86B-BA08920581F3}"/>
    <cellStyle name="Normal 2 3 4 2 3 2 2 2 3" xfId="10580" xr:uid="{685C50D0-F051-43A8-B8F4-726BDA4D1C96}"/>
    <cellStyle name="Normal 2 3 4 2 3 2 2 2 3 2" xfId="24270" xr:uid="{182790CA-2068-482D-B52D-7FEDCEC930BD}"/>
    <cellStyle name="Normal 2 3 4 2 3 2 2 2 3 2 2" xfId="37962" xr:uid="{B7819BAA-24ED-4281-A98C-28EC54682BE8}"/>
    <cellStyle name="Normal 2 3 4 2 3 2 2 2 3 2 3" xfId="52846" xr:uid="{BA9FE822-2F5F-4A5B-9A4E-DC948B4F596D}"/>
    <cellStyle name="Normal 2 3 4 2 3 2 2 2 3 3" xfId="17426" xr:uid="{235A8FC9-0F96-4439-83FB-4BABFB555A82}"/>
    <cellStyle name="Normal 2 3 4 2 3 2 2 2 3 4" xfId="31116" xr:uid="{0ADCB6D9-D73C-4BF1-9581-9546509F369F}"/>
    <cellStyle name="Normal 2 3 4 2 3 2 2 2 3 5" xfId="46000" xr:uid="{E446A5DF-2313-4C20-9941-31323D0877C4}"/>
    <cellStyle name="Normal 2 3 4 2 3 2 2 2 4" xfId="20848" xr:uid="{D9500F5D-C225-43B3-90FE-68FE55E24542}"/>
    <cellStyle name="Normal 2 3 4 2 3 2 2 2 4 2" xfId="34540" xr:uid="{FE06EB3E-6AE7-4D4F-9E74-CA8350337E97}"/>
    <cellStyle name="Normal 2 3 4 2 3 2 2 2 4 3" xfId="49424" xr:uid="{E5A26949-43D2-4599-B30D-080E2D7348B3}"/>
    <cellStyle name="Normal 2 3 4 2 3 2 2 2 5" xfId="14004" xr:uid="{9362ACFD-DEFD-41E1-8F84-999FD7C5D001}"/>
    <cellStyle name="Normal 2 3 4 2 3 2 2 2 6" xfId="27694" xr:uid="{7C6E5930-6058-45ED-BCEE-D1F8E373928C}"/>
    <cellStyle name="Normal 2 3 4 2 3 2 2 2 7" xfId="42578" xr:uid="{73E98761-75D7-4C88-9C56-21C18365CF3E}"/>
    <cellStyle name="Normal 2 3 4 2 3 2 2 3" xfId="8869" xr:uid="{422FE179-AF47-4BC4-AFE1-9341B56DEE4C}"/>
    <cellStyle name="Normal 2 3 4 2 3 2 2 3 2" xfId="12291" xr:uid="{A5C7DAA2-5E9A-4A61-98A8-C9E77972D12E}"/>
    <cellStyle name="Normal 2 3 4 2 3 2 2 3 2 2" xfId="25981" xr:uid="{0D0A50BC-2977-4D8A-861B-31CD70E35CFC}"/>
    <cellStyle name="Normal 2 3 4 2 3 2 2 3 2 2 2" xfId="39673" xr:uid="{CC68AB8E-F853-4E38-B0C8-81771C9EC1A7}"/>
    <cellStyle name="Normal 2 3 4 2 3 2 2 3 2 2 3" xfId="54557" xr:uid="{50F198C7-737A-415A-9822-54E312E74081}"/>
    <cellStyle name="Normal 2 3 4 2 3 2 2 3 2 3" xfId="19137" xr:uid="{53E86DA6-4311-4D78-943B-9711E7875435}"/>
    <cellStyle name="Normal 2 3 4 2 3 2 2 3 2 4" xfId="32827" xr:uid="{36901233-4150-4A45-9204-D8AC53D19740}"/>
    <cellStyle name="Normal 2 3 4 2 3 2 2 3 2 5" xfId="47711" xr:uid="{C314D875-9AB4-4DB5-9652-40A60080E299}"/>
    <cellStyle name="Normal 2 3 4 2 3 2 2 3 3" xfId="22559" xr:uid="{2E31CB6F-A5E9-4318-8A56-DF3B57A2C46D}"/>
    <cellStyle name="Normal 2 3 4 2 3 2 2 3 3 2" xfId="36251" xr:uid="{49F996AC-1A05-404B-888A-C03341DAB586}"/>
    <cellStyle name="Normal 2 3 4 2 3 2 2 3 3 3" xfId="51135" xr:uid="{9CF00AD1-D09A-4DDF-A05B-78DF1A325A25}"/>
    <cellStyle name="Normal 2 3 4 2 3 2 2 3 4" xfId="15715" xr:uid="{302785B7-CE00-4B76-B8CD-9077F88018C8}"/>
    <cellStyle name="Normal 2 3 4 2 3 2 2 3 5" xfId="29405" xr:uid="{534A40CE-9E7D-4F44-906F-13B1C495FD52}"/>
    <cellStyle name="Normal 2 3 4 2 3 2 2 3 6" xfId="44289" xr:uid="{3404C43D-33C8-431A-BD32-C195F6A6A225}"/>
    <cellStyle name="Normal 2 3 4 2 3 2 2 4" xfId="10579" xr:uid="{B91CEE8C-E020-4F4C-8CA8-CAD94618E89C}"/>
    <cellStyle name="Normal 2 3 4 2 3 2 2 4 2" xfId="24269" xr:uid="{F0421539-319E-43C0-B08D-595A573BC4D4}"/>
    <cellStyle name="Normal 2 3 4 2 3 2 2 4 2 2" xfId="37961" xr:uid="{D9E2FB34-84C0-4896-A6D1-855DB8158D18}"/>
    <cellStyle name="Normal 2 3 4 2 3 2 2 4 2 3" xfId="52845" xr:uid="{A2C047C6-5817-4CC8-BF36-4ED774DF5D4E}"/>
    <cellStyle name="Normal 2 3 4 2 3 2 2 4 3" xfId="17425" xr:uid="{E7ED046E-E702-4EE0-98EA-0F61DD9FF376}"/>
    <cellStyle name="Normal 2 3 4 2 3 2 2 4 4" xfId="31115" xr:uid="{D2416E68-3CBF-4553-957A-CB8B8693686A}"/>
    <cellStyle name="Normal 2 3 4 2 3 2 2 4 5" xfId="45999" xr:uid="{782F5C3C-965E-4EBE-AAEC-949EE279C43C}"/>
    <cellStyle name="Normal 2 3 4 2 3 2 2 5" xfId="20847" xr:uid="{267356C6-E760-48F1-BF3B-72D68F1E7BBB}"/>
    <cellStyle name="Normal 2 3 4 2 3 2 2 5 2" xfId="34539" xr:uid="{144B2DB3-A2FE-42B7-B75B-62219D9D6E99}"/>
    <cellStyle name="Normal 2 3 4 2 3 2 2 5 3" xfId="49423" xr:uid="{50DA2520-3218-4ED3-81D9-37ABE1589C35}"/>
    <cellStyle name="Normal 2 3 4 2 3 2 2 6" xfId="14003" xr:uid="{7957912A-7916-446E-9279-9BE0235AA0E3}"/>
    <cellStyle name="Normal 2 3 4 2 3 2 2 7" xfId="27693" xr:uid="{BA001D36-6659-43D4-AA03-88F8DBBA9554}"/>
    <cellStyle name="Normal 2 3 4 2 3 2 2 8" xfId="42577" xr:uid="{CDC4AC5E-0105-4615-B5D4-2E0D7B8725C3}"/>
    <cellStyle name="Normal 2 3 4 2 3 2 3" xfId="7158" xr:uid="{75AF9AD6-56BA-488E-A024-D3B892D79931}"/>
    <cellStyle name="Normal 2 3 4 2 3 2 3 2" xfId="8871" xr:uid="{DC6E936A-217E-4D21-83B3-EE7419DA0090}"/>
    <cellStyle name="Normal 2 3 4 2 3 2 3 2 2" xfId="12293" xr:uid="{07FAEC69-337B-4022-9C28-0D563C062F85}"/>
    <cellStyle name="Normal 2 3 4 2 3 2 3 2 2 2" xfId="25983" xr:uid="{A96E4F70-DFDE-4A58-897B-392AE65C8A60}"/>
    <cellStyle name="Normal 2 3 4 2 3 2 3 2 2 2 2" xfId="39675" xr:uid="{B182A09E-14B6-4C82-BF14-F3B71054ED57}"/>
    <cellStyle name="Normal 2 3 4 2 3 2 3 2 2 2 3" xfId="54559" xr:uid="{F349E920-8CED-4546-BF45-58F22FE8EDDB}"/>
    <cellStyle name="Normal 2 3 4 2 3 2 3 2 2 3" xfId="19139" xr:uid="{3301FA88-8A50-4071-B3C6-96195A0F8E93}"/>
    <cellStyle name="Normal 2 3 4 2 3 2 3 2 2 4" xfId="32829" xr:uid="{6EEC2B8E-15AF-4CCE-A6F1-1F625D5DE4BE}"/>
    <cellStyle name="Normal 2 3 4 2 3 2 3 2 2 5" xfId="47713" xr:uid="{2510FEC7-4ED4-45AA-82B4-6718230BFC39}"/>
    <cellStyle name="Normal 2 3 4 2 3 2 3 2 3" xfId="22561" xr:uid="{4618B9BC-FDFD-4B06-B642-8394C3B0C666}"/>
    <cellStyle name="Normal 2 3 4 2 3 2 3 2 3 2" xfId="36253" xr:uid="{3EA1D65D-9A7F-4770-8B75-A0C87446D954}"/>
    <cellStyle name="Normal 2 3 4 2 3 2 3 2 3 3" xfId="51137" xr:uid="{AE4F780C-1587-429D-8D05-D77965C6C952}"/>
    <cellStyle name="Normal 2 3 4 2 3 2 3 2 4" xfId="15717" xr:uid="{EB60927D-C447-4465-AD05-8DE2559FA358}"/>
    <cellStyle name="Normal 2 3 4 2 3 2 3 2 5" xfId="29407" xr:uid="{C07EF71E-CDD9-44A6-A602-84592401D2D9}"/>
    <cellStyle name="Normal 2 3 4 2 3 2 3 2 6" xfId="44291" xr:uid="{B4537902-E8F8-4D51-9C40-DD17F1840928}"/>
    <cellStyle name="Normal 2 3 4 2 3 2 3 3" xfId="10581" xr:uid="{EC282486-7FCF-4DBE-9257-DC3BCD8A71A8}"/>
    <cellStyle name="Normal 2 3 4 2 3 2 3 3 2" xfId="24271" xr:uid="{5214C381-56F0-429F-914C-6D959504B760}"/>
    <cellStyle name="Normal 2 3 4 2 3 2 3 3 2 2" xfId="37963" xr:uid="{735AB201-7A79-4D60-8701-8D0532B94295}"/>
    <cellStyle name="Normal 2 3 4 2 3 2 3 3 2 3" xfId="52847" xr:uid="{E6D0A075-6F1D-4F56-BC23-BDDD4044EE24}"/>
    <cellStyle name="Normal 2 3 4 2 3 2 3 3 3" xfId="17427" xr:uid="{409556DA-9BC5-40C2-B6B0-48533B711EEB}"/>
    <cellStyle name="Normal 2 3 4 2 3 2 3 3 4" xfId="31117" xr:uid="{7F4A4A38-C011-4A9E-A2C7-CEAC8354047B}"/>
    <cellStyle name="Normal 2 3 4 2 3 2 3 3 5" xfId="46001" xr:uid="{7C6C94D7-8547-4DE1-BF10-E8186BD91443}"/>
    <cellStyle name="Normal 2 3 4 2 3 2 3 4" xfId="20849" xr:uid="{726D84DB-C121-4436-A367-D970098136FC}"/>
    <cellStyle name="Normal 2 3 4 2 3 2 3 4 2" xfId="34541" xr:uid="{B9EDD37B-6A9B-4360-A314-7DFC73AC1261}"/>
    <cellStyle name="Normal 2 3 4 2 3 2 3 4 3" xfId="49425" xr:uid="{EDB493B6-4C15-42DF-BDC0-F5DEAFD4D1BD}"/>
    <cellStyle name="Normal 2 3 4 2 3 2 3 5" xfId="14005" xr:uid="{F7D65D6C-9D64-48E2-8B32-19B4CDD7BE6E}"/>
    <cellStyle name="Normal 2 3 4 2 3 2 3 6" xfId="27695" xr:uid="{B69FC808-CFEB-46A6-8824-D31C1C9D55F2}"/>
    <cellStyle name="Normal 2 3 4 2 3 2 3 7" xfId="42579" xr:uid="{46244385-B235-43F2-9137-326243E7F430}"/>
    <cellStyle name="Normal 2 3 4 2 3 2 4" xfId="7159" xr:uid="{A2A9B2A5-4C50-48C2-8359-67F740B7C4D7}"/>
    <cellStyle name="Normal 2 3 4 2 3 2 4 2" xfId="8872" xr:uid="{F9F101F1-CAF0-42EC-9A94-CE6172BB51BB}"/>
    <cellStyle name="Normal 2 3 4 2 3 2 4 2 2" xfId="12294" xr:uid="{80FE3299-DFE0-41F2-B2B6-22DCDF775532}"/>
    <cellStyle name="Normal 2 3 4 2 3 2 4 2 2 2" xfId="25984" xr:uid="{31381EB6-29CD-4C7D-9277-76FBEDA97D88}"/>
    <cellStyle name="Normal 2 3 4 2 3 2 4 2 2 2 2" xfId="39676" xr:uid="{C5DFBA45-DC73-4893-A025-A569B2ECF6E7}"/>
    <cellStyle name="Normal 2 3 4 2 3 2 4 2 2 2 3" xfId="54560" xr:uid="{804A705B-5F5B-4C0B-BF5D-C4446A34EB8E}"/>
    <cellStyle name="Normal 2 3 4 2 3 2 4 2 2 3" xfId="19140" xr:uid="{67BDFB77-BE6A-4100-925A-230EBE01FDA5}"/>
    <cellStyle name="Normal 2 3 4 2 3 2 4 2 2 4" xfId="32830" xr:uid="{499C1A61-E204-44A0-BDB0-6BBED23F3688}"/>
    <cellStyle name="Normal 2 3 4 2 3 2 4 2 2 5" xfId="47714" xr:uid="{AC09A730-F50E-41E3-83F4-A18B15F5BB7A}"/>
    <cellStyle name="Normal 2 3 4 2 3 2 4 2 3" xfId="22562" xr:uid="{F6321E67-82AB-455D-B104-A2F6A900A871}"/>
    <cellStyle name="Normal 2 3 4 2 3 2 4 2 3 2" xfId="36254" xr:uid="{76A79803-EA77-401F-A16C-D07E25A5FAA7}"/>
    <cellStyle name="Normal 2 3 4 2 3 2 4 2 3 3" xfId="51138" xr:uid="{AF157101-6E01-4AD2-B2E7-B983FC12805C}"/>
    <cellStyle name="Normal 2 3 4 2 3 2 4 2 4" xfId="15718" xr:uid="{1DA08ED2-2C55-4DC8-B20A-09EB2C80A6A4}"/>
    <cellStyle name="Normal 2 3 4 2 3 2 4 2 5" xfId="29408" xr:uid="{A2867301-E757-40D1-B807-B52ADF2CF4CF}"/>
    <cellStyle name="Normal 2 3 4 2 3 2 4 2 6" xfId="44292" xr:uid="{0E8ABBB5-DF62-495E-83F8-04028CC85CB7}"/>
    <cellStyle name="Normal 2 3 4 2 3 2 4 3" xfId="10582" xr:uid="{CE821156-A856-452B-8D3E-A19F8FEE4E40}"/>
    <cellStyle name="Normal 2 3 4 2 3 2 4 3 2" xfId="24272" xr:uid="{54285740-3B87-42DB-9EA0-0C9081CBD255}"/>
    <cellStyle name="Normal 2 3 4 2 3 2 4 3 2 2" xfId="37964" xr:uid="{6BB9A452-E32C-4969-9475-4DDFDD381972}"/>
    <cellStyle name="Normal 2 3 4 2 3 2 4 3 2 3" xfId="52848" xr:uid="{28CBDE8F-E031-4CE5-8F5A-301ABD93C5E9}"/>
    <cellStyle name="Normal 2 3 4 2 3 2 4 3 3" xfId="17428" xr:uid="{C1CE1F4F-E019-4019-80C4-6AA5242D3BDB}"/>
    <cellStyle name="Normal 2 3 4 2 3 2 4 3 4" xfId="31118" xr:uid="{636DCF19-3F7B-475E-94B4-3C8771D98132}"/>
    <cellStyle name="Normal 2 3 4 2 3 2 4 3 5" xfId="46002" xr:uid="{E76140EF-FD40-448A-A1FB-70C649FDD675}"/>
    <cellStyle name="Normal 2 3 4 2 3 2 4 4" xfId="20850" xr:uid="{BA176D5C-7710-43A9-8ECE-D006B80DC2EC}"/>
    <cellStyle name="Normal 2 3 4 2 3 2 4 4 2" xfId="34542" xr:uid="{FE5288A2-DC95-45D8-ABF5-928B04F94A27}"/>
    <cellStyle name="Normal 2 3 4 2 3 2 4 4 3" xfId="49426" xr:uid="{81B44BEC-F84E-40E5-B75F-926FE7C0193B}"/>
    <cellStyle name="Normal 2 3 4 2 3 2 4 5" xfId="14006" xr:uid="{D7DF4535-E140-46D7-B14B-F9456518A1DD}"/>
    <cellStyle name="Normal 2 3 4 2 3 2 4 6" xfId="27696" xr:uid="{0D6D002F-D57A-4F30-B352-8A67655CB68C}"/>
    <cellStyle name="Normal 2 3 4 2 3 2 4 7" xfId="42580" xr:uid="{9090DBB9-555E-4DD6-AF13-A6F65AD2C9C2}"/>
    <cellStyle name="Normal 2 3 4 2 3 2 5" xfId="8868" xr:uid="{ED8F4087-56AE-4DDD-A7FC-7B31355B54C1}"/>
    <cellStyle name="Normal 2 3 4 2 3 2 5 2" xfId="12290" xr:uid="{E01366BF-AAB3-4F2E-A5C5-83F054F25B88}"/>
    <cellStyle name="Normal 2 3 4 2 3 2 5 2 2" xfId="25980" xr:uid="{39F487AA-FE95-4B03-B8B5-354E9B9E8695}"/>
    <cellStyle name="Normal 2 3 4 2 3 2 5 2 2 2" xfId="39672" xr:uid="{7A6C52D4-EFD6-4AF7-AD00-8E8340D42AB3}"/>
    <cellStyle name="Normal 2 3 4 2 3 2 5 2 2 3" xfId="54556" xr:uid="{94462424-1E75-4F36-BB2C-8F76AC5B8F07}"/>
    <cellStyle name="Normal 2 3 4 2 3 2 5 2 3" xfId="19136" xr:uid="{9A0B3453-5527-4D57-8561-94ADBA656426}"/>
    <cellStyle name="Normal 2 3 4 2 3 2 5 2 4" xfId="32826" xr:uid="{F0C63E6B-2445-4675-8410-71D69AEEAE4A}"/>
    <cellStyle name="Normal 2 3 4 2 3 2 5 2 5" xfId="47710" xr:uid="{8766892F-D011-433D-B20B-474BD4A5E29B}"/>
    <cellStyle name="Normal 2 3 4 2 3 2 5 3" xfId="22558" xr:uid="{7A98B59E-8D94-4777-9A0C-A4BFE72D4CE9}"/>
    <cellStyle name="Normal 2 3 4 2 3 2 5 3 2" xfId="36250" xr:uid="{5B282298-0915-40AE-A9F5-5975666E687F}"/>
    <cellStyle name="Normal 2 3 4 2 3 2 5 3 3" xfId="51134" xr:uid="{5AF29CE4-E3A6-451C-BCBA-DAF737CF08BE}"/>
    <cellStyle name="Normal 2 3 4 2 3 2 5 4" xfId="15714" xr:uid="{B40C4836-0792-4E22-96B1-522C1D4A9561}"/>
    <cellStyle name="Normal 2 3 4 2 3 2 5 5" xfId="29404" xr:uid="{D05591BF-119B-4A14-8B72-74701A59263F}"/>
    <cellStyle name="Normal 2 3 4 2 3 2 5 6" xfId="44288" xr:uid="{DE5F0C55-7D33-484A-9CE5-F5A3CFC6048A}"/>
    <cellStyle name="Normal 2 3 4 2 3 2 6" xfId="10578" xr:uid="{7B31DB3D-FA4C-448B-913D-C4C264417974}"/>
    <cellStyle name="Normal 2 3 4 2 3 2 6 2" xfId="24268" xr:uid="{79A9307C-6E03-4E50-A088-AE6C6F95DDBF}"/>
    <cellStyle name="Normal 2 3 4 2 3 2 6 2 2" xfId="37960" xr:uid="{7311BDDC-FD27-47D2-B391-8E6E6E000B9D}"/>
    <cellStyle name="Normal 2 3 4 2 3 2 6 2 3" xfId="52844" xr:uid="{74A30E0F-9477-4F9D-85B9-31AE073267BB}"/>
    <cellStyle name="Normal 2 3 4 2 3 2 6 3" xfId="17424" xr:uid="{CB924F09-84BA-4705-A6E5-551422268FD9}"/>
    <cellStyle name="Normal 2 3 4 2 3 2 6 4" xfId="31114" xr:uid="{6C4C2D26-A025-495B-AE5A-586176509FF1}"/>
    <cellStyle name="Normal 2 3 4 2 3 2 6 5" xfId="45998" xr:uid="{48DE153C-AACB-4EA8-86C9-AE82A22DAD4A}"/>
    <cellStyle name="Normal 2 3 4 2 3 2 7" xfId="20846" xr:uid="{94A502F1-5769-425A-900B-8D26573BCC5A}"/>
    <cellStyle name="Normal 2 3 4 2 3 2 7 2" xfId="34538" xr:uid="{D3DC0CEB-7601-43FC-B9CC-BAF17DC6824C}"/>
    <cellStyle name="Normal 2 3 4 2 3 2 7 3" xfId="49422" xr:uid="{92A545B8-9DAA-4412-BED7-74E77E5E3756}"/>
    <cellStyle name="Normal 2 3 4 2 3 2 8" xfId="14002" xr:uid="{6636F98B-47B8-44CA-AC91-9C98BBF4E9C1}"/>
    <cellStyle name="Normal 2 3 4 2 3 2 9" xfId="27692" xr:uid="{96D8AB39-3B43-48FE-9D17-3961671AD612}"/>
    <cellStyle name="Normal 2 3 4 2 3 3" xfId="7160" xr:uid="{74D2A62B-B627-40A7-8919-C3F5716260DC}"/>
    <cellStyle name="Normal 2 3 4 2 3 3 10" xfId="42581" xr:uid="{A63133B7-0C00-486A-BAA8-20EE3CF805AB}"/>
    <cellStyle name="Normal 2 3 4 2 3 3 2" xfId="7161" xr:uid="{F3DDFBC6-2471-409A-A01D-4048F081B4EE}"/>
    <cellStyle name="Normal 2 3 4 2 3 3 2 2" xfId="7162" xr:uid="{0321F2AF-8B8D-4B7F-962A-8A0673F18419}"/>
    <cellStyle name="Normal 2 3 4 2 3 3 2 2 2" xfId="8875" xr:uid="{47710CDB-8082-43AA-982F-F4FE712AAEB6}"/>
    <cellStyle name="Normal 2 3 4 2 3 3 2 2 2 2" xfId="12297" xr:uid="{491C44A3-79F0-42A5-8E85-960AC1925FC0}"/>
    <cellStyle name="Normal 2 3 4 2 3 3 2 2 2 2 2" xfId="25987" xr:uid="{87E8D605-0482-4CC7-AEE1-0267A502E647}"/>
    <cellStyle name="Normal 2 3 4 2 3 3 2 2 2 2 2 2" xfId="39679" xr:uid="{CBEAF96F-090A-4EEA-95E7-6AD6A22102EE}"/>
    <cellStyle name="Normal 2 3 4 2 3 3 2 2 2 2 2 3" xfId="54563" xr:uid="{A9094F46-F632-49B1-9F09-70630513F390}"/>
    <cellStyle name="Normal 2 3 4 2 3 3 2 2 2 2 3" xfId="19143" xr:uid="{BFE433E5-719C-4763-88B4-04191607A6A8}"/>
    <cellStyle name="Normal 2 3 4 2 3 3 2 2 2 2 4" xfId="32833" xr:uid="{B2F04C07-F878-4E18-A1FF-933AD4CD729C}"/>
    <cellStyle name="Normal 2 3 4 2 3 3 2 2 2 2 5" xfId="47717" xr:uid="{E02B895C-89A4-4937-9DB7-3AEE331BA0FC}"/>
    <cellStyle name="Normal 2 3 4 2 3 3 2 2 2 3" xfId="22565" xr:uid="{8CC230DB-6A19-4552-BEBE-B725673D9DBC}"/>
    <cellStyle name="Normal 2 3 4 2 3 3 2 2 2 3 2" xfId="36257" xr:uid="{C4E60158-D49A-4A28-87E2-2A1D1503152C}"/>
    <cellStyle name="Normal 2 3 4 2 3 3 2 2 2 3 3" xfId="51141" xr:uid="{2CC87A6C-BF06-41FA-86B2-4949065E532B}"/>
    <cellStyle name="Normal 2 3 4 2 3 3 2 2 2 4" xfId="15721" xr:uid="{7335BF2B-4ED8-4C8F-8742-CDE6173BA946}"/>
    <cellStyle name="Normal 2 3 4 2 3 3 2 2 2 5" xfId="29411" xr:uid="{0D5848F7-1F73-4788-A8D8-9CE4C1CA036F}"/>
    <cellStyle name="Normal 2 3 4 2 3 3 2 2 2 6" xfId="44295" xr:uid="{2D476CD5-F23D-4E7C-B626-397E8C16489D}"/>
    <cellStyle name="Normal 2 3 4 2 3 3 2 2 3" xfId="10585" xr:uid="{066D76F3-97B6-4222-BDC4-F31B53A95E39}"/>
    <cellStyle name="Normal 2 3 4 2 3 3 2 2 3 2" xfId="24275" xr:uid="{32921988-6C67-4BE5-A0E2-6D8757C61FC7}"/>
    <cellStyle name="Normal 2 3 4 2 3 3 2 2 3 2 2" xfId="37967" xr:uid="{CD5757A7-49C1-4A3D-8732-9918102364D5}"/>
    <cellStyle name="Normal 2 3 4 2 3 3 2 2 3 2 3" xfId="52851" xr:uid="{FB1FF35B-E944-4008-940F-A4A27C06A442}"/>
    <cellStyle name="Normal 2 3 4 2 3 3 2 2 3 3" xfId="17431" xr:uid="{A57149DE-46E8-495E-9011-8E5D0D822D44}"/>
    <cellStyle name="Normal 2 3 4 2 3 3 2 2 3 4" xfId="31121" xr:uid="{31A5F452-F026-4488-8099-11DD99F7B4C8}"/>
    <cellStyle name="Normal 2 3 4 2 3 3 2 2 3 5" xfId="46005" xr:uid="{F99E4ADE-32B3-49A7-9139-EE853BDFCA42}"/>
    <cellStyle name="Normal 2 3 4 2 3 3 2 2 4" xfId="20853" xr:uid="{B5B9BD23-6616-4EDA-9960-4D0A558C4AE9}"/>
    <cellStyle name="Normal 2 3 4 2 3 3 2 2 4 2" xfId="34545" xr:uid="{5D96E28D-8F03-42E1-9930-316FAE6C9F91}"/>
    <cellStyle name="Normal 2 3 4 2 3 3 2 2 4 3" xfId="49429" xr:uid="{160892BE-1741-4626-B859-9D889A9BDBCD}"/>
    <cellStyle name="Normal 2 3 4 2 3 3 2 2 5" xfId="14009" xr:uid="{6C60CA31-AC3C-4D37-87EB-8BF8E83D08FF}"/>
    <cellStyle name="Normal 2 3 4 2 3 3 2 2 6" xfId="27699" xr:uid="{5C6331FF-B9D0-49A7-BFE0-447B3F79CBE8}"/>
    <cellStyle name="Normal 2 3 4 2 3 3 2 2 7" xfId="42583" xr:uid="{F0C86BFC-2A45-4D9B-8F1E-ECC49B51386F}"/>
    <cellStyle name="Normal 2 3 4 2 3 3 2 3" xfId="8874" xr:uid="{3B43BEE0-DB38-48AD-A1B4-6F67BAEC78CA}"/>
    <cellStyle name="Normal 2 3 4 2 3 3 2 3 2" xfId="12296" xr:uid="{C986328D-AFC1-4CFE-A7A0-214107686A5E}"/>
    <cellStyle name="Normal 2 3 4 2 3 3 2 3 2 2" xfId="25986" xr:uid="{BCD24E35-404F-4BA4-804A-AE01CD4D75A6}"/>
    <cellStyle name="Normal 2 3 4 2 3 3 2 3 2 2 2" xfId="39678" xr:uid="{D7924A17-225A-40C8-A175-0F2065D2DBB1}"/>
    <cellStyle name="Normal 2 3 4 2 3 3 2 3 2 2 3" xfId="54562" xr:uid="{E3831A3E-E0DB-4601-AA11-0393DCE48F64}"/>
    <cellStyle name="Normal 2 3 4 2 3 3 2 3 2 3" xfId="19142" xr:uid="{BED5AF71-D4D8-4C01-A461-BA5BBCF538E0}"/>
    <cellStyle name="Normal 2 3 4 2 3 3 2 3 2 4" xfId="32832" xr:uid="{C481D264-2A11-4E0A-99DB-268CBC79462B}"/>
    <cellStyle name="Normal 2 3 4 2 3 3 2 3 2 5" xfId="47716" xr:uid="{ADF0B49C-AA20-48A1-9E22-9BC6EFA4F0B1}"/>
    <cellStyle name="Normal 2 3 4 2 3 3 2 3 3" xfId="22564" xr:uid="{7D3800D7-A726-4344-81E0-FDD81EEA5957}"/>
    <cellStyle name="Normal 2 3 4 2 3 3 2 3 3 2" xfId="36256" xr:uid="{17EFC119-E698-4070-9272-15BB8CD55BC4}"/>
    <cellStyle name="Normal 2 3 4 2 3 3 2 3 3 3" xfId="51140" xr:uid="{404A3C1D-EB1D-4A46-BD03-A265D8DDF426}"/>
    <cellStyle name="Normal 2 3 4 2 3 3 2 3 4" xfId="15720" xr:uid="{355B1952-214B-415E-A9DA-D200B488EB51}"/>
    <cellStyle name="Normal 2 3 4 2 3 3 2 3 5" xfId="29410" xr:uid="{F5549BC6-8BAB-4390-9905-63322248EC41}"/>
    <cellStyle name="Normal 2 3 4 2 3 3 2 3 6" xfId="44294" xr:uid="{8C56A650-8D99-4B33-AB61-38CA97FD9293}"/>
    <cellStyle name="Normal 2 3 4 2 3 3 2 4" xfId="10584" xr:uid="{A037D3E5-3FF4-4FE0-9085-B15242403760}"/>
    <cellStyle name="Normal 2 3 4 2 3 3 2 4 2" xfId="24274" xr:uid="{3FAC4BEA-C789-456E-92F9-38A534B32192}"/>
    <cellStyle name="Normal 2 3 4 2 3 3 2 4 2 2" xfId="37966" xr:uid="{4BA7C18B-9514-47AA-BDAF-C87327EAB035}"/>
    <cellStyle name="Normal 2 3 4 2 3 3 2 4 2 3" xfId="52850" xr:uid="{33E30E2A-F3D6-45DE-AB97-A6F596F23125}"/>
    <cellStyle name="Normal 2 3 4 2 3 3 2 4 3" xfId="17430" xr:uid="{AA18B969-54A5-4B39-9971-A1330AE0B057}"/>
    <cellStyle name="Normal 2 3 4 2 3 3 2 4 4" xfId="31120" xr:uid="{89F0673E-6100-449D-B72B-24F9060A763C}"/>
    <cellStyle name="Normal 2 3 4 2 3 3 2 4 5" xfId="46004" xr:uid="{2DFDF48F-C199-46CC-913C-630BD220DAE4}"/>
    <cellStyle name="Normal 2 3 4 2 3 3 2 5" xfId="20852" xr:uid="{AC4DFE44-B91D-45C1-9532-DCED60C0F627}"/>
    <cellStyle name="Normal 2 3 4 2 3 3 2 5 2" xfId="34544" xr:uid="{CE3BAE23-43B9-400C-984F-F423C588AF15}"/>
    <cellStyle name="Normal 2 3 4 2 3 3 2 5 3" xfId="49428" xr:uid="{57401C11-8FA7-4EE1-8BD3-0C1307342B53}"/>
    <cellStyle name="Normal 2 3 4 2 3 3 2 6" xfId="14008" xr:uid="{7462A9D1-F89E-4198-A15A-7435A075C726}"/>
    <cellStyle name="Normal 2 3 4 2 3 3 2 7" xfId="27698" xr:uid="{B2A8D314-79FB-4956-8441-5F1F9C4AA9C1}"/>
    <cellStyle name="Normal 2 3 4 2 3 3 2 8" xfId="42582" xr:uid="{04A51C62-8586-4DF7-8CFB-2A026B838DFD}"/>
    <cellStyle name="Normal 2 3 4 2 3 3 3" xfId="7163" xr:uid="{DCC016AC-1BA0-4337-A7C5-85406164EB98}"/>
    <cellStyle name="Normal 2 3 4 2 3 3 3 2" xfId="8876" xr:uid="{6E14DCFF-FE89-4476-AC74-CDFB4A33ED98}"/>
    <cellStyle name="Normal 2 3 4 2 3 3 3 2 2" xfId="12298" xr:uid="{F6779CED-34CE-448F-A556-BAE1D189D5B2}"/>
    <cellStyle name="Normal 2 3 4 2 3 3 3 2 2 2" xfId="25988" xr:uid="{9E957BF3-CCC2-46DD-948A-DDC822856DDB}"/>
    <cellStyle name="Normal 2 3 4 2 3 3 3 2 2 2 2" xfId="39680" xr:uid="{9D7FF448-9A4D-4337-A228-9BD33AF08839}"/>
    <cellStyle name="Normal 2 3 4 2 3 3 3 2 2 2 3" xfId="54564" xr:uid="{5C7BBF10-0720-479C-AA93-FDACF3ECFA47}"/>
    <cellStyle name="Normal 2 3 4 2 3 3 3 2 2 3" xfId="19144" xr:uid="{A1A74723-B5D7-4DEB-80C2-3B1FEC3662AD}"/>
    <cellStyle name="Normal 2 3 4 2 3 3 3 2 2 4" xfId="32834" xr:uid="{911DA3BD-4207-4603-BA80-86FFF8847865}"/>
    <cellStyle name="Normal 2 3 4 2 3 3 3 2 2 5" xfId="47718" xr:uid="{A0BDDE6D-7181-448A-B1E5-0DB564D355EE}"/>
    <cellStyle name="Normal 2 3 4 2 3 3 3 2 3" xfId="22566" xr:uid="{5910BC98-D1C3-4301-9787-12947B7D6F3A}"/>
    <cellStyle name="Normal 2 3 4 2 3 3 3 2 3 2" xfId="36258" xr:uid="{B0A2CBDA-554B-45AB-AC47-E9ED9CB7CE31}"/>
    <cellStyle name="Normal 2 3 4 2 3 3 3 2 3 3" xfId="51142" xr:uid="{44C55679-2757-425C-81F3-6984E25892D0}"/>
    <cellStyle name="Normal 2 3 4 2 3 3 3 2 4" xfId="15722" xr:uid="{E12D90A0-FC03-4BAE-9655-7362CCFCDD41}"/>
    <cellStyle name="Normal 2 3 4 2 3 3 3 2 5" xfId="29412" xr:uid="{67A3320F-1CFC-4C04-B63E-9490F0DCC9C6}"/>
    <cellStyle name="Normal 2 3 4 2 3 3 3 2 6" xfId="44296" xr:uid="{D164709B-AF5C-42F4-A237-3657BEED1A48}"/>
    <cellStyle name="Normal 2 3 4 2 3 3 3 3" xfId="10586" xr:uid="{13260E22-10C2-4E30-BBF6-26E3FC98E9C1}"/>
    <cellStyle name="Normal 2 3 4 2 3 3 3 3 2" xfId="24276" xr:uid="{99134556-40A0-419B-933B-C69300E532C0}"/>
    <cellStyle name="Normal 2 3 4 2 3 3 3 3 2 2" xfId="37968" xr:uid="{B83ED2C3-0E98-44B3-98A8-05595109B77B}"/>
    <cellStyle name="Normal 2 3 4 2 3 3 3 3 2 3" xfId="52852" xr:uid="{907ECF41-E5F7-40AB-BDBB-E76E6D2DC2D9}"/>
    <cellStyle name="Normal 2 3 4 2 3 3 3 3 3" xfId="17432" xr:uid="{FB64954F-5F9C-4EAA-AE87-25E99D9F71D5}"/>
    <cellStyle name="Normal 2 3 4 2 3 3 3 3 4" xfId="31122" xr:uid="{DB349262-61A9-4F4A-9B01-F3136794B0E2}"/>
    <cellStyle name="Normal 2 3 4 2 3 3 3 3 5" xfId="46006" xr:uid="{E7B8E258-7035-4E13-9161-CBDF455ED5CE}"/>
    <cellStyle name="Normal 2 3 4 2 3 3 3 4" xfId="20854" xr:uid="{2D0CBF18-2A62-448B-9A83-FE3F56C34602}"/>
    <cellStyle name="Normal 2 3 4 2 3 3 3 4 2" xfId="34546" xr:uid="{9B1E3E0B-8852-4589-AE4B-8B851E9BBF34}"/>
    <cellStyle name="Normal 2 3 4 2 3 3 3 4 3" xfId="49430" xr:uid="{FC34C8B6-44E7-42BE-A091-404CA37DAE54}"/>
    <cellStyle name="Normal 2 3 4 2 3 3 3 5" xfId="14010" xr:uid="{D4BC21F0-60A8-4931-AA11-358D0042CDB6}"/>
    <cellStyle name="Normal 2 3 4 2 3 3 3 6" xfId="27700" xr:uid="{B68C1C76-C2B5-420F-B70A-C13BDF0F9C5F}"/>
    <cellStyle name="Normal 2 3 4 2 3 3 3 7" xfId="42584" xr:uid="{9FCBFD2A-730D-472C-84B1-90FCD76E00CF}"/>
    <cellStyle name="Normal 2 3 4 2 3 3 4" xfId="7164" xr:uid="{FB954F3D-2E09-430D-A055-9F07B10E0961}"/>
    <cellStyle name="Normal 2 3 4 2 3 3 4 2" xfId="8877" xr:uid="{5D92C9EB-2AA9-4573-BAE7-BFE71CCC17EA}"/>
    <cellStyle name="Normal 2 3 4 2 3 3 4 2 2" xfId="12299" xr:uid="{6555A54A-8C81-445D-8F3F-37F4FB590271}"/>
    <cellStyle name="Normal 2 3 4 2 3 3 4 2 2 2" xfId="25989" xr:uid="{AB6E6F30-B6C4-487E-87B3-1C9B389CF7D5}"/>
    <cellStyle name="Normal 2 3 4 2 3 3 4 2 2 2 2" xfId="39681" xr:uid="{30FB730C-F902-4132-A98E-D508C4CEDE05}"/>
    <cellStyle name="Normal 2 3 4 2 3 3 4 2 2 2 3" xfId="54565" xr:uid="{0B4666E3-549D-4040-8E06-3104610FC24B}"/>
    <cellStyle name="Normal 2 3 4 2 3 3 4 2 2 3" xfId="19145" xr:uid="{F8B52AF8-C89F-4256-8651-3F86DB2F0BB3}"/>
    <cellStyle name="Normal 2 3 4 2 3 3 4 2 2 4" xfId="32835" xr:uid="{AE798FDF-2BDF-49B7-B9F0-171F74A3C23A}"/>
    <cellStyle name="Normal 2 3 4 2 3 3 4 2 2 5" xfId="47719" xr:uid="{BA1A623A-3B92-43AB-8954-1BC96A8BEAAC}"/>
    <cellStyle name="Normal 2 3 4 2 3 3 4 2 3" xfId="22567" xr:uid="{B2BFD6AE-17B6-40EC-8AFD-2893D217CC63}"/>
    <cellStyle name="Normal 2 3 4 2 3 3 4 2 3 2" xfId="36259" xr:uid="{E92FFB32-03EB-443C-98DC-2DE5F2D261A2}"/>
    <cellStyle name="Normal 2 3 4 2 3 3 4 2 3 3" xfId="51143" xr:uid="{79472513-6570-41BF-B642-1FE718CF5014}"/>
    <cellStyle name="Normal 2 3 4 2 3 3 4 2 4" xfId="15723" xr:uid="{3286EC18-D259-4129-86A9-A0E62D2A7353}"/>
    <cellStyle name="Normal 2 3 4 2 3 3 4 2 5" xfId="29413" xr:uid="{78A3CEEA-761A-4157-8767-F67C29CE8A39}"/>
    <cellStyle name="Normal 2 3 4 2 3 3 4 2 6" xfId="44297" xr:uid="{95793853-B45B-4A2E-8A44-83DF8DFA84D3}"/>
    <cellStyle name="Normal 2 3 4 2 3 3 4 3" xfId="10587" xr:uid="{98D66A5B-D15B-48F2-9B1C-1F1F41CBCD6C}"/>
    <cellStyle name="Normal 2 3 4 2 3 3 4 3 2" xfId="24277" xr:uid="{C93E727A-0480-4642-A1AD-4763BF6ED4C7}"/>
    <cellStyle name="Normal 2 3 4 2 3 3 4 3 2 2" xfId="37969" xr:uid="{08E1B7C4-31B2-48DF-8974-E1CBBE0902FE}"/>
    <cellStyle name="Normal 2 3 4 2 3 3 4 3 2 3" xfId="52853" xr:uid="{54F3CEFF-037E-48C4-BD36-7773B83605F0}"/>
    <cellStyle name="Normal 2 3 4 2 3 3 4 3 3" xfId="17433" xr:uid="{5D47ACA2-A47F-4921-A855-9CCC2076300F}"/>
    <cellStyle name="Normal 2 3 4 2 3 3 4 3 4" xfId="31123" xr:uid="{18E807E3-E538-41CC-88AE-07B9513D94E4}"/>
    <cellStyle name="Normal 2 3 4 2 3 3 4 3 5" xfId="46007" xr:uid="{DCD1C411-D183-4F94-BF68-5445240DB079}"/>
    <cellStyle name="Normal 2 3 4 2 3 3 4 4" xfId="20855" xr:uid="{77685CFF-8C68-470C-A1A7-0D1F1AA1663C}"/>
    <cellStyle name="Normal 2 3 4 2 3 3 4 4 2" xfId="34547" xr:uid="{F12E5430-3EF4-473B-BE50-E96FFCC65136}"/>
    <cellStyle name="Normal 2 3 4 2 3 3 4 4 3" xfId="49431" xr:uid="{5BFCC949-35AB-4F31-9AD3-DBFE99D54C84}"/>
    <cellStyle name="Normal 2 3 4 2 3 3 4 5" xfId="14011" xr:uid="{B7B7A9D0-48EB-4A41-9853-128B04DF3BE0}"/>
    <cellStyle name="Normal 2 3 4 2 3 3 4 6" xfId="27701" xr:uid="{0F010610-6541-4412-B7B3-6C4B38AD0A59}"/>
    <cellStyle name="Normal 2 3 4 2 3 3 4 7" xfId="42585" xr:uid="{A60B98F2-66EE-4673-9730-FDF12302DBB2}"/>
    <cellStyle name="Normal 2 3 4 2 3 3 5" xfId="8873" xr:uid="{AA78A87D-0C78-4DA9-9ADC-E9EB2779036B}"/>
    <cellStyle name="Normal 2 3 4 2 3 3 5 2" xfId="12295" xr:uid="{BA588600-7E65-4509-94F5-201B423C74B9}"/>
    <cellStyle name="Normal 2 3 4 2 3 3 5 2 2" xfId="25985" xr:uid="{76C21D62-728D-4EA4-85B1-C8D02D9C4006}"/>
    <cellStyle name="Normal 2 3 4 2 3 3 5 2 2 2" xfId="39677" xr:uid="{79C4E7FE-F894-4067-BEFA-8D3ADCF1E783}"/>
    <cellStyle name="Normal 2 3 4 2 3 3 5 2 2 3" xfId="54561" xr:uid="{A4F0A9A6-AC97-4836-B4A2-1FC8F180157C}"/>
    <cellStyle name="Normal 2 3 4 2 3 3 5 2 3" xfId="19141" xr:uid="{E3F199E9-A4AB-489F-9874-47801CDCD9B9}"/>
    <cellStyle name="Normal 2 3 4 2 3 3 5 2 4" xfId="32831" xr:uid="{54915CE7-5F5C-4C40-ACFA-8F6D516CE897}"/>
    <cellStyle name="Normal 2 3 4 2 3 3 5 2 5" xfId="47715" xr:uid="{768B1408-4B75-4FB9-8E39-885DC2EDDFB6}"/>
    <cellStyle name="Normal 2 3 4 2 3 3 5 3" xfId="22563" xr:uid="{E8AF89C5-1ECC-4828-88BD-E1C5540EE8F1}"/>
    <cellStyle name="Normal 2 3 4 2 3 3 5 3 2" xfId="36255" xr:uid="{D9AD9383-8B13-4F6A-B9AF-B80C3677E171}"/>
    <cellStyle name="Normal 2 3 4 2 3 3 5 3 3" xfId="51139" xr:uid="{5607E07D-3BE7-42D6-8C60-21C408D814B8}"/>
    <cellStyle name="Normal 2 3 4 2 3 3 5 4" xfId="15719" xr:uid="{A0479535-9462-4B70-B9BA-D63DDC9A09CF}"/>
    <cellStyle name="Normal 2 3 4 2 3 3 5 5" xfId="29409" xr:uid="{EB448A13-4499-424E-BDB0-607F49109FD8}"/>
    <cellStyle name="Normal 2 3 4 2 3 3 5 6" xfId="44293" xr:uid="{B4A79631-A949-4C04-99F6-A0293CE94C85}"/>
    <cellStyle name="Normal 2 3 4 2 3 3 6" xfId="10583" xr:uid="{BFEC190D-5369-4C55-8452-2A53E8916C8F}"/>
    <cellStyle name="Normal 2 3 4 2 3 3 6 2" xfId="24273" xr:uid="{CEA9DA33-B0D1-4AF8-AA22-46F8862523A8}"/>
    <cellStyle name="Normal 2 3 4 2 3 3 6 2 2" xfId="37965" xr:uid="{D1A8EAEA-70D6-419C-9CFC-6ACDABBBE3C7}"/>
    <cellStyle name="Normal 2 3 4 2 3 3 6 2 3" xfId="52849" xr:uid="{258E8561-64DA-4A1D-85F7-C2AFB0C602E5}"/>
    <cellStyle name="Normal 2 3 4 2 3 3 6 3" xfId="17429" xr:uid="{4E90EBA2-CCC7-4BB6-B0DF-C6DCFA4C32E9}"/>
    <cellStyle name="Normal 2 3 4 2 3 3 6 4" xfId="31119" xr:uid="{EEDA5927-A9AA-454F-B814-CA2DC3C90F3F}"/>
    <cellStyle name="Normal 2 3 4 2 3 3 6 5" xfId="46003" xr:uid="{0E56E805-A6DB-4459-8162-55C795C1B29C}"/>
    <cellStyle name="Normal 2 3 4 2 3 3 7" xfId="20851" xr:uid="{60725222-0915-4B18-9812-44A771597EFF}"/>
    <cellStyle name="Normal 2 3 4 2 3 3 7 2" xfId="34543" xr:uid="{239CBE45-416F-42A6-88BE-29A1EDCB3702}"/>
    <cellStyle name="Normal 2 3 4 2 3 3 7 3" xfId="49427" xr:uid="{EB4541FC-E7BB-481A-9355-54F5837A8992}"/>
    <cellStyle name="Normal 2 3 4 2 3 3 8" xfId="14007" xr:uid="{C603A843-1298-4A17-8798-74A345886ACD}"/>
    <cellStyle name="Normal 2 3 4 2 3 3 9" xfId="27697" xr:uid="{F265C6C3-8F09-4258-A2D7-851955CFC216}"/>
    <cellStyle name="Normal 2 3 4 2 3 4" xfId="7165" xr:uid="{3534D641-A14F-4A94-BF79-B08C15CA5E91}"/>
    <cellStyle name="Normal 2 3 4 2 3 4 2" xfId="7166" xr:uid="{73088FC1-9872-4597-A580-547E8D270421}"/>
    <cellStyle name="Normal 2 3 4 2 3 4 2 2" xfId="8879" xr:uid="{3162F303-F1E7-4093-A986-D74D4B54BF79}"/>
    <cellStyle name="Normal 2 3 4 2 3 4 2 2 2" xfId="12301" xr:uid="{CA946EB5-3F06-4F1E-B2E1-6BAD2C44A824}"/>
    <cellStyle name="Normal 2 3 4 2 3 4 2 2 2 2" xfId="25991" xr:uid="{620DE957-1FAD-43E9-8D90-5AC66A8A808F}"/>
    <cellStyle name="Normal 2 3 4 2 3 4 2 2 2 2 2" xfId="39683" xr:uid="{9EA033E5-1AEF-4299-846A-C7EF5C409441}"/>
    <cellStyle name="Normal 2 3 4 2 3 4 2 2 2 2 3" xfId="54567" xr:uid="{9DA23FAA-961D-455A-9B25-1767E48D613B}"/>
    <cellStyle name="Normal 2 3 4 2 3 4 2 2 2 3" xfId="19147" xr:uid="{1B472D9E-F954-4CCC-9088-E11DB7442159}"/>
    <cellStyle name="Normal 2 3 4 2 3 4 2 2 2 4" xfId="32837" xr:uid="{EDE89553-F9A8-4F8A-BE43-633016958D71}"/>
    <cellStyle name="Normal 2 3 4 2 3 4 2 2 2 5" xfId="47721" xr:uid="{73B76595-F050-4011-921F-2226F21F7E15}"/>
    <cellStyle name="Normal 2 3 4 2 3 4 2 2 3" xfId="22569" xr:uid="{6A4B2D45-218A-4269-9D18-488CA29133D5}"/>
    <cellStyle name="Normal 2 3 4 2 3 4 2 2 3 2" xfId="36261" xr:uid="{97EC8980-7E0C-4D08-A90C-B3A666CEE064}"/>
    <cellStyle name="Normal 2 3 4 2 3 4 2 2 3 3" xfId="51145" xr:uid="{E261460E-2241-49FF-9ED6-F0936B295741}"/>
    <cellStyle name="Normal 2 3 4 2 3 4 2 2 4" xfId="15725" xr:uid="{0FD294F2-C590-453A-B8AF-83958A9E309C}"/>
    <cellStyle name="Normal 2 3 4 2 3 4 2 2 5" xfId="29415" xr:uid="{01968627-BAAB-4D41-858B-069FC0474DC7}"/>
    <cellStyle name="Normal 2 3 4 2 3 4 2 2 6" xfId="44299" xr:uid="{4D036F72-C749-4981-8E2A-2A4F1E81E7E2}"/>
    <cellStyle name="Normal 2 3 4 2 3 4 2 3" xfId="10589" xr:uid="{17C4E4F1-BFA0-47BD-A4E5-40FFD5B436BB}"/>
    <cellStyle name="Normal 2 3 4 2 3 4 2 3 2" xfId="24279" xr:uid="{E9B4D33A-1D0E-4606-8F7A-32B7A347778C}"/>
    <cellStyle name="Normal 2 3 4 2 3 4 2 3 2 2" xfId="37971" xr:uid="{C1F25DF1-9CB3-4AC9-A8FA-E0845EB8071E}"/>
    <cellStyle name="Normal 2 3 4 2 3 4 2 3 2 3" xfId="52855" xr:uid="{EAD3A3BD-7107-44C0-97BE-0CBC907B2DBC}"/>
    <cellStyle name="Normal 2 3 4 2 3 4 2 3 3" xfId="17435" xr:uid="{0DBC831F-532D-43F5-A6B2-3F809D846B94}"/>
    <cellStyle name="Normal 2 3 4 2 3 4 2 3 4" xfId="31125" xr:uid="{EF9A64A0-2AE6-4582-AF52-8C428F27FA6D}"/>
    <cellStyle name="Normal 2 3 4 2 3 4 2 3 5" xfId="46009" xr:uid="{F0F90DE1-AEFD-4E1D-BEB7-A917B77031CC}"/>
    <cellStyle name="Normal 2 3 4 2 3 4 2 4" xfId="20857" xr:uid="{055BF115-47F7-497D-A020-5C0AE85B83FF}"/>
    <cellStyle name="Normal 2 3 4 2 3 4 2 4 2" xfId="34549" xr:uid="{B503DD97-541A-4148-9567-FDF5A0BFE57F}"/>
    <cellStyle name="Normal 2 3 4 2 3 4 2 4 3" xfId="49433" xr:uid="{80B6D345-0EFE-4E4A-B05A-6ACEB9BD18C2}"/>
    <cellStyle name="Normal 2 3 4 2 3 4 2 5" xfId="14013" xr:uid="{D2E8FBC4-2C06-470F-9A10-245F3DBB616B}"/>
    <cellStyle name="Normal 2 3 4 2 3 4 2 6" xfId="27703" xr:uid="{8F6B15E2-67ED-4EC7-B0AF-FA2B392A6A16}"/>
    <cellStyle name="Normal 2 3 4 2 3 4 2 7" xfId="42587" xr:uid="{ECA6B184-C0D5-45ED-82C9-061A7CD1CA36}"/>
    <cellStyle name="Normal 2 3 4 2 3 4 3" xfId="8878" xr:uid="{847C62CF-6647-4AA8-BE3E-CA97793094E6}"/>
    <cellStyle name="Normal 2 3 4 2 3 4 3 2" xfId="12300" xr:uid="{B8AF3C01-54BA-43A1-8B32-BA104DCC44A5}"/>
    <cellStyle name="Normal 2 3 4 2 3 4 3 2 2" xfId="25990" xr:uid="{E36E04C6-A54F-41C3-BADF-578550E07FD2}"/>
    <cellStyle name="Normal 2 3 4 2 3 4 3 2 2 2" xfId="39682" xr:uid="{FBD514F8-FFBC-4368-8011-A07E8302A556}"/>
    <cellStyle name="Normal 2 3 4 2 3 4 3 2 2 3" xfId="54566" xr:uid="{4FA174A4-652A-4097-AB30-2AAF7B945317}"/>
    <cellStyle name="Normal 2 3 4 2 3 4 3 2 3" xfId="19146" xr:uid="{1AC22A67-6F2D-41E9-9CAF-6F55AE69E1B4}"/>
    <cellStyle name="Normal 2 3 4 2 3 4 3 2 4" xfId="32836" xr:uid="{7F958DB0-B70B-4EFE-AD10-AD10606F1F90}"/>
    <cellStyle name="Normal 2 3 4 2 3 4 3 2 5" xfId="47720" xr:uid="{9347B888-06C4-43FE-A1C1-45FBDC91B9D5}"/>
    <cellStyle name="Normal 2 3 4 2 3 4 3 3" xfId="22568" xr:uid="{D869C6D4-A418-4F9E-8B60-BBE01C0CD25F}"/>
    <cellStyle name="Normal 2 3 4 2 3 4 3 3 2" xfId="36260" xr:uid="{29E69E91-E897-40C4-AE98-8351AB4B089B}"/>
    <cellStyle name="Normal 2 3 4 2 3 4 3 3 3" xfId="51144" xr:uid="{85454AF0-4E30-4744-838A-B4281EA1AD1E}"/>
    <cellStyle name="Normal 2 3 4 2 3 4 3 4" xfId="15724" xr:uid="{8F7FA31E-C693-46FA-A942-47F5210EFF34}"/>
    <cellStyle name="Normal 2 3 4 2 3 4 3 5" xfId="29414" xr:uid="{05A48916-9A51-49A1-9602-86AD63B6E9B1}"/>
    <cellStyle name="Normal 2 3 4 2 3 4 3 6" xfId="44298" xr:uid="{0A28E07E-FC4D-4E88-BDAC-55BD2C9E6B41}"/>
    <cellStyle name="Normal 2 3 4 2 3 4 4" xfId="10588" xr:uid="{9C7C3818-E585-49DC-851A-822639462CB3}"/>
    <cellStyle name="Normal 2 3 4 2 3 4 4 2" xfId="24278" xr:uid="{FFA0297F-3CE5-465A-B2A2-1C4E64F09C32}"/>
    <cellStyle name="Normal 2 3 4 2 3 4 4 2 2" xfId="37970" xr:uid="{FD20CE51-8604-4468-B285-3D87E0278B62}"/>
    <cellStyle name="Normal 2 3 4 2 3 4 4 2 3" xfId="52854" xr:uid="{1903C00B-5461-444E-8566-0910BC33C994}"/>
    <cellStyle name="Normal 2 3 4 2 3 4 4 3" xfId="17434" xr:uid="{55E44392-79D2-4DCD-8BBF-DE4EBEC38F0F}"/>
    <cellStyle name="Normal 2 3 4 2 3 4 4 4" xfId="31124" xr:uid="{A1CC95C8-DA77-4717-9297-D325A294F607}"/>
    <cellStyle name="Normal 2 3 4 2 3 4 4 5" xfId="46008" xr:uid="{5AA9D441-C1D7-427A-AF69-3ADD2639A575}"/>
    <cellStyle name="Normal 2 3 4 2 3 4 5" xfId="20856" xr:uid="{6C3A0029-ED97-4A16-A921-398A396DD1B5}"/>
    <cellStyle name="Normal 2 3 4 2 3 4 5 2" xfId="34548" xr:uid="{886EB580-8A73-4CA9-B1BC-B16630C6348F}"/>
    <cellStyle name="Normal 2 3 4 2 3 4 5 3" xfId="49432" xr:uid="{6FE7F190-324D-40AC-AD9C-BF628F58EC38}"/>
    <cellStyle name="Normal 2 3 4 2 3 4 6" xfId="14012" xr:uid="{FE32AE3B-E217-46E8-91DE-C20BEF590D3D}"/>
    <cellStyle name="Normal 2 3 4 2 3 4 7" xfId="27702" xr:uid="{5795D924-ED0C-4DB9-B30E-B73BDB26FC20}"/>
    <cellStyle name="Normal 2 3 4 2 3 4 8" xfId="42586" xr:uid="{BC4DE1C7-118E-4421-B2D3-970BABB58C85}"/>
    <cellStyle name="Normal 2 3 4 2 3 5" xfId="7167" xr:uid="{5DE43E0A-45C4-408F-AA37-A115E58432F4}"/>
    <cellStyle name="Normal 2 3 4 2 3 5 2" xfId="8880" xr:uid="{A490CA8E-7D4D-4C56-A7BE-FDA74AA2316D}"/>
    <cellStyle name="Normal 2 3 4 2 3 5 2 2" xfId="12302" xr:uid="{D20BE9E4-E5C1-4402-BA2E-78B3C36310F6}"/>
    <cellStyle name="Normal 2 3 4 2 3 5 2 2 2" xfId="25992" xr:uid="{FB4C87A9-3547-4B33-9063-E69CF992FA4C}"/>
    <cellStyle name="Normal 2 3 4 2 3 5 2 2 2 2" xfId="39684" xr:uid="{46C69CAA-B2CE-4D3D-A43B-40AE4B04F586}"/>
    <cellStyle name="Normal 2 3 4 2 3 5 2 2 2 3" xfId="54568" xr:uid="{5AEE237E-0DBC-4D16-961B-A88CE826E4BB}"/>
    <cellStyle name="Normal 2 3 4 2 3 5 2 2 3" xfId="19148" xr:uid="{9F0F1AA0-5B8E-4001-B013-0914E75122D6}"/>
    <cellStyle name="Normal 2 3 4 2 3 5 2 2 4" xfId="32838" xr:uid="{AD43C393-617F-4FA6-B945-01E21AE43DB8}"/>
    <cellStyle name="Normal 2 3 4 2 3 5 2 2 5" xfId="47722" xr:uid="{62E8B041-52C5-4B7D-B2E2-CCD10F112E63}"/>
    <cellStyle name="Normal 2 3 4 2 3 5 2 3" xfId="22570" xr:uid="{FB189E6C-288D-4165-966D-EAB4DB8554F3}"/>
    <cellStyle name="Normal 2 3 4 2 3 5 2 3 2" xfId="36262" xr:uid="{35609C9A-6CFF-430A-8A02-06B06162B659}"/>
    <cellStyle name="Normal 2 3 4 2 3 5 2 3 3" xfId="51146" xr:uid="{2D7B60F9-AF2B-4308-A85F-F06BA9A2C82F}"/>
    <cellStyle name="Normal 2 3 4 2 3 5 2 4" xfId="15726" xr:uid="{24B11E81-EB87-4F9E-9D10-9C91D05C73F7}"/>
    <cellStyle name="Normal 2 3 4 2 3 5 2 5" xfId="29416" xr:uid="{C763ABF4-3E61-4C3B-A982-A9AB025B911A}"/>
    <cellStyle name="Normal 2 3 4 2 3 5 2 6" xfId="44300" xr:uid="{30914C04-09C5-4A0C-B1C0-7235C3FEF130}"/>
    <cellStyle name="Normal 2 3 4 2 3 5 3" xfId="10590" xr:uid="{F9949CDB-40F0-42AF-B4A6-8509C83DD006}"/>
    <cellStyle name="Normal 2 3 4 2 3 5 3 2" xfId="24280" xr:uid="{F2D6B64F-B9AC-4BC8-A849-E358C5057FD7}"/>
    <cellStyle name="Normal 2 3 4 2 3 5 3 2 2" xfId="37972" xr:uid="{2AD86180-1ED7-453E-B4FA-96EDFB20A432}"/>
    <cellStyle name="Normal 2 3 4 2 3 5 3 2 3" xfId="52856" xr:uid="{5D43EA31-FAE5-4062-ABB2-2C8D91E58637}"/>
    <cellStyle name="Normal 2 3 4 2 3 5 3 3" xfId="17436" xr:uid="{1B2BDD76-3CE2-4390-BC4E-FE8682A08380}"/>
    <cellStyle name="Normal 2 3 4 2 3 5 3 4" xfId="31126" xr:uid="{6E681B1C-2995-43B4-B1B9-73F23FC465DC}"/>
    <cellStyle name="Normal 2 3 4 2 3 5 3 5" xfId="46010" xr:uid="{7A8FC131-5DB9-4429-A96F-F7E0F076F3F3}"/>
    <cellStyle name="Normal 2 3 4 2 3 5 4" xfId="20858" xr:uid="{7C235A49-BB41-426E-ACC2-40F068E5E054}"/>
    <cellStyle name="Normal 2 3 4 2 3 5 4 2" xfId="34550" xr:uid="{1E183E94-7BF9-4AD1-997B-CC1A4B086E1C}"/>
    <cellStyle name="Normal 2 3 4 2 3 5 4 3" xfId="49434" xr:uid="{D08F5E9A-F7AF-46C7-8976-53F49855BD6A}"/>
    <cellStyle name="Normal 2 3 4 2 3 5 5" xfId="14014" xr:uid="{F8D61A6F-0D39-4ECD-A7C2-D3004634853B}"/>
    <cellStyle name="Normal 2 3 4 2 3 5 6" xfId="27704" xr:uid="{FD610D44-87B3-4B4E-86E8-2FF9F95A7C98}"/>
    <cellStyle name="Normal 2 3 4 2 3 5 7" xfId="42588" xr:uid="{E2619D9D-73DE-44BF-8EA5-81A2CF4C4F17}"/>
    <cellStyle name="Normal 2 3 4 2 3 6" xfId="7168" xr:uid="{C4E3BDED-50C9-4634-9893-3FC3865B1939}"/>
    <cellStyle name="Normal 2 3 4 2 3 6 2" xfId="8881" xr:uid="{40A5B2D8-B370-45B6-A57D-10DE15F9979C}"/>
    <cellStyle name="Normal 2 3 4 2 3 6 2 2" xfId="12303" xr:uid="{7B4E3469-AF23-4788-8D67-300B3E26B58C}"/>
    <cellStyle name="Normal 2 3 4 2 3 6 2 2 2" xfId="25993" xr:uid="{99A3AD0E-B0DF-4EA8-8AA0-F7E11AEBD0C2}"/>
    <cellStyle name="Normal 2 3 4 2 3 6 2 2 2 2" xfId="39685" xr:uid="{A26F635C-0578-4347-8204-7F15FD973F03}"/>
    <cellStyle name="Normal 2 3 4 2 3 6 2 2 2 3" xfId="54569" xr:uid="{1A741E0C-8292-43A6-A8B4-D87B4D88F45C}"/>
    <cellStyle name="Normal 2 3 4 2 3 6 2 2 3" xfId="19149" xr:uid="{924F271D-2DD3-49D3-96F0-0BE8B53CDC91}"/>
    <cellStyle name="Normal 2 3 4 2 3 6 2 2 4" xfId="32839" xr:uid="{A6656827-6CFF-400C-901A-89CCEF11F33D}"/>
    <cellStyle name="Normal 2 3 4 2 3 6 2 2 5" xfId="47723" xr:uid="{FBA1B454-3896-46E9-A201-D031924A3B27}"/>
    <cellStyle name="Normal 2 3 4 2 3 6 2 3" xfId="22571" xr:uid="{3586EF16-0A4E-40C3-AA5F-B8869B1AD87A}"/>
    <cellStyle name="Normal 2 3 4 2 3 6 2 3 2" xfId="36263" xr:uid="{961BF617-DA2B-4C23-A59A-A23116B9019F}"/>
    <cellStyle name="Normal 2 3 4 2 3 6 2 3 3" xfId="51147" xr:uid="{E279922F-FE27-4F9A-9FA7-41E72CF46011}"/>
    <cellStyle name="Normal 2 3 4 2 3 6 2 4" xfId="15727" xr:uid="{0C143424-D6DA-4DDF-A0AD-12DA50D469C5}"/>
    <cellStyle name="Normal 2 3 4 2 3 6 2 5" xfId="29417" xr:uid="{511A67EE-4F42-4DAC-9AA7-3FB1DA5DE6D1}"/>
    <cellStyle name="Normal 2 3 4 2 3 6 2 6" xfId="44301" xr:uid="{A4A13C93-6B51-49F5-8913-6F444379E254}"/>
    <cellStyle name="Normal 2 3 4 2 3 6 3" xfId="10591" xr:uid="{0298426D-DA81-447A-BFD4-A5F9C7052EE4}"/>
    <cellStyle name="Normal 2 3 4 2 3 6 3 2" xfId="24281" xr:uid="{85C34CCC-A4D0-4DEE-B93D-7BA7CB4C0FBC}"/>
    <cellStyle name="Normal 2 3 4 2 3 6 3 2 2" xfId="37973" xr:uid="{25C38985-AD75-4692-87F8-D30E87E8EF6D}"/>
    <cellStyle name="Normal 2 3 4 2 3 6 3 2 3" xfId="52857" xr:uid="{454E6ECF-C6D3-4A56-A0BA-BB7988D441A5}"/>
    <cellStyle name="Normal 2 3 4 2 3 6 3 3" xfId="17437" xr:uid="{9E3994CE-85C3-481F-981D-3C874764B81D}"/>
    <cellStyle name="Normal 2 3 4 2 3 6 3 4" xfId="31127" xr:uid="{DBE9901E-5CE6-44F6-B891-529C405904F6}"/>
    <cellStyle name="Normal 2 3 4 2 3 6 3 5" xfId="46011" xr:uid="{E1B48642-3486-4D7E-B338-25D01AD50A89}"/>
    <cellStyle name="Normal 2 3 4 2 3 6 4" xfId="20859" xr:uid="{55935058-52C1-4AA9-B7A1-65DE4171C0A0}"/>
    <cellStyle name="Normal 2 3 4 2 3 6 4 2" xfId="34551" xr:uid="{19E6A584-D486-45F6-8BF8-D7BA42869512}"/>
    <cellStyle name="Normal 2 3 4 2 3 6 4 3" xfId="49435" xr:uid="{E58FB5CC-7E58-4549-86CC-FF1B1015491F}"/>
    <cellStyle name="Normal 2 3 4 2 3 6 5" xfId="14015" xr:uid="{2365B0EB-C654-4CEB-B765-F708CC166313}"/>
    <cellStyle name="Normal 2 3 4 2 3 6 6" xfId="27705" xr:uid="{A77ED351-BE79-420F-96C8-3628E19F81F7}"/>
    <cellStyle name="Normal 2 3 4 2 3 6 7" xfId="42589" xr:uid="{DF03CBA5-C61A-4ED4-80DD-0912363F19FC}"/>
    <cellStyle name="Normal 2 3 4 2 3 7" xfId="8867" xr:uid="{DA4BC96B-67DF-45DD-B568-4D4D82107E80}"/>
    <cellStyle name="Normal 2 3 4 2 3 7 2" xfId="12289" xr:uid="{1EBF8456-0D79-4D43-8CCC-CE46A6E4D5DE}"/>
    <cellStyle name="Normal 2 3 4 2 3 7 2 2" xfId="25979" xr:uid="{24C3ED4D-84B2-46AF-A669-12C56F5F66CD}"/>
    <cellStyle name="Normal 2 3 4 2 3 7 2 2 2" xfId="39671" xr:uid="{25D876AE-CBA9-4CF7-A7C5-58BEC4B51F21}"/>
    <cellStyle name="Normal 2 3 4 2 3 7 2 2 3" xfId="54555" xr:uid="{CF20551F-D2A9-4174-9586-9F2EDBF53AAD}"/>
    <cellStyle name="Normal 2 3 4 2 3 7 2 3" xfId="19135" xr:uid="{1E7E96DE-A1C5-4C51-A5D0-586E8BE5AB57}"/>
    <cellStyle name="Normal 2 3 4 2 3 7 2 4" xfId="32825" xr:uid="{ECA77A7D-8CE0-441E-B9AC-F0042057CE29}"/>
    <cellStyle name="Normal 2 3 4 2 3 7 2 5" xfId="47709" xr:uid="{22111DFC-6DF4-41FB-B28C-2F371FAD52AE}"/>
    <cellStyle name="Normal 2 3 4 2 3 7 3" xfId="22557" xr:uid="{140F8439-955E-4233-A626-6F060083AC54}"/>
    <cellStyle name="Normal 2 3 4 2 3 7 3 2" xfId="36249" xr:uid="{6A00F51C-3791-42D7-A177-A785CEA28A36}"/>
    <cellStyle name="Normal 2 3 4 2 3 7 3 3" xfId="51133" xr:uid="{FAB735A6-A6CC-481F-9854-607B76B3C494}"/>
    <cellStyle name="Normal 2 3 4 2 3 7 4" xfId="15713" xr:uid="{3B23E655-77ED-4510-BA46-AF4392B7EDDF}"/>
    <cellStyle name="Normal 2 3 4 2 3 7 5" xfId="29403" xr:uid="{FAB21B24-2B79-48E4-BAD5-2EF7A449F374}"/>
    <cellStyle name="Normal 2 3 4 2 3 7 6" xfId="44287" xr:uid="{3D5E4D0F-9A07-4874-9A86-B38786BF1537}"/>
    <cellStyle name="Normal 2 3 4 2 3 8" xfId="10577" xr:uid="{20A8AEC2-4694-444A-BA66-E2A5CEF3D6A6}"/>
    <cellStyle name="Normal 2 3 4 2 3 8 2" xfId="24267" xr:uid="{7CE6463D-A1E9-49CC-9E1A-3825C031F294}"/>
    <cellStyle name="Normal 2 3 4 2 3 8 2 2" xfId="37959" xr:uid="{F79E4007-90BC-4051-90E1-A9A41C771644}"/>
    <cellStyle name="Normal 2 3 4 2 3 8 2 3" xfId="52843" xr:uid="{2A68F9F1-A2CB-4729-9FC1-66571A84D9D6}"/>
    <cellStyle name="Normal 2 3 4 2 3 8 3" xfId="17423" xr:uid="{07C03EFA-D820-41C2-8F38-BBA2E6B5BA96}"/>
    <cellStyle name="Normal 2 3 4 2 3 8 4" xfId="31113" xr:uid="{BAF043C7-C1A4-4D13-98F2-814F3C56FE78}"/>
    <cellStyle name="Normal 2 3 4 2 3 8 5" xfId="45997" xr:uid="{CAC10F3A-1EDC-4374-9B0A-2E37D940E163}"/>
    <cellStyle name="Normal 2 3 4 2 3 9" xfId="20845" xr:uid="{56EBE96B-2EF5-4392-8B15-D7BE6B8110CE}"/>
    <cellStyle name="Normal 2 3 4 2 3 9 2" xfId="34537" xr:uid="{070E133D-57CC-4779-8117-D1E43DE9F979}"/>
    <cellStyle name="Normal 2 3 4 2 3 9 3" xfId="49421" xr:uid="{759DC99A-3DF5-4364-81DC-315234175AE2}"/>
    <cellStyle name="Normal 2 3 4 2 4" xfId="7169" xr:uid="{450007D6-18BC-4240-A550-D7144CAF3789}"/>
    <cellStyle name="Normal 2 3 4 2 4 10" xfId="14016" xr:uid="{A8ABAA9F-C108-49C7-945B-0A3CBA65042B}"/>
    <cellStyle name="Normal 2 3 4 2 4 11" xfId="27706" xr:uid="{DCF30A45-D5C1-4152-AFBE-B5A1374A6036}"/>
    <cellStyle name="Normal 2 3 4 2 4 12" xfId="42590" xr:uid="{7FCDFB16-DBA8-4549-B63B-144D3ED6E564}"/>
    <cellStyle name="Normal 2 3 4 2 4 2" xfId="7170" xr:uid="{B8BF67E9-88E2-4C6D-9678-EDA7BD864847}"/>
    <cellStyle name="Normal 2 3 4 2 4 2 10" xfId="42591" xr:uid="{7B6BFAAC-0016-4DA9-BC52-FCCF762D81AE}"/>
    <cellStyle name="Normal 2 3 4 2 4 2 2" xfId="7171" xr:uid="{86FC2EE4-A583-444B-8A38-3720CEF50448}"/>
    <cellStyle name="Normal 2 3 4 2 4 2 2 2" xfId="7172" xr:uid="{A8FC1A35-1CC8-4066-94CB-328307F12EBC}"/>
    <cellStyle name="Normal 2 3 4 2 4 2 2 2 2" xfId="8885" xr:uid="{BE2C5B1B-A9AC-4AAF-86E0-F4A1A1675248}"/>
    <cellStyle name="Normal 2 3 4 2 4 2 2 2 2 2" xfId="12307" xr:uid="{9929EBF9-DD40-446E-9C39-19A4346E100D}"/>
    <cellStyle name="Normal 2 3 4 2 4 2 2 2 2 2 2" xfId="25997" xr:uid="{164588E2-CB1C-4688-8FA9-84E17D86B70E}"/>
    <cellStyle name="Normal 2 3 4 2 4 2 2 2 2 2 2 2" xfId="39689" xr:uid="{4E175C9B-A533-4156-BC95-D03492D7E023}"/>
    <cellStyle name="Normal 2 3 4 2 4 2 2 2 2 2 2 3" xfId="54573" xr:uid="{5741289D-B4A5-40CB-8463-062816B08B9A}"/>
    <cellStyle name="Normal 2 3 4 2 4 2 2 2 2 2 3" xfId="19153" xr:uid="{E4E90AE8-64C8-4A1B-B187-E85B632AB73C}"/>
    <cellStyle name="Normal 2 3 4 2 4 2 2 2 2 2 4" xfId="32843" xr:uid="{DADEA9EE-A178-40B5-9E5C-2E83958DC417}"/>
    <cellStyle name="Normal 2 3 4 2 4 2 2 2 2 2 5" xfId="47727" xr:uid="{8C18CC08-FFE8-48BE-B4A7-8A24D213BF4D}"/>
    <cellStyle name="Normal 2 3 4 2 4 2 2 2 2 3" xfId="22575" xr:uid="{BA65FA4B-E64E-4693-90AB-E4F89906BAC5}"/>
    <cellStyle name="Normal 2 3 4 2 4 2 2 2 2 3 2" xfId="36267" xr:uid="{B434C3E0-11EA-4B37-84ED-356B75462134}"/>
    <cellStyle name="Normal 2 3 4 2 4 2 2 2 2 3 3" xfId="51151" xr:uid="{9E959DED-B704-44B8-85A3-B088D6FFFBB8}"/>
    <cellStyle name="Normal 2 3 4 2 4 2 2 2 2 4" xfId="15731" xr:uid="{0EE9A286-B53A-4725-A3DB-6A09D35F2B6A}"/>
    <cellStyle name="Normal 2 3 4 2 4 2 2 2 2 5" xfId="29421" xr:uid="{2D136CA8-D513-4213-B61D-AA6699354BFF}"/>
    <cellStyle name="Normal 2 3 4 2 4 2 2 2 2 6" xfId="44305" xr:uid="{CC4BCC0E-21A4-4B28-936C-2C806CDF700D}"/>
    <cellStyle name="Normal 2 3 4 2 4 2 2 2 3" xfId="10595" xr:uid="{0FFFF93A-2778-4B3B-8B86-51A89525D279}"/>
    <cellStyle name="Normal 2 3 4 2 4 2 2 2 3 2" xfId="24285" xr:uid="{2FFAC9B2-E11A-4ADB-B859-8A7FC1676D17}"/>
    <cellStyle name="Normal 2 3 4 2 4 2 2 2 3 2 2" xfId="37977" xr:uid="{12454763-FF69-4C3C-B3BD-45BE55A93A23}"/>
    <cellStyle name="Normal 2 3 4 2 4 2 2 2 3 2 3" xfId="52861" xr:uid="{C5F7E9BC-8AC0-4E1C-B7A7-293DE9B62499}"/>
    <cellStyle name="Normal 2 3 4 2 4 2 2 2 3 3" xfId="17441" xr:uid="{F3158856-EB33-419D-925F-5605F07A5ECB}"/>
    <cellStyle name="Normal 2 3 4 2 4 2 2 2 3 4" xfId="31131" xr:uid="{266210B2-EA76-41B1-82F6-D66946C797A1}"/>
    <cellStyle name="Normal 2 3 4 2 4 2 2 2 3 5" xfId="46015" xr:uid="{31B059E9-2102-43C2-A8BE-D57D209ED126}"/>
    <cellStyle name="Normal 2 3 4 2 4 2 2 2 4" xfId="20863" xr:uid="{5A5C8B34-7616-45FA-AC23-259B123DD1FA}"/>
    <cellStyle name="Normal 2 3 4 2 4 2 2 2 4 2" xfId="34555" xr:uid="{EADC1FBF-455F-4D16-9B11-12456DD22F36}"/>
    <cellStyle name="Normal 2 3 4 2 4 2 2 2 4 3" xfId="49439" xr:uid="{60DAB740-0EAF-419B-A96B-4CB481E4777B}"/>
    <cellStyle name="Normal 2 3 4 2 4 2 2 2 5" xfId="14019" xr:uid="{122BC8A9-DAE9-4C62-8DA4-820B5443EF17}"/>
    <cellStyle name="Normal 2 3 4 2 4 2 2 2 6" xfId="27709" xr:uid="{A4D220F3-F13F-4C0F-A61D-8047EDC8F62B}"/>
    <cellStyle name="Normal 2 3 4 2 4 2 2 2 7" xfId="42593" xr:uid="{B1DBA72E-F6D5-45D1-A468-C504FE197597}"/>
    <cellStyle name="Normal 2 3 4 2 4 2 2 3" xfId="8884" xr:uid="{D3E5E0B3-6710-47A7-85A9-FE9A343C607B}"/>
    <cellStyle name="Normal 2 3 4 2 4 2 2 3 2" xfId="12306" xr:uid="{041066AC-6B58-4749-831C-7542066830F1}"/>
    <cellStyle name="Normal 2 3 4 2 4 2 2 3 2 2" xfId="25996" xr:uid="{400C4B66-C227-4945-B854-BEF1FB1B54F2}"/>
    <cellStyle name="Normal 2 3 4 2 4 2 2 3 2 2 2" xfId="39688" xr:uid="{AC4E314D-1751-4DE0-AB60-43B961AF8992}"/>
    <cellStyle name="Normal 2 3 4 2 4 2 2 3 2 2 3" xfId="54572" xr:uid="{DC15C130-1A65-4EB6-B65C-D3F4E5BBC505}"/>
    <cellStyle name="Normal 2 3 4 2 4 2 2 3 2 3" xfId="19152" xr:uid="{B61A0907-3313-4D5B-A8AA-CC2E76AB7663}"/>
    <cellStyle name="Normal 2 3 4 2 4 2 2 3 2 4" xfId="32842" xr:uid="{EB7368D8-54DA-4DED-866E-C580E4B21D78}"/>
    <cellStyle name="Normal 2 3 4 2 4 2 2 3 2 5" xfId="47726" xr:uid="{E965FFB6-FD71-4332-80E5-F61D47B745F9}"/>
    <cellStyle name="Normal 2 3 4 2 4 2 2 3 3" xfId="22574" xr:uid="{A8FE5D46-0CAD-4A58-95D3-6BE83241DE4C}"/>
    <cellStyle name="Normal 2 3 4 2 4 2 2 3 3 2" xfId="36266" xr:uid="{E5E230DF-0D03-4CD4-9BD0-A29F30806B68}"/>
    <cellStyle name="Normal 2 3 4 2 4 2 2 3 3 3" xfId="51150" xr:uid="{683D33F6-F465-441F-BE9C-5911D45DC12C}"/>
    <cellStyle name="Normal 2 3 4 2 4 2 2 3 4" xfId="15730" xr:uid="{2A9E5AF4-33DA-40DE-8F28-2E66B29F61C8}"/>
    <cellStyle name="Normal 2 3 4 2 4 2 2 3 5" xfId="29420" xr:uid="{2C3FADF4-0F46-4F28-B6D7-52C29F48B795}"/>
    <cellStyle name="Normal 2 3 4 2 4 2 2 3 6" xfId="44304" xr:uid="{86002762-56DC-4BA1-B762-315E8BB90C1F}"/>
    <cellStyle name="Normal 2 3 4 2 4 2 2 4" xfId="10594" xr:uid="{4244AF5C-1272-463B-AA55-6F3114483333}"/>
    <cellStyle name="Normal 2 3 4 2 4 2 2 4 2" xfId="24284" xr:uid="{1282F7E0-A491-4A0E-A25A-D6BDD88AA13B}"/>
    <cellStyle name="Normal 2 3 4 2 4 2 2 4 2 2" xfId="37976" xr:uid="{34B7D4FF-5188-42F7-B4A6-02934B2BCE0A}"/>
    <cellStyle name="Normal 2 3 4 2 4 2 2 4 2 3" xfId="52860" xr:uid="{82BA70AD-F4C5-4D7A-82DE-F98DFA107A98}"/>
    <cellStyle name="Normal 2 3 4 2 4 2 2 4 3" xfId="17440" xr:uid="{9E85F133-726A-4721-B842-29549F36E78E}"/>
    <cellStyle name="Normal 2 3 4 2 4 2 2 4 4" xfId="31130" xr:uid="{F3789F4B-04D4-4AC4-AA47-7425066A8CF4}"/>
    <cellStyle name="Normal 2 3 4 2 4 2 2 4 5" xfId="46014" xr:uid="{68B6F93E-3407-42ED-B105-CB5FFA9064FF}"/>
    <cellStyle name="Normal 2 3 4 2 4 2 2 5" xfId="20862" xr:uid="{57D9277A-915F-4375-B290-D7E17477499F}"/>
    <cellStyle name="Normal 2 3 4 2 4 2 2 5 2" xfId="34554" xr:uid="{0EF02204-F3F4-49B6-B7E4-8F5FAE6788DD}"/>
    <cellStyle name="Normal 2 3 4 2 4 2 2 5 3" xfId="49438" xr:uid="{4D1936FF-053D-464D-9509-28B5DE4278A4}"/>
    <cellStyle name="Normal 2 3 4 2 4 2 2 6" xfId="14018" xr:uid="{62DB81AD-4568-43A4-A5DE-84A26F49E6BE}"/>
    <cellStyle name="Normal 2 3 4 2 4 2 2 7" xfId="27708" xr:uid="{1FDFB667-1AB2-4289-AA44-94EED4052BEC}"/>
    <cellStyle name="Normal 2 3 4 2 4 2 2 8" xfId="42592" xr:uid="{462DD7DF-0D1E-4F70-A7EA-2316EECC1EF1}"/>
    <cellStyle name="Normal 2 3 4 2 4 2 3" xfId="7173" xr:uid="{EF216421-E463-45C3-A577-9FB819DCA635}"/>
    <cellStyle name="Normal 2 3 4 2 4 2 3 2" xfId="8886" xr:uid="{FC369DD7-91F6-49E0-8778-2F0F106D1624}"/>
    <cellStyle name="Normal 2 3 4 2 4 2 3 2 2" xfId="12308" xr:uid="{F1DE76B4-2650-4D86-9991-DACE4FDA7F4F}"/>
    <cellStyle name="Normal 2 3 4 2 4 2 3 2 2 2" xfId="25998" xr:uid="{2366E439-CF5D-4DC8-9FD4-F0B27490D0FD}"/>
    <cellStyle name="Normal 2 3 4 2 4 2 3 2 2 2 2" xfId="39690" xr:uid="{CD61A531-63C1-488B-9D73-0465A741FDFC}"/>
    <cellStyle name="Normal 2 3 4 2 4 2 3 2 2 2 3" xfId="54574" xr:uid="{2129F202-89DD-45D3-8FE5-21C6994D4164}"/>
    <cellStyle name="Normal 2 3 4 2 4 2 3 2 2 3" xfId="19154" xr:uid="{7A9439B8-282B-4606-BE84-8364DEC222E6}"/>
    <cellStyle name="Normal 2 3 4 2 4 2 3 2 2 4" xfId="32844" xr:uid="{E2C4A026-1398-41A1-A755-75128C007A9C}"/>
    <cellStyle name="Normal 2 3 4 2 4 2 3 2 2 5" xfId="47728" xr:uid="{6F8BC05B-A85C-4975-9E31-416E9ADB8A01}"/>
    <cellStyle name="Normal 2 3 4 2 4 2 3 2 3" xfId="22576" xr:uid="{2C4E9D1E-3A1D-489F-9D67-9688B8C97112}"/>
    <cellStyle name="Normal 2 3 4 2 4 2 3 2 3 2" xfId="36268" xr:uid="{07613EA1-DB96-4A79-B9A6-C28712A9077B}"/>
    <cellStyle name="Normal 2 3 4 2 4 2 3 2 3 3" xfId="51152" xr:uid="{00691450-CFCA-4645-86D6-CE64ED453570}"/>
    <cellStyle name="Normal 2 3 4 2 4 2 3 2 4" xfId="15732" xr:uid="{35E190E8-AA25-4985-A7A5-6166B4C5C810}"/>
    <cellStyle name="Normal 2 3 4 2 4 2 3 2 5" xfId="29422" xr:uid="{CB567817-DD2A-4D2F-9346-01C4C7D7A130}"/>
    <cellStyle name="Normal 2 3 4 2 4 2 3 2 6" xfId="44306" xr:uid="{466EDD94-3907-486E-80EF-DC67A1D22ACE}"/>
    <cellStyle name="Normal 2 3 4 2 4 2 3 3" xfId="10596" xr:uid="{99547B3F-DBD4-48A3-AC40-AE3D3FB21DC2}"/>
    <cellStyle name="Normal 2 3 4 2 4 2 3 3 2" xfId="24286" xr:uid="{52E56C0B-4830-498D-B746-D7AA57EDB671}"/>
    <cellStyle name="Normal 2 3 4 2 4 2 3 3 2 2" xfId="37978" xr:uid="{A509D82E-206A-4DAA-9CE5-9B1AA52FF864}"/>
    <cellStyle name="Normal 2 3 4 2 4 2 3 3 2 3" xfId="52862" xr:uid="{74C33B3C-0184-4449-9CC1-313B2FD72086}"/>
    <cellStyle name="Normal 2 3 4 2 4 2 3 3 3" xfId="17442" xr:uid="{C2C781A0-0F73-4B01-A47C-BC7F2557B993}"/>
    <cellStyle name="Normal 2 3 4 2 4 2 3 3 4" xfId="31132" xr:uid="{1928D3EF-7387-4408-8048-865A1576717E}"/>
    <cellStyle name="Normal 2 3 4 2 4 2 3 3 5" xfId="46016" xr:uid="{B5DD94C8-E89C-4B16-9B6D-90FA2AB13912}"/>
    <cellStyle name="Normal 2 3 4 2 4 2 3 4" xfId="20864" xr:uid="{2A4A50B0-D257-45B5-8165-111DFAC3FB02}"/>
    <cellStyle name="Normal 2 3 4 2 4 2 3 4 2" xfId="34556" xr:uid="{E9F1AC65-2F7C-4A2A-B590-C491F07B84EF}"/>
    <cellStyle name="Normal 2 3 4 2 4 2 3 4 3" xfId="49440" xr:uid="{A6F39A9D-A527-4D2E-B194-3874713D351F}"/>
    <cellStyle name="Normal 2 3 4 2 4 2 3 5" xfId="14020" xr:uid="{22273FDD-63D3-4FA5-BD98-046D584FD859}"/>
    <cellStyle name="Normal 2 3 4 2 4 2 3 6" xfId="27710" xr:uid="{D83BCD89-25BE-4C0D-A34C-828489F79E01}"/>
    <cellStyle name="Normal 2 3 4 2 4 2 3 7" xfId="42594" xr:uid="{591B90FA-C5C3-4210-A558-A2D79D8039A7}"/>
    <cellStyle name="Normal 2 3 4 2 4 2 4" xfId="7174" xr:uid="{BA251DC4-5465-413B-88DB-7420A48AE782}"/>
    <cellStyle name="Normal 2 3 4 2 4 2 4 2" xfId="8887" xr:uid="{7CD79ECD-EB6F-4D83-8AEA-AB61587F1F70}"/>
    <cellStyle name="Normal 2 3 4 2 4 2 4 2 2" xfId="12309" xr:uid="{EBE8F858-7638-41A3-8BEC-052E7B0CB89B}"/>
    <cellStyle name="Normal 2 3 4 2 4 2 4 2 2 2" xfId="25999" xr:uid="{08ECF991-3969-46D3-B204-7EA3BD469BA5}"/>
    <cellStyle name="Normal 2 3 4 2 4 2 4 2 2 2 2" xfId="39691" xr:uid="{C6BE0A70-40CC-4379-8866-89AE303178EC}"/>
    <cellStyle name="Normal 2 3 4 2 4 2 4 2 2 2 3" xfId="54575" xr:uid="{92C22759-A8FD-41C6-BE20-85662E94AF56}"/>
    <cellStyle name="Normal 2 3 4 2 4 2 4 2 2 3" xfId="19155" xr:uid="{D5CE3AFD-C2BE-457F-BD5B-C7A619296216}"/>
    <cellStyle name="Normal 2 3 4 2 4 2 4 2 2 4" xfId="32845" xr:uid="{926BF063-0DCF-4263-9643-ED7E1070348E}"/>
    <cellStyle name="Normal 2 3 4 2 4 2 4 2 2 5" xfId="47729" xr:uid="{0063123A-4DFE-4A03-B480-E854C2D3EE79}"/>
    <cellStyle name="Normal 2 3 4 2 4 2 4 2 3" xfId="22577" xr:uid="{6188042A-89A9-4D92-9AEC-B49446531F21}"/>
    <cellStyle name="Normal 2 3 4 2 4 2 4 2 3 2" xfId="36269" xr:uid="{0728A88F-8DFB-4303-9801-DDACEB1B2DDF}"/>
    <cellStyle name="Normal 2 3 4 2 4 2 4 2 3 3" xfId="51153" xr:uid="{FAC5C320-D592-4BBE-8279-D1E38C64B5DA}"/>
    <cellStyle name="Normal 2 3 4 2 4 2 4 2 4" xfId="15733" xr:uid="{944847D8-A50C-4ABE-9942-3B0C763DF050}"/>
    <cellStyle name="Normal 2 3 4 2 4 2 4 2 5" xfId="29423" xr:uid="{9472B9AD-4BA8-4BA9-9182-ACFE221B9826}"/>
    <cellStyle name="Normal 2 3 4 2 4 2 4 2 6" xfId="44307" xr:uid="{E91187D7-CE95-454B-996A-9C6F18E4B65B}"/>
    <cellStyle name="Normal 2 3 4 2 4 2 4 3" xfId="10597" xr:uid="{F5BDE0BE-0A8D-415F-A8BD-F4A979606CE2}"/>
    <cellStyle name="Normal 2 3 4 2 4 2 4 3 2" xfId="24287" xr:uid="{EFDD7E3A-F598-40F5-8AFD-0C47696B788D}"/>
    <cellStyle name="Normal 2 3 4 2 4 2 4 3 2 2" xfId="37979" xr:uid="{CA0B37BC-5ABE-4F7C-AA20-F6C2B709FFAB}"/>
    <cellStyle name="Normal 2 3 4 2 4 2 4 3 2 3" xfId="52863" xr:uid="{780BBF5C-1689-498E-89DF-D42A3D762565}"/>
    <cellStyle name="Normal 2 3 4 2 4 2 4 3 3" xfId="17443" xr:uid="{46580908-816D-4001-9C2F-4FBC1CB5F9C9}"/>
    <cellStyle name="Normal 2 3 4 2 4 2 4 3 4" xfId="31133" xr:uid="{3F6C42F3-FEF3-4E56-B77F-DA375F102B6C}"/>
    <cellStyle name="Normal 2 3 4 2 4 2 4 3 5" xfId="46017" xr:uid="{1549FC28-768E-4F21-8E1B-F49B1C246625}"/>
    <cellStyle name="Normal 2 3 4 2 4 2 4 4" xfId="20865" xr:uid="{9AAA6A4D-5380-48D9-88FE-BEA0666F336D}"/>
    <cellStyle name="Normal 2 3 4 2 4 2 4 4 2" xfId="34557" xr:uid="{32AA156F-9BDC-45AF-8752-65954A71117B}"/>
    <cellStyle name="Normal 2 3 4 2 4 2 4 4 3" xfId="49441" xr:uid="{D7A855C0-B36C-4E6A-A749-63E98CE278C2}"/>
    <cellStyle name="Normal 2 3 4 2 4 2 4 5" xfId="14021" xr:uid="{55F203B0-357C-4E02-ABB7-F5A4CFA02170}"/>
    <cellStyle name="Normal 2 3 4 2 4 2 4 6" xfId="27711" xr:uid="{3B18917E-CFE1-4139-9B98-64C9468AFC1A}"/>
    <cellStyle name="Normal 2 3 4 2 4 2 4 7" xfId="42595" xr:uid="{2DB90A66-4383-44EC-85BD-321F7B748A23}"/>
    <cellStyle name="Normal 2 3 4 2 4 2 5" xfId="8883" xr:uid="{0E2AFE48-75D5-4F7C-BE66-E70DEDC0AE72}"/>
    <cellStyle name="Normal 2 3 4 2 4 2 5 2" xfId="12305" xr:uid="{61B541CB-2386-43CD-9E10-DB2119738285}"/>
    <cellStyle name="Normal 2 3 4 2 4 2 5 2 2" xfId="25995" xr:uid="{F92B4D09-1513-423C-A2C3-30B597FD41A9}"/>
    <cellStyle name="Normal 2 3 4 2 4 2 5 2 2 2" xfId="39687" xr:uid="{A81799F1-3D1C-4D7B-8DE3-478498CB588A}"/>
    <cellStyle name="Normal 2 3 4 2 4 2 5 2 2 3" xfId="54571" xr:uid="{A0D14B94-ED47-44E0-A192-AD74617D6CA4}"/>
    <cellStyle name="Normal 2 3 4 2 4 2 5 2 3" xfId="19151" xr:uid="{9E7B5E66-26A9-4942-B576-B6C35FE166DE}"/>
    <cellStyle name="Normal 2 3 4 2 4 2 5 2 4" xfId="32841" xr:uid="{2A83BC9C-C428-4244-933D-78C8D4A13FA3}"/>
    <cellStyle name="Normal 2 3 4 2 4 2 5 2 5" xfId="47725" xr:uid="{7170CB01-C228-4B4C-90A8-116C91305066}"/>
    <cellStyle name="Normal 2 3 4 2 4 2 5 3" xfId="22573" xr:uid="{72103F7B-29BA-4D62-B64B-5AC9E8869457}"/>
    <cellStyle name="Normal 2 3 4 2 4 2 5 3 2" xfId="36265" xr:uid="{9995BCDF-903E-45F8-8A9E-C794B4948669}"/>
    <cellStyle name="Normal 2 3 4 2 4 2 5 3 3" xfId="51149" xr:uid="{F4BB94A6-7F86-446E-84C0-078D3817103A}"/>
    <cellStyle name="Normal 2 3 4 2 4 2 5 4" xfId="15729" xr:uid="{5D7553B0-1C1D-4BF8-B0FE-0764413D8E28}"/>
    <cellStyle name="Normal 2 3 4 2 4 2 5 5" xfId="29419" xr:uid="{5A2DD6DA-91D0-4CF5-9545-B8D44DA5C1A5}"/>
    <cellStyle name="Normal 2 3 4 2 4 2 5 6" xfId="44303" xr:uid="{16A84E3F-FC9A-4480-990C-9B3BC92EA752}"/>
    <cellStyle name="Normal 2 3 4 2 4 2 6" xfId="10593" xr:uid="{437223A7-5441-492C-981E-948C2F683414}"/>
    <cellStyle name="Normal 2 3 4 2 4 2 6 2" xfId="24283" xr:uid="{ED6CE939-7981-4C9E-B748-8D274D125BDC}"/>
    <cellStyle name="Normal 2 3 4 2 4 2 6 2 2" xfId="37975" xr:uid="{6A83542D-17AC-4661-8FE2-C185AC518C2B}"/>
    <cellStyle name="Normal 2 3 4 2 4 2 6 2 3" xfId="52859" xr:uid="{F71B75A3-444B-4F5E-8596-5897C3B8B4BA}"/>
    <cellStyle name="Normal 2 3 4 2 4 2 6 3" xfId="17439" xr:uid="{56451353-02EF-4672-9229-8A60962A590A}"/>
    <cellStyle name="Normal 2 3 4 2 4 2 6 4" xfId="31129" xr:uid="{6704B4ED-A9E9-4F76-9EAC-4482778E5437}"/>
    <cellStyle name="Normal 2 3 4 2 4 2 6 5" xfId="46013" xr:uid="{A77E6CCB-0B82-43A6-B776-4E1693C5FE53}"/>
    <cellStyle name="Normal 2 3 4 2 4 2 7" xfId="20861" xr:uid="{F6E5539E-50A7-4235-9406-1ACF3A5016B8}"/>
    <cellStyle name="Normal 2 3 4 2 4 2 7 2" xfId="34553" xr:uid="{48B3B603-AAA2-4BE3-95A5-22C4818ED89C}"/>
    <cellStyle name="Normal 2 3 4 2 4 2 7 3" xfId="49437" xr:uid="{306A3BDA-C48B-42A6-87C7-CC999A9A5CC4}"/>
    <cellStyle name="Normal 2 3 4 2 4 2 8" xfId="14017" xr:uid="{274B247C-3627-47DA-95F4-E7829954472A}"/>
    <cellStyle name="Normal 2 3 4 2 4 2 9" xfId="27707" xr:uid="{94D46FC8-F999-494B-B829-C751F4772C5A}"/>
    <cellStyle name="Normal 2 3 4 2 4 3" xfId="7175" xr:uid="{52E871AC-5D33-4D95-9C8E-2A1CF550CE99}"/>
    <cellStyle name="Normal 2 3 4 2 4 3 10" xfId="42596" xr:uid="{C4742E5A-6157-4702-904B-8723E84E8E77}"/>
    <cellStyle name="Normal 2 3 4 2 4 3 2" xfId="7176" xr:uid="{61D2C252-0D7B-479B-AC47-8F02A0D4D309}"/>
    <cellStyle name="Normal 2 3 4 2 4 3 2 2" xfId="7177" xr:uid="{3C7A04EC-60FB-483E-9DAA-4E3F4C061676}"/>
    <cellStyle name="Normal 2 3 4 2 4 3 2 2 2" xfId="8890" xr:uid="{1EF6AEDD-9FEB-44CD-B780-574ED76341DC}"/>
    <cellStyle name="Normal 2 3 4 2 4 3 2 2 2 2" xfId="12312" xr:uid="{93427701-5443-44DF-A506-6F0631E51048}"/>
    <cellStyle name="Normal 2 3 4 2 4 3 2 2 2 2 2" xfId="26002" xr:uid="{8E786972-CCD1-4769-9E41-751889AB3BB2}"/>
    <cellStyle name="Normal 2 3 4 2 4 3 2 2 2 2 2 2" xfId="39694" xr:uid="{75FD4395-2A97-4343-AF49-5C3013D8718D}"/>
    <cellStyle name="Normal 2 3 4 2 4 3 2 2 2 2 2 3" xfId="54578" xr:uid="{50100F9B-9803-4F71-B490-C271850C6674}"/>
    <cellStyle name="Normal 2 3 4 2 4 3 2 2 2 2 3" xfId="19158" xr:uid="{99E3BB4E-1080-4F00-9DFF-AA30289B0C57}"/>
    <cellStyle name="Normal 2 3 4 2 4 3 2 2 2 2 4" xfId="32848" xr:uid="{088ABA53-CCA7-4FCF-9E5F-9D724D8CBB31}"/>
    <cellStyle name="Normal 2 3 4 2 4 3 2 2 2 2 5" xfId="47732" xr:uid="{172DEDCF-7958-45CA-88C4-60D6152F8DCF}"/>
    <cellStyle name="Normal 2 3 4 2 4 3 2 2 2 3" xfId="22580" xr:uid="{63DB27ED-00CE-475A-9454-1C638C4BFCBA}"/>
    <cellStyle name="Normal 2 3 4 2 4 3 2 2 2 3 2" xfId="36272" xr:uid="{BAD011D4-B3E3-454D-834A-284209924F19}"/>
    <cellStyle name="Normal 2 3 4 2 4 3 2 2 2 3 3" xfId="51156" xr:uid="{E48E9708-3DED-442E-BB1A-2978422D03E3}"/>
    <cellStyle name="Normal 2 3 4 2 4 3 2 2 2 4" xfId="15736" xr:uid="{22DD9BD0-AA4D-4F61-8A48-24DE6405293E}"/>
    <cellStyle name="Normal 2 3 4 2 4 3 2 2 2 5" xfId="29426" xr:uid="{EAB9386C-0ED1-4D73-9819-B1357648A46F}"/>
    <cellStyle name="Normal 2 3 4 2 4 3 2 2 2 6" xfId="44310" xr:uid="{39D3C7A4-D523-431F-8DF3-892DF423F300}"/>
    <cellStyle name="Normal 2 3 4 2 4 3 2 2 3" xfId="10600" xr:uid="{6A93A318-1BB4-4560-80AE-584807A615A5}"/>
    <cellStyle name="Normal 2 3 4 2 4 3 2 2 3 2" xfId="24290" xr:uid="{6D04F6D3-C5B4-4B0F-A6A3-38BC53042D64}"/>
    <cellStyle name="Normal 2 3 4 2 4 3 2 2 3 2 2" xfId="37982" xr:uid="{AF5517C3-9F7E-4216-806D-D68DA32C817C}"/>
    <cellStyle name="Normal 2 3 4 2 4 3 2 2 3 2 3" xfId="52866" xr:uid="{0CE841DA-D458-436B-97D6-9D1133D8432B}"/>
    <cellStyle name="Normal 2 3 4 2 4 3 2 2 3 3" xfId="17446" xr:uid="{AB679092-C626-4879-9BC5-2F08E29EE7C7}"/>
    <cellStyle name="Normal 2 3 4 2 4 3 2 2 3 4" xfId="31136" xr:uid="{88554CDD-4FBA-4C09-B311-FD128CE0BDB2}"/>
    <cellStyle name="Normal 2 3 4 2 4 3 2 2 3 5" xfId="46020" xr:uid="{8FC3552A-FDBA-46DF-B675-4670C81DB849}"/>
    <cellStyle name="Normal 2 3 4 2 4 3 2 2 4" xfId="20868" xr:uid="{B2C5EAC3-EDF1-4654-A3BC-DCF1AC97C4E1}"/>
    <cellStyle name="Normal 2 3 4 2 4 3 2 2 4 2" xfId="34560" xr:uid="{56774B39-B2ED-4C3A-83AD-F7C1BBBDA8CA}"/>
    <cellStyle name="Normal 2 3 4 2 4 3 2 2 4 3" xfId="49444" xr:uid="{F4B76E39-344A-40B9-B0C7-81AF9AEC0C99}"/>
    <cellStyle name="Normal 2 3 4 2 4 3 2 2 5" xfId="14024" xr:uid="{E4156DC1-B41C-49DC-98C5-4410BDCE0F48}"/>
    <cellStyle name="Normal 2 3 4 2 4 3 2 2 6" xfId="27714" xr:uid="{ABACCCD1-B77A-4D57-B8FF-D69446D1D864}"/>
    <cellStyle name="Normal 2 3 4 2 4 3 2 2 7" xfId="42598" xr:uid="{88B69232-57BB-419C-BD71-9B942DA42B70}"/>
    <cellStyle name="Normal 2 3 4 2 4 3 2 3" xfId="8889" xr:uid="{4D6FB38F-40B9-4BA9-B580-B4B186F95142}"/>
    <cellStyle name="Normal 2 3 4 2 4 3 2 3 2" xfId="12311" xr:uid="{C51346E5-8BA2-4C39-88B5-E2DD74D121CE}"/>
    <cellStyle name="Normal 2 3 4 2 4 3 2 3 2 2" xfId="26001" xr:uid="{BDFBD8DB-E4FE-4A9B-9A27-F88B6C085077}"/>
    <cellStyle name="Normal 2 3 4 2 4 3 2 3 2 2 2" xfId="39693" xr:uid="{AE09D8E5-7112-40DA-AFB8-093C1580B8ED}"/>
    <cellStyle name="Normal 2 3 4 2 4 3 2 3 2 2 3" xfId="54577" xr:uid="{E44667D4-C193-44D7-AEA6-2752FD602DE8}"/>
    <cellStyle name="Normal 2 3 4 2 4 3 2 3 2 3" xfId="19157" xr:uid="{B1FF032A-5B3D-430C-80D0-3474AF30B4FD}"/>
    <cellStyle name="Normal 2 3 4 2 4 3 2 3 2 4" xfId="32847" xr:uid="{5AAA81B5-86EA-4BED-83AD-ACA4B9EDAFF5}"/>
    <cellStyle name="Normal 2 3 4 2 4 3 2 3 2 5" xfId="47731" xr:uid="{D6735123-486B-42FE-B2FA-A89A94F402DE}"/>
    <cellStyle name="Normal 2 3 4 2 4 3 2 3 3" xfId="22579" xr:uid="{530235B8-6A03-4EDE-A25F-6AD1F3905292}"/>
    <cellStyle name="Normal 2 3 4 2 4 3 2 3 3 2" xfId="36271" xr:uid="{04F71C8B-2188-43A9-88D3-82A9FC4D45BB}"/>
    <cellStyle name="Normal 2 3 4 2 4 3 2 3 3 3" xfId="51155" xr:uid="{A1EF0DAA-20A3-48EB-88D2-32375D6C47CE}"/>
    <cellStyle name="Normal 2 3 4 2 4 3 2 3 4" xfId="15735" xr:uid="{D6C5CB2B-4CC5-43A4-A772-258C5C9E80DE}"/>
    <cellStyle name="Normal 2 3 4 2 4 3 2 3 5" xfId="29425" xr:uid="{74C6877E-03A6-4886-B822-2095EABF24CD}"/>
    <cellStyle name="Normal 2 3 4 2 4 3 2 3 6" xfId="44309" xr:uid="{19DA3578-AA8C-472E-9898-D614AE4D59AD}"/>
    <cellStyle name="Normal 2 3 4 2 4 3 2 4" xfId="10599" xr:uid="{3BC785B9-C2A4-4A77-9E36-E4A721AAD45F}"/>
    <cellStyle name="Normal 2 3 4 2 4 3 2 4 2" xfId="24289" xr:uid="{811FF47F-CE59-4466-85F2-8130F5CC6C44}"/>
    <cellStyle name="Normal 2 3 4 2 4 3 2 4 2 2" xfId="37981" xr:uid="{C3E2239E-63F4-4A81-A283-AEFE0D1D3358}"/>
    <cellStyle name="Normal 2 3 4 2 4 3 2 4 2 3" xfId="52865" xr:uid="{1983A5D1-9CEE-4006-A7B1-EA7E809741C5}"/>
    <cellStyle name="Normal 2 3 4 2 4 3 2 4 3" xfId="17445" xr:uid="{F99DAB6E-838B-4362-B0BC-7C71EF842099}"/>
    <cellStyle name="Normal 2 3 4 2 4 3 2 4 4" xfId="31135" xr:uid="{C3D293D9-8ADF-49C8-A40D-CD43E08DB3FC}"/>
    <cellStyle name="Normal 2 3 4 2 4 3 2 4 5" xfId="46019" xr:uid="{D1297CA1-0DEF-41BF-AD0A-9D156E07965E}"/>
    <cellStyle name="Normal 2 3 4 2 4 3 2 5" xfId="20867" xr:uid="{271BC4C8-A62D-433C-AA22-3E93124484EC}"/>
    <cellStyle name="Normal 2 3 4 2 4 3 2 5 2" xfId="34559" xr:uid="{54ED7AB2-8D77-451E-AD52-5F829F0C9C2E}"/>
    <cellStyle name="Normal 2 3 4 2 4 3 2 5 3" xfId="49443" xr:uid="{04361BEB-483B-4665-ABA6-AB713D6A72C8}"/>
    <cellStyle name="Normal 2 3 4 2 4 3 2 6" xfId="14023" xr:uid="{1365B953-1B5E-4FF0-B79D-82F71A18D12C}"/>
    <cellStyle name="Normal 2 3 4 2 4 3 2 7" xfId="27713" xr:uid="{6E984923-368A-4F85-85C5-A59A09E19556}"/>
    <cellStyle name="Normal 2 3 4 2 4 3 2 8" xfId="42597" xr:uid="{A7E2E0E9-36F8-4144-961E-ADCC32462172}"/>
    <cellStyle name="Normal 2 3 4 2 4 3 3" xfId="7178" xr:uid="{DD700B3B-888B-4DDA-A5D7-BA8F54D89439}"/>
    <cellStyle name="Normal 2 3 4 2 4 3 3 2" xfId="8891" xr:uid="{14B89CC2-D546-4BBB-AC74-96D7F78B702B}"/>
    <cellStyle name="Normal 2 3 4 2 4 3 3 2 2" xfId="12313" xr:uid="{8CA52853-5B34-4B16-A969-6E292232AAC6}"/>
    <cellStyle name="Normal 2 3 4 2 4 3 3 2 2 2" xfId="26003" xr:uid="{065ECAFC-2790-4967-8902-DF52BB445417}"/>
    <cellStyle name="Normal 2 3 4 2 4 3 3 2 2 2 2" xfId="39695" xr:uid="{DCBF5076-249D-4C4D-A848-27AF7ED8C087}"/>
    <cellStyle name="Normal 2 3 4 2 4 3 3 2 2 2 3" xfId="54579" xr:uid="{CB41E2F8-43BD-41D5-929B-124F16FA7537}"/>
    <cellStyle name="Normal 2 3 4 2 4 3 3 2 2 3" xfId="19159" xr:uid="{E31642D8-FDEF-471E-9D7D-96E0685E9685}"/>
    <cellStyle name="Normal 2 3 4 2 4 3 3 2 2 4" xfId="32849" xr:uid="{258DB70C-3AD7-4013-96B2-6763738B628B}"/>
    <cellStyle name="Normal 2 3 4 2 4 3 3 2 2 5" xfId="47733" xr:uid="{E948C572-CAF4-4CB9-9C27-8B17599A47AA}"/>
    <cellStyle name="Normal 2 3 4 2 4 3 3 2 3" xfId="22581" xr:uid="{50EEDD70-A2AB-4AD4-B1A4-422104BCF79D}"/>
    <cellStyle name="Normal 2 3 4 2 4 3 3 2 3 2" xfId="36273" xr:uid="{94804B13-FAFB-4B52-B004-7384CB41C9D2}"/>
    <cellStyle name="Normal 2 3 4 2 4 3 3 2 3 3" xfId="51157" xr:uid="{B23F8A9B-EE9C-45D2-AC33-E8FF1BE3C43E}"/>
    <cellStyle name="Normal 2 3 4 2 4 3 3 2 4" xfId="15737" xr:uid="{11278772-2A37-4B5E-9E4F-1D93ECA1F951}"/>
    <cellStyle name="Normal 2 3 4 2 4 3 3 2 5" xfId="29427" xr:uid="{9E3B5DFD-0192-4C23-9D72-BBDB6727B0D2}"/>
    <cellStyle name="Normal 2 3 4 2 4 3 3 2 6" xfId="44311" xr:uid="{28D03C28-0AB1-4288-954E-2C4424450BE4}"/>
    <cellStyle name="Normal 2 3 4 2 4 3 3 3" xfId="10601" xr:uid="{4E192F8C-08DA-41D2-BEE7-09BB8FC742D2}"/>
    <cellStyle name="Normal 2 3 4 2 4 3 3 3 2" xfId="24291" xr:uid="{CF1EB0FE-4615-4181-A422-03C3759A3275}"/>
    <cellStyle name="Normal 2 3 4 2 4 3 3 3 2 2" xfId="37983" xr:uid="{4D351626-D4A4-4041-9C74-19DFF6F56098}"/>
    <cellStyle name="Normal 2 3 4 2 4 3 3 3 2 3" xfId="52867" xr:uid="{0859BF35-4F81-4B21-A1C0-0717F6D73C82}"/>
    <cellStyle name="Normal 2 3 4 2 4 3 3 3 3" xfId="17447" xr:uid="{B0745F40-A615-407F-9DB6-1949666B5B35}"/>
    <cellStyle name="Normal 2 3 4 2 4 3 3 3 4" xfId="31137" xr:uid="{4063150B-64A5-4C05-A7C9-36AB150B82EB}"/>
    <cellStyle name="Normal 2 3 4 2 4 3 3 3 5" xfId="46021" xr:uid="{25E11050-3B79-4E1E-BDD0-664933115B2E}"/>
    <cellStyle name="Normal 2 3 4 2 4 3 3 4" xfId="20869" xr:uid="{DCBD52F8-75D3-4B94-A248-C323CE6A4D38}"/>
    <cellStyle name="Normal 2 3 4 2 4 3 3 4 2" xfId="34561" xr:uid="{06B8E019-5C58-4B5E-9283-836CCDF8F9EE}"/>
    <cellStyle name="Normal 2 3 4 2 4 3 3 4 3" xfId="49445" xr:uid="{813A9F24-E94D-4A9A-AA4E-8BAA6800EF84}"/>
    <cellStyle name="Normal 2 3 4 2 4 3 3 5" xfId="14025" xr:uid="{6BBBF3CF-3D7B-4476-9A44-AAA5B9B54A70}"/>
    <cellStyle name="Normal 2 3 4 2 4 3 3 6" xfId="27715" xr:uid="{851ED1CF-8D9A-4F8C-8DF4-1C914862110A}"/>
    <cellStyle name="Normal 2 3 4 2 4 3 3 7" xfId="42599" xr:uid="{0ABB5E12-C5E7-46B9-9563-E92635FBD630}"/>
    <cellStyle name="Normal 2 3 4 2 4 3 4" xfId="7179" xr:uid="{DC792D8D-1C1F-4D82-A45C-F183B67BF01B}"/>
    <cellStyle name="Normal 2 3 4 2 4 3 4 2" xfId="8892" xr:uid="{138F440F-E208-4A9C-BDA2-EA46BD86F679}"/>
    <cellStyle name="Normal 2 3 4 2 4 3 4 2 2" xfId="12314" xr:uid="{ECF7B77F-7821-4E94-B57A-2CBB5E5A479E}"/>
    <cellStyle name="Normal 2 3 4 2 4 3 4 2 2 2" xfId="26004" xr:uid="{16A70440-C453-4B82-848C-C4D66EB5800E}"/>
    <cellStyle name="Normal 2 3 4 2 4 3 4 2 2 2 2" xfId="39696" xr:uid="{73B17D76-18AF-4F1C-90EC-1ABA49DCBF99}"/>
    <cellStyle name="Normal 2 3 4 2 4 3 4 2 2 2 3" xfId="54580" xr:uid="{402FDD83-3AA0-4C47-A9E0-9AAAE0DD8C1B}"/>
    <cellStyle name="Normal 2 3 4 2 4 3 4 2 2 3" xfId="19160" xr:uid="{1857DA19-72C4-45C0-905D-1FFD7E58708D}"/>
    <cellStyle name="Normal 2 3 4 2 4 3 4 2 2 4" xfId="32850" xr:uid="{5813161C-45A9-4C0D-A2ED-EEF09F5851DA}"/>
    <cellStyle name="Normal 2 3 4 2 4 3 4 2 2 5" xfId="47734" xr:uid="{3CC39752-FCAB-4EB5-A75A-8DC6330F9E95}"/>
    <cellStyle name="Normal 2 3 4 2 4 3 4 2 3" xfId="22582" xr:uid="{8E37C54B-1A6D-4DA6-A8C3-FCCF1D7EE23F}"/>
    <cellStyle name="Normal 2 3 4 2 4 3 4 2 3 2" xfId="36274" xr:uid="{AE7A6D99-8AE7-45CA-A038-0307E293AE2A}"/>
    <cellStyle name="Normal 2 3 4 2 4 3 4 2 3 3" xfId="51158" xr:uid="{80542545-97CE-4ECB-9092-A66A31176DD5}"/>
    <cellStyle name="Normal 2 3 4 2 4 3 4 2 4" xfId="15738" xr:uid="{B0304ECC-D0C5-4D8C-A624-A26A02F6E951}"/>
    <cellStyle name="Normal 2 3 4 2 4 3 4 2 5" xfId="29428" xr:uid="{A3968166-7CBF-4649-B125-937613FE4873}"/>
    <cellStyle name="Normal 2 3 4 2 4 3 4 2 6" xfId="44312" xr:uid="{DAC99AE7-F730-43AC-B5B7-EAB06293CC40}"/>
    <cellStyle name="Normal 2 3 4 2 4 3 4 3" xfId="10602" xr:uid="{DDF1CBE7-ED22-40CB-9C65-46C2BE1A88DA}"/>
    <cellStyle name="Normal 2 3 4 2 4 3 4 3 2" xfId="24292" xr:uid="{0901EA80-4BEF-4AB6-B491-BB3A49D6A57F}"/>
    <cellStyle name="Normal 2 3 4 2 4 3 4 3 2 2" xfId="37984" xr:uid="{B65EC448-9724-4981-9E56-ABF556F05BF2}"/>
    <cellStyle name="Normal 2 3 4 2 4 3 4 3 2 3" xfId="52868" xr:uid="{CA7874E7-42BE-4418-903D-4BA72D4BBCC8}"/>
    <cellStyle name="Normal 2 3 4 2 4 3 4 3 3" xfId="17448" xr:uid="{97D9FC8C-AECC-4C15-8320-771364BBFD37}"/>
    <cellStyle name="Normal 2 3 4 2 4 3 4 3 4" xfId="31138" xr:uid="{E3C7CE0E-FC30-4270-8AC0-7F8A389220B5}"/>
    <cellStyle name="Normal 2 3 4 2 4 3 4 3 5" xfId="46022" xr:uid="{2A46CB4D-CA18-415D-A534-6A6A91707633}"/>
    <cellStyle name="Normal 2 3 4 2 4 3 4 4" xfId="20870" xr:uid="{1F1A6D56-2E85-426B-A744-F1B95B50AE84}"/>
    <cellStyle name="Normal 2 3 4 2 4 3 4 4 2" xfId="34562" xr:uid="{3DB5E7F5-7823-4E5B-BE11-ECB0D32C6331}"/>
    <cellStyle name="Normal 2 3 4 2 4 3 4 4 3" xfId="49446" xr:uid="{1326B5E3-A360-4F50-83E7-53E7A4BA289F}"/>
    <cellStyle name="Normal 2 3 4 2 4 3 4 5" xfId="14026" xr:uid="{4C16A975-1E8B-4BEC-8D57-E23BDB21A43B}"/>
    <cellStyle name="Normal 2 3 4 2 4 3 4 6" xfId="27716" xr:uid="{D501505E-B2FB-439E-945E-99D3B94234D2}"/>
    <cellStyle name="Normal 2 3 4 2 4 3 4 7" xfId="42600" xr:uid="{496B6428-3007-4139-853C-4A2D7FDA8C2E}"/>
    <cellStyle name="Normal 2 3 4 2 4 3 5" xfId="8888" xr:uid="{A0AEDFE7-5374-4829-9D7F-EF6068385816}"/>
    <cellStyle name="Normal 2 3 4 2 4 3 5 2" xfId="12310" xr:uid="{D5992E15-1577-4BDB-88C3-163866BCD2D7}"/>
    <cellStyle name="Normal 2 3 4 2 4 3 5 2 2" xfId="26000" xr:uid="{B6A84F77-8E02-4826-9798-14D4DF3F1817}"/>
    <cellStyle name="Normal 2 3 4 2 4 3 5 2 2 2" xfId="39692" xr:uid="{AF757D6F-AF30-43DA-90CB-260D4B879AE8}"/>
    <cellStyle name="Normal 2 3 4 2 4 3 5 2 2 3" xfId="54576" xr:uid="{5FF254B6-D94B-44F9-B260-B0D651952601}"/>
    <cellStyle name="Normal 2 3 4 2 4 3 5 2 3" xfId="19156" xr:uid="{9FEB2FFE-09C2-4707-88AB-4BF64B750F85}"/>
    <cellStyle name="Normal 2 3 4 2 4 3 5 2 4" xfId="32846" xr:uid="{EEA7900C-CF63-4EC4-B1C4-BCAF8EDA29A3}"/>
    <cellStyle name="Normal 2 3 4 2 4 3 5 2 5" xfId="47730" xr:uid="{819A341B-5689-41AA-9F96-E217DEA359E0}"/>
    <cellStyle name="Normal 2 3 4 2 4 3 5 3" xfId="22578" xr:uid="{74F49CD2-D4EF-4A6F-BE52-AA2FB4B6BE9B}"/>
    <cellStyle name="Normal 2 3 4 2 4 3 5 3 2" xfId="36270" xr:uid="{2A8E690A-C9F8-43FC-BCD0-1AAE1EA3AD52}"/>
    <cellStyle name="Normal 2 3 4 2 4 3 5 3 3" xfId="51154" xr:uid="{6D7D6778-2C41-419F-AC56-64875C8E1E46}"/>
    <cellStyle name="Normal 2 3 4 2 4 3 5 4" xfId="15734" xr:uid="{088AF9EE-0692-479E-B916-7795434C29EF}"/>
    <cellStyle name="Normal 2 3 4 2 4 3 5 5" xfId="29424" xr:uid="{BF7C61A6-D9C0-4239-B9AC-D59175D75F36}"/>
    <cellStyle name="Normal 2 3 4 2 4 3 5 6" xfId="44308" xr:uid="{B119BF56-7F43-4D72-86C4-A1AD05E3F378}"/>
    <cellStyle name="Normal 2 3 4 2 4 3 6" xfId="10598" xr:uid="{77FFC8AF-4FF7-4835-AFA5-1C9F0E9724F3}"/>
    <cellStyle name="Normal 2 3 4 2 4 3 6 2" xfId="24288" xr:uid="{4EFCC3F1-0482-479F-8760-E03350672EFA}"/>
    <cellStyle name="Normal 2 3 4 2 4 3 6 2 2" xfId="37980" xr:uid="{4BB4EF11-1580-4100-839C-2C0114BBE7FE}"/>
    <cellStyle name="Normal 2 3 4 2 4 3 6 2 3" xfId="52864" xr:uid="{108A50A4-2DF4-436C-B35E-F77A0E6E80F6}"/>
    <cellStyle name="Normal 2 3 4 2 4 3 6 3" xfId="17444" xr:uid="{13903098-A314-4572-AFA7-56C3D5C849D2}"/>
    <cellStyle name="Normal 2 3 4 2 4 3 6 4" xfId="31134" xr:uid="{36F083FD-6D5A-40D7-A54C-7564E08447D0}"/>
    <cellStyle name="Normal 2 3 4 2 4 3 6 5" xfId="46018" xr:uid="{8090DF74-4970-433F-9396-A2FE03F73767}"/>
    <cellStyle name="Normal 2 3 4 2 4 3 7" xfId="20866" xr:uid="{DCE1C097-64B7-4094-8BC2-0AF712257C56}"/>
    <cellStyle name="Normal 2 3 4 2 4 3 7 2" xfId="34558" xr:uid="{1C16C238-C7F3-4CF8-8E12-A7F3FBCAA5CE}"/>
    <cellStyle name="Normal 2 3 4 2 4 3 7 3" xfId="49442" xr:uid="{4DD67B09-043E-4AFC-8664-6F246D58B3BD}"/>
    <cellStyle name="Normal 2 3 4 2 4 3 8" xfId="14022" xr:uid="{E0E17124-8A8E-4C25-B978-E1DEB4E91DF9}"/>
    <cellStyle name="Normal 2 3 4 2 4 3 9" xfId="27712" xr:uid="{487CC683-9439-4159-8A4F-A4E12FCB3D6E}"/>
    <cellStyle name="Normal 2 3 4 2 4 4" xfId="7180" xr:uid="{EE753D18-7360-442E-B011-40DEC905A55E}"/>
    <cellStyle name="Normal 2 3 4 2 4 4 2" xfId="7181" xr:uid="{57FCA84A-0A06-409A-B847-81B0327E1389}"/>
    <cellStyle name="Normal 2 3 4 2 4 4 2 2" xfId="8894" xr:uid="{154D6CAE-5B52-4DEF-9355-6C25953D3E97}"/>
    <cellStyle name="Normal 2 3 4 2 4 4 2 2 2" xfId="12316" xr:uid="{CCC2EF13-9CF3-4CDC-B139-EE748B90B1F4}"/>
    <cellStyle name="Normal 2 3 4 2 4 4 2 2 2 2" xfId="26006" xr:uid="{D671AC13-508A-436C-B360-518C39C14410}"/>
    <cellStyle name="Normal 2 3 4 2 4 4 2 2 2 2 2" xfId="39698" xr:uid="{B25DBBEA-0E80-4EDF-AA0A-FFD34D2A1B74}"/>
    <cellStyle name="Normal 2 3 4 2 4 4 2 2 2 2 3" xfId="54582" xr:uid="{14731459-1BAD-4DFB-B174-3D50BE89EFDA}"/>
    <cellStyle name="Normal 2 3 4 2 4 4 2 2 2 3" xfId="19162" xr:uid="{DF52F9F9-2F31-4B3E-9586-36BEBDCE7056}"/>
    <cellStyle name="Normal 2 3 4 2 4 4 2 2 2 4" xfId="32852" xr:uid="{1FD022A4-6394-453F-A2DE-63C5FE022A3F}"/>
    <cellStyle name="Normal 2 3 4 2 4 4 2 2 2 5" xfId="47736" xr:uid="{895246CC-211D-4602-BF7C-BA8923F18DB7}"/>
    <cellStyle name="Normal 2 3 4 2 4 4 2 2 3" xfId="22584" xr:uid="{A3FD243C-19C7-4036-840A-01BCBD0A27E3}"/>
    <cellStyle name="Normal 2 3 4 2 4 4 2 2 3 2" xfId="36276" xr:uid="{99290B6F-52BE-4543-8713-0EBAB1EFAB4A}"/>
    <cellStyle name="Normal 2 3 4 2 4 4 2 2 3 3" xfId="51160" xr:uid="{C49C7DB3-88C3-4082-AB65-94A6314A5269}"/>
    <cellStyle name="Normal 2 3 4 2 4 4 2 2 4" xfId="15740" xr:uid="{B6CC3F29-19FD-4368-8AA9-8A6F29060919}"/>
    <cellStyle name="Normal 2 3 4 2 4 4 2 2 5" xfId="29430" xr:uid="{A135B9D1-36ED-4B13-892C-B43CDB4BEB88}"/>
    <cellStyle name="Normal 2 3 4 2 4 4 2 2 6" xfId="44314" xr:uid="{27FCE32A-A420-4F6F-A98C-3495F363A6A4}"/>
    <cellStyle name="Normal 2 3 4 2 4 4 2 3" xfId="10604" xr:uid="{19508E04-1471-408B-B223-F9ECA35C3EA3}"/>
    <cellStyle name="Normal 2 3 4 2 4 4 2 3 2" xfId="24294" xr:uid="{EE3EEFE1-B5B0-45D9-AD2E-C01B1D2EA450}"/>
    <cellStyle name="Normal 2 3 4 2 4 4 2 3 2 2" xfId="37986" xr:uid="{9CB8B685-B798-483D-AA3E-BD60A1EA80FC}"/>
    <cellStyle name="Normal 2 3 4 2 4 4 2 3 2 3" xfId="52870" xr:uid="{4048C9B0-C5E5-4479-8EC9-1F8A64DC6FE8}"/>
    <cellStyle name="Normal 2 3 4 2 4 4 2 3 3" xfId="17450" xr:uid="{91B09C43-8595-44B9-B868-047168C25BFD}"/>
    <cellStyle name="Normal 2 3 4 2 4 4 2 3 4" xfId="31140" xr:uid="{E1D76095-2902-48B2-B7B0-1FF952535C47}"/>
    <cellStyle name="Normal 2 3 4 2 4 4 2 3 5" xfId="46024" xr:uid="{8A01A9D9-14D1-4702-ADD3-3D17C40C8769}"/>
    <cellStyle name="Normal 2 3 4 2 4 4 2 4" xfId="20872" xr:uid="{688BA15D-A1FC-4F82-B304-8ED5D0607D42}"/>
    <cellStyle name="Normal 2 3 4 2 4 4 2 4 2" xfId="34564" xr:uid="{7E79FF43-2DA5-451F-BF46-48B72A3054FA}"/>
    <cellStyle name="Normal 2 3 4 2 4 4 2 4 3" xfId="49448" xr:uid="{5E3E237C-21E9-4452-B485-98E1BEB4FC0D}"/>
    <cellStyle name="Normal 2 3 4 2 4 4 2 5" xfId="14028" xr:uid="{7BD2FE63-2752-4803-818A-193011761020}"/>
    <cellStyle name="Normal 2 3 4 2 4 4 2 6" xfId="27718" xr:uid="{BEE12C4A-D0A5-4182-BE0C-3A35948FB7EC}"/>
    <cellStyle name="Normal 2 3 4 2 4 4 2 7" xfId="42602" xr:uid="{5D916BAF-1BA2-4BDA-BD35-E5C0D434A9E2}"/>
    <cellStyle name="Normal 2 3 4 2 4 4 3" xfId="8893" xr:uid="{6BFDA2CE-65EB-4A02-AC3D-1092F31D2EE8}"/>
    <cellStyle name="Normal 2 3 4 2 4 4 3 2" xfId="12315" xr:uid="{75821F13-62FD-437E-8B18-D126A6712E62}"/>
    <cellStyle name="Normal 2 3 4 2 4 4 3 2 2" xfId="26005" xr:uid="{441FECDC-FF5D-447C-9D7E-386DC65113C1}"/>
    <cellStyle name="Normal 2 3 4 2 4 4 3 2 2 2" xfId="39697" xr:uid="{F9607FB8-0B99-40CE-87D4-444F9C375F9D}"/>
    <cellStyle name="Normal 2 3 4 2 4 4 3 2 2 3" xfId="54581" xr:uid="{62C05012-DBEB-4624-B8B9-AFA1D45FD1A6}"/>
    <cellStyle name="Normal 2 3 4 2 4 4 3 2 3" xfId="19161" xr:uid="{A7DFA0CE-CCC3-4E1A-8944-028631BDE8DB}"/>
    <cellStyle name="Normal 2 3 4 2 4 4 3 2 4" xfId="32851" xr:uid="{B51C054A-32D7-4C19-ACA8-08493CE4ACAB}"/>
    <cellStyle name="Normal 2 3 4 2 4 4 3 2 5" xfId="47735" xr:uid="{64AD5EB9-2BB2-4759-96AC-0BCAD4FB2D1B}"/>
    <cellStyle name="Normal 2 3 4 2 4 4 3 3" xfId="22583" xr:uid="{6929FD8D-E763-4B77-A0B7-ADB91DBC45FB}"/>
    <cellStyle name="Normal 2 3 4 2 4 4 3 3 2" xfId="36275" xr:uid="{0FAB0C41-BE4C-4C26-B764-4D62B0F3BDD7}"/>
    <cellStyle name="Normal 2 3 4 2 4 4 3 3 3" xfId="51159" xr:uid="{4BDC151D-08F1-43C4-BF52-A2669F8BD826}"/>
    <cellStyle name="Normal 2 3 4 2 4 4 3 4" xfId="15739" xr:uid="{FFAFB9B2-703E-4830-8937-B98FE08B17D9}"/>
    <cellStyle name="Normal 2 3 4 2 4 4 3 5" xfId="29429" xr:uid="{9DCF7EF8-AA8A-4DD9-9E30-90834D6381A7}"/>
    <cellStyle name="Normal 2 3 4 2 4 4 3 6" xfId="44313" xr:uid="{9BE62EF1-68DD-4293-8910-0D310F8D0A2C}"/>
    <cellStyle name="Normal 2 3 4 2 4 4 4" xfId="10603" xr:uid="{2F177B9B-C172-470C-831C-46DE39C3C07B}"/>
    <cellStyle name="Normal 2 3 4 2 4 4 4 2" xfId="24293" xr:uid="{736D9167-21D9-41EC-AAF3-9CC87BD0CEA2}"/>
    <cellStyle name="Normal 2 3 4 2 4 4 4 2 2" xfId="37985" xr:uid="{2FB9F38C-2181-4719-93CB-7D8427CE15CF}"/>
    <cellStyle name="Normal 2 3 4 2 4 4 4 2 3" xfId="52869" xr:uid="{D856D3B3-3552-41F7-9D1B-79742FC61999}"/>
    <cellStyle name="Normal 2 3 4 2 4 4 4 3" xfId="17449" xr:uid="{8FC6FAC7-1D4F-4B5E-AD66-8CECFF38DB55}"/>
    <cellStyle name="Normal 2 3 4 2 4 4 4 4" xfId="31139" xr:uid="{3C95D562-9DA6-47EF-ACE2-9BB4A2C2EB93}"/>
    <cellStyle name="Normal 2 3 4 2 4 4 4 5" xfId="46023" xr:uid="{202BF001-59E2-46C0-9663-C6444DBC3057}"/>
    <cellStyle name="Normal 2 3 4 2 4 4 5" xfId="20871" xr:uid="{AB61500D-149C-4477-B46A-F182908B034A}"/>
    <cellStyle name="Normal 2 3 4 2 4 4 5 2" xfId="34563" xr:uid="{6AEF2492-355E-4D53-9260-DEBC09505110}"/>
    <cellStyle name="Normal 2 3 4 2 4 4 5 3" xfId="49447" xr:uid="{3419EF56-D74B-4AF4-8138-5F0358BD8BA2}"/>
    <cellStyle name="Normal 2 3 4 2 4 4 6" xfId="14027" xr:uid="{97BD245D-4062-4B34-827D-2EB2FE854DAE}"/>
    <cellStyle name="Normal 2 3 4 2 4 4 7" xfId="27717" xr:uid="{DD467005-5640-4331-8975-1619BB4E9A91}"/>
    <cellStyle name="Normal 2 3 4 2 4 4 8" xfId="42601" xr:uid="{E05BDA90-EE27-43F7-B499-0F92121D1B8B}"/>
    <cellStyle name="Normal 2 3 4 2 4 5" xfId="7182" xr:uid="{F64E2DA6-1DB0-453A-84DB-0651BF7B44C5}"/>
    <cellStyle name="Normal 2 3 4 2 4 5 2" xfId="8895" xr:uid="{B61FC720-B233-4C9A-905B-938BF11913F6}"/>
    <cellStyle name="Normal 2 3 4 2 4 5 2 2" xfId="12317" xr:uid="{1560741B-F2BD-4F3C-8A71-7BE4E0517F0F}"/>
    <cellStyle name="Normal 2 3 4 2 4 5 2 2 2" xfId="26007" xr:uid="{49B0BB61-898F-4F2A-8D4F-59D17D84606D}"/>
    <cellStyle name="Normal 2 3 4 2 4 5 2 2 2 2" xfId="39699" xr:uid="{D982DE07-77DE-406B-B381-C968C334550F}"/>
    <cellStyle name="Normal 2 3 4 2 4 5 2 2 2 3" xfId="54583" xr:uid="{3F682280-D27A-40E0-BECF-16E4599590E4}"/>
    <cellStyle name="Normal 2 3 4 2 4 5 2 2 3" xfId="19163" xr:uid="{777D8606-2165-447C-A2A8-5C1FAE38419A}"/>
    <cellStyle name="Normal 2 3 4 2 4 5 2 2 4" xfId="32853" xr:uid="{B3FEED36-7D9D-42AE-A25D-4A0F71957ACF}"/>
    <cellStyle name="Normal 2 3 4 2 4 5 2 2 5" xfId="47737" xr:uid="{CDF01869-C683-4F9F-BAC0-55532D22A29D}"/>
    <cellStyle name="Normal 2 3 4 2 4 5 2 3" xfId="22585" xr:uid="{9CF530D8-CFBA-424C-A872-59C3FB2C3C4E}"/>
    <cellStyle name="Normal 2 3 4 2 4 5 2 3 2" xfId="36277" xr:uid="{6C6736C5-4B53-4999-B14B-0DFEE983FDAD}"/>
    <cellStyle name="Normal 2 3 4 2 4 5 2 3 3" xfId="51161" xr:uid="{052D3FCA-D890-4993-97BF-9B1266C53E39}"/>
    <cellStyle name="Normal 2 3 4 2 4 5 2 4" xfId="15741" xr:uid="{FB9DFB4B-26D5-4381-88CB-7C7759E0C2C3}"/>
    <cellStyle name="Normal 2 3 4 2 4 5 2 5" xfId="29431" xr:uid="{C1CC46CE-CE9A-424C-9D3A-D2EBCF260A6D}"/>
    <cellStyle name="Normal 2 3 4 2 4 5 2 6" xfId="44315" xr:uid="{3BBC4FFD-55B6-40A3-8968-CF5EAD9DCBA4}"/>
    <cellStyle name="Normal 2 3 4 2 4 5 3" xfId="10605" xr:uid="{2033FA5C-A5C6-49DB-914E-86E0A1ED38BB}"/>
    <cellStyle name="Normal 2 3 4 2 4 5 3 2" xfId="24295" xr:uid="{9485EFB4-516F-4446-BF1B-835AF0679D06}"/>
    <cellStyle name="Normal 2 3 4 2 4 5 3 2 2" xfId="37987" xr:uid="{331B0679-788D-4FAC-B43D-9E0FF0AA1D77}"/>
    <cellStyle name="Normal 2 3 4 2 4 5 3 2 3" xfId="52871" xr:uid="{B756EE9B-4E00-452C-AFBA-FA650EC03CB1}"/>
    <cellStyle name="Normal 2 3 4 2 4 5 3 3" xfId="17451" xr:uid="{4583BBEB-97DB-4601-8EF2-1DFFDE5258E5}"/>
    <cellStyle name="Normal 2 3 4 2 4 5 3 4" xfId="31141" xr:uid="{39130B4E-24E8-4A87-A523-36F1D4FAE441}"/>
    <cellStyle name="Normal 2 3 4 2 4 5 3 5" xfId="46025" xr:uid="{03010B58-AF36-48D4-B4C0-BCBC600D22F3}"/>
    <cellStyle name="Normal 2 3 4 2 4 5 4" xfId="20873" xr:uid="{9370BAD6-6B09-46CE-89D5-AA4855A8CC67}"/>
    <cellStyle name="Normal 2 3 4 2 4 5 4 2" xfId="34565" xr:uid="{BA9926F1-C955-4205-BC22-B7297AD5C07C}"/>
    <cellStyle name="Normal 2 3 4 2 4 5 4 3" xfId="49449" xr:uid="{4EA4A607-C4A5-4D3A-AECC-A981EE097D9B}"/>
    <cellStyle name="Normal 2 3 4 2 4 5 5" xfId="14029" xr:uid="{6058F5A6-0E43-482E-99EC-E8BA35AC5157}"/>
    <cellStyle name="Normal 2 3 4 2 4 5 6" xfId="27719" xr:uid="{05EA8682-B360-4FB8-890F-43430C7EE3F3}"/>
    <cellStyle name="Normal 2 3 4 2 4 5 7" xfId="42603" xr:uid="{59FF598C-455B-484C-BCAF-5AFFA0F66839}"/>
    <cellStyle name="Normal 2 3 4 2 4 6" xfId="7183" xr:uid="{E620033F-1B4A-493F-8EB5-67454FB13B4D}"/>
    <cellStyle name="Normal 2 3 4 2 4 6 2" xfId="8896" xr:uid="{790093E0-5EA3-4BBB-A753-52F52157A5B3}"/>
    <cellStyle name="Normal 2 3 4 2 4 6 2 2" xfId="12318" xr:uid="{D25558D7-4FC7-4743-ADF5-48568B28A51C}"/>
    <cellStyle name="Normal 2 3 4 2 4 6 2 2 2" xfId="26008" xr:uid="{3AAD111D-B17C-408B-8BBB-1FBA4B1DA23E}"/>
    <cellStyle name="Normal 2 3 4 2 4 6 2 2 2 2" xfId="39700" xr:uid="{3B022765-EE88-42CC-B34B-183E7A1DA106}"/>
    <cellStyle name="Normal 2 3 4 2 4 6 2 2 2 3" xfId="54584" xr:uid="{E271D6C8-9A6A-40D8-A4A6-11F617CAC604}"/>
    <cellStyle name="Normal 2 3 4 2 4 6 2 2 3" xfId="19164" xr:uid="{74C412EE-E2F0-425A-A376-0F712D9F51D2}"/>
    <cellStyle name="Normal 2 3 4 2 4 6 2 2 4" xfId="32854" xr:uid="{280DBF76-676B-46CD-A382-91B555432AB9}"/>
    <cellStyle name="Normal 2 3 4 2 4 6 2 2 5" xfId="47738" xr:uid="{3168260C-8F48-44EB-A90F-6EFBBF6BC9D3}"/>
    <cellStyle name="Normal 2 3 4 2 4 6 2 3" xfId="22586" xr:uid="{15743706-7906-40A3-8D79-2F70C606E814}"/>
    <cellStyle name="Normal 2 3 4 2 4 6 2 3 2" xfId="36278" xr:uid="{A9242B9B-C049-4CD5-B38A-D14CF8AF2497}"/>
    <cellStyle name="Normal 2 3 4 2 4 6 2 3 3" xfId="51162" xr:uid="{2ECDE04D-DC1E-40A6-9D28-BB4DF82C0EB4}"/>
    <cellStyle name="Normal 2 3 4 2 4 6 2 4" xfId="15742" xr:uid="{48CB105D-DD40-4B29-8EEF-F1ED6D41995D}"/>
    <cellStyle name="Normal 2 3 4 2 4 6 2 5" xfId="29432" xr:uid="{8B5A2FD4-44EF-4E10-BC8A-515F1B3485C6}"/>
    <cellStyle name="Normal 2 3 4 2 4 6 2 6" xfId="44316" xr:uid="{1EC3359F-E7B5-482A-B22D-43FDF39FEE84}"/>
    <cellStyle name="Normal 2 3 4 2 4 6 3" xfId="10606" xr:uid="{CDF61157-3641-4675-8A01-BAF2BFDA8674}"/>
    <cellStyle name="Normal 2 3 4 2 4 6 3 2" xfId="24296" xr:uid="{88390D81-67D2-4DC7-B464-668F5E74EE2F}"/>
    <cellStyle name="Normal 2 3 4 2 4 6 3 2 2" xfId="37988" xr:uid="{946690C1-6498-4C91-8516-949D9F5E3F2D}"/>
    <cellStyle name="Normal 2 3 4 2 4 6 3 2 3" xfId="52872" xr:uid="{20A2198E-46A3-474F-A508-A5055CD4B5A0}"/>
    <cellStyle name="Normal 2 3 4 2 4 6 3 3" xfId="17452" xr:uid="{7421E8A7-2ADE-412F-BFD0-53E52AA497B6}"/>
    <cellStyle name="Normal 2 3 4 2 4 6 3 4" xfId="31142" xr:uid="{406C2330-BD3C-468C-81BA-3402D51EC09A}"/>
    <cellStyle name="Normal 2 3 4 2 4 6 3 5" xfId="46026" xr:uid="{1DCD0547-72E4-4B4A-A14B-A1A069BFEC5C}"/>
    <cellStyle name="Normal 2 3 4 2 4 6 4" xfId="20874" xr:uid="{0C5CAE33-5FF2-4F32-B052-2093F471E6A3}"/>
    <cellStyle name="Normal 2 3 4 2 4 6 4 2" xfId="34566" xr:uid="{AADC3B9F-74D2-45B9-80EC-1143A656E25C}"/>
    <cellStyle name="Normal 2 3 4 2 4 6 4 3" xfId="49450" xr:uid="{D08E03D3-8E2D-4B3C-B7AD-EDE21D759461}"/>
    <cellStyle name="Normal 2 3 4 2 4 6 5" xfId="14030" xr:uid="{130443F9-0703-441F-B1F5-DD9102C430A8}"/>
    <cellStyle name="Normal 2 3 4 2 4 6 6" xfId="27720" xr:uid="{3A39CBC8-A6D1-469F-990B-CD697F7D8974}"/>
    <cellStyle name="Normal 2 3 4 2 4 6 7" xfId="42604" xr:uid="{DF92850A-DE14-4D5D-8BC2-11B5092143ED}"/>
    <cellStyle name="Normal 2 3 4 2 4 7" xfId="8882" xr:uid="{41786924-0476-4FFF-B4AD-EDC70E42D504}"/>
    <cellStyle name="Normal 2 3 4 2 4 7 2" xfId="12304" xr:uid="{0C4BF0AA-9239-4400-80E6-D9548602EEE3}"/>
    <cellStyle name="Normal 2 3 4 2 4 7 2 2" xfId="25994" xr:uid="{38F584FB-8AB9-489D-AD78-D05E96AE52C3}"/>
    <cellStyle name="Normal 2 3 4 2 4 7 2 2 2" xfId="39686" xr:uid="{B70C6FE3-DAF7-4EBE-B659-321E750EB1E9}"/>
    <cellStyle name="Normal 2 3 4 2 4 7 2 2 3" xfId="54570" xr:uid="{7132E7E6-36B8-4D83-A504-200F46A8B480}"/>
    <cellStyle name="Normal 2 3 4 2 4 7 2 3" xfId="19150" xr:uid="{FDA02EA3-B822-4DED-9523-140E00288F31}"/>
    <cellStyle name="Normal 2 3 4 2 4 7 2 4" xfId="32840" xr:uid="{BC949874-A493-4C48-AC25-D3BB297B6F74}"/>
    <cellStyle name="Normal 2 3 4 2 4 7 2 5" xfId="47724" xr:uid="{179227D8-6114-414F-A9CC-29087F591573}"/>
    <cellStyle name="Normal 2 3 4 2 4 7 3" xfId="22572" xr:uid="{D46C53B6-EC57-4290-B0F4-D57211D931E9}"/>
    <cellStyle name="Normal 2 3 4 2 4 7 3 2" xfId="36264" xr:uid="{12C8E2EA-D467-4C37-AEC4-DD6878944857}"/>
    <cellStyle name="Normal 2 3 4 2 4 7 3 3" xfId="51148" xr:uid="{66775347-5712-4357-A685-A11457C9EB3C}"/>
    <cellStyle name="Normal 2 3 4 2 4 7 4" xfId="15728" xr:uid="{CE58EE7B-81C8-465F-8CF3-5483A1A4D3EC}"/>
    <cellStyle name="Normal 2 3 4 2 4 7 5" xfId="29418" xr:uid="{B89FA33F-5C3B-4899-8436-4B5A065B0A99}"/>
    <cellStyle name="Normal 2 3 4 2 4 7 6" xfId="44302" xr:uid="{F63C0E9F-B776-4DA2-A53D-7A76A5BEA40E}"/>
    <cellStyle name="Normal 2 3 4 2 4 8" xfId="10592" xr:uid="{C5E10450-DDD3-4292-96E6-2294A5D68BA8}"/>
    <cellStyle name="Normal 2 3 4 2 4 8 2" xfId="24282" xr:uid="{9CD54167-DF19-482F-A8D1-2A106D34EDD0}"/>
    <cellStyle name="Normal 2 3 4 2 4 8 2 2" xfId="37974" xr:uid="{45511699-63A6-4852-8554-42C26851B90F}"/>
    <cellStyle name="Normal 2 3 4 2 4 8 2 3" xfId="52858" xr:uid="{8F0FBFF9-E5DC-4A4B-8307-4C3EA4E98AEE}"/>
    <cellStyle name="Normal 2 3 4 2 4 8 3" xfId="17438" xr:uid="{F7598996-27AF-417F-B3A9-9503F569600F}"/>
    <cellStyle name="Normal 2 3 4 2 4 8 4" xfId="31128" xr:uid="{A2A9CC6C-DCE9-407C-9901-2B9908353C65}"/>
    <cellStyle name="Normal 2 3 4 2 4 8 5" xfId="46012" xr:uid="{8B7C008F-2B3B-4F1F-9B82-8252843D9F05}"/>
    <cellStyle name="Normal 2 3 4 2 4 9" xfId="20860" xr:uid="{044FE087-CFF2-434A-9CBB-B6CB1EFEF8A3}"/>
    <cellStyle name="Normal 2 3 4 2 4 9 2" xfId="34552" xr:uid="{7B1A0CB5-39F3-45EB-8C03-C485FC5A6329}"/>
    <cellStyle name="Normal 2 3 4 2 4 9 3" xfId="49436" xr:uid="{AF5487B1-5A2D-4E4D-AC6A-0892471998C9}"/>
    <cellStyle name="Normal 2 3 4 2 5" xfId="7184" xr:uid="{98677646-7315-4EE2-89A8-9052FA706C96}"/>
    <cellStyle name="Normal 2 3 4 2 5 10" xfId="42605" xr:uid="{9EB5C58E-D7B6-47B0-BBB8-224A0BA00FC1}"/>
    <cellStyle name="Normal 2 3 4 2 5 2" xfId="7185" xr:uid="{51B5F1D4-95D1-4D53-84A0-81A78BAA8DEF}"/>
    <cellStyle name="Normal 2 3 4 2 5 2 2" xfId="7186" xr:uid="{C5DED8A8-9FE1-4447-A137-92DCE39FA8F1}"/>
    <cellStyle name="Normal 2 3 4 2 5 2 2 2" xfId="8899" xr:uid="{E1E7B581-9602-470A-B86B-CA95D324C24E}"/>
    <cellStyle name="Normal 2 3 4 2 5 2 2 2 2" xfId="12321" xr:uid="{C2B53ACB-3ECC-4E49-9B44-0E8BCE36DA1D}"/>
    <cellStyle name="Normal 2 3 4 2 5 2 2 2 2 2" xfId="26011" xr:uid="{A1098CA2-30AE-4A5E-B694-3D7E47828EDA}"/>
    <cellStyle name="Normal 2 3 4 2 5 2 2 2 2 2 2" xfId="39703" xr:uid="{A0D0BEC0-467C-41E9-B40B-BF4599294869}"/>
    <cellStyle name="Normal 2 3 4 2 5 2 2 2 2 2 3" xfId="54587" xr:uid="{D90F6B92-5F16-47C6-84DB-D87624F2C2FD}"/>
    <cellStyle name="Normal 2 3 4 2 5 2 2 2 2 3" xfId="19167" xr:uid="{D12A39BB-E576-4145-8A69-9F508A1F710E}"/>
    <cellStyle name="Normal 2 3 4 2 5 2 2 2 2 4" xfId="32857" xr:uid="{FF94F929-FBD4-4052-AE29-A21EB0C1B68C}"/>
    <cellStyle name="Normal 2 3 4 2 5 2 2 2 2 5" xfId="47741" xr:uid="{2CF1590A-45CC-4566-BBE2-FC3DA49E9C17}"/>
    <cellStyle name="Normal 2 3 4 2 5 2 2 2 3" xfId="22589" xr:uid="{77B58E8D-C94D-46D9-9003-6C2DBB401760}"/>
    <cellStyle name="Normal 2 3 4 2 5 2 2 2 3 2" xfId="36281" xr:uid="{E241ED70-A1F6-4F1D-8D5D-534011EACE0D}"/>
    <cellStyle name="Normal 2 3 4 2 5 2 2 2 3 3" xfId="51165" xr:uid="{FF73041B-DC6E-480A-93E5-A07C519673D3}"/>
    <cellStyle name="Normal 2 3 4 2 5 2 2 2 4" xfId="15745" xr:uid="{52024F76-6663-46C3-98F2-8776B2AD98F4}"/>
    <cellStyle name="Normal 2 3 4 2 5 2 2 2 5" xfId="29435" xr:uid="{0AD7C624-474D-4B95-A961-7602254BC0BF}"/>
    <cellStyle name="Normal 2 3 4 2 5 2 2 2 6" xfId="44319" xr:uid="{678541CD-4B79-4824-9BCE-89F47CEBA744}"/>
    <cellStyle name="Normal 2 3 4 2 5 2 2 3" xfId="10609" xr:uid="{43B7BF15-2C7B-4EE1-8FEE-9F7E03925D8F}"/>
    <cellStyle name="Normal 2 3 4 2 5 2 2 3 2" xfId="24299" xr:uid="{93F4DC4C-9300-469A-A056-C0E722DCE948}"/>
    <cellStyle name="Normal 2 3 4 2 5 2 2 3 2 2" xfId="37991" xr:uid="{344AF721-4CB6-4710-98EF-839E8FAF786C}"/>
    <cellStyle name="Normal 2 3 4 2 5 2 2 3 2 3" xfId="52875" xr:uid="{ADAAD301-1FA4-42E7-8329-9ADFFD32F860}"/>
    <cellStyle name="Normal 2 3 4 2 5 2 2 3 3" xfId="17455" xr:uid="{CC8F9916-5481-4413-82B2-6D4453C0385A}"/>
    <cellStyle name="Normal 2 3 4 2 5 2 2 3 4" xfId="31145" xr:uid="{3DD11FC6-AC34-4FEC-95DA-5B8B0A5637BD}"/>
    <cellStyle name="Normal 2 3 4 2 5 2 2 3 5" xfId="46029" xr:uid="{F02BE3D3-CD1F-4CDF-85B6-F2C8A63C69FF}"/>
    <cellStyle name="Normal 2 3 4 2 5 2 2 4" xfId="20877" xr:uid="{92D30DF0-58C4-4292-B33C-4BEAC48C01E3}"/>
    <cellStyle name="Normal 2 3 4 2 5 2 2 4 2" xfId="34569" xr:uid="{1F80C526-9EB1-4854-9B84-FF75E1F52D6D}"/>
    <cellStyle name="Normal 2 3 4 2 5 2 2 4 3" xfId="49453" xr:uid="{92119392-A20F-4215-8816-1790E2859DA1}"/>
    <cellStyle name="Normal 2 3 4 2 5 2 2 5" xfId="14033" xr:uid="{62A5ABDC-8E27-4974-9395-750837B45B63}"/>
    <cellStyle name="Normal 2 3 4 2 5 2 2 6" xfId="27723" xr:uid="{1D5F9FF4-6E12-4472-951A-E030B4B3F853}"/>
    <cellStyle name="Normal 2 3 4 2 5 2 2 7" xfId="42607" xr:uid="{90399433-19F4-4EE6-A014-76F780AB5D08}"/>
    <cellStyle name="Normal 2 3 4 2 5 2 3" xfId="8898" xr:uid="{D9698262-40AC-45F6-9D97-EBE9853A3308}"/>
    <cellStyle name="Normal 2 3 4 2 5 2 3 2" xfId="12320" xr:uid="{8A0B9C1E-5AF4-49E2-BDFB-0A011720B242}"/>
    <cellStyle name="Normal 2 3 4 2 5 2 3 2 2" xfId="26010" xr:uid="{F71E72CE-E5BD-4646-B706-81DBAF1C0032}"/>
    <cellStyle name="Normal 2 3 4 2 5 2 3 2 2 2" xfId="39702" xr:uid="{B79631E3-2D5C-4D6D-9C05-0DCAD6F99913}"/>
    <cellStyle name="Normal 2 3 4 2 5 2 3 2 2 3" xfId="54586" xr:uid="{13BAB73D-A8C7-43CC-8D45-3BC925401265}"/>
    <cellStyle name="Normal 2 3 4 2 5 2 3 2 3" xfId="19166" xr:uid="{FF97F127-810D-41A1-BC69-08FC13EBBA94}"/>
    <cellStyle name="Normal 2 3 4 2 5 2 3 2 4" xfId="32856" xr:uid="{86015098-E2CB-413A-AC31-C130AD6267BA}"/>
    <cellStyle name="Normal 2 3 4 2 5 2 3 2 5" xfId="47740" xr:uid="{F670B834-97FA-40F3-B532-BE9B141B093A}"/>
    <cellStyle name="Normal 2 3 4 2 5 2 3 3" xfId="22588" xr:uid="{1F07AA99-7BC8-4776-B31C-C67FD4BCC95E}"/>
    <cellStyle name="Normal 2 3 4 2 5 2 3 3 2" xfId="36280" xr:uid="{86DA4617-7624-4FE0-B720-8F3B27022F10}"/>
    <cellStyle name="Normal 2 3 4 2 5 2 3 3 3" xfId="51164" xr:uid="{FE41A791-68F3-43B3-B898-36505F06BF26}"/>
    <cellStyle name="Normal 2 3 4 2 5 2 3 4" xfId="15744" xr:uid="{938B3DE3-8F30-4946-AA77-1DE9EB6DEC8A}"/>
    <cellStyle name="Normal 2 3 4 2 5 2 3 5" xfId="29434" xr:uid="{A4911B76-6FA1-4F82-8694-E48E813CCCBD}"/>
    <cellStyle name="Normal 2 3 4 2 5 2 3 6" xfId="44318" xr:uid="{524C439C-B4CC-4A06-8C54-D3B6E59F0E99}"/>
    <cellStyle name="Normal 2 3 4 2 5 2 4" xfId="10608" xr:uid="{2A8EA54A-C321-498B-9D05-A607BD0F9A1D}"/>
    <cellStyle name="Normal 2 3 4 2 5 2 4 2" xfId="24298" xr:uid="{8D74CA4F-BD64-4486-9936-A530A802BEE5}"/>
    <cellStyle name="Normal 2 3 4 2 5 2 4 2 2" xfId="37990" xr:uid="{997B7368-F08F-4460-882D-9FD7674D8D89}"/>
    <cellStyle name="Normal 2 3 4 2 5 2 4 2 3" xfId="52874" xr:uid="{3032F500-9CA6-4474-8114-8DE470444CEE}"/>
    <cellStyle name="Normal 2 3 4 2 5 2 4 3" xfId="17454" xr:uid="{098B9118-9924-414E-806A-480CAEF0BFB8}"/>
    <cellStyle name="Normal 2 3 4 2 5 2 4 4" xfId="31144" xr:uid="{97AB1267-169C-4A75-85D6-D7B014791873}"/>
    <cellStyle name="Normal 2 3 4 2 5 2 4 5" xfId="46028" xr:uid="{7A9A9D9B-2854-4D58-B00E-8FF8BB0D3689}"/>
    <cellStyle name="Normal 2 3 4 2 5 2 5" xfId="20876" xr:uid="{1CBD996A-D79D-41E7-95A3-9541D4B6EE2F}"/>
    <cellStyle name="Normal 2 3 4 2 5 2 5 2" xfId="34568" xr:uid="{C0993135-C7D6-4E04-AE6C-912CC504DC52}"/>
    <cellStyle name="Normal 2 3 4 2 5 2 5 3" xfId="49452" xr:uid="{B4C60B5D-0DE6-455B-86AE-57940E5207FF}"/>
    <cellStyle name="Normal 2 3 4 2 5 2 6" xfId="14032" xr:uid="{F27A5549-62CB-4503-8360-7692DAEEB179}"/>
    <cellStyle name="Normal 2 3 4 2 5 2 7" xfId="27722" xr:uid="{9A1C4B0B-DE5F-4365-9663-32BEADABD36F}"/>
    <cellStyle name="Normal 2 3 4 2 5 2 8" xfId="42606" xr:uid="{A6D48279-14E3-4663-9CE1-FC246862140F}"/>
    <cellStyle name="Normal 2 3 4 2 5 3" xfId="7187" xr:uid="{7A854D96-29C4-4EFE-930B-32D82567CBCF}"/>
    <cellStyle name="Normal 2 3 4 2 5 3 2" xfId="8900" xr:uid="{5E9F9A0A-CB84-4EE5-B203-BC4E08C96B9F}"/>
    <cellStyle name="Normal 2 3 4 2 5 3 2 2" xfId="12322" xr:uid="{1F77DDD4-ABE8-4268-91A9-0BE497368EA9}"/>
    <cellStyle name="Normal 2 3 4 2 5 3 2 2 2" xfId="26012" xr:uid="{70DE4D9F-3A90-4618-B991-C1B7394673ED}"/>
    <cellStyle name="Normal 2 3 4 2 5 3 2 2 2 2" xfId="39704" xr:uid="{E136CE4E-87F2-4D0A-8C2A-2893BD0C6D40}"/>
    <cellStyle name="Normal 2 3 4 2 5 3 2 2 2 3" xfId="54588" xr:uid="{7806CF42-804E-4239-B12C-3E3CD0534E47}"/>
    <cellStyle name="Normal 2 3 4 2 5 3 2 2 3" xfId="19168" xr:uid="{8ADA830D-D507-4910-B0E8-015D4F1337FF}"/>
    <cellStyle name="Normal 2 3 4 2 5 3 2 2 4" xfId="32858" xr:uid="{0D9AFA77-F3B8-475F-AA22-88A509AB85D7}"/>
    <cellStyle name="Normal 2 3 4 2 5 3 2 2 5" xfId="47742" xr:uid="{0B9F4812-6381-4D01-8985-3824F0B3E6F6}"/>
    <cellStyle name="Normal 2 3 4 2 5 3 2 3" xfId="22590" xr:uid="{956CF8C8-FA42-4454-B67B-BD256E78F5AE}"/>
    <cellStyle name="Normal 2 3 4 2 5 3 2 3 2" xfId="36282" xr:uid="{1E322B6D-81CD-46F1-A943-7C7360E25DC9}"/>
    <cellStyle name="Normal 2 3 4 2 5 3 2 3 3" xfId="51166" xr:uid="{D33F599C-C909-4C1E-A73A-3D95C077CD73}"/>
    <cellStyle name="Normal 2 3 4 2 5 3 2 4" xfId="15746" xr:uid="{F3A2307D-8A5F-4D2E-A8A6-48A46198836B}"/>
    <cellStyle name="Normal 2 3 4 2 5 3 2 5" xfId="29436" xr:uid="{BCA6AA02-84AB-4610-BAEC-B87F891FE5D3}"/>
    <cellStyle name="Normal 2 3 4 2 5 3 2 6" xfId="44320" xr:uid="{71B2B7AB-8FCA-493B-90E7-80769EE72C0F}"/>
    <cellStyle name="Normal 2 3 4 2 5 3 3" xfId="10610" xr:uid="{2AD7D311-7F54-4ED9-913E-AB3A53C0338E}"/>
    <cellStyle name="Normal 2 3 4 2 5 3 3 2" xfId="24300" xr:uid="{CFDAC218-6030-46CC-AFD0-8932A02648E6}"/>
    <cellStyle name="Normal 2 3 4 2 5 3 3 2 2" xfId="37992" xr:uid="{D00F885A-9571-41BF-AD28-863896778F15}"/>
    <cellStyle name="Normal 2 3 4 2 5 3 3 2 3" xfId="52876" xr:uid="{E358E97A-EBFD-40D9-8C90-4F629DFD81BA}"/>
    <cellStyle name="Normal 2 3 4 2 5 3 3 3" xfId="17456" xr:uid="{C0C55DF8-502B-4EF7-B143-DA610D42E117}"/>
    <cellStyle name="Normal 2 3 4 2 5 3 3 4" xfId="31146" xr:uid="{110A8F2B-D46D-441B-B501-8B51A7FB618B}"/>
    <cellStyle name="Normal 2 3 4 2 5 3 3 5" xfId="46030" xr:uid="{230BCF0C-7E7C-48B1-A2BB-7D3CAAF65BDE}"/>
    <cellStyle name="Normal 2 3 4 2 5 3 4" xfId="20878" xr:uid="{2A7DE2E9-D620-4806-AFE4-4A8028C3C20F}"/>
    <cellStyle name="Normal 2 3 4 2 5 3 4 2" xfId="34570" xr:uid="{E61CC297-6B58-49F6-89C2-3762B9DCF7E2}"/>
    <cellStyle name="Normal 2 3 4 2 5 3 4 3" xfId="49454" xr:uid="{1D66DFFC-361B-4661-A45D-6183D1B02926}"/>
    <cellStyle name="Normal 2 3 4 2 5 3 5" xfId="14034" xr:uid="{4E941212-048F-4EA1-A004-A40E4D640980}"/>
    <cellStyle name="Normal 2 3 4 2 5 3 6" xfId="27724" xr:uid="{97F8C3F2-D240-4323-87AB-7132398A337F}"/>
    <cellStyle name="Normal 2 3 4 2 5 3 7" xfId="42608" xr:uid="{26E7F93D-D4F4-4AC9-864C-D9BADCCE469C}"/>
    <cellStyle name="Normal 2 3 4 2 5 4" xfId="7188" xr:uid="{594BA3C0-4F18-4140-ABAA-EAA6929FA62A}"/>
    <cellStyle name="Normal 2 3 4 2 5 4 2" xfId="8901" xr:uid="{7BAE3666-C665-4A03-BCB8-8CF55136E5BD}"/>
    <cellStyle name="Normal 2 3 4 2 5 4 2 2" xfId="12323" xr:uid="{7D4A6A23-0F1F-48C7-8AC9-83BC15127A21}"/>
    <cellStyle name="Normal 2 3 4 2 5 4 2 2 2" xfId="26013" xr:uid="{836F5CD7-4225-409C-A6F3-0813B8617B60}"/>
    <cellStyle name="Normal 2 3 4 2 5 4 2 2 2 2" xfId="39705" xr:uid="{F5248BD8-FA4A-405A-B3EB-CEDFD024E730}"/>
    <cellStyle name="Normal 2 3 4 2 5 4 2 2 2 3" xfId="54589" xr:uid="{E0B8F6F1-4E7E-40E8-A795-B89B5376E2D3}"/>
    <cellStyle name="Normal 2 3 4 2 5 4 2 2 3" xfId="19169" xr:uid="{12B6A1F4-E4C1-4F87-90E2-CF9708F0A46F}"/>
    <cellStyle name="Normal 2 3 4 2 5 4 2 2 4" xfId="32859" xr:uid="{F2AAA006-EF0D-4917-A22F-62A2E29F6C5E}"/>
    <cellStyle name="Normal 2 3 4 2 5 4 2 2 5" xfId="47743" xr:uid="{593BC965-FF22-43DE-91F2-70A93D0FB4D5}"/>
    <cellStyle name="Normal 2 3 4 2 5 4 2 3" xfId="22591" xr:uid="{6B626D49-DFFB-4809-A1C4-2A67C361704F}"/>
    <cellStyle name="Normal 2 3 4 2 5 4 2 3 2" xfId="36283" xr:uid="{B15F9ACE-9AFB-4F02-8230-99D50614C769}"/>
    <cellStyle name="Normal 2 3 4 2 5 4 2 3 3" xfId="51167" xr:uid="{C9E555D0-FCD3-4AD3-82EB-77ADADCCE6CE}"/>
    <cellStyle name="Normal 2 3 4 2 5 4 2 4" xfId="15747" xr:uid="{EA36EB10-DEBB-45F1-993D-63F3CD8A3031}"/>
    <cellStyle name="Normal 2 3 4 2 5 4 2 5" xfId="29437" xr:uid="{412FC7E5-85BA-489F-942A-29C75EAA1FC0}"/>
    <cellStyle name="Normal 2 3 4 2 5 4 2 6" xfId="44321" xr:uid="{B9F321CF-3277-4B64-A7A0-97387553956B}"/>
    <cellStyle name="Normal 2 3 4 2 5 4 3" xfId="10611" xr:uid="{41718B42-B1B2-4A64-8CEC-7D44544F478E}"/>
    <cellStyle name="Normal 2 3 4 2 5 4 3 2" xfId="24301" xr:uid="{1120D286-3394-4878-A11D-C3856E4A0D68}"/>
    <cellStyle name="Normal 2 3 4 2 5 4 3 2 2" xfId="37993" xr:uid="{43532E02-A13D-40B2-BBCA-A068175ECF2B}"/>
    <cellStyle name="Normal 2 3 4 2 5 4 3 2 3" xfId="52877" xr:uid="{3FC62674-426A-42CC-A4CD-1E63B96408ED}"/>
    <cellStyle name="Normal 2 3 4 2 5 4 3 3" xfId="17457" xr:uid="{C95AD2DE-D1BF-4866-A612-EEE24A63F9B8}"/>
    <cellStyle name="Normal 2 3 4 2 5 4 3 4" xfId="31147" xr:uid="{29A8EE9F-EF8A-45A9-A19B-42D8093DD408}"/>
    <cellStyle name="Normal 2 3 4 2 5 4 3 5" xfId="46031" xr:uid="{6FA55D72-5A85-4689-96D3-0950F0FDC010}"/>
    <cellStyle name="Normal 2 3 4 2 5 4 4" xfId="20879" xr:uid="{59F6C9E5-9533-4692-977C-55C6C376B569}"/>
    <cellStyle name="Normal 2 3 4 2 5 4 4 2" xfId="34571" xr:uid="{36E4228A-7D31-43DB-85CD-FB43D78DACAF}"/>
    <cellStyle name="Normal 2 3 4 2 5 4 4 3" xfId="49455" xr:uid="{02B8BA50-F2FF-4365-B1CA-DD3B6C60AA59}"/>
    <cellStyle name="Normal 2 3 4 2 5 4 5" xfId="14035" xr:uid="{3B8A69BC-7A9B-4DEF-8E13-99F3B369D10B}"/>
    <cellStyle name="Normal 2 3 4 2 5 4 6" xfId="27725" xr:uid="{0EDE924C-0477-4643-895D-96D353BFCEB0}"/>
    <cellStyle name="Normal 2 3 4 2 5 4 7" xfId="42609" xr:uid="{89E211A8-CA50-4188-BD54-EECA34407B76}"/>
    <cellStyle name="Normal 2 3 4 2 5 5" xfId="8897" xr:uid="{8F09D751-138B-4739-AAB1-9D2227C7FDC0}"/>
    <cellStyle name="Normal 2 3 4 2 5 5 2" xfId="12319" xr:uid="{99BBE457-F2C3-44E0-A2F0-E02A794EDE38}"/>
    <cellStyle name="Normal 2 3 4 2 5 5 2 2" xfId="26009" xr:uid="{251B5A55-69BF-49DF-9F5B-7E59CC22AE3B}"/>
    <cellStyle name="Normal 2 3 4 2 5 5 2 2 2" xfId="39701" xr:uid="{1D0D2DC1-6E33-4047-9659-880898EF5BEB}"/>
    <cellStyle name="Normal 2 3 4 2 5 5 2 2 3" xfId="54585" xr:uid="{666F4ACD-7939-4E19-8E74-A3CF3522154B}"/>
    <cellStyle name="Normal 2 3 4 2 5 5 2 3" xfId="19165" xr:uid="{E954FFE1-7210-42C5-A75E-D758E92192C6}"/>
    <cellStyle name="Normal 2 3 4 2 5 5 2 4" xfId="32855" xr:uid="{282B4BDC-9647-4938-B6E2-0C1F85C3CCB7}"/>
    <cellStyle name="Normal 2 3 4 2 5 5 2 5" xfId="47739" xr:uid="{1D8D4666-C77B-4CD4-8D4B-5081A23FCDF9}"/>
    <cellStyle name="Normal 2 3 4 2 5 5 3" xfId="22587" xr:uid="{B6FD6337-ED72-4AF7-8F67-9176A1EE6DE0}"/>
    <cellStyle name="Normal 2 3 4 2 5 5 3 2" xfId="36279" xr:uid="{1ED39CD0-1EB7-4ED7-8965-F6EABE99FDF6}"/>
    <cellStyle name="Normal 2 3 4 2 5 5 3 3" xfId="51163" xr:uid="{DAE31F3C-8D56-4637-8D06-9B95AA6D9915}"/>
    <cellStyle name="Normal 2 3 4 2 5 5 4" xfId="15743" xr:uid="{35E56805-A27F-4B29-9E68-31009CEF6217}"/>
    <cellStyle name="Normal 2 3 4 2 5 5 5" xfId="29433" xr:uid="{E269364B-6BD3-49ED-999E-9E9F95A503C1}"/>
    <cellStyle name="Normal 2 3 4 2 5 5 6" xfId="44317" xr:uid="{159D510B-A3E2-40E0-BFB9-F3E920BCA2AE}"/>
    <cellStyle name="Normal 2 3 4 2 5 6" xfId="10607" xr:uid="{E4C6AAC9-678F-4F11-9D68-8A2E87F3276E}"/>
    <cellStyle name="Normal 2 3 4 2 5 6 2" xfId="24297" xr:uid="{F7144DDD-373D-40BC-9860-B3FA3A18782C}"/>
    <cellStyle name="Normal 2 3 4 2 5 6 2 2" xfId="37989" xr:uid="{BE0874E3-CDAD-420F-9D5A-6DBD8E3E0920}"/>
    <cellStyle name="Normal 2 3 4 2 5 6 2 3" xfId="52873" xr:uid="{2565EEDE-6C16-46C7-9532-495AEFAB1BF7}"/>
    <cellStyle name="Normal 2 3 4 2 5 6 3" xfId="17453" xr:uid="{A9C57D1A-A2E2-4FE1-B479-7F44E277C9A8}"/>
    <cellStyle name="Normal 2 3 4 2 5 6 4" xfId="31143" xr:uid="{C6F2C6DB-D595-4FF3-8FE4-A0BEC1258FD0}"/>
    <cellStyle name="Normal 2 3 4 2 5 6 5" xfId="46027" xr:uid="{C862F52E-8B47-4BD3-B821-7D0EACD8566F}"/>
    <cellStyle name="Normal 2 3 4 2 5 7" xfId="20875" xr:uid="{58BFC3EA-742A-4952-AA18-16F8DC1DD6B4}"/>
    <cellStyle name="Normal 2 3 4 2 5 7 2" xfId="34567" xr:uid="{8189DA51-37BE-483B-9D97-9D41E479E433}"/>
    <cellStyle name="Normal 2 3 4 2 5 7 3" xfId="49451" xr:uid="{5BDB9EDB-ADAF-4FB3-A360-05F54E1EF4C7}"/>
    <cellStyle name="Normal 2 3 4 2 5 8" xfId="14031" xr:uid="{558C664F-9AD0-41B0-B521-62E8ED3FBBED}"/>
    <cellStyle name="Normal 2 3 4 2 5 9" xfId="27721" xr:uid="{E0942312-EABD-488C-9D13-09C2375A131A}"/>
    <cellStyle name="Normal 2 3 4 2 6" xfId="7189" xr:uid="{DD119B58-6B7C-4B1D-B223-D5F7EEE634A2}"/>
    <cellStyle name="Normal 2 3 4 2 6 10" xfId="42610" xr:uid="{BE2163F9-E5E0-47F0-AEBD-CE1709C9641E}"/>
    <cellStyle name="Normal 2 3 4 2 6 2" xfId="7190" xr:uid="{86B4136D-4535-43A1-B3C4-693089FB266D}"/>
    <cellStyle name="Normal 2 3 4 2 6 2 2" xfId="7191" xr:uid="{8E658FD4-7A4A-4A2D-A7A3-1B29D36BE9A0}"/>
    <cellStyle name="Normal 2 3 4 2 6 2 2 2" xfId="8904" xr:uid="{F14E5B42-AC7B-4DFD-A8EA-CF2AA760DA1F}"/>
    <cellStyle name="Normal 2 3 4 2 6 2 2 2 2" xfId="12326" xr:uid="{52927EE8-7BC8-4FA6-B9B7-F40D2D488864}"/>
    <cellStyle name="Normal 2 3 4 2 6 2 2 2 2 2" xfId="26016" xr:uid="{0B44C1EE-C2F6-4135-B508-ED1C1EB8A72E}"/>
    <cellStyle name="Normal 2 3 4 2 6 2 2 2 2 2 2" xfId="39708" xr:uid="{46AE0B27-2715-47F4-81A3-AD44BEA09732}"/>
    <cellStyle name="Normal 2 3 4 2 6 2 2 2 2 2 3" xfId="54592" xr:uid="{D6B44656-9C6A-42D3-BFBF-681959B6657E}"/>
    <cellStyle name="Normal 2 3 4 2 6 2 2 2 2 3" xfId="19172" xr:uid="{A089077D-84A4-4E95-B916-01BDFF6E9513}"/>
    <cellStyle name="Normal 2 3 4 2 6 2 2 2 2 4" xfId="32862" xr:uid="{63E8D7EE-51B4-4D8D-816A-517353F8945A}"/>
    <cellStyle name="Normal 2 3 4 2 6 2 2 2 2 5" xfId="47746" xr:uid="{5096C243-B4FF-496B-8B09-03ABC19D9A49}"/>
    <cellStyle name="Normal 2 3 4 2 6 2 2 2 3" xfId="22594" xr:uid="{D9936812-515F-4AA0-A55A-2FF22EABB443}"/>
    <cellStyle name="Normal 2 3 4 2 6 2 2 2 3 2" xfId="36286" xr:uid="{A277DF07-F05C-41E3-BC69-BBAF25E7E4C5}"/>
    <cellStyle name="Normal 2 3 4 2 6 2 2 2 3 3" xfId="51170" xr:uid="{45092A3B-0D41-4300-BFA9-4A9A0E6C19FB}"/>
    <cellStyle name="Normal 2 3 4 2 6 2 2 2 4" xfId="15750" xr:uid="{CFE0C5BF-C2A2-4226-9204-DC7814844CCC}"/>
    <cellStyle name="Normal 2 3 4 2 6 2 2 2 5" xfId="29440" xr:uid="{47D6E6C3-0E36-492A-935E-E68FB1341B57}"/>
    <cellStyle name="Normal 2 3 4 2 6 2 2 2 6" xfId="44324" xr:uid="{DA0E148C-B1FE-4BD1-8E59-0F92CF21E7D3}"/>
    <cellStyle name="Normal 2 3 4 2 6 2 2 3" xfId="10614" xr:uid="{317275E0-7034-4B80-8A4C-00F666EFB97C}"/>
    <cellStyle name="Normal 2 3 4 2 6 2 2 3 2" xfId="24304" xr:uid="{9A69AB13-2F05-4547-8B29-FBFF908B4DDE}"/>
    <cellStyle name="Normal 2 3 4 2 6 2 2 3 2 2" xfId="37996" xr:uid="{531F89BA-D4FF-4E98-8BCD-E43BC9529FEC}"/>
    <cellStyle name="Normal 2 3 4 2 6 2 2 3 2 3" xfId="52880" xr:uid="{ECC5E9E5-0D46-4529-8FF5-0583EEA9C452}"/>
    <cellStyle name="Normal 2 3 4 2 6 2 2 3 3" xfId="17460" xr:uid="{74603791-D9D9-4E48-9AA3-6B715190AAF0}"/>
    <cellStyle name="Normal 2 3 4 2 6 2 2 3 4" xfId="31150" xr:uid="{ECF680AE-81A4-4E5E-A356-CBD4DB7CECC9}"/>
    <cellStyle name="Normal 2 3 4 2 6 2 2 3 5" xfId="46034" xr:uid="{FE22AC9F-5274-4FB6-8A63-64B3490027B5}"/>
    <cellStyle name="Normal 2 3 4 2 6 2 2 4" xfId="20882" xr:uid="{3AEF67DE-C194-4875-8D38-2330F35BD1E2}"/>
    <cellStyle name="Normal 2 3 4 2 6 2 2 4 2" xfId="34574" xr:uid="{09802529-79A0-4354-BDD8-FBD336FD2C31}"/>
    <cellStyle name="Normal 2 3 4 2 6 2 2 4 3" xfId="49458" xr:uid="{E2526214-9ADD-4644-9827-33DEA41CB272}"/>
    <cellStyle name="Normal 2 3 4 2 6 2 2 5" xfId="14038" xr:uid="{E817DC28-7B17-455E-899F-9902FE73FB9B}"/>
    <cellStyle name="Normal 2 3 4 2 6 2 2 6" xfId="27728" xr:uid="{71BE9B0A-3E6B-4339-B7BD-134596DFB953}"/>
    <cellStyle name="Normal 2 3 4 2 6 2 2 7" xfId="42612" xr:uid="{75268051-C397-4113-9C88-65AE352B0AD0}"/>
    <cellStyle name="Normal 2 3 4 2 6 2 3" xfId="8903" xr:uid="{E859A11D-3967-449F-8985-5DE0900E4A2F}"/>
    <cellStyle name="Normal 2 3 4 2 6 2 3 2" xfId="12325" xr:uid="{5D3B4615-82C9-4AAD-B6A5-CCE30C9B38F2}"/>
    <cellStyle name="Normal 2 3 4 2 6 2 3 2 2" xfId="26015" xr:uid="{02FE7DA9-598D-4C6E-BB52-44EA305B15FA}"/>
    <cellStyle name="Normal 2 3 4 2 6 2 3 2 2 2" xfId="39707" xr:uid="{D0A5A4AC-26F6-4136-9C30-0DEC7D3ACAF6}"/>
    <cellStyle name="Normal 2 3 4 2 6 2 3 2 2 3" xfId="54591" xr:uid="{AD78EED5-F001-4C1E-AC8B-2A5DC9773B81}"/>
    <cellStyle name="Normal 2 3 4 2 6 2 3 2 3" xfId="19171" xr:uid="{AE708F00-83CC-4D57-A783-18B70F4A1B04}"/>
    <cellStyle name="Normal 2 3 4 2 6 2 3 2 4" xfId="32861" xr:uid="{90DEB521-288F-4340-A166-684FBDC1F346}"/>
    <cellStyle name="Normal 2 3 4 2 6 2 3 2 5" xfId="47745" xr:uid="{20658449-95AB-45C0-8119-4E4E278E8BE1}"/>
    <cellStyle name="Normal 2 3 4 2 6 2 3 3" xfId="22593" xr:uid="{477AAB5E-599B-4F45-B7B5-02A570C92279}"/>
    <cellStyle name="Normal 2 3 4 2 6 2 3 3 2" xfId="36285" xr:uid="{0E6A0981-9794-472D-AAD8-FE769ADA0205}"/>
    <cellStyle name="Normal 2 3 4 2 6 2 3 3 3" xfId="51169" xr:uid="{25967AA8-0203-474D-9E1E-4BDB23F43C46}"/>
    <cellStyle name="Normal 2 3 4 2 6 2 3 4" xfId="15749" xr:uid="{F005E72A-20CB-4F9C-A217-924B1A498803}"/>
    <cellStyle name="Normal 2 3 4 2 6 2 3 5" xfId="29439" xr:uid="{DA2B5C90-91EE-4B19-A0A3-90EC79AA676C}"/>
    <cellStyle name="Normal 2 3 4 2 6 2 3 6" xfId="44323" xr:uid="{29F1984C-C718-44CB-A1EB-D1EEEC6B3ACF}"/>
    <cellStyle name="Normal 2 3 4 2 6 2 4" xfId="10613" xr:uid="{D92F9C07-ECFB-434D-8D79-3E56FA9A3ABB}"/>
    <cellStyle name="Normal 2 3 4 2 6 2 4 2" xfId="24303" xr:uid="{6637DD21-F30D-4BDD-9A0C-EFEE0A8A2E6E}"/>
    <cellStyle name="Normal 2 3 4 2 6 2 4 2 2" xfId="37995" xr:uid="{2EB37730-AB33-4A2E-83FC-50F3EF195302}"/>
    <cellStyle name="Normal 2 3 4 2 6 2 4 2 3" xfId="52879" xr:uid="{12D29FA2-A147-495F-9E11-90DC054D0564}"/>
    <cellStyle name="Normal 2 3 4 2 6 2 4 3" xfId="17459" xr:uid="{3B893491-10B9-487C-81FC-2C3E360EED58}"/>
    <cellStyle name="Normal 2 3 4 2 6 2 4 4" xfId="31149" xr:uid="{91CC48A9-A96C-4D7A-AD0F-4EDAE7525B09}"/>
    <cellStyle name="Normal 2 3 4 2 6 2 4 5" xfId="46033" xr:uid="{06F23EFE-2E9E-44C1-999C-D37B45231367}"/>
    <cellStyle name="Normal 2 3 4 2 6 2 5" xfId="20881" xr:uid="{17FA328E-459D-4EB5-9BBE-75CAAA3EB4EA}"/>
    <cellStyle name="Normal 2 3 4 2 6 2 5 2" xfId="34573" xr:uid="{17CF6666-5DAE-4238-B049-3A0C4698522A}"/>
    <cellStyle name="Normal 2 3 4 2 6 2 5 3" xfId="49457" xr:uid="{DD51057D-7DEF-442F-B9F3-CDAC39A83B70}"/>
    <cellStyle name="Normal 2 3 4 2 6 2 6" xfId="14037" xr:uid="{8792659E-B24B-4D45-A080-D5842A7DB39B}"/>
    <cellStyle name="Normal 2 3 4 2 6 2 7" xfId="27727" xr:uid="{31BA1531-B2BF-4071-91CF-F5A89E34F0C5}"/>
    <cellStyle name="Normal 2 3 4 2 6 2 8" xfId="42611" xr:uid="{AC684B2C-63A6-4095-B1F8-AEB1E254909A}"/>
    <cellStyle name="Normal 2 3 4 2 6 3" xfId="7192" xr:uid="{4A5200E3-836B-46FE-A4FC-6DEE77FC7512}"/>
    <cellStyle name="Normal 2 3 4 2 6 3 2" xfId="8905" xr:uid="{5F440867-A7CF-4A0B-8E32-CB9D9C276A58}"/>
    <cellStyle name="Normal 2 3 4 2 6 3 2 2" xfId="12327" xr:uid="{853378D6-67F4-42CF-BE44-3A53DC04D098}"/>
    <cellStyle name="Normal 2 3 4 2 6 3 2 2 2" xfId="26017" xr:uid="{3ED816A4-652B-4D3E-A702-81B4939A36D4}"/>
    <cellStyle name="Normal 2 3 4 2 6 3 2 2 2 2" xfId="39709" xr:uid="{B98FD733-23B4-4FA8-BFA0-CFB07A403C39}"/>
    <cellStyle name="Normal 2 3 4 2 6 3 2 2 2 3" xfId="54593" xr:uid="{7483970C-580B-4127-AAA5-80381D34DFFA}"/>
    <cellStyle name="Normal 2 3 4 2 6 3 2 2 3" xfId="19173" xr:uid="{9577591E-CD0C-4CD2-9EB9-088CFC351E73}"/>
    <cellStyle name="Normal 2 3 4 2 6 3 2 2 4" xfId="32863" xr:uid="{DEC1A7EE-F88F-4956-AA05-8C69F734531D}"/>
    <cellStyle name="Normal 2 3 4 2 6 3 2 2 5" xfId="47747" xr:uid="{C41B8858-9C58-45E5-B65B-4CFFACCE4147}"/>
    <cellStyle name="Normal 2 3 4 2 6 3 2 3" xfId="22595" xr:uid="{F0ABFC4F-A484-4FC1-A256-9904B6279562}"/>
    <cellStyle name="Normal 2 3 4 2 6 3 2 3 2" xfId="36287" xr:uid="{7687E779-02E5-47E5-ABF5-1014BB9936FA}"/>
    <cellStyle name="Normal 2 3 4 2 6 3 2 3 3" xfId="51171" xr:uid="{96172340-4793-4CBE-B07D-C39549A7F0EF}"/>
    <cellStyle name="Normal 2 3 4 2 6 3 2 4" xfId="15751" xr:uid="{497AD698-9825-4E4D-88FA-528DCB0FAC23}"/>
    <cellStyle name="Normal 2 3 4 2 6 3 2 5" xfId="29441" xr:uid="{DCA9F556-4C47-4459-B4A3-BC350EBC206B}"/>
    <cellStyle name="Normal 2 3 4 2 6 3 2 6" xfId="44325" xr:uid="{8B7347C4-5E73-4096-8BDA-60B172245DA4}"/>
    <cellStyle name="Normal 2 3 4 2 6 3 3" xfId="10615" xr:uid="{A077C038-B5B9-486A-A43C-6F5A385A4F34}"/>
    <cellStyle name="Normal 2 3 4 2 6 3 3 2" xfId="24305" xr:uid="{2B1E497D-2BF3-481E-8664-21C135691E5A}"/>
    <cellStyle name="Normal 2 3 4 2 6 3 3 2 2" xfId="37997" xr:uid="{19F19700-2C84-4451-B77D-FF2ADF8C27BE}"/>
    <cellStyle name="Normal 2 3 4 2 6 3 3 2 3" xfId="52881" xr:uid="{F1DC21CB-8ADA-47EE-ACCA-4801A092057F}"/>
    <cellStyle name="Normal 2 3 4 2 6 3 3 3" xfId="17461" xr:uid="{594798F2-1ABF-42D6-833E-6233A3B8F89E}"/>
    <cellStyle name="Normal 2 3 4 2 6 3 3 4" xfId="31151" xr:uid="{17A6B5DC-C34C-4EAD-A673-B23685BE4A69}"/>
    <cellStyle name="Normal 2 3 4 2 6 3 3 5" xfId="46035" xr:uid="{D584DDC7-C368-4652-86D0-12C86DC69248}"/>
    <cellStyle name="Normal 2 3 4 2 6 3 4" xfId="20883" xr:uid="{F4BFADA1-4C96-4C65-9279-092FE52D5AE2}"/>
    <cellStyle name="Normal 2 3 4 2 6 3 4 2" xfId="34575" xr:uid="{C05A15B7-BAB1-4CDB-859D-B7F6DCF23B83}"/>
    <cellStyle name="Normal 2 3 4 2 6 3 4 3" xfId="49459" xr:uid="{8CE30AED-46A5-45BA-A96B-E91642F72F21}"/>
    <cellStyle name="Normal 2 3 4 2 6 3 5" xfId="14039" xr:uid="{21FE5DDA-9272-46DA-B08A-89D998A24360}"/>
    <cellStyle name="Normal 2 3 4 2 6 3 6" xfId="27729" xr:uid="{ECEA2B25-9B6A-4D0A-BDE6-0FE1DAE947D0}"/>
    <cellStyle name="Normal 2 3 4 2 6 3 7" xfId="42613" xr:uid="{A9B4EED1-9FC9-488C-956A-380679437AA0}"/>
    <cellStyle name="Normal 2 3 4 2 6 4" xfId="7193" xr:uid="{22318CFF-3334-4A97-81E6-2A2A3F2DA2F2}"/>
    <cellStyle name="Normal 2 3 4 2 6 4 2" xfId="8906" xr:uid="{13F20FD0-7659-40C1-BDEB-FF682000D03B}"/>
    <cellStyle name="Normal 2 3 4 2 6 4 2 2" xfId="12328" xr:uid="{89D9E32F-54D2-4B31-B7A1-61662A23F46D}"/>
    <cellStyle name="Normal 2 3 4 2 6 4 2 2 2" xfId="26018" xr:uid="{9AEDE865-E927-4258-B7B8-101142E42B7D}"/>
    <cellStyle name="Normal 2 3 4 2 6 4 2 2 2 2" xfId="39710" xr:uid="{08F4262A-7564-43DA-8C8A-DCE2D3E42FCE}"/>
    <cellStyle name="Normal 2 3 4 2 6 4 2 2 2 3" xfId="54594" xr:uid="{0A55420A-EC7D-4BEF-A4C4-6EDBAC26EEE2}"/>
    <cellStyle name="Normal 2 3 4 2 6 4 2 2 3" xfId="19174" xr:uid="{61730EC9-5F8B-4058-AB45-D8439A17977B}"/>
    <cellStyle name="Normal 2 3 4 2 6 4 2 2 4" xfId="32864" xr:uid="{A82B567B-FD2F-42E0-9DA4-617B35815A69}"/>
    <cellStyle name="Normal 2 3 4 2 6 4 2 2 5" xfId="47748" xr:uid="{F1BE20ED-9E74-49C2-9CCA-36F1B55C8CCB}"/>
    <cellStyle name="Normal 2 3 4 2 6 4 2 3" xfId="22596" xr:uid="{5350CD98-B1C6-44A8-8B0F-E5874DBAC59B}"/>
    <cellStyle name="Normal 2 3 4 2 6 4 2 3 2" xfId="36288" xr:uid="{7E3C06BC-F840-4CAF-A55E-201C94559B09}"/>
    <cellStyle name="Normal 2 3 4 2 6 4 2 3 3" xfId="51172" xr:uid="{86E3445F-8938-4B2E-A283-07D4D9FCD620}"/>
    <cellStyle name="Normal 2 3 4 2 6 4 2 4" xfId="15752" xr:uid="{DA737899-849A-45F1-8A65-39F53D8DE994}"/>
    <cellStyle name="Normal 2 3 4 2 6 4 2 5" xfId="29442" xr:uid="{E04E729A-BFA0-449F-98AE-91165397D3D8}"/>
    <cellStyle name="Normal 2 3 4 2 6 4 2 6" xfId="44326" xr:uid="{0C54A59F-049C-4BF7-AFDC-548DCB6988E7}"/>
    <cellStyle name="Normal 2 3 4 2 6 4 3" xfId="10616" xr:uid="{02948B34-6892-4374-BC8D-992EB3005656}"/>
    <cellStyle name="Normal 2 3 4 2 6 4 3 2" xfId="24306" xr:uid="{750B8B52-C566-4CE8-B582-49EC0B3D5637}"/>
    <cellStyle name="Normal 2 3 4 2 6 4 3 2 2" xfId="37998" xr:uid="{A213BB06-5CF9-4D2C-9D8E-E428B747505F}"/>
    <cellStyle name="Normal 2 3 4 2 6 4 3 2 3" xfId="52882" xr:uid="{97D8970E-F283-41BE-8288-64FE270D1F8D}"/>
    <cellStyle name="Normal 2 3 4 2 6 4 3 3" xfId="17462" xr:uid="{EE3166C1-F806-4741-8EA6-7BAC899B8460}"/>
    <cellStyle name="Normal 2 3 4 2 6 4 3 4" xfId="31152" xr:uid="{5CE07720-9DCC-45F1-9E3C-0C0BEB0270A1}"/>
    <cellStyle name="Normal 2 3 4 2 6 4 3 5" xfId="46036" xr:uid="{DBB68520-3786-4441-A93F-6837CC6600E7}"/>
    <cellStyle name="Normal 2 3 4 2 6 4 4" xfId="20884" xr:uid="{AE5A58B0-7A67-4161-B479-8A5A17D33313}"/>
    <cellStyle name="Normal 2 3 4 2 6 4 4 2" xfId="34576" xr:uid="{704DFA5A-12E3-42B6-9456-00F072EA6C79}"/>
    <cellStyle name="Normal 2 3 4 2 6 4 4 3" xfId="49460" xr:uid="{0B0A764C-3174-4F4E-9BFC-2D04AD3B8667}"/>
    <cellStyle name="Normal 2 3 4 2 6 4 5" xfId="14040" xr:uid="{3F815311-7D9F-43AC-8EEB-729465B63398}"/>
    <cellStyle name="Normal 2 3 4 2 6 4 6" xfId="27730" xr:uid="{9BEEC1EE-90FE-4526-9514-74946D0AB365}"/>
    <cellStyle name="Normal 2 3 4 2 6 4 7" xfId="42614" xr:uid="{7D23E70C-007A-4048-9C0B-C167CB9783EE}"/>
    <cellStyle name="Normal 2 3 4 2 6 5" xfId="8902" xr:uid="{8C785AAB-4F9B-4B37-8C09-474253F8A27C}"/>
    <cellStyle name="Normal 2 3 4 2 6 5 2" xfId="12324" xr:uid="{BD69E0FA-19E6-4995-871C-3A8C3710BA51}"/>
    <cellStyle name="Normal 2 3 4 2 6 5 2 2" xfId="26014" xr:uid="{0EF1E0ED-9058-4DBC-926B-92197AB9E627}"/>
    <cellStyle name="Normal 2 3 4 2 6 5 2 2 2" xfId="39706" xr:uid="{A69CCBE5-E0DD-4578-B650-2D3F64CA924E}"/>
    <cellStyle name="Normal 2 3 4 2 6 5 2 2 3" xfId="54590" xr:uid="{B6163FBE-10BC-42F6-812D-3DF912958560}"/>
    <cellStyle name="Normal 2 3 4 2 6 5 2 3" xfId="19170" xr:uid="{74A3E41E-DF99-4FF5-918A-66452096602B}"/>
    <cellStyle name="Normal 2 3 4 2 6 5 2 4" xfId="32860" xr:uid="{03A9AB76-E404-4730-B011-E81C57419908}"/>
    <cellStyle name="Normal 2 3 4 2 6 5 2 5" xfId="47744" xr:uid="{E80B59BE-5CA6-4C8A-8042-801AF65F4D0D}"/>
    <cellStyle name="Normal 2 3 4 2 6 5 3" xfId="22592" xr:uid="{EB81CC79-FE68-499C-9662-10E325F7E10F}"/>
    <cellStyle name="Normal 2 3 4 2 6 5 3 2" xfId="36284" xr:uid="{01F349A2-B7E2-410F-A47E-BCBF36837069}"/>
    <cellStyle name="Normal 2 3 4 2 6 5 3 3" xfId="51168" xr:uid="{CB5A3218-1023-4775-A6B0-C653213AE973}"/>
    <cellStyle name="Normal 2 3 4 2 6 5 4" xfId="15748" xr:uid="{935F35B9-4D40-4207-9C86-283AC4E4718D}"/>
    <cellStyle name="Normal 2 3 4 2 6 5 5" xfId="29438" xr:uid="{AEC52172-2492-403A-A864-92490C6E7870}"/>
    <cellStyle name="Normal 2 3 4 2 6 5 6" xfId="44322" xr:uid="{4F3064C2-C5CB-4A9A-A2BA-1B3A5BCBCEFD}"/>
    <cellStyle name="Normal 2 3 4 2 6 6" xfId="10612" xr:uid="{E3E8F1CE-22F9-4A52-817E-A6AD788EE301}"/>
    <cellStyle name="Normal 2 3 4 2 6 6 2" xfId="24302" xr:uid="{E3F9483D-FB18-4F99-98D4-A2583AB2F6E0}"/>
    <cellStyle name="Normal 2 3 4 2 6 6 2 2" xfId="37994" xr:uid="{A4D8FE8A-53AA-4584-985A-C76C10BBD71F}"/>
    <cellStyle name="Normal 2 3 4 2 6 6 2 3" xfId="52878" xr:uid="{525A1229-0131-4543-9EEB-9261E71EC77E}"/>
    <cellStyle name="Normal 2 3 4 2 6 6 3" xfId="17458" xr:uid="{C8F95008-2F77-4307-A2B2-44349A57B2B1}"/>
    <cellStyle name="Normal 2 3 4 2 6 6 4" xfId="31148" xr:uid="{D47B7942-38AF-4374-9833-38F5677874BA}"/>
    <cellStyle name="Normal 2 3 4 2 6 6 5" xfId="46032" xr:uid="{41F6051F-7BBF-4CCF-ADCA-16718B3217DA}"/>
    <cellStyle name="Normal 2 3 4 2 6 7" xfId="20880" xr:uid="{175C13EF-12AD-4E8B-A862-1BFD57F761DC}"/>
    <cellStyle name="Normal 2 3 4 2 6 7 2" xfId="34572" xr:uid="{9211B379-729B-4E7E-BC8C-3C1B4CB7D60D}"/>
    <cellStyle name="Normal 2 3 4 2 6 7 3" xfId="49456" xr:uid="{7C5D4B24-8646-4E08-B6BF-20546FE9B3FA}"/>
    <cellStyle name="Normal 2 3 4 2 6 8" xfId="14036" xr:uid="{2C1F395D-1E11-4796-A8A8-FB8C913DCFFA}"/>
    <cellStyle name="Normal 2 3 4 2 6 9" xfId="27726" xr:uid="{BF55AFAA-94BB-415F-8BA0-0FF2DBF28AF6}"/>
    <cellStyle name="Normal 2 3 4 2 7" xfId="7194" xr:uid="{1EDC6F86-A7E3-4044-9DAB-DEC3C2DC583B}"/>
    <cellStyle name="Normal 2 3 4 2 7 2" xfId="7195" xr:uid="{0B1E05CA-CE89-40E7-9BE6-7B872E2B2960}"/>
    <cellStyle name="Normal 2 3 4 2 7 2 2" xfId="8908" xr:uid="{46D56BCD-84C1-4C97-984D-831F2FA01909}"/>
    <cellStyle name="Normal 2 3 4 2 7 2 2 2" xfId="12330" xr:uid="{A97B8A40-0F02-4524-810D-39A9FE450ACC}"/>
    <cellStyle name="Normal 2 3 4 2 7 2 2 2 2" xfId="26020" xr:uid="{E9E1C598-368F-439E-AADD-AB06DFEC369C}"/>
    <cellStyle name="Normal 2 3 4 2 7 2 2 2 2 2" xfId="39712" xr:uid="{546C23E9-FBE3-4F0C-A048-F2F5A8E5A327}"/>
    <cellStyle name="Normal 2 3 4 2 7 2 2 2 2 3" xfId="54596" xr:uid="{8CAE563F-770C-488E-8AD8-730DE7D4CB63}"/>
    <cellStyle name="Normal 2 3 4 2 7 2 2 2 3" xfId="19176" xr:uid="{79ED4B59-B619-4107-900E-10E3E570C80C}"/>
    <cellStyle name="Normal 2 3 4 2 7 2 2 2 4" xfId="32866" xr:uid="{5B1CA0D8-6B29-4E1F-83C4-11703DE0428B}"/>
    <cellStyle name="Normal 2 3 4 2 7 2 2 2 5" xfId="47750" xr:uid="{44243414-F0CE-4CEB-8FE1-68778B9CF325}"/>
    <cellStyle name="Normal 2 3 4 2 7 2 2 3" xfId="22598" xr:uid="{34C5252A-C9E7-4106-BE2E-79D55E0C84FA}"/>
    <cellStyle name="Normal 2 3 4 2 7 2 2 3 2" xfId="36290" xr:uid="{15831187-7486-48F2-A443-22578FBF32C4}"/>
    <cellStyle name="Normal 2 3 4 2 7 2 2 3 3" xfId="51174" xr:uid="{0CC5B0D8-9C53-465D-811F-558A359A59DC}"/>
    <cellStyle name="Normal 2 3 4 2 7 2 2 4" xfId="15754" xr:uid="{2073F66B-D0FA-42DA-B4E4-3AB403E47C2C}"/>
    <cellStyle name="Normal 2 3 4 2 7 2 2 5" xfId="29444" xr:uid="{3C6469D1-4822-43DB-8486-44F3BC933D96}"/>
    <cellStyle name="Normal 2 3 4 2 7 2 2 6" xfId="44328" xr:uid="{09A9E995-700F-47CB-BE3C-106DDD56A4A3}"/>
    <cellStyle name="Normal 2 3 4 2 7 2 3" xfId="10618" xr:uid="{D9ED24F4-1708-489D-A86F-292D9544AE0E}"/>
    <cellStyle name="Normal 2 3 4 2 7 2 3 2" xfId="24308" xr:uid="{4EA946A0-2623-49E3-AF18-7FA37353E85C}"/>
    <cellStyle name="Normal 2 3 4 2 7 2 3 2 2" xfId="38000" xr:uid="{180AC428-4BC8-4C93-8C4F-19E078D6AB9A}"/>
    <cellStyle name="Normal 2 3 4 2 7 2 3 2 3" xfId="52884" xr:uid="{B7015E6B-CA33-4C53-8E51-D1C74889D130}"/>
    <cellStyle name="Normal 2 3 4 2 7 2 3 3" xfId="17464" xr:uid="{CB680B45-DDEF-4D10-8B0D-608508265D50}"/>
    <cellStyle name="Normal 2 3 4 2 7 2 3 4" xfId="31154" xr:uid="{3CB3DE1F-4D78-4126-ABF9-468891088541}"/>
    <cellStyle name="Normal 2 3 4 2 7 2 3 5" xfId="46038" xr:uid="{E8C14C04-AC6D-43CF-AFD0-B20561FD7BA6}"/>
    <cellStyle name="Normal 2 3 4 2 7 2 4" xfId="20886" xr:uid="{ACC42236-FD7E-4EF4-ACE0-AC2B7DF2D6BF}"/>
    <cellStyle name="Normal 2 3 4 2 7 2 4 2" xfId="34578" xr:uid="{ADA2CDDC-A51E-4CB3-9779-C760B69D6DE3}"/>
    <cellStyle name="Normal 2 3 4 2 7 2 4 3" xfId="49462" xr:uid="{160B36B7-0ABF-46D3-BF68-8510B239F203}"/>
    <cellStyle name="Normal 2 3 4 2 7 2 5" xfId="14042" xr:uid="{4F3B5129-FEF6-4E47-846D-81753CA34D62}"/>
    <cellStyle name="Normal 2 3 4 2 7 2 6" xfId="27732" xr:uid="{79D1AF8F-57AC-42AF-A962-EE6B4CFE708C}"/>
    <cellStyle name="Normal 2 3 4 2 7 2 7" xfId="42616" xr:uid="{A74F0535-5D0A-468E-AE11-D8F963272FA1}"/>
    <cellStyle name="Normal 2 3 4 2 7 3" xfId="8907" xr:uid="{D59CF0DA-4778-4277-A299-E6C8C5CCF70B}"/>
    <cellStyle name="Normal 2 3 4 2 7 3 2" xfId="12329" xr:uid="{1586A1AB-85F8-4790-AF08-0719C54B9870}"/>
    <cellStyle name="Normal 2 3 4 2 7 3 2 2" xfId="26019" xr:uid="{3AB0D7CC-C347-46AB-9E09-FB4D71C12ACB}"/>
    <cellStyle name="Normal 2 3 4 2 7 3 2 2 2" xfId="39711" xr:uid="{5DDD274D-6ABE-4D5B-9B08-2E599501AB76}"/>
    <cellStyle name="Normal 2 3 4 2 7 3 2 2 3" xfId="54595" xr:uid="{F84067B0-2A2E-4776-92A2-2E54D9CC43C7}"/>
    <cellStyle name="Normal 2 3 4 2 7 3 2 3" xfId="19175" xr:uid="{0D0CB54F-E75C-4879-A1F3-133900CCB5B1}"/>
    <cellStyle name="Normal 2 3 4 2 7 3 2 4" xfId="32865" xr:uid="{C930E6FC-940A-4F98-82FD-D71CDB8E3DDA}"/>
    <cellStyle name="Normal 2 3 4 2 7 3 2 5" xfId="47749" xr:uid="{D61284B1-FF6A-479A-9384-B8A155D0EA34}"/>
    <cellStyle name="Normal 2 3 4 2 7 3 3" xfId="22597" xr:uid="{8AE6EB2E-0BB8-447A-B777-DE62DC5AA5B4}"/>
    <cellStyle name="Normal 2 3 4 2 7 3 3 2" xfId="36289" xr:uid="{AEC75038-3E90-45AA-A1E5-2748AA9F2F8E}"/>
    <cellStyle name="Normal 2 3 4 2 7 3 3 3" xfId="51173" xr:uid="{A13829BB-1E33-424E-A962-0A8589012318}"/>
    <cellStyle name="Normal 2 3 4 2 7 3 4" xfId="15753" xr:uid="{EA3C2C21-7D62-4798-B667-94C793DA6B63}"/>
    <cellStyle name="Normal 2 3 4 2 7 3 5" xfId="29443" xr:uid="{E8F1E911-D9EF-49C1-A367-0279449D3036}"/>
    <cellStyle name="Normal 2 3 4 2 7 3 6" xfId="44327" xr:uid="{552BC7C8-C8CE-44D3-A846-4050731BD356}"/>
    <cellStyle name="Normal 2 3 4 2 7 4" xfId="10617" xr:uid="{2BF8187F-F811-4B05-8310-6F43A5B7D96B}"/>
    <cellStyle name="Normal 2 3 4 2 7 4 2" xfId="24307" xr:uid="{913668D1-0953-4278-9F4A-3F073D6D47AA}"/>
    <cellStyle name="Normal 2 3 4 2 7 4 2 2" xfId="37999" xr:uid="{AE64A988-57B6-4311-9D08-AAE63FD95750}"/>
    <cellStyle name="Normal 2 3 4 2 7 4 2 3" xfId="52883" xr:uid="{61553CCA-FE5A-418B-A92E-FEA0FCCF6A7A}"/>
    <cellStyle name="Normal 2 3 4 2 7 4 3" xfId="17463" xr:uid="{614A61F5-DF0C-4567-895F-B2F71F437594}"/>
    <cellStyle name="Normal 2 3 4 2 7 4 4" xfId="31153" xr:uid="{3B45B811-4179-47BB-906B-E9FDFEE2D78F}"/>
    <cellStyle name="Normal 2 3 4 2 7 4 5" xfId="46037" xr:uid="{4256F04A-E561-4FCE-8517-799860D8F413}"/>
    <cellStyle name="Normal 2 3 4 2 7 5" xfId="20885" xr:uid="{268729D4-7FFE-4ED0-8CBF-D70D8F164603}"/>
    <cellStyle name="Normal 2 3 4 2 7 5 2" xfId="34577" xr:uid="{84F1EAE0-4F12-4DE5-A497-43BB135D24BB}"/>
    <cellStyle name="Normal 2 3 4 2 7 5 3" xfId="49461" xr:uid="{0BA15C3B-AAAB-48F1-BBEC-1E09BAE6C2DA}"/>
    <cellStyle name="Normal 2 3 4 2 7 6" xfId="14041" xr:uid="{D9A32118-C880-4819-A928-1ABA38EB0B6B}"/>
    <cellStyle name="Normal 2 3 4 2 7 7" xfId="27731" xr:uid="{113862CD-9555-4A78-BAED-0ED8AAC0A479}"/>
    <cellStyle name="Normal 2 3 4 2 7 8" xfId="42615" xr:uid="{FC9B5D29-AF06-4D33-B349-54510531D6E0}"/>
    <cellStyle name="Normal 2 3 4 2 8" xfId="7196" xr:uid="{08AC9BFD-6323-4CF1-9E07-6ED327544E82}"/>
    <cellStyle name="Normal 2 3 4 2 8 2" xfId="8909" xr:uid="{CFF9E440-8B4A-4ECF-91AB-4C94BBB1DF7F}"/>
    <cellStyle name="Normal 2 3 4 2 8 2 2" xfId="12331" xr:uid="{4A4C6D6A-9B47-4897-9B4C-851EEAA45ABB}"/>
    <cellStyle name="Normal 2 3 4 2 8 2 2 2" xfId="26021" xr:uid="{033F2AE5-E8D0-4C25-8C42-CD58252F96B3}"/>
    <cellStyle name="Normal 2 3 4 2 8 2 2 2 2" xfId="39713" xr:uid="{3ADFD972-DDAC-4F1B-BE1A-F09DD75A8EA4}"/>
    <cellStyle name="Normal 2 3 4 2 8 2 2 2 3" xfId="54597" xr:uid="{23CD3EE9-089F-4854-B04E-45FA886D4EE2}"/>
    <cellStyle name="Normal 2 3 4 2 8 2 2 3" xfId="19177" xr:uid="{A3AD34FF-4121-4003-8C81-15F87B24887F}"/>
    <cellStyle name="Normal 2 3 4 2 8 2 2 4" xfId="32867" xr:uid="{8D0237A4-6189-450C-BC71-1BCE43891B53}"/>
    <cellStyle name="Normal 2 3 4 2 8 2 2 5" xfId="47751" xr:uid="{5D2269DA-8EE4-456A-8B32-8C06420DA391}"/>
    <cellStyle name="Normal 2 3 4 2 8 2 3" xfId="22599" xr:uid="{A376AA84-844E-42F7-BD50-76564B6C5DB4}"/>
    <cellStyle name="Normal 2 3 4 2 8 2 3 2" xfId="36291" xr:uid="{811380B5-4911-4253-875E-3CB37D4C6040}"/>
    <cellStyle name="Normal 2 3 4 2 8 2 3 3" xfId="51175" xr:uid="{1BD88B47-7933-4C09-8092-0B320B72FAE9}"/>
    <cellStyle name="Normal 2 3 4 2 8 2 4" xfId="15755" xr:uid="{76457CCB-AC90-406E-B3D4-029F85F0993C}"/>
    <cellStyle name="Normal 2 3 4 2 8 2 5" xfId="29445" xr:uid="{CD1EA65A-35E6-499A-B576-B63D3D55BFDF}"/>
    <cellStyle name="Normal 2 3 4 2 8 2 6" xfId="44329" xr:uid="{CF722F9A-0529-444C-A6C5-1F6D826BC5DC}"/>
    <cellStyle name="Normal 2 3 4 2 8 3" xfId="10619" xr:uid="{2938F33F-5B66-4084-AC97-E538460A3D70}"/>
    <cellStyle name="Normal 2 3 4 2 8 3 2" xfId="24309" xr:uid="{A40BC980-0056-418A-B8D2-48DAEDEAC9C1}"/>
    <cellStyle name="Normal 2 3 4 2 8 3 2 2" xfId="38001" xr:uid="{A3885AC1-6763-45F0-B4F1-832AB2DD1D04}"/>
    <cellStyle name="Normal 2 3 4 2 8 3 2 3" xfId="52885" xr:uid="{307C0841-DE7F-4238-9E42-B16AB28C2EF2}"/>
    <cellStyle name="Normal 2 3 4 2 8 3 3" xfId="17465" xr:uid="{AAE6611A-5FE5-428C-91ED-27663870AED4}"/>
    <cellStyle name="Normal 2 3 4 2 8 3 4" xfId="31155" xr:uid="{2A144C5A-62A9-4A17-AE3D-FF8FC8BDDA61}"/>
    <cellStyle name="Normal 2 3 4 2 8 3 5" xfId="46039" xr:uid="{B9BA4665-6576-403D-8582-2DA253A5AA2C}"/>
    <cellStyle name="Normal 2 3 4 2 8 4" xfId="20887" xr:uid="{A4D51716-2724-4314-BFD1-C358D010F752}"/>
    <cellStyle name="Normal 2 3 4 2 8 4 2" xfId="34579" xr:uid="{EDD30B31-03E7-463B-A04F-28E56EA347B1}"/>
    <cellStyle name="Normal 2 3 4 2 8 4 3" xfId="49463" xr:uid="{C8863457-CC04-4061-87A0-BAAD8F63BFCC}"/>
    <cellStyle name="Normal 2 3 4 2 8 5" xfId="14043" xr:uid="{24986998-310F-497D-805B-48957504505F}"/>
    <cellStyle name="Normal 2 3 4 2 8 6" xfId="27733" xr:uid="{2815078A-A216-4B44-8167-F164E21E51F1}"/>
    <cellStyle name="Normal 2 3 4 2 8 7" xfId="42617" xr:uid="{622EE846-7E77-4370-86BB-1A52B507858A}"/>
    <cellStyle name="Normal 2 3 4 2 9" xfId="7197" xr:uid="{6652E601-16C0-46FC-9D0A-22A28A0E8035}"/>
    <cellStyle name="Normal 2 3 4 2 9 2" xfId="8910" xr:uid="{D6772B60-A751-4BC4-8F3A-48143C08CF9F}"/>
    <cellStyle name="Normal 2 3 4 2 9 2 2" xfId="12332" xr:uid="{B97341A2-6141-4A18-8E4B-1AD200EF0E77}"/>
    <cellStyle name="Normal 2 3 4 2 9 2 2 2" xfId="26022" xr:uid="{0BD04B95-14CE-4026-8D2A-D9DEE8480E99}"/>
    <cellStyle name="Normal 2 3 4 2 9 2 2 2 2" xfId="39714" xr:uid="{1993CF33-8FD8-49AF-AF82-5FFD3B6B2741}"/>
    <cellStyle name="Normal 2 3 4 2 9 2 2 2 3" xfId="54598" xr:uid="{D0297CF6-8D0B-48B6-AC77-0A6042B57394}"/>
    <cellStyle name="Normal 2 3 4 2 9 2 2 3" xfId="19178" xr:uid="{1F9DA275-934C-4FF6-8EE6-516C7A971B02}"/>
    <cellStyle name="Normal 2 3 4 2 9 2 2 4" xfId="32868" xr:uid="{384D6371-BF57-4B4B-97B8-83742CE87EF4}"/>
    <cellStyle name="Normal 2 3 4 2 9 2 2 5" xfId="47752" xr:uid="{CD7067C3-DE3A-4D74-A124-8BE4EB4956C9}"/>
    <cellStyle name="Normal 2 3 4 2 9 2 3" xfId="22600" xr:uid="{C8FC9041-282E-4F4F-82F9-EBF2E622E634}"/>
    <cellStyle name="Normal 2 3 4 2 9 2 3 2" xfId="36292" xr:uid="{9022262F-C2D7-4353-A1AF-E86A9EDC79B0}"/>
    <cellStyle name="Normal 2 3 4 2 9 2 3 3" xfId="51176" xr:uid="{E38134E5-3549-4B1D-B273-5EB83126CA1F}"/>
    <cellStyle name="Normal 2 3 4 2 9 2 4" xfId="15756" xr:uid="{22229435-56A4-46C1-803A-859D93BFC4D8}"/>
    <cellStyle name="Normal 2 3 4 2 9 2 5" xfId="29446" xr:uid="{ACB40D10-C677-4881-8A0B-1E20B3730CC0}"/>
    <cellStyle name="Normal 2 3 4 2 9 2 6" xfId="44330" xr:uid="{356DA444-3455-4F0F-A533-940BBF191E0C}"/>
    <cellStyle name="Normal 2 3 4 2 9 3" xfId="10620" xr:uid="{742AC114-0744-42AF-B29A-2F71FEFB8ECC}"/>
    <cellStyle name="Normal 2 3 4 2 9 3 2" xfId="24310" xr:uid="{3047032E-D0AF-4E04-9ED3-C1A601ABF15C}"/>
    <cellStyle name="Normal 2 3 4 2 9 3 2 2" xfId="38002" xr:uid="{E5913C38-149E-4FAC-953D-E3207ED556D8}"/>
    <cellStyle name="Normal 2 3 4 2 9 3 2 3" xfId="52886" xr:uid="{07B50C6A-9779-4CD7-B347-22EEBA35E06F}"/>
    <cellStyle name="Normal 2 3 4 2 9 3 3" xfId="17466" xr:uid="{D0B976BF-6E2F-4EC4-80E6-CA2FFE0D67B5}"/>
    <cellStyle name="Normal 2 3 4 2 9 3 4" xfId="31156" xr:uid="{C9E4927D-168A-40CD-A93D-A295B13CC214}"/>
    <cellStyle name="Normal 2 3 4 2 9 3 5" xfId="46040" xr:uid="{E6B855A8-5C06-419D-82D7-938043DC0677}"/>
    <cellStyle name="Normal 2 3 4 2 9 4" xfId="20888" xr:uid="{828D18F4-6D83-4B5B-9B44-95A7F891A8D0}"/>
    <cellStyle name="Normal 2 3 4 2 9 4 2" xfId="34580" xr:uid="{918A9103-87C7-470F-8F5A-400B6C973B1B}"/>
    <cellStyle name="Normal 2 3 4 2 9 4 3" xfId="49464" xr:uid="{4B52DEA2-9A85-4897-BE9F-92C84017FE3A}"/>
    <cellStyle name="Normal 2 3 4 2 9 5" xfId="14044" xr:uid="{0775AFC3-112A-4830-9846-0505BB08EF9E}"/>
    <cellStyle name="Normal 2 3 4 2 9 6" xfId="27734" xr:uid="{FC8AACFE-134C-4EBF-B77F-862377A298D4}"/>
    <cellStyle name="Normal 2 3 4 2 9 7" xfId="42618" xr:uid="{9E6BAC9F-C507-405B-A37F-8026D2218F86}"/>
    <cellStyle name="Normal 2 3 4 3" xfId="7198" xr:uid="{46E51043-2213-4513-88A4-53F601D1BBE2}"/>
    <cellStyle name="Normal 2 3 4 3 10" xfId="20889" xr:uid="{F6D61786-8692-49BE-9099-2618ED28346F}"/>
    <cellStyle name="Normal 2 3 4 3 10 2" xfId="34581" xr:uid="{2253622A-E300-4877-92FB-844FD551E2B5}"/>
    <cellStyle name="Normal 2 3 4 3 10 3" xfId="49465" xr:uid="{D61DDDE6-2B14-4320-A695-66934C0720A5}"/>
    <cellStyle name="Normal 2 3 4 3 11" xfId="14045" xr:uid="{09A1671A-1C04-4160-8D73-92314D38D89B}"/>
    <cellStyle name="Normal 2 3 4 3 12" xfId="27735" xr:uid="{DE7ED39E-39EC-40FE-A338-D912B85CDE43}"/>
    <cellStyle name="Normal 2 3 4 3 13" xfId="42619" xr:uid="{97E70EE1-85FE-4083-A5EE-9E7966D70F65}"/>
    <cellStyle name="Normal 2 3 4 3 2" xfId="7199" xr:uid="{AFE01BFF-AF52-48E1-AAA2-40AA306E8D8D}"/>
    <cellStyle name="Normal 2 3 4 3 2 10" xfId="14046" xr:uid="{F7A9850B-3895-4F09-85AF-90B91E0F0752}"/>
    <cellStyle name="Normal 2 3 4 3 2 11" xfId="27736" xr:uid="{5404EFED-C01C-4372-B85B-BE1443C98AE9}"/>
    <cellStyle name="Normal 2 3 4 3 2 12" xfId="42620" xr:uid="{932754D2-2C38-4DD1-BE2F-19E95B65C776}"/>
    <cellStyle name="Normal 2 3 4 3 2 2" xfId="7200" xr:uid="{92461D74-9E7B-45ED-A359-678173AC41DC}"/>
    <cellStyle name="Normal 2 3 4 3 2 2 10" xfId="42621" xr:uid="{CB92A336-ED7C-43E7-9989-C86303B90AB1}"/>
    <cellStyle name="Normal 2 3 4 3 2 2 2" xfId="7201" xr:uid="{BC05B612-EA66-49C6-9CE8-6C309377CEB0}"/>
    <cellStyle name="Normal 2 3 4 3 2 2 2 2" xfId="7202" xr:uid="{CCCE2E95-8292-4D92-8064-9E36F8A3F09F}"/>
    <cellStyle name="Normal 2 3 4 3 2 2 2 2 2" xfId="8915" xr:uid="{0A4817A4-4985-4922-8045-8CD766A6A217}"/>
    <cellStyle name="Normal 2 3 4 3 2 2 2 2 2 2" xfId="12337" xr:uid="{54F5A29C-62BA-4AD2-9F2D-90BA2C9DBE13}"/>
    <cellStyle name="Normal 2 3 4 3 2 2 2 2 2 2 2" xfId="26027" xr:uid="{12AFA268-D345-4726-A3E2-C775BDE00187}"/>
    <cellStyle name="Normal 2 3 4 3 2 2 2 2 2 2 2 2" xfId="39719" xr:uid="{9622330D-4B33-4427-929F-928C82D61F36}"/>
    <cellStyle name="Normal 2 3 4 3 2 2 2 2 2 2 2 3" xfId="54603" xr:uid="{A6F01134-F502-441A-A521-B256E3B0F703}"/>
    <cellStyle name="Normal 2 3 4 3 2 2 2 2 2 2 3" xfId="19183" xr:uid="{E8F7232F-C4FE-422D-8973-9BC271C7CDAE}"/>
    <cellStyle name="Normal 2 3 4 3 2 2 2 2 2 2 4" xfId="32873" xr:uid="{AC9FC4D8-F733-44FC-B307-E777C0C897D6}"/>
    <cellStyle name="Normal 2 3 4 3 2 2 2 2 2 2 5" xfId="47757" xr:uid="{DAE15AD9-97AF-4587-89DD-C2DC7DDD44DF}"/>
    <cellStyle name="Normal 2 3 4 3 2 2 2 2 2 3" xfId="22605" xr:uid="{2FB51C9A-EA15-4B42-837C-CE97836C845F}"/>
    <cellStyle name="Normal 2 3 4 3 2 2 2 2 2 3 2" xfId="36297" xr:uid="{4B08029E-4573-4688-A366-F2E25C2B3BA0}"/>
    <cellStyle name="Normal 2 3 4 3 2 2 2 2 2 3 3" xfId="51181" xr:uid="{9B818BA3-0C45-4411-9F04-BB85D7560D6B}"/>
    <cellStyle name="Normal 2 3 4 3 2 2 2 2 2 4" xfId="15761" xr:uid="{C3EEE8BB-B3DC-4F4C-88FF-039A62DA8BE6}"/>
    <cellStyle name="Normal 2 3 4 3 2 2 2 2 2 5" xfId="29451" xr:uid="{5F33F6E6-3916-4DDF-8AA9-9E8FC4BF151B}"/>
    <cellStyle name="Normal 2 3 4 3 2 2 2 2 2 6" xfId="44335" xr:uid="{3E250588-A029-4B96-9188-2325D4724E54}"/>
    <cellStyle name="Normal 2 3 4 3 2 2 2 2 3" xfId="10625" xr:uid="{F66F064D-3A30-4F24-82E7-A1EF1216510E}"/>
    <cellStyle name="Normal 2 3 4 3 2 2 2 2 3 2" xfId="24315" xr:uid="{C89AC82B-804C-4596-8001-EE8A58D748CD}"/>
    <cellStyle name="Normal 2 3 4 3 2 2 2 2 3 2 2" xfId="38007" xr:uid="{6E8A69A1-6C78-40EC-B4BC-B06A5ABA6332}"/>
    <cellStyle name="Normal 2 3 4 3 2 2 2 2 3 2 3" xfId="52891" xr:uid="{32259BCC-E755-41F4-B0C3-1FC76CA2FFBB}"/>
    <cellStyle name="Normal 2 3 4 3 2 2 2 2 3 3" xfId="17471" xr:uid="{9D3C6D5C-461A-4607-A6CD-96E0B2C478C0}"/>
    <cellStyle name="Normal 2 3 4 3 2 2 2 2 3 4" xfId="31161" xr:uid="{2D9B3E91-49B2-4198-AF00-8C59BB36B35D}"/>
    <cellStyle name="Normal 2 3 4 3 2 2 2 2 3 5" xfId="46045" xr:uid="{29AF16F6-B807-40DE-AF40-3D2BFDE28723}"/>
    <cellStyle name="Normal 2 3 4 3 2 2 2 2 4" xfId="20893" xr:uid="{731A9B2B-9218-428C-98A8-82811198308C}"/>
    <cellStyle name="Normal 2 3 4 3 2 2 2 2 4 2" xfId="34585" xr:uid="{BF02AD3F-E754-4AB0-B4FC-76966FF968D1}"/>
    <cellStyle name="Normal 2 3 4 3 2 2 2 2 4 3" xfId="49469" xr:uid="{FD0FEF23-1D29-486C-B73B-9D1FED5E514D}"/>
    <cellStyle name="Normal 2 3 4 3 2 2 2 2 5" xfId="14049" xr:uid="{35317BD3-4AF7-40A2-973F-B689DAC4EDFF}"/>
    <cellStyle name="Normal 2 3 4 3 2 2 2 2 6" xfId="27739" xr:uid="{67ABD514-C19D-4609-9169-A2BF982B850F}"/>
    <cellStyle name="Normal 2 3 4 3 2 2 2 2 7" xfId="42623" xr:uid="{949FF8A1-1681-46B6-BDCC-ADB29D6437E5}"/>
    <cellStyle name="Normal 2 3 4 3 2 2 2 3" xfId="8914" xr:uid="{1C3BDC2F-D02B-4978-A1BB-2F9C753CA50C}"/>
    <cellStyle name="Normal 2 3 4 3 2 2 2 3 2" xfId="12336" xr:uid="{EF7C5966-10BA-41B0-8812-A6DCDB58B612}"/>
    <cellStyle name="Normal 2 3 4 3 2 2 2 3 2 2" xfId="26026" xr:uid="{CD739A86-E6BA-448F-B6C8-03234B231F90}"/>
    <cellStyle name="Normal 2 3 4 3 2 2 2 3 2 2 2" xfId="39718" xr:uid="{EF31D0C2-A226-4252-AF80-FF8B532D576D}"/>
    <cellStyle name="Normal 2 3 4 3 2 2 2 3 2 2 3" xfId="54602" xr:uid="{938B536E-8631-49AC-83F3-362926AB68BB}"/>
    <cellStyle name="Normal 2 3 4 3 2 2 2 3 2 3" xfId="19182" xr:uid="{F9405F57-8C9B-4790-8714-865F16636B80}"/>
    <cellStyle name="Normal 2 3 4 3 2 2 2 3 2 4" xfId="32872" xr:uid="{5563740F-0D8D-446B-9596-F6F8A3299776}"/>
    <cellStyle name="Normal 2 3 4 3 2 2 2 3 2 5" xfId="47756" xr:uid="{A687C947-3BB4-437D-A010-845FED894EC9}"/>
    <cellStyle name="Normal 2 3 4 3 2 2 2 3 3" xfId="22604" xr:uid="{B77F4D06-D781-4E8F-9102-495C983193CA}"/>
    <cellStyle name="Normal 2 3 4 3 2 2 2 3 3 2" xfId="36296" xr:uid="{08117AEF-A9AE-434A-B9B1-3158180A18AC}"/>
    <cellStyle name="Normal 2 3 4 3 2 2 2 3 3 3" xfId="51180" xr:uid="{63C6BC7F-DF39-4B4E-9DC2-7A2DD7039916}"/>
    <cellStyle name="Normal 2 3 4 3 2 2 2 3 4" xfId="15760" xr:uid="{D2CBDA96-EF74-45E3-9700-80D74B238D99}"/>
    <cellStyle name="Normal 2 3 4 3 2 2 2 3 5" xfId="29450" xr:uid="{45719709-AB5F-44DF-A82C-BEE38BAD5313}"/>
    <cellStyle name="Normal 2 3 4 3 2 2 2 3 6" xfId="44334" xr:uid="{BA0C3502-A8E4-4C4D-AD41-D98DC4413E71}"/>
    <cellStyle name="Normal 2 3 4 3 2 2 2 4" xfId="10624" xr:uid="{C0ADC7C2-19A9-4D75-A9CB-4583FB644A82}"/>
    <cellStyle name="Normal 2 3 4 3 2 2 2 4 2" xfId="24314" xr:uid="{2684B476-A4B2-47D9-ABD3-F16527937EFC}"/>
    <cellStyle name="Normal 2 3 4 3 2 2 2 4 2 2" xfId="38006" xr:uid="{416FBD3B-8154-40A9-950D-DBD077C7EFDB}"/>
    <cellStyle name="Normal 2 3 4 3 2 2 2 4 2 3" xfId="52890" xr:uid="{6B1840E7-D456-40B9-B494-004CDF7857B4}"/>
    <cellStyle name="Normal 2 3 4 3 2 2 2 4 3" xfId="17470" xr:uid="{DFDA1BBF-D6D6-414C-AFBF-1A47B7AE9D75}"/>
    <cellStyle name="Normal 2 3 4 3 2 2 2 4 4" xfId="31160" xr:uid="{BBD767AF-49BE-4824-89B5-977DE2843346}"/>
    <cellStyle name="Normal 2 3 4 3 2 2 2 4 5" xfId="46044" xr:uid="{1C6C8458-E687-4715-942C-CC397DCCC8E4}"/>
    <cellStyle name="Normal 2 3 4 3 2 2 2 5" xfId="20892" xr:uid="{ED55F293-C4FE-4E2A-9DE6-1EC21EE571A4}"/>
    <cellStyle name="Normal 2 3 4 3 2 2 2 5 2" xfId="34584" xr:uid="{40D56772-A15F-4074-BE22-9C40F2F676FD}"/>
    <cellStyle name="Normal 2 3 4 3 2 2 2 5 3" xfId="49468" xr:uid="{9FD0D9A6-DF2B-4FB5-8F42-7048ED9C9370}"/>
    <cellStyle name="Normal 2 3 4 3 2 2 2 6" xfId="14048" xr:uid="{7C9FBAB0-33B2-421E-86DB-88B8B7CA5B34}"/>
    <cellStyle name="Normal 2 3 4 3 2 2 2 7" xfId="27738" xr:uid="{8A78A0B3-2A4D-4D4A-93A0-884DCACDBCA4}"/>
    <cellStyle name="Normal 2 3 4 3 2 2 2 8" xfId="42622" xr:uid="{41953D2F-C229-40B3-AB48-F646DEE5299B}"/>
    <cellStyle name="Normal 2 3 4 3 2 2 3" xfId="7203" xr:uid="{A0A343C7-870F-49AA-AC0B-603FEBF35050}"/>
    <cellStyle name="Normal 2 3 4 3 2 2 3 2" xfId="8916" xr:uid="{D0B962E4-1638-448D-9CDA-A6C109F77835}"/>
    <cellStyle name="Normal 2 3 4 3 2 2 3 2 2" xfId="12338" xr:uid="{2412F7DA-C329-468E-9C9B-BFD7962B1662}"/>
    <cellStyle name="Normal 2 3 4 3 2 2 3 2 2 2" xfId="26028" xr:uid="{64F63B25-AF42-41C8-ACC0-601F2CCC2108}"/>
    <cellStyle name="Normal 2 3 4 3 2 2 3 2 2 2 2" xfId="39720" xr:uid="{49A04E72-0E7F-443B-A4B6-C0665907F6D5}"/>
    <cellStyle name="Normal 2 3 4 3 2 2 3 2 2 2 3" xfId="54604" xr:uid="{4114829D-1667-4F47-9540-3290043FC3D2}"/>
    <cellStyle name="Normal 2 3 4 3 2 2 3 2 2 3" xfId="19184" xr:uid="{9F955634-EF2B-4151-A5CB-5322F1EAD918}"/>
    <cellStyle name="Normal 2 3 4 3 2 2 3 2 2 4" xfId="32874" xr:uid="{DBD91A38-3A6B-4C4D-A11E-B9503615A18B}"/>
    <cellStyle name="Normal 2 3 4 3 2 2 3 2 2 5" xfId="47758" xr:uid="{B71D9DA7-27F4-467F-8C5B-7711FDFD42A1}"/>
    <cellStyle name="Normal 2 3 4 3 2 2 3 2 3" xfId="22606" xr:uid="{0A7725BA-4931-401A-86B4-8BF243100B8B}"/>
    <cellStyle name="Normal 2 3 4 3 2 2 3 2 3 2" xfId="36298" xr:uid="{11B72430-0A22-4BC7-B209-F51C05E67985}"/>
    <cellStyle name="Normal 2 3 4 3 2 2 3 2 3 3" xfId="51182" xr:uid="{476B3AE7-5C4F-4EBD-9340-01093E43785E}"/>
    <cellStyle name="Normal 2 3 4 3 2 2 3 2 4" xfId="15762" xr:uid="{2FF07A28-9CD7-415F-9248-3E141D101377}"/>
    <cellStyle name="Normal 2 3 4 3 2 2 3 2 5" xfId="29452" xr:uid="{0C933621-51F5-47AB-A01D-E3582FF76C8B}"/>
    <cellStyle name="Normal 2 3 4 3 2 2 3 2 6" xfId="44336" xr:uid="{B26797C6-EA92-4508-B595-695541B74868}"/>
    <cellStyle name="Normal 2 3 4 3 2 2 3 3" xfId="10626" xr:uid="{16CE3F13-A98F-42D6-8CE7-222559B5677C}"/>
    <cellStyle name="Normal 2 3 4 3 2 2 3 3 2" xfId="24316" xr:uid="{E3698989-D20C-4C6B-9775-E598327F2435}"/>
    <cellStyle name="Normal 2 3 4 3 2 2 3 3 2 2" xfId="38008" xr:uid="{32E20ED7-01C5-4864-BD57-07B3FBE6C0D6}"/>
    <cellStyle name="Normal 2 3 4 3 2 2 3 3 2 3" xfId="52892" xr:uid="{153CA8B9-04DE-4D6D-9DED-10AB86E4BBC6}"/>
    <cellStyle name="Normal 2 3 4 3 2 2 3 3 3" xfId="17472" xr:uid="{E3AED570-4439-435D-8FB1-B4EA9C16201E}"/>
    <cellStyle name="Normal 2 3 4 3 2 2 3 3 4" xfId="31162" xr:uid="{332349A4-C869-4F8F-8055-D28006C4E414}"/>
    <cellStyle name="Normal 2 3 4 3 2 2 3 3 5" xfId="46046" xr:uid="{D2683972-3709-41F4-9A65-E02B9482C3F1}"/>
    <cellStyle name="Normal 2 3 4 3 2 2 3 4" xfId="20894" xr:uid="{BB516976-B892-4780-835B-B9B32E87A4D6}"/>
    <cellStyle name="Normal 2 3 4 3 2 2 3 4 2" xfId="34586" xr:uid="{B85ADFDB-A488-4B45-8F73-5B7DA57FCF99}"/>
    <cellStyle name="Normal 2 3 4 3 2 2 3 4 3" xfId="49470" xr:uid="{74AD6964-905A-4D64-B344-E58428105E7F}"/>
    <cellStyle name="Normal 2 3 4 3 2 2 3 5" xfId="14050" xr:uid="{81184B2F-6D7D-4D6D-B4B9-ABDD2415FB94}"/>
    <cellStyle name="Normal 2 3 4 3 2 2 3 6" xfId="27740" xr:uid="{4C86009D-2CAC-4E77-A464-B4B46537B3B9}"/>
    <cellStyle name="Normal 2 3 4 3 2 2 3 7" xfId="42624" xr:uid="{92C0DD6E-CFF5-4D3A-BF8E-AFDAF0BEA30D}"/>
    <cellStyle name="Normal 2 3 4 3 2 2 4" xfId="7204" xr:uid="{F404D382-C7D0-4094-8ACD-5B2EC104703C}"/>
    <cellStyle name="Normal 2 3 4 3 2 2 4 2" xfId="8917" xr:uid="{3E72E802-82CD-49FB-B735-9740B876FD5B}"/>
    <cellStyle name="Normal 2 3 4 3 2 2 4 2 2" xfId="12339" xr:uid="{2AB02622-F79D-4EBE-99CE-EDFADEFE4C94}"/>
    <cellStyle name="Normal 2 3 4 3 2 2 4 2 2 2" xfId="26029" xr:uid="{98AC1AA8-D513-4F9B-A5A5-6F0536E35FC0}"/>
    <cellStyle name="Normal 2 3 4 3 2 2 4 2 2 2 2" xfId="39721" xr:uid="{4529AA0B-3FF4-426A-8EFD-B0CDA572497B}"/>
    <cellStyle name="Normal 2 3 4 3 2 2 4 2 2 2 3" xfId="54605" xr:uid="{2BD7CAFE-54E4-442C-8A2D-37040D5EE333}"/>
    <cellStyle name="Normal 2 3 4 3 2 2 4 2 2 3" xfId="19185" xr:uid="{004FABD6-3A42-46B0-8EC9-5D137BEBCB3C}"/>
    <cellStyle name="Normal 2 3 4 3 2 2 4 2 2 4" xfId="32875" xr:uid="{D444056C-1D0F-49C4-9CA3-A784B4A4C336}"/>
    <cellStyle name="Normal 2 3 4 3 2 2 4 2 2 5" xfId="47759" xr:uid="{A91AEAB1-0962-4583-ABDB-9DA587456A5A}"/>
    <cellStyle name="Normal 2 3 4 3 2 2 4 2 3" xfId="22607" xr:uid="{6469254F-CED6-413C-B611-498D49282364}"/>
    <cellStyle name="Normal 2 3 4 3 2 2 4 2 3 2" xfId="36299" xr:uid="{252F3230-0A21-47AE-9557-EEDF61DEF95A}"/>
    <cellStyle name="Normal 2 3 4 3 2 2 4 2 3 3" xfId="51183" xr:uid="{3E374321-1097-4247-B31E-A5A7749AA1A6}"/>
    <cellStyle name="Normal 2 3 4 3 2 2 4 2 4" xfId="15763" xr:uid="{7E96E661-F8AE-4FEB-8383-C660B1062CBC}"/>
    <cellStyle name="Normal 2 3 4 3 2 2 4 2 5" xfId="29453" xr:uid="{EF927782-0AFE-4D6D-9A6A-7B0D4E04DEEB}"/>
    <cellStyle name="Normal 2 3 4 3 2 2 4 2 6" xfId="44337" xr:uid="{22C34B4B-71D1-488B-AE7A-D72B0F5F209C}"/>
    <cellStyle name="Normal 2 3 4 3 2 2 4 3" xfId="10627" xr:uid="{92E8045B-6235-44DC-BDDA-3D2C5CEEF3E7}"/>
    <cellStyle name="Normal 2 3 4 3 2 2 4 3 2" xfId="24317" xr:uid="{396D54DA-3D8A-4022-943C-6EA3815AD0CF}"/>
    <cellStyle name="Normal 2 3 4 3 2 2 4 3 2 2" xfId="38009" xr:uid="{14A95C05-09A0-4E8D-9E8F-1FA3791B1B62}"/>
    <cellStyle name="Normal 2 3 4 3 2 2 4 3 2 3" xfId="52893" xr:uid="{17F8CF18-28D4-45B6-9559-6270AE800266}"/>
    <cellStyle name="Normal 2 3 4 3 2 2 4 3 3" xfId="17473" xr:uid="{6DEFDA08-A63D-4794-977E-941070138EE8}"/>
    <cellStyle name="Normal 2 3 4 3 2 2 4 3 4" xfId="31163" xr:uid="{56A4661C-42EF-4886-ABF7-96C149B606A2}"/>
    <cellStyle name="Normal 2 3 4 3 2 2 4 3 5" xfId="46047" xr:uid="{E5C4F9DC-5F24-44AC-AF94-7D4377EA30C5}"/>
    <cellStyle name="Normal 2 3 4 3 2 2 4 4" xfId="20895" xr:uid="{484F52AF-25C7-47B5-B0D0-1BDF91C2A278}"/>
    <cellStyle name="Normal 2 3 4 3 2 2 4 4 2" xfId="34587" xr:uid="{32F0BD55-3D58-4505-8618-4966C36F0C03}"/>
    <cellStyle name="Normal 2 3 4 3 2 2 4 4 3" xfId="49471" xr:uid="{9A7687FA-8190-4E7D-807D-84945C5AFAF0}"/>
    <cellStyle name="Normal 2 3 4 3 2 2 4 5" xfId="14051" xr:uid="{224BDA56-AE4F-4E5C-9D46-2EBABA11B7DB}"/>
    <cellStyle name="Normal 2 3 4 3 2 2 4 6" xfId="27741" xr:uid="{8DFE9D7B-1ACF-44F9-AD85-233FC7D0FA73}"/>
    <cellStyle name="Normal 2 3 4 3 2 2 4 7" xfId="42625" xr:uid="{4F324049-9253-4A95-A188-B972102ACEA3}"/>
    <cellStyle name="Normal 2 3 4 3 2 2 5" xfId="8913" xr:uid="{6AFB9732-343B-4004-9DAA-BBD93BD47DB8}"/>
    <cellStyle name="Normal 2 3 4 3 2 2 5 2" xfId="12335" xr:uid="{FFAE2D71-A401-444D-A837-B7DDB56B83BB}"/>
    <cellStyle name="Normal 2 3 4 3 2 2 5 2 2" xfId="26025" xr:uid="{D1CA0AD2-2F3E-48B3-91B2-629602306196}"/>
    <cellStyle name="Normal 2 3 4 3 2 2 5 2 2 2" xfId="39717" xr:uid="{12DAC5E9-9E60-4884-864C-06D1A65A4E44}"/>
    <cellStyle name="Normal 2 3 4 3 2 2 5 2 2 3" xfId="54601" xr:uid="{53066734-D630-488F-887B-37FD62975772}"/>
    <cellStyle name="Normal 2 3 4 3 2 2 5 2 3" xfId="19181" xr:uid="{B35CA82E-8A93-44EE-BDBB-97F12F84641F}"/>
    <cellStyle name="Normal 2 3 4 3 2 2 5 2 4" xfId="32871" xr:uid="{62E45E94-738A-42C4-AFFB-2C4C1AC44090}"/>
    <cellStyle name="Normal 2 3 4 3 2 2 5 2 5" xfId="47755" xr:uid="{9523606B-FBE4-4424-961D-80DC553A882A}"/>
    <cellStyle name="Normal 2 3 4 3 2 2 5 3" xfId="22603" xr:uid="{FB114361-D25E-49BE-ADC7-F58DC059258D}"/>
    <cellStyle name="Normal 2 3 4 3 2 2 5 3 2" xfId="36295" xr:uid="{0DF54184-B537-4738-838B-6CEBE902813A}"/>
    <cellStyle name="Normal 2 3 4 3 2 2 5 3 3" xfId="51179" xr:uid="{0B7E0805-16C7-4CCC-BC8D-B5BD57E25C77}"/>
    <cellStyle name="Normal 2 3 4 3 2 2 5 4" xfId="15759" xr:uid="{9B54C002-3331-4EA1-ACA7-C113C8A057AD}"/>
    <cellStyle name="Normal 2 3 4 3 2 2 5 5" xfId="29449" xr:uid="{6FA3FC2B-BA03-4B1C-87F0-78063594AE26}"/>
    <cellStyle name="Normal 2 3 4 3 2 2 5 6" xfId="44333" xr:uid="{3E94AA01-1B56-4EA7-86D4-7226EE99FD46}"/>
    <cellStyle name="Normal 2 3 4 3 2 2 6" xfId="10623" xr:uid="{EEE34092-0CB1-496D-B7EB-1438D6006602}"/>
    <cellStyle name="Normal 2 3 4 3 2 2 6 2" xfId="24313" xr:uid="{64E9D537-C6EF-4C70-B135-80E9708FC218}"/>
    <cellStyle name="Normal 2 3 4 3 2 2 6 2 2" xfId="38005" xr:uid="{482B2807-DE3E-4CBB-9AA4-D5D889D91075}"/>
    <cellStyle name="Normal 2 3 4 3 2 2 6 2 3" xfId="52889" xr:uid="{27A24B98-9C53-41B6-ADEB-798502E114BD}"/>
    <cellStyle name="Normal 2 3 4 3 2 2 6 3" xfId="17469" xr:uid="{DB319202-7901-4279-B29D-E42DBF8A18EE}"/>
    <cellStyle name="Normal 2 3 4 3 2 2 6 4" xfId="31159" xr:uid="{16795F52-67DC-4E51-B7C7-29F16BCD1FC3}"/>
    <cellStyle name="Normal 2 3 4 3 2 2 6 5" xfId="46043" xr:uid="{C070F96F-FA72-46FA-9CA3-FB286F545CCF}"/>
    <cellStyle name="Normal 2 3 4 3 2 2 7" xfId="20891" xr:uid="{C7B87706-5A02-46F0-99B9-DEC1EEC70AD3}"/>
    <cellStyle name="Normal 2 3 4 3 2 2 7 2" xfId="34583" xr:uid="{DE7E7AAF-C9A7-4AE1-822C-6E83DBFD78FA}"/>
    <cellStyle name="Normal 2 3 4 3 2 2 7 3" xfId="49467" xr:uid="{B8EDF993-702C-4ECF-B737-7B5285E946C9}"/>
    <cellStyle name="Normal 2 3 4 3 2 2 8" xfId="14047" xr:uid="{A335E6B8-C73C-4B86-8B0C-A1AB54AD8B82}"/>
    <cellStyle name="Normal 2 3 4 3 2 2 9" xfId="27737" xr:uid="{3D2E7F38-136A-4C60-9678-1DECB64D6C37}"/>
    <cellStyle name="Normal 2 3 4 3 2 3" xfId="7205" xr:uid="{C983DE59-D02A-4110-8A16-A226E6557DA7}"/>
    <cellStyle name="Normal 2 3 4 3 2 3 10" xfId="42626" xr:uid="{CAD99074-6CFF-4E41-9959-B9B8ADD2FA7C}"/>
    <cellStyle name="Normal 2 3 4 3 2 3 2" xfId="7206" xr:uid="{223C04C7-E007-4E9C-B131-A8F710FF6BC2}"/>
    <cellStyle name="Normal 2 3 4 3 2 3 2 2" xfId="7207" xr:uid="{9F6DE3EF-D4E4-400A-89DD-92E26E2C66E3}"/>
    <cellStyle name="Normal 2 3 4 3 2 3 2 2 2" xfId="8920" xr:uid="{AD46F7CE-F87D-408D-A1FC-5BF012B206C2}"/>
    <cellStyle name="Normal 2 3 4 3 2 3 2 2 2 2" xfId="12342" xr:uid="{547134E9-1E27-434A-91B9-6C2F4C232C61}"/>
    <cellStyle name="Normal 2 3 4 3 2 3 2 2 2 2 2" xfId="26032" xr:uid="{D0E34474-1774-4047-AB1E-924C7BEF8F61}"/>
    <cellStyle name="Normal 2 3 4 3 2 3 2 2 2 2 2 2" xfId="39724" xr:uid="{80968BAB-9638-4330-81AB-546132E2E351}"/>
    <cellStyle name="Normal 2 3 4 3 2 3 2 2 2 2 2 3" xfId="54608" xr:uid="{7DA82CA4-F5D0-45A3-B228-FABB8B0858EF}"/>
    <cellStyle name="Normal 2 3 4 3 2 3 2 2 2 2 3" xfId="19188" xr:uid="{AB823FC1-F90B-439B-A525-7823218E9EBB}"/>
    <cellStyle name="Normal 2 3 4 3 2 3 2 2 2 2 4" xfId="32878" xr:uid="{655A6FA2-29A8-4F73-B3F2-60080FD31ABB}"/>
    <cellStyle name="Normal 2 3 4 3 2 3 2 2 2 2 5" xfId="47762" xr:uid="{A319C46A-1B9A-41D1-A6B3-090E675F5869}"/>
    <cellStyle name="Normal 2 3 4 3 2 3 2 2 2 3" xfId="22610" xr:uid="{732D5C30-26E7-4514-8224-6C22820BEC75}"/>
    <cellStyle name="Normal 2 3 4 3 2 3 2 2 2 3 2" xfId="36302" xr:uid="{E28EF132-6102-4BFD-BD19-48F9D930C45C}"/>
    <cellStyle name="Normal 2 3 4 3 2 3 2 2 2 3 3" xfId="51186" xr:uid="{AC2A4998-8F94-4FB8-B3E7-7CB84F2D2458}"/>
    <cellStyle name="Normal 2 3 4 3 2 3 2 2 2 4" xfId="15766" xr:uid="{2316976B-436C-400D-8BC7-34BAE402E8A2}"/>
    <cellStyle name="Normal 2 3 4 3 2 3 2 2 2 5" xfId="29456" xr:uid="{AA753DBA-3EF8-4D12-969C-6BADBB1A69F3}"/>
    <cellStyle name="Normal 2 3 4 3 2 3 2 2 2 6" xfId="44340" xr:uid="{4876B43C-9F73-4810-9D90-B4843F70B5C9}"/>
    <cellStyle name="Normal 2 3 4 3 2 3 2 2 3" xfId="10630" xr:uid="{21D0E3A4-6016-426E-99D4-71108598299A}"/>
    <cellStyle name="Normal 2 3 4 3 2 3 2 2 3 2" xfId="24320" xr:uid="{05D34CAF-DB63-43C6-B5A0-C3A854CCD886}"/>
    <cellStyle name="Normal 2 3 4 3 2 3 2 2 3 2 2" xfId="38012" xr:uid="{D62FC268-C5CC-4EFD-8D53-C35289F27D04}"/>
    <cellStyle name="Normal 2 3 4 3 2 3 2 2 3 2 3" xfId="52896" xr:uid="{6424C74E-4913-4165-B0EB-94BBCD28DA07}"/>
    <cellStyle name="Normal 2 3 4 3 2 3 2 2 3 3" xfId="17476" xr:uid="{BDE593D1-8214-4B10-866F-6D3F7751B83E}"/>
    <cellStyle name="Normal 2 3 4 3 2 3 2 2 3 4" xfId="31166" xr:uid="{D67D9071-48BA-4349-962B-FF154712962D}"/>
    <cellStyle name="Normal 2 3 4 3 2 3 2 2 3 5" xfId="46050" xr:uid="{81650B5A-F8D7-4892-A4E0-8626337EF149}"/>
    <cellStyle name="Normal 2 3 4 3 2 3 2 2 4" xfId="20898" xr:uid="{FF40AC02-0C86-4E94-812B-196985CF1E7F}"/>
    <cellStyle name="Normal 2 3 4 3 2 3 2 2 4 2" xfId="34590" xr:uid="{5D79F58D-BB1B-4DA6-A2A4-B85FF6232943}"/>
    <cellStyle name="Normal 2 3 4 3 2 3 2 2 4 3" xfId="49474" xr:uid="{8D502F67-04DC-407D-A696-310FA7BE7F16}"/>
    <cellStyle name="Normal 2 3 4 3 2 3 2 2 5" xfId="14054" xr:uid="{4E7ED7D8-FAE4-4385-B307-A75D5B4861AB}"/>
    <cellStyle name="Normal 2 3 4 3 2 3 2 2 6" xfId="27744" xr:uid="{2CC793DD-380F-44A7-926C-6B18FD125757}"/>
    <cellStyle name="Normal 2 3 4 3 2 3 2 2 7" xfId="42628" xr:uid="{697DC0F6-A66B-4C4F-86EE-F25C988CCCD1}"/>
    <cellStyle name="Normal 2 3 4 3 2 3 2 3" xfId="8919" xr:uid="{1FFAA462-0C90-4B8B-9030-02206742B1CB}"/>
    <cellStyle name="Normal 2 3 4 3 2 3 2 3 2" xfId="12341" xr:uid="{8063A64B-3655-4382-8F2E-3F53A051B402}"/>
    <cellStyle name="Normal 2 3 4 3 2 3 2 3 2 2" xfId="26031" xr:uid="{895BE774-B536-40D5-A4BB-EFB9E131E610}"/>
    <cellStyle name="Normal 2 3 4 3 2 3 2 3 2 2 2" xfId="39723" xr:uid="{FB322969-C5E9-48E0-BCF8-C629AB6DAD26}"/>
    <cellStyle name="Normal 2 3 4 3 2 3 2 3 2 2 3" xfId="54607" xr:uid="{3B33CC51-7112-433A-81D5-530894ED5DC4}"/>
    <cellStyle name="Normal 2 3 4 3 2 3 2 3 2 3" xfId="19187" xr:uid="{084E0011-595D-408D-BFE4-8CA15BD9025E}"/>
    <cellStyle name="Normal 2 3 4 3 2 3 2 3 2 4" xfId="32877" xr:uid="{B479FD4E-30D8-455D-B426-941E3ACCFB10}"/>
    <cellStyle name="Normal 2 3 4 3 2 3 2 3 2 5" xfId="47761" xr:uid="{7373FCA4-1912-4F32-A264-550A5B354EE4}"/>
    <cellStyle name="Normal 2 3 4 3 2 3 2 3 3" xfId="22609" xr:uid="{9B69A78F-86A6-4632-B9D7-3F8E663BC977}"/>
    <cellStyle name="Normal 2 3 4 3 2 3 2 3 3 2" xfId="36301" xr:uid="{82102BC5-E498-4AF3-87BC-0DF432A7F332}"/>
    <cellStyle name="Normal 2 3 4 3 2 3 2 3 3 3" xfId="51185" xr:uid="{E8AD7C98-5539-4E92-9427-17C5601052DC}"/>
    <cellStyle name="Normal 2 3 4 3 2 3 2 3 4" xfId="15765" xr:uid="{23C3C1A3-004F-4430-9634-CE19746C2416}"/>
    <cellStyle name="Normal 2 3 4 3 2 3 2 3 5" xfId="29455" xr:uid="{C53A5418-C764-4B7E-B1BB-C8512ADE6A58}"/>
    <cellStyle name="Normal 2 3 4 3 2 3 2 3 6" xfId="44339" xr:uid="{2CF0FBBC-1E90-427D-A4B5-B04A039FF75D}"/>
    <cellStyle name="Normal 2 3 4 3 2 3 2 4" xfId="10629" xr:uid="{ED35F6D3-6FA8-44F2-AFF0-CF439B46DAD8}"/>
    <cellStyle name="Normal 2 3 4 3 2 3 2 4 2" xfId="24319" xr:uid="{40637B42-5C64-4FA2-8478-FC3D5BF06BDF}"/>
    <cellStyle name="Normal 2 3 4 3 2 3 2 4 2 2" xfId="38011" xr:uid="{507D0352-6AB3-403A-BA65-47D8B2495C7E}"/>
    <cellStyle name="Normal 2 3 4 3 2 3 2 4 2 3" xfId="52895" xr:uid="{1443F7BA-52A3-4EA0-B611-657622D9BDF2}"/>
    <cellStyle name="Normal 2 3 4 3 2 3 2 4 3" xfId="17475" xr:uid="{CC31EE85-6984-449B-954F-D405FB450B83}"/>
    <cellStyle name="Normal 2 3 4 3 2 3 2 4 4" xfId="31165" xr:uid="{900C8C15-788E-4D3D-935E-2F175BF97BFB}"/>
    <cellStyle name="Normal 2 3 4 3 2 3 2 4 5" xfId="46049" xr:uid="{FFE21068-D52C-434A-9119-467B57EF8A01}"/>
    <cellStyle name="Normal 2 3 4 3 2 3 2 5" xfId="20897" xr:uid="{2CE2021C-AA9F-43A1-A729-2CA4C1C59F8B}"/>
    <cellStyle name="Normal 2 3 4 3 2 3 2 5 2" xfId="34589" xr:uid="{4A11B725-923F-4005-A25C-B9ADEAEC8BA4}"/>
    <cellStyle name="Normal 2 3 4 3 2 3 2 5 3" xfId="49473" xr:uid="{CDF0FF8F-5525-47DF-B249-6919BEB19700}"/>
    <cellStyle name="Normal 2 3 4 3 2 3 2 6" xfId="14053" xr:uid="{53B5BF5E-C639-44C4-AB58-FB61A0F4E711}"/>
    <cellStyle name="Normal 2 3 4 3 2 3 2 7" xfId="27743" xr:uid="{0AD0EC9E-EB1B-4870-98C0-3122841CF057}"/>
    <cellStyle name="Normal 2 3 4 3 2 3 2 8" xfId="42627" xr:uid="{7C8F2B8A-C8AA-4B9F-BB04-78E514FEAAC1}"/>
    <cellStyle name="Normal 2 3 4 3 2 3 3" xfId="7208" xr:uid="{5E0DF0B5-02E8-487F-BAC9-44D3D2D84AF1}"/>
    <cellStyle name="Normal 2 3 4 3 2 3 3 2" xfId="8921" xr:uid="{39387D2A-02AB-4395-9263-C4559D90A0DD}"/>
    <cellStyle name="Normal 2 3 4 3 2 3 3 2 2" xfId="12343" xr:uid="{CEC67F5B-25B6-4CF8-9855-D1C1A0A67102}"/>
    <cellStyle name="Normal 2 3 4 3 2 3 3 2 2 2" xfId="26033" xr:uid="{BE43B321-8351-41CC-997F-2A7278502F91}"/>
    <cellStyle name="Normal 2 3 4 3 2 3 3 2 2 2 2" xfId="39725" xr:uid="{87E7A68D-118D-4DB4-922E-31DA2F27ABF3}"/>
    <cellStyle name="Normal 2 3 4 3 2 3 3 2 2 2 3" xfId="54609" xr:uid="{4DC165CB-3A79-4744-BFD9-9DA2E73C1CF0}"/>
    <cellStyle name="Normal 2 3 4 3 2 3 3 2 2 3" xfId="19189" xr:uid="{194ACC6A-2C33-46A4-A22C-041C09FB9128}"/>
    <cellStyle name="Normal 2 3 4 3 2 3 3 2 2 4" xfId="32879" xr:uid="{C4D8DCEB-9FBF-46CE-BBC8-6B2609C9BC06}"/>
    <cellStyle name="Normal 2 3 4 3 2 3 3 2 2 5" xfId="47763" xr:uid="{EF1C856E-E19B-4D0B-AA10-FC2DBC810ACB}"/>
    <cellStyle name="Normal 2 3 4 3 2 3 3 2 3" xfId="22611" xr:uid="{35082BE7-5FF7-49E3-99F6-D748D5BB6777}"/>
    <cellStyle name="Normal 2 3 4 3 2 3 3 2 3 2" xfId="36303" xr:uid="{A34D52F2-4307-4574-BE4D-93A8BB448F3A}"/>
    <cellStyle name="Normal 2 3 4 3 2 3 3 2 3 3" xfId="51187" xr:uid="{7D83C498-3F05-4421-8228-288ACEB33B09}"/>
    <cellStyle name="Normal 2 3 4 3 2 3 3 2 4" xfId="15767" xr:uid="{E114B7FA-B22D-4668-AA2A-99570D060EBA}"/>
    <cellStyle name="Normal 2 3 4 3 2 3 3 2 5" xfId="29457" xr:uid="{B4513CD7-DC1D-4BE3-A3A6-9C8C652EEA6F}"/>
    <cellStyle name="Normal 2 3 4 3 2 3 3 2 6" xfId="44341" xr:uid="{3C5E16F9-292C-4FCB-8F06-4868E9E5C9E1}"/>
    <cellStyle name="Normal 2 3 4 3 2 3 3 3" xfId="10631" xr:uid="{4CB83598-E684-4CED-81BB-219160D63ACD}"/>
    <cellStyle name="Normal 2 3 4 3 2 3 3 3 2" xfId="24321" xr:uid="{3389F834-4377-412B-B965-79E02C4D135A}"/>
    <cellStyle name="Normal 2 3 4 3 2 3 3 3 2 2" xfId="38013" xr:uid="{8B65CEBE-09EC-4662-BF79-BF6BB16BCFC2}"/>
    <cellStyle name="Normal 2 3 4 3 2 3 3 3 2 3" xfId="52897" xr:uid="{B064DBBE-13FB-4627-B0C2-0893972E438E}"/>
    <cellStyle name="Normal 2 3 4 3 2 3 3 3 3" xfId="17477" xr:uid="{8D766909-61DD-452B-8456-0AD7805830CA}"/>
    <cellStyle name="Normal 2 3 4 3 2 3 3 3 4" xfId="31167" xr:uid="{D4666252-A835-4FE3-90F2-683AC0BE2994}"/>
    <cellStyle name="Normal 2 3 4 3 2 3 3 3 5" xfId="46051" xr:uid="{D989DCCC-C070-430A-B05E-083070D64F2D}"/>
    <cellStyle name="Normal 2 3 4 3 2 3 3 4" xfId="20899" xr:uid="{DDD4056B-8792-4288-9065-B5740B771859}"/>
    <cellStyle name="Normal 2 3 4 3 2 3 3 4 2" xfId="34591" xr:uid="{D949CF37-4CFD-4BCC-AD29-AFF5544A9C6B}"/>
    <cellStyle name="Normal 2 3 4 3 2 3 3 4 3" xfId="49475" xr:uid="{BB192D9F-C610-4CC2-B1CA-DA870655CFE1}"/>
    <cellStyle name="Normal 2 3 4 3 2 3 3 5" xfId="14055" xr:uid="{01E8E9F4-492A-4CFB-9108-D4683EDD7DA9}"/>
    <cellStyle name="Normal 2 3 4 3 2 3 3 6" xfId="27745" xr:uid="{8CF2D8E1-DF99-43C3-8DDD-E5C865407B30}"/>
    <cellStyle name="Normal 2 3 4 3 2 3 3 7" xfId="42629" xr:uid="{AB824820-165F-4B94-8183-710E70D7866B}"/>
    <cellStyle name="Normal 2 3 4 3 2 3 4" xfId="7209" xr:uid="{C399D288-24CF-4F80-9E6F-7F64B56188F5}"/>
    <cellStyle name="Normal 2 3 4 3 2 3 4 2" xfId="8922" xr:uid="{A47A2B5E-30C8-4D2E-A8A4-9D464F1A1D77}"/>
    <cellStyle name="Normal 2 3 4 3 2 3 4 2 2" xfId="12344" xr:uid="{125A3D88-C518-4473-8925-4B38A4CD3DF5}"/>
    <cellStyle name="Normal 2 3 4 3 2 3 4 2 2 2" xfId="26034" xr:uid="{BEC6B9AB-580D-4AC6-99DB-50625859C960}"/>
    <cellStyle name="Normal 2 3 4 3 2 3 4 2 2 2 2" xfId="39726" xr:uid="{25F4DABE-13E3-4002-9577-8598D8C9FD3A}"/>
    <cellStyle name="Normal 2 3 4 3 2 3 4 2 2 2 3" xfId="54610" xr:uid="{FBB7A09B-4152-4BFE-868E-EF18712E2604}"/>
    <cellStyle name="Normal 2 3 4 3 2 3 4 2 2 3" xfId="19190" xr:uid="{E5EDBDE9-4395-4FE5-8779-F51521B00E31}"/>
    <cellStyle name="Normal 2 3 4 3 2 3 4 2 2 4" xfId="32880" xr:uid="{0495FB6D-BB8F-4D82-8F67-FF6F46B8AF07}"/>
    <cellStyle name="Normal 2 3 4 3 2 3 4 2 2 5" xfId="47764" xr:uid="{26C594BA-48ED-41F1-A1ED-427EEFA3F341}"/>
    <cellStyle name="Normal 2 3 4 3 2 3 4 2 3" xfId="22612" xr:uid="{502DFC81-0216-4787-8B19-D4DB924AD7C4}"/>
    <cellStyle name="Normal 2 3 4 3 2 3 4 2 3 2" xfId="36304" xr:uid="{2A54DF00-4592-4615-B3CD-A1F672965C2F}"/>
    <cellStyle name="Normal 2 3 4 3 2 3 4 2 3 3" xfId="51188" xr:uid="{D073034D-7E62-4C04-A023-8B0EE247CCC2}"/>
    <cellStyle name="Normal 2 3 4 3 2 3 4 2 4" xfId="15768" xr:uid="{DD024C6E-C195-4D32-BEC2-1454B34C5610}"/>
    <cellStyle name="Normal 2 3 4 3 2 3 4 2 5" xfId="29458" xr:uid="{99C3DC04-B737-4D26-8CF0-2D957A9570E0}"/>
    <cellStyle name="Normal 2 3 4 3 2 3 4 2 6" xfId="44342" xr:uid="{F9239EDB-4AAB-4BD6-8DAC-DFE98898A936}"/>
    <cellStyle name="Normal 2 3 4 3 2 3 4 3" xfId="10632" xr:uid="{2AC3048B-6812-4282-ABA3-77B2B4C3E74D}"/>
    <cellStyle name="Normal 2 3 4 3 2 3 4 3 2" xfId="24322" xr:uid="{5B064D82-65D2-4AE3-9686-2F0E40D1C2FD}"/>
    <cellStyle name="Normal 2 3 4 3 2 3 4 3 2 2" xfId="38014" xr:uid="{B13EEA94-966C-4F1C-BDA8-76338D5A7D2A}"/>
    <cellStyle name="Normal 2 3 4 3 2 3 4 3 2 3" xfId="52898" xr:uid="{5635CD74-1D79-4DF0-8A29-BBE7B7055002}"/>
    <cellStyle name="Normal 2 3 4 3 2 3 4 3 3" xfId="17478" xr:uid="{3CD8E921-12F8-446D-9742-0E9ADD2746F8}"/>
    <cellStyle name="Normal 2 3 4 3 2 3 4 3 4" xfId="31168" xr:uid="{99162213-D2D1-4D5F-8CF5-5BE8F5CF6E0A}"/>
    <cellStyle name="Normal 2 3 4 3 2 3 4 3 5" xfId="46052" xr:uid="{E0F5DC92-2317-4D64-8A4F-4CDC3A5D41B7}"/>
    <cellStyle name="Normal 2 3 4 3 2 3 4 4" xfId="20900" xr:uid="{B4785DF0-527D-494C-9CA7-E678B15EE95D}"/>
    <cellStyle name="Normal 2 3 4 3 2 3 4 4 2" xfId="34592" xr:uid="{7F5607DF-82E0-41A4-AA88-A46D66E5E881}"/>
    <cellStyle name="Normal 2 3 4 3 2 3 4 4 3" xfId="49476" xr:uid="{75CA9A13-F227-4AA0-BBF4-E47C1826D06C}"/>
    <cellStyle name="Normal 2 3 4 3 2 3 4 5" xfId="14056" xr:uid="{9A2C0109-AF65-46E9-866B-CB4963BF21A9}"/>
    <cellStyle name="Normal 2 3 4 3 2 3 4 6" xfId="27746" xr:uid="{2249D216-2196-4004-BD36-D4C33DF06154}"/>
    <cellStyle name="Normal 2 3 4 3 2 3 4 7" xfId="42630" xr:uid="{77763D63-9A5C-45AA-A163-609B368CE3E5}"/>
    <cellStyle name="Normal 2 3 4 3 2 3 5" xfId="8918" xr:uid="{85716DA4-083F-45D5-A3D2-9A6E8231379B}"/>
    <cellStyle name="Normal 2 3 4 3 2 3 5 2" xfId="12340" xr:uid="{BD48087D-A2E5-4662-957B-C190C4CC0E99}"/>
    <cellStyle name="Normal 2 3 4 3 2 3 5 2 2" xfId="26030" xr:uid="{9967948B-ED73-488C-B003-8FED263292D0}"/>
    <cellStyle name="Normal 2 3 4 3 2 3 5 2 2 2" xfId="39722" xr:uid="{D8CE3E1F-6DD1-473B-88A7-E87ADBD5E29F}"/>
    <cellStyle name="Normal 2 3 4 3 2 3 5 2 2 3" xfId="54606" xr:uid="{F9073450-F583-4299-BD91-5C1E09B7A6A1}"/>
    <cellStyle name="Normal 2 3 4 3 2 3 5 2 3" xfId="19186" xr:uid="{68C23984-6D65-4EA5-93B2-8C3A0290D039}"/>
    <cellStyle name="Normal 2 3 4 3 2 3 5 2 4" xfId="32876" xr:uid="{9F9E710C-BE08-4056-BAF6-B654AFD9064D}"/>
    <cellStyle name="Normal 2 3 4 3 2 3 5 2 5" xfId="47760" xr:uid="{05ADB27A-7D0C-4D12-A086-25AC239303DE}"/>
    <cellStyle name="Normal 2 3 4 3 2 3 5 3" xfId="22608" xr:uid="{787E8DFA-3ACE-4AEA-BF40-F879F6DF854F}"/>
    <cellStyle name="Normal 2 3 4 3 2 3 5 3 2" xfId="36300" xr:uid="{2679B80F-A119-448B-8258-9E367D08E5ED}"/>
    <cellStyle name="Normal 2 3 4 3 2 3 5 3 3" xfId="51184" xr:uid="{4E8D82B4-1D9B-40D0-9354-E258AAB60B84}"/>
    <cellStyle name="Normal 2 3 4 3 2 3 5 4" xfId="15764" xr:uid="{5B6D190A-75AB-4B21-87E7-2396BDC9F151}"/>
    <cellStyle name="Normal 2 3 4 3 2 3 5 5" xfId="29454" xr:uid="{51731DAA-B1F7-4572-9CEC-78DEC42D94B9}"/>
    <cellStyle name="Normal 2 3 4 3 2 3 5 6" xfId="44338" xr:uid="{E6AD259C-A39B-430F-BD69-789F142C01EF}"/>
    <cellStyle name="Normal 2 3 4 3 2 3 6" xfId="10628" xr:uid="{2EF0F70C-94BE-4189-8E71-70C8AB735D0D}"/>
    <cellStyle name="Normal 2 3 4 3 2 3 6 2" xfId="24318" xr:uid="{65AC047B-E062-4FC7-869A-826A70FABC11}"/>
    <cellStyle name="Normal 2 3 4 3 2 3 6 2 2" xfId="38010" xr:uid="{47984244-6955-4B12-B02F-AE017A4FE054}"/>
    <cellStyle name="Normal 2 3 4 3 2 3 6 2 3" xfId="52894" xr:uid="{34AC5D2B-DCCB-484A-B2A4-E83BDF37E0EC}"/>
    <cellStyle name="Normal 2 3 4 3 2 3 6 3" xfId="17474" xr:uid="{6D6AE323-97DF-4A6D-8FDD-BC4D23833001}"/>
    <cellStyle name="Normal 2 3 4 3 2 3 6 4" xfId="31164" xr:uid="{D5BA4DBE-D117-49E2-8F8A-8D7E594C74E8}"/>
    <cellStyle name="Normal 2 3 4 3 2 3 6 5" xfId="46048" xr:uid="{9FB23D42-1345-4B5E-BF16-674B851FDA85}"/>
    <cellStyle name="Normal 2 3 4 3 2 3 7" xfId="20896" xr:uid="{19B29E82-C802-4A4A-87BA-5BB6BE3D8505}"/>
    <cellStyle name="Normal 2 3 4 3 2 3 7 2" xfId="34588" xr:uid="{24E610CE-5332-41EF-805F-4E55D4245BEE}"/>
    <cellStyle name="Normal 2 3 4 3 2 3 7 3" xfId="49472" xr:uid="{738FE9E2-D06B-447B-AEC0-D2DF752AF02A}"/>
    <cellStyle name="Normal 2 3 4 3 2 3 8" xfId="14052" xr:uid="{4FDCF344-8F86-40AD-8A3F-735E7E5CE6A1}"/>
    <cellStyle name="Normal 2 3 4 3 2 3 9" xfId="27742" xr:uid="{8F179C1C-1526-4B5A-B49B-947CEC4146E3}"/>
    <cellStyle name="Normal 2 3 4 3 2 4" xfId="7210" xr:uid="{017269C3-46BC-42B1-BD8B-BC550C179D5C}"/>
    <cellStyle name="Normal 2 3 4 3 2 4 2" xfId="7211" xr:uid="{62F7F0A9-4E94-47A1-9D59-F16B253B3DD5}"/>
    <cellStyle name="Normal 2 3 4 3 2 4 2 2" xfId="8924" xr:uid="{FF8D693F-519B-41E3-AC96-9B164E7D3567}"/>
    <cellStyle name="Normal 2 3 4 3 2 4 2 2 2" xfId="12346" xr:uid="{DD34B6CA-B434-4D9A-97C3-0C60D988FAC7}"/>
    <cellStyle name="Normal 2 3 4 3 2 4 2 2 2 2" xfId="26036" xr:uid="{98E05668-02B5-45EC-A3E2-63376743A176}"/>
    <cellStyle name="Normal 2 3 4 3 2 4 2 2 2 2 2" xfId="39728" xr:uid="{68EF0DB6-20DF-44D8-B453-F243E120A5C7}"/>
    <cellStyle name="Normal 2 3 4 3 2 4 2 2 2 2 3" xfId="54612" xr:uid="{019F5C64-803D-46FB-B21C-E3560823C850}"/>
    <cellStyle name="Normal 2 3 4 3 2 4 2 2 2 3" xfId="19192" xr:uid="{936AF67E-73A1-4B62-9D16-F261C4FCA88D}"/>
    <cellStyle name="Normal 2 3 4 3 2 4 2 2 2 4" xfId="32882" xr:uid="{D13646F9-01BE-4537-AD95-DE08857C48F6}"/>
    <cellStyle name="Normal 2 3 4 3 2 4 2 2 2 5" xfId="47766" xr:uid="{7CF2F7EF-090B-405F-8C9D-28B98492B11F}"/>
    <cellStyle name="Normal 2 3 4 3 2 4 2 2 3" xfId="22614" xr:uid="{A834B27F-8F01-4048-A536-3C627780BD06}"/>
    <cellStyle name="Normal 2 3 4 3 2 4 2 2 3 2" xfId="36306" xr:uid="{123B1EEF-784E-4D23-BD92-4AA218D7632D}"/>
    <cellStyle name="Normal 2 3 4 3 2 4 2 2 3 3" xfId="51190" xr:uid="{CBA9A5D7-CE21-4491-A07A-6287F880ED0C}"/>
    <cellStyle name="Normal 2 3 4 3 2 4 2 2 4" xfId="15770" xr:uid="{2822FBDA-676D-4198-B00B-510F3528DE14}"/>
    <cellStyle name="Normal 2 3 4 3 2 4 2 2 5" xfId="29460" xr:uid="{14B1F10F-FB7E-4CAD-942B-ABC0E7F1C73C}"/>
    <cellStyle name="Normal 2 3 4 3 2 4 2 2 6" xfId="44344" xr:uid="{5BF7EBD3-E495-43B5-91A4-29316EAF2062}"/>
    <cellStyle name="Normal 2 3 4 3 2 4 2 3" xfId="10634" xr:uid="{4FA9186B-96A5-4283-8587-2BE1E1F961A5}"/>
    <cellStyle name="Normal 2 3 4 3 2 4 2 3 2" xfId="24324" xr:uid="{84C58A0D-A2B0-4E4B-8BF1-E7CB1FE28CC9}"/>
    <cellStyle name="Normal 2 3 4 3 2 4 2 3 2 2" xfId="38016" xr:uid="{AC47FCF5-69DD-4EA6-B7A2-22CF395B5325}"/>
    <cellStyle name="Normal 2 3 4 3 2 4 2 3 2 3" xfId="52900" xr:uid="{DC8E0026-973C-41ED-B884-C31A6B99FFCB}"/>
    <cellStyle name="Normal 2 3 4 3 2 4 2 3 3" xfId="17480" xr:uid="{D3DE0F67-93DB-431C-AB69-8B8F65987F44}"/>
    <cellStyle name="Normal 2 3 4 3 2 4 2 3 4" xfId="31170" xr:uid="{56831FC0-6785-4E81-86D9-8C746E55AA87}"/>
    <cellStyle name="Normal 2 3 4 3 2 4 2 3 5" xfId="46054" xr:uid="{1F2AC066-212A-43B4-8F23-611FDFA24411}"/>
    <cellStyle name="Normal 2 3 4 3 2 4 2 4" xfId="20902" xr:uid="{98F992FE-EB05-48E0-84D0-F065E157CFE0}"/>
    <cellStyle name="Normal 2 3 4 3 2 4 2 4 2" xfId="34594" xr:uid="{77713095-A0A7-493A-9DFA-93BAD8C38AF5}"/>
    <cellStyle name="Normal 2 3 4 3 2 4 2 4 3" xfId="49478" xr:uid="{6B2EB948-C4D6-429A-BA2B-9EB31AE57BCE}"/>
    <cellStyle name="Normal 2 3 4 3 2 4 2 5" xfId="14058" xr:uid="{A3C49BC5-8BFB-4367-A56A-276DEFFC6510}"/>
    <cellStyle name="Normal 2 3 4 3 2 4 2 6" xfId="27748" xr:uid="{F929891D-0B3D-4812-9F0F-D94C34E57573}"/>
    <cellStyle name="Normal 2 3 4 3 2 4 2 7" xfId="42632" xr:uid="{0DB43BC1-9C29-4ABC-8163-505169984F32}"/>
    <cellStyle name="Normal 2 3 4 3 2 4 3" xfId="8923" xr:uid="{34C4E8D4-5EC9-4D9C-9087-BED85032B375}"/>
    <cellStyle name="Normal 2 3 4 3 2 4 3 2" xfId="12345" xr:uid="{E5D58B2C-21C3-432A-A8CD-FE242AEE2909}"/>
    <cellStyle name="Normal 2 3 4 3 2 4 3 2 2" xfId="26035" xr:uid="{667070D8-7940-4FF8-A657-A1A811264539}"/>
    <cellStyle name="Normal 2 3 4 3 2 4 3 2 2 2" xfId="39727" xr:uid="{47230169-C70D-463B-86EE-61D61D47B78F}"/>
    <cellStyle name="Normal 2 3 4 3 2 4 3 2 2 3" xfId="54611" xr:uid="{67EF8813-247A-4ACD-B36D-4B8A78B57EF4}"/>
    <cellStyle name="Normal 2 3 4 3 2 4 3 2 3" xfId="19191" xr:uid="{697D9A03-B85B-4119-BE4E-CC41612C4AE7}"/>
    <cellStyle name="Normal 2 3 4 3 2 4 3 2 4" xfId="32881" xr:uid="{1C9262E4-9AE1-46AA-8E2C-BE93A1D288BA}"/>
    <cellStyle name="Normal 2 3 4 3 2 4 3 2 5" xfId="47765" xr:uid="{272B9516-C5AE-4BCD-9352-881859210827}"/>
    <cellStyle name="Normal 2 3 4 3 2 4 3 3" xfId="22613" xr:uid="{7961C1CB-4108-4F0A-9D1D-C4BB33C7C615}"/>
    <cellStyle name="Normal 2 3 4 3 2 4 3 3 2" xfId="36305" xr:uid="{BCF6268E-0A71-4F14-A245-8EEFF93139D2}"/>
    <cellStyle name="Normal 2 3 4 3 2 4 3 3 3" xfId="51189" xr:uid="{FB1A975E-6F36-4777-9B62-35741FFF758C}"/>
    <cellStyle name="Normal 2 3 4 3 2 4 3 4" xfId="15769" xr:uid="{FE40ABBB-A164-4D59-8641-3D6C1A18D9F7}"/>
    <cellStyle name="Normal 2 3 4 3 2 4 3 5" xfId="29459" xr:uid="{8A80579E-66ED-494B-8DF1-B6851D3A89D6}"/>
    <cellStyle name="Normal 2 3 4 3 2 4 3 6" xfId="44343" xr:uid="{9A0803FE-6BAC-4160-B11E-233DA6231AC8}"/>
    <cellStyle name="Normal 2 3 4 3 2 4 4" xfId="10633" xr:uid="{D685434F-D3B1-4932-BD0E-6F5C0C2EB384}"/>
    <cellStyle name="Normal 2 3 4 3 2 4 4 2" xfId="24323" xr:uid="{367036FD-F4A1-4DF8-BA72-55E9492EA08E}"/>
    <cellStyle name="Normal 2 3 4 3 2 4 4 2 2" xfId="38015" xr:uid="{6559B343-D61B-4F78-813B-DFC7F15BC13F}"/>
    <cellStyle name="Normal 2 3 4 3 2 4 4 2 3" xfId="52899" xr:uid="{22E6C61D-1062-4AED-A7B5-48FD006DE82A}"/>
    <cellStyle name="Normal 2 3 4 3 2 4 4 3" xfId="17479" xr:uid="{2FD87BFF-C1CD-41DF-A2E5-DD9F7E9D59C4}"/>
    <cellStyle name="Normal 2 3 4 3 2 4 4 4" xfId="31169" xr:uid="{4EA744D6-064F-4B32-8005-1C149601E4D1}"/>
    <cellStyle name="Normal 2 3 4 3 2 4 4 5" xfId="46053" xr:uid="{94F78376-A10C-4DA7-A71E-D2D7E28DEBED}"/>
    <cellStyle name="Normal 2 3 4 3 2 4 5" xfId="20901" xr:uid="{53CB109E-39F7-4062-8AB8-D4D691E67FEE}"/>
    <cellStyle name="Normal 2 3 4 3 2 4 5 2" xfId="34593" xr:uid="{A6CE75AA-D16C-4588-8E98-E003B0935860}"/>
    <cellStyle name="Normal 2 3 4 3 2 4 5 3" xfId="49477" xr:uid="{E4568E3D-EFCB-4B90-A6EA-70AA2BBAE58E}"/>
    <cellStyle name="Normal 2 3 4 3 2 4 6" xfId="14057" xr:uid="{B774CF55-9F63-4D23-8775-49A538BC43BF}"/>
    <cellStyle name="Normal 2 3 4 3 2 4 7" xfId="27747" xr:uid="{555FFA70-A048-4342-A9B0-0C423F08323F}"/>
    <cellStyle name="Normal 2 3 4 3 2 4 8" xfId="42631" xr:uid="{7379E50A-8FE2-48F2-82CF-99959E49806E}"/>
    <cellStyle name="Normal 2 3 4 3 2 5" xfId="7212" xr:uid="{590F85C2-C7CD-4D76-A386-4F1E3D496EB9}"/>
    <cellStyle name="Normal 2 3 4 3 2 5 2" xfId="8925" xr:uid="{C9BF86C8-08AD-4940-A137-ADCB45EF7166}"/>
    <cellStyle name="Normal 2 3 4 3 2 5 2 2" xfId="12347" xr:uid="{D6D6BF9F-8C3C-4268-B512-032A66995FD2}"/>
    <cellStyle name="Normal 2 3 4 3 2 5 2 2 2" xfId="26037" xr:uid="{55C548ED-EE24-4BB8-9435-B70A6B039A80}"/>
    <cellStyle name="Normal 2 3 4 3 2 5 2 2 2 2" xfId="39729" xr:uid="{C0EC9FE0-EF7A-48DE-8149-B00C85678ECD}"/>
    <cellStyle name="Normal 2 3 4 3 2 5 2 2 2 3" xfId="54613" xr:uid="{283F0663-9BAF-423F-B836-AA6B61D7A81F}"/>
    <cellStyle name="Normal 2 3 4 3 2 5 2 2 3" xfId="19193" xr:uid="{19B07BE5-D119-430F-A925-6811FD3488CA}"/>
    <cellStyle name="Normal 2 3 4 3 2 5 2 2 4" xfId="32883" xr:uid="{0051FE2F-B451-417B-A5F3-30EBC5AD4A9F}"/>
    <cellStyle name="Normal 2 3 4 3 2 5 2 2 5" xfId="47767" xr:uid="{E60D0745-CF58-4E8D-BAF5-981EB81C0F4C}"/>
    <cellStyle name="Normal 2 3 4 3 2 5 2 3" xfId="22615" xr:uid="{4B12DBD4-7702-4FAF-B66D-4A13CD3581F9}"/>
    <cellStyle name="Normal 2 3 4 3 2 5 2 3 2" xfId="36307" xr:uid="{D033E354-B2E4-439D-AB60-D1370905A04F}"/>
    <cellStyle name="Normal 2 3 4 3 2 5 2 3 3" xfId="51191" xr:uid="{F13E13A4-6A52-47DC-BE3F-D46C5294F7BF}"/>
    <cellStyle name="Normal 2 3 4 3 2 5 2 4" xfId="15771" xr:uid="{DC0D54B7-0A6E-4C3D-89E6-539A0541C098}"/>
    <cellStyle name="Normal 2 3 4 3 2 5 2 5" xfId="29461" xr:uid="{2BB010D8-CE2C-49AE-A954-8EE240B3D99E}"/>
    <cellStyle name="Normal 2 3 4 3 2 5 2 6" xfId="44345" xr:uid="{E379D41C-8A3E-4DA8-9039-82556809E2D2}"/>
    <cellStyle name="Normal 2 3 4 3 2 5 3" xfId="10635" xr:uid="{B7F991B1-E880-4451-9D87-1B884949B860}"/>
    <cellStyle name="Normal 2 3 4 3 2 5 3 2" xfId="24325" xr:uid="{32900563-6E31-46AF-8E15-25FED4EB7C99}"/>
    <cellStyle name="Normal 2 3 4 3 2 5 3 2 2" xfId="38017" xr:uid="{5940F725-289B-4686-B9E1-563310E82515}"/>
    <cellStyle name="Normal 2 3 4 3 2 5 3 2 3" xfId="52901" xr:uid="{9D2B052E-E7AF-4C28-A518-F52D9D3425AB}"/>
    <cellStyle name="Normal 2 3 4 3 2 5 3 3" xfId="17481" xr:uid="{34B8A544-9BBB-4E23-B6FC-60D475B01E13}"/>
    <cellStyle name="Normal 2 3 4 3 2 5 3 4" xfId="31171" xr:uid="{FFC66986-FCED-479C-96E5-00D9E547EF6F}"/>
    <cellStyle name="Normal 2 3 4 3 2 5 3 5" xfId="46055" xr:uid="{81437C28-8FFE-4B04-B561-2CE68EE795F8}"/>
    <cellStyle name="Normal 2 3 4 3 2 5 4" xfId="20903" xr:uid="{4EC7176F-23AE-4DFF-895A-E5F1F7057386}"/>
    <cellStyle name="Normal 2 3 4 3 2 5 4 2" xfId="34595" xr:uid="{3E50FCD5-D2EB-4337-A5C2-8DB5D3CD833D}"/>
    <cellStyle name="Normal 2 3 4 3 2 5 4 3" xfId="49479" xr:uid="{3F4E98AE-52B0-41BA-803C-D3DB889B3C4A}"/>
    <cellStyle name="Normal 2 3 4 3 2 5 5" xfId="14059" xr:uid="{EB038767-7AC6-4D76-9A28-AAEB173A2F31}"/>
    <cellStyle name="Normal 2 3 4 3 2 5 6" xfId="27749" xr:uid="{DBCE8109-F414-4231-9EA3-7527CE2DBABA}"/>
    <cellStyle name="Normal 2 3 4 3 2 5 7" xfId="42633" xr:uid="{1F6F0EDC-AE7E-44B8-950C-C7C7730D01AC}"/>
    <cellStyle name="Normal 2 3 4 3 2 6" xfId="7213" xr:uid="{9775BE7C-FE00-4649-A905-D3F07789FC98}"/>
    <cellStyle name="Normal 2 3 4 3 2 6 2" xfId="8926" xr:uid="{51614C4A-60EA-4B3C-876B-A42186CC3F4E}"/>
    <cellStyle name="Normal 2 3 4 3 2 6 2 2" xfId="12348" xr:uid="{D0F88EE3-647E-4672-B655-4DA8EC8C6556}"/>
    <cellStyle name="Normal 2 3 4 3 2 6 2 2 2" xfId="26038" xr:uid="{736ACCF1-5B8B-4839-BA9E-35C19587C899}"/>
    <cellStyle name="Normal 2 3 4 3 2 6 2 2 2 2" xfId="39730" xr:uid="{F01E16C9-A0DB-4E3C-9A5F-7229E5B3B525}"/>
    <cellStyle name="Normal 2 3 4 3 2 6 2 2 2 3" xfId="54614" xr:uid="{47A89D87-CD2B-4D9B-B0E3-15439752F894}"/>
    <cellStyle name="Normal 2 3 4 3 2 6 2 2 3" xfId="19194" xr:uid="{76ED7888-656D-41C0-A0FF-4558CA5EAAE4}"/>
    <cellStyle name="Normal 2 3 4 3 2 6 2 2 4" xfId="32884" xr:uid="{89DF87B3-77CE-4C23-92F1-8CD6BC1648AD}"/>
    <cellStyle name="Normal 2 3 4 3 2 6 2 2 5" xfId="47768" xr:uid="{A8344883-30D4-4D93-91B6-2FF9FC8313C3}"/>
    <cellStyle name="Normal 2 3 4 3 2 6 2 3" xfId="22616" xr:uid="{C7D37F12-01F8-43FF-9F02-21468DF5A17C}"/>
    <cellStyle name="Normal 2 3 4 3 2 6 2 3 2" xfId="36308" xr:uid="{165980DF-24D3-4A0C-B247-48F3C83605CE}"/>
    <cellStyle name="Normal 2 3 4 3 2 6 2 3 3" xfId="51192" xr:uid="{A885FD67-55C8-48FF-ABB8-B6A6AE868363}"/>
    <cellStyle name="Normal 2 3 4 3 2 6 2 4" xfId="15772" xr:uid="{3BC53060-96EF-4C95-96BB-92C6EDC6DF98}"/>
    <cellStyle name="Normal 2 3 4 3 2 6 2 5" xfId="29462" xr:uid="{8F06CC32-1EC2-4EDA-BEFC-11BF2E4773A7}"/>
    <cellStyle name="Normal 2 3 4 3 2 6 2 6" xfId="44346" xr:uid="{5C9B764B-7F59-4BB1-B049-5D0EC7165D2F}"/>
    <cellStyle name="Normal 2 3 4 3 2 6 3" xfId="10636" xr:uid="{711F8C41-F65C-482D-9E21-B4FED5605F04}"/>
    <cellStyle name="Normal 2 3 4 3 2 6 3 2" xfId="24326" xr:uid="{E70A9BE1-C446-4A38-B59B-9DDC62532A97}"/>
    <cellStyle name="Normal 2 3 4 3 2 6 3 2 2" xfId="38018" xr:uid="{A9F87EEA-DF0D-4C53-86F1-AB3572E0A86E}"/>
    <cellStyle name="Normal 2 3 4 3 2 6 3 2 3" xfId="52902" xr:uid="{FEDE77C7-41DA-4156-A71F-84BA6F6BBC68}"/>
    <cellStyle name="Normal 2 3 4 3 2 6 3 3" xfId="17482" xr:uid="{13EF2882-28BB-43E9-98BC-483750518F65}"/>
    <cellStyle name="Normal 2 3 4 3 2 6 3 4" xfId="31172" xr:uid="{27B4974E-5E3D-457A-AE2D-2D1847506CD7}"/>
    <cellStyle name="Normal 2 3 4 3 2 6 3 5" xfId="46056" xr:uid="{BFC3158C-A7FC-4F18-B45B-A6C27CA93D9F}"/>
    <cellStyle name="Normal 2 3 4 3 2 6 4" xfId="20904" xr:uid="{6458D37A-744C-48C4-9BD3-C628208535AC}"/>
    <cellStyle name="Normal 2 3 4 3 2 6 4 2" xfId="34596" xr:uid="{AAD8F77D-60B8-462B-B958-1CFBE6CD5605}"/>
    <cellStyle name="Normal 2 3 4 3 2 6 4 3" xfId="49480" xr:uid="{B0AE99B2-3F16-4E88-9360-3836AD8A7D48}"/>
    <cellStyle name="Normal 2 3 4 3 2 6 5" xfId="14060" xr:uid="{82CA420C-2995-4726-99FC-D07EF5164EE8}"/>
    <cellStyle name="Normal 2 3 4 3 2 6 6" xfId="27750" xr:uid="{F20869B3-9D3D-49FE-B34C-5AF52EB61933}"/>
    <cellStyle name="Normal 2 3 4 3 2 6 7" xfId="42634" xr:uid="{FA6B76FB-17D3-4303-8472-09DD2888CA78}"/>
    <cellStyle name="Normal 2 3 4 3 2 7" xfId="8912" xr:uid="{FF09F8F1-6885-43BF-88B4-6A1D1C336236}"/>
    <cellStyle name="Normal 2 3 4 3 2 7 2" xfId="12334" xr:uid="{0636888F-0AF5-404A-809F-42D2FADF92F9}"/>
    <cellStyle name="Normal 2 3 4 3 2 7 2 2" xfId="26024" xr:uid="{9FD580DF-5EEE-4E6E-B350-048B353591E6}"/>
    <cellStyle name="Normal 2 3 4 3 2 7 2 2 2" xfId="39716" xr:uid="{E06C7FF3-A537-4FE7-BB01-459478600605}"/>
    <cellStyle name="Normal 2 3 4 3 2 7 2 2 3" xfId="54600" xr:uid="{7A84921C-A497-48DF-A008-6392FCC8E2FB}"/>
    <cellStyle name="Normal 2 3 4 3 2 7 2 3" xfId="19180" xr:uid="{BA0A6B2F-6E3A-4EEE-AC01-6C9FE02F2912}"/>
    <cellStyle name="Normal 2 3 4 3 2 7 2 4" xfId="32870" xr:uid="{939D1C87-6D68-4943-A46C-23F269562D19}"/>
    <cellStyle name="Normal 2 3 4 3 2 7 2 5" xfId="47754" xr:uid="{BBD2D932-5DEB-4025-B21C-00E033310492}"/>
    <cellStyle name="Normal 2 3 4 3 2 7 3" xfId="22602" xr:uid="{43FEF7BC-5360-4354-991A-E40577E374A0}"/>
    <cellStyle name="Normal 2 3 4 3 2 7 3 2" xfId="36294" xr:uid="{DDF3F319-19F5-4C58-9E07-24F05A9A383D}"/>
    <cellStyle name="Normal 2 3 4 3 2 7 3 3" xfId="51178" xr:uid="{FD3C59B4-E7EF-4BF1-B140-8A358CB961BA}"/>
    <cellStyle name="Normal 2 3 4 3 2 7 4" xfId="15758" xr:uid="{E0A15102-59E1-404D-8207-B458DCF47A9F}"/>
    <cellStyle name="Normal 2 3 4 3 2 7 5" xfId="29448" xr:uid="{C48C427D-7E5C-47F7-81AF-EC798217D5AB}"/>
    <cellStyle name="Normal 2 3 4 3 2 7 6" xfId="44332" xr:uid="{A60E6A15-EEC3-4631-9676-565CD11471E1}"/>
    <cellStyle name="Normal 2 3 4 3 2 8" xfId="10622" xr:uid="{C12D8FAD-12B9-491B-AB65-954D352B7757}"/>
    <cellStyle name="Normal 2 3 4 3 2 8 2" xfId="24312" xr:uid="{98700ED7-EA7A-4CDA-A5B0-89EB061A85CA}"/>
    <cellStyle name="Normal 2 3 4 3 2 8 2 2" xfId="38004" xr:uid="{37D54492-BFF8-40DB-9FC2-6DA9251C612C}"/>
    <cellStyle name="Normal 2 3 4 3 2 8 2 3" xfId="52888" xr:uid="{D4A8FB86-5F04-4B03-995C-A88A7B7F343E}"/>
    <cellStyle name="Normal 2 3 4 3 2 8 3" xfId="17468" xr:uid="{0331B9AA-E11D-4F31-933B-30145056BCF0}"/>
    <cellStyle name="Normal 2 3 4 3 2 8 4" xfId="31158" xr:uid="{78406DBF-247E-4829-8494-B95EBC0B8A40}"/>
    <cellStyle name="Normal 2 3 4 3 2 8 5" xfId="46042" xr:uid="{C99BAF79-EADA-4E00-8B7E-9E142604B86A}"/>
    <cellStyle name="Normal 2 3 4 3 2 9" xfId="20890" xr:uid="{035C17D7-6D4D-474A-B9AA-3228F9C94CB8}"/>
    <cellStyle name="Normal 2 3 4 3 2 9 2" xfId="34582" xr:uid="{2C8F33C4-41ED-4283-B313-DD4141C12A50}"/>
    <cellStyle name="Normal 2 3 4 3 2 9 3" xfId="49466" xr:uid="{71197991-1F0A-4628-AA74-D0AC3AD3C85C}"/>
    <cellStyle name="Normal 2 3 4 3 3" xfId="7214" xr:uid="{960C84CD-1C06-440D-ABDD-90D4C0448B8F}"/>
    <cellStyle name="Normal 2 3 4 3 3 10" xfId="42635" xr:uid="{4AAEEF5C-BFB4-4CFF-BC72-F43671B70B5F}"/>
    <cellStyle name="Normal 2 3 4 3 3 2" xfId="7215" xr:uid="{63EEFB9F-82A0-4975-B292-7A96E9DE6962}"/>
    <cellStyle name="Normal 2 3 4 3 3 2 2" xfId="7216" xr:uid="{272A0D9A-4522-4A06-A605-A93F554ED4AF}"/>
    <cellStyle name="Normal 2 3 4 3 3 2 2 2" xfId="8929" xr:uid="{6B18F1AA-BDB0-48BE-B01D-17CC153BC52C}"/>
    <cellStyle name="Normal 2 3 4 3 3 2 2 2 2" xfId="12351" xr:uid="{7FD1F691-9A0E-4A1C-84B5-F02B379E5850}"/>
    <cellStyle name="Normal 2 3 4 3 3 2 2 2 2 2" xfId="26041" xr:uid="{269F8FF0-DB4B-4E6D-887A-E71516880B57}"/>
    <cellStyle name="Normal 2 3 4 3 3 2 2 2 2 2 2" xfId="39733" xr:uid="{212D1F4C-5E42-450E-B78E-845AFE93C1BE}"/>
    <cellStyle name="Normal 2 3 4 3 3 2 2 2 2 2 3" xfId="54617" xr:uid="{606DBDEE-2361-4975-8020-880D6D6899B6}"/>
    <cellStyle name="Normal 2 3 4 3 3 2 2 2 2 3" xfId="19197" xr:uid="{DBD54481-60D5-4F40-93BA-ACEEDBC2EF74}"/>
    <cellStyle name="Normal 2 3 4 3 3 2 2 2 2 4" xfId="32887" xr:uid="{21BAC97B-B2CB-45E8-9F42-7AC0ED67278B}"/>
    <cellStyle name="Normal 2 3 4 3 3 2 2 2 2 5" xfId="47771" xr:uid="{9F74D749-13B1-4A15-B7A2-16D89AB56660}"/>
    <cellStyle name="Normal 2 3 4 3 3 2 2 2 3" xfId="22619" xr:uid="{D871E770-615F-4585-94EB-DDBD28D721F3}"/>
    <cellStyle name="Normal 2 3 4 3 3 2 2 2 3 2" xfId="36311" xr:uid="{7A77A8DF-0AC5-4801-B7C8-B167B9DCB39C}"/>
    <cellStyle name="Normal 2 3 4 3 3 2 2 2 3 3" xfId="51195" xr:uid="{D6464D40-F837-4B98-8ECD-7B84AAFEB761}"/>
    <cellStyle name="Normal 2 3 4 3 3 2 2 2 4" xfId="15775" xr:uid="{375F9532-2CC3-4D91-8B99-377FF61371AC}"/>
    <cellStyle name="Normal 2 3 4 3 3 2 2 2 5" xfId="29465" xr:uid="{D3D5FB3B-8B90-43D2-AD8D-7C987764213F}"/>
    <cellStyle name="Normal 2 3 4 3 3 2 2 2 6" xfId="44349" xr:uid="{544BC548-2D69-4E8D-B48B-47C17160AC3F}"/>
    <cellStyle name="Normal 2 3 4 3 3 2 2 3" xfId="10639" xr:uid="{79115504-A449-4825-AFED-29914105485F}"/>
    <cellStyle name="Normal 2 3 4 3 3 2 2 3 2" xfId="24329" xr:uid="{E4038A8A-847E-4DC7-9CF1-1241599A9D25}"/>
    <cellStyle name="Normal 2 3 4 3 3 2 2 3 2 2" xfId="38021" xr:uid="{028F5B12-1468-4ABE-963D-ABA946E9CB75}"/>
    <cellStyle name="Normal 2 3 4 3 3 2 2 3 2 3" xfId="52905" xr:uid="{510AE112-F5C5-4D30-9ABE-2A0AAB8CC3B6}"/>
    <cellStyle name="Normal 2 3 4 3 3 2 2 3 3" xfId="17485" xr:uid="{8030FFD6-8BD4-4CBC-A730-C50F0A88F0AD}"/>
    <cellStyle name="Normal 2 3 4 3 3 2 2 3 4" xfId="31175" xr:uid="{30C07232-381C-44D3-9113-CE40CF96D434}"/>
    <cellStyle name="Normal 2 3 4 3 3 2 2 3 5" xfId="46059" xr:uid="{B995A46D-4395-437A-97A4-3D10BCF27CCC}"/>
    <cellStyle name="Normal 2 3 4 3 3 2 2 4" xfId="20907" xr:uid="{E84E0FCA-68B4-4F7A-B571-AB98E7ADE45D}"/>
    <cellStyle name="Normal 2 3 4 3 3 2 2 4 2" xfId="34599" xr:uid="{5DCCA94B-B7A5-4314-90C9-43C6B4BD7C96}"/>
    <cellStyle name="Normal 2 3 4 3 3 2 2 4 3" xfId="49483" xr:uid="{6A0434EB-38D6-420E-827B-CF935F6D7660}"/>
    <cellStyle name="Normal 2 3 4 3 3 2 2 5" xfId="14063" xr:uid="{C8B71ABF-ABA7-4937-B147-0AF2C6074EAF}"/>
    <cellStyle name="Normal 2 3 4 3 3 2 2 6" xfId="27753" xr:uid="{E406FB5D-2DB2-4EEA-A778-E8351929F998}"/>
    <cellStyle name="Normal 2 3 4 3 3 2 2 7" xfId="42637" xr:uid="{CBD4A381-BD1C-4FFA-B483-313C2D07A9A5}"/>
    <cellStyle name="Normal 2 3 4 3 3 2 3" xfId="8928" xr:uid="{AD6BE0C4-9134-4074-BDF8-869C3B70FB39}"/>
    <cellStyle name="Normal 2 3 4 3 3 2 3 2" xfId="12350" xr:uid="{6D50D9E2-2D09-4019-A9BF-D63CCA1DF810}"/>
    <cellStyle name="Normal 2 3 4 3 3 2 3 2 2" xfId="26040" xr:uid="{24344F29-1F69-4721-A4D8-D7DC6C850A3C}"/>
    <cellStyle name="Normal 2 3 4 3 3 2 3 2 2 2" xfId="39732" xr:uid="{D2564A0E-ABAF-4592-B819-861DE27F6F01}"/>
    <cellStyle name="Normal 2 3 4 3 3 2 3 2 2 3" xfId="54616" xr:uid="{9D561DA1-1F1D-43E8-89DA-E5F001B193AF}"/>
    <cellStyle name="Normal 2 3 4 3 3 2 3 2 3" xfId="19196" xr:uid="{ED0EDE08-0CDC-4C73-B5A6-25053B5CBDB6}"/>
    <cellStyle name="Normal 2 3 4 3 3 2 3 2 4" xfId="32886" xr:uid="{19EBA166-765B-42E7-B2AF-67D1A5DD90B5}"/>
    <cellStyle name="Normal 2 3 4 3 3 2 3 2 5" xfId="47770" xr:uid="{45D25D4E-04E5-4147-9FC2-8988A8E7EAFF}"/>
    <cellStyle name="Normal 2 3 4 3 3 2 3 3" xfId="22618" xr:uid="{6CC93CAD-1A9C-4CF2-B423-C2BFF0F0E1BE}"/>
    <cellStyle name="Normal 2 3 4 3 3 2 3 3 2" xfId="36310" xr:uid="{FACE3F23-911A-4967-ABE5-D5F9F47920CC}"/>
    <cellStyle name="Normal 2 3 4 3 3 2 3 3 3" xfId="51194" xr:uid="{F1496DC8-0B71-4A97-9598-5841A06B1395}"/>
    <cellStyle name="Normal 2 3 4 3 3 2 3 4" xfId="15774" xr:uid="{DE88D792-B6FE-4974-ADF8-F5199AA57C16}"/>
    <cellStyle name="Normal 2 3 4 3 3 2 3 5" xfId="29464" xr:uid="{2ABA850F-78C3-4842-ACB2-CCE857108963}"/>
    <cellStyle name="Normal 2 3 4 3 3 2 3 6" xfId="44348" xr:uid="{44779AE2-A735-48C8-95FA-6583780B5D64}"/>
    <cellStyle name="Normal 2 3 4 3 3 2 4" xfId="10638" xr:uid="{AAA9B4D0-FA1E-4697-A1DB-313760021042}"/>
    <cellStyle name="Normal 2 3 4 3 3 2 4 2" xfId="24328" xr:uid="{24CD23D2-42D3-49FC-BE99-0F6D7362BDBE}"/>
    <cellStyle name="Normal 2 3 4 3 3 2 4 2 2" xfId="38020" xr:uid="{B889C04C-B3F5-4F34-BB2D-8BFE13BC8001}"/>
    <cellStyle name="Normal 2 3 4 3 3 2 4 2 3" xfId="52904" xr:uid="{829A0B16-08E0-4A76-9C3F-760B0D9E9426}"/>
    <cellStyle name="Normal 2 3 4 3 3 2 4 3" xfId="17484" xr:uid="{7BA83EC6-6BC7-4241-8DE3-E1FBCC81E08E}"/>
    <cellStyle name="Normal 2 3 4 3 3 2 4 4" xfId="31174" xr:uid="{B8C7F3D5-AB14-4848-951A-FBC631075E27}"/>
    <cellStyle name="Normal 2 3 4 3 3 2 4 5" xfId="46058" xr:uid="{974AD70F-F1EC-49C4-8FA2-95B08159EF05}"/>
    <cellStyle name="Normal 2 3 4 3 3 2 5" xfId="20906" xr:uid="{A345CCE3-4A74-4896-8E5F-7195245D6566}"/>
    <cellStyle name="Normal 2 3 4 3 3 2 5 2" xfId="34598" xr:uid="{44F82156-56D8-4D7E-AC16-9D13A0D28E44}"/>
    <cellStyle name="Normal 2 3 4 3 3 2 5 3" xfId="49482" xr:uid="{34529810-DB78-4B7E-BF48-81AB8461585E}"/>
    <cellStyle name="Normal 2 3 4 3 3 2 6" xfId="14062" xr:uid="{844AE290-0823-4129-905B-A0A45BE329CB}"/>
    <cellStyle name="Normal 2 3 4 3 3 2 7" xfId="27752" xr:uid="{8F63EE49-F457-4C8E-981D-3FB73DB137F2}"/>
    <cellStyle name="Normal 2 3 4 3 3 2 8" xfId="42636" xr:uid="{70FA0CF0-7520-4DB1-9CF1-5E2B0300C879}"/>
    <cellStyle name="Normal 2 3 4 3 3 3" xfId="7217" xr:uid="{FF10F2CD-2A07-4CC4-B00A-36D8F7914885}"/>
    <cellStyle name="Normal 2 3 4 3 3 3 2" xfId="8930" xr:uid="{F55FE9A7-D52C-4BD8-8605-ECE873365620}"/>
    <cellStyle name="Normal 2 3 4 3 3 3 2 2" xfId="12352" xr:uid="{C6FE4EDD-033E-4D71-BAE8-67A2C3FC2A17}"/>
    <cellStyle name="Normal 2 3 4 3 3 3 2 2 2" xfId="26042" xr:uid="{3143879F-EBE4-4537-8B88-E7BB6B64B49D}"/>
    <cellStyle name="Normal 2 3 4 3 3 3 2 2 2 2" xfId="39734" xr:uid="{F39C7E3F-D52C-48D1-9B80-02E9941C7BDF}"/>
    <cellStyle name="Normal 2 3 4 3 3 3 2 2 2 3" xfId="54618" xr:uid="{490D2560-A009-4DF2-8640-79A61B3985D1}"/>
    <cellStyle name="Normal 2 3 4 3 3 3 2 2 3" xfId="19198" xr:uid="{1D18DBAD-7AAD-42E8-802F-BF6AEA3CCFA0}"/>
    <cellStyle name="Normal 2 3 4 3 3 3 2 2 4" xfId="32888" xr:uid="{6B3418A9-E5DA-4E97-9BC3-0A0F48900063}"/>
    <cellStyle name="Normal 2 3 4 3 3 3 2 2 5" xfId="47772" xr:uid="{F157D39D-44EE-463F-B6D1-C1B1E410D043}"/>
    <cellStyle name="Normal 2 3 4 3 3 3 2 3" xfId="22620" xr:uid="{D87B1040-571E-41FB-963B-E97CA699709D}"/>
    <cellStyle name="Normal 2 3 4 3 3 3 2 3 2" xfId="36312" xr:uid="{BF829D1B-E1A8-4034-BD2E-74F1F1FEE551}"/>
    <cellStyle name="Normal 2 3 4 3 3 3 2 3 3" xfId="51196" xr:uid="{39E73B84-BF73-44FC-AE07-8201CC563636}"/>
    <cellStyle name="Normal 2 3 4 3 3 3 2 4" xfId="15776" xr:uid="{2CF0A00D-F3D9-4C46-B184-2443484B63E9}"/>
    <cellStyle name="Normal 2 3 4 3 3 3 2 5" xfId="29466" xr:uid="{DA5CC29E-DF46-42C1-9810-BF8142783B49}"/>
    <cellStyle name="Normal 2 3 4 3 3 3 2 6" xfId="44350" xr:uid="{1A343F22-6931-4E80-9861-3729067E2902}"/>
    <cellStyle name="Normal 2 3 4 3 3 3 3" xfId="10640" xr:uid="{9D4F07D4-9196-42BA-BC77-A8C9021714E1}"/>
    <cellStyle name="Normal 2 3 4 3 3 3 3 2" xfId="24330" xr:uid="{0ECCD481-7782-4F1F-9C7A-30DD46F7385D}"/>
    <cellStyle name="Normal 2 3 4 3 3 3 3 2 2" xfId="38022" xr:uid="{948C1D7E-C1B8-4A49-9FC6-4D77F654AC9D}"/>
    <cellStyle name="Normal 2 3 4 3 3 3 3 2 3" xfId="52906" xr:uid="{C9618BC2-429A-4D7C-83E8-1FA9BD3FDC54}"/>
    <cellStyle name="Normal 2 3 4 3 3 3 3 3" xfId="17486" xr:uid="{E133C671-7002-477F-9521-0EA38FA43470}"/>
    <cellStyle name="Normal 2 3 4 3 3 3 3 4" xfId="31176" xr:uid="{2FA2BB2F-BCC5-4013-AA1C-917F043CF953}"/>
    <cellStyle name="Normal 2 3 4 3 3 3 3 5" xfId="46060" xr:uid="{0791B340-545E-4A17-9D6C-1150D475DB97}"/>
    <cellStyle name="Normal 2 3 4 3 3 3 4" xfId="20908" xr:uid="{B2A9939C-80BB-48FD-8583-6C870DF41E33}"/>
    <cellStyle name="Normal 2 3 4 3 3 3 4 2" xfId="34600" xr:uid="{0703B8FB-5CDF-4F4F-9264-97D70B817117}"/>
    <cellStyle name="Normal 2 3 4 3 3 3 4 3" xfId="49484" xr:uid="{40823E06-6AFE-4FCB-B60B-BAF598545D5B}"/>
    <cellStyle name="Normal 2 3 4 3 3 3 5" xfId="14064" xr:uid="{FAB2DC5D-DE1A-4445-8675-A5E690BA8877}"/>
    <cellStyle name="Normal 2 3 4 3 3 3 6" xfId="27754" xr:uid="{08776CFE-46AD-47C1-A504-17320DE3A53D}"/>
    <cellStyle name="Normal 2 3 4 3 3 3 7" xfId="42638" xr:uid="{4B0F01A4-FC14-4BDC-A42D-876D9411CD78}"/>
    <cellStyle name="Normal 2 3 4 3 3 4" xfId="7218" xr:uid="{FB22C06D-731D-4262-93EE-4F9DE0146811}"/>
    <cellStyle name="Normal 2 3 4 3 3 4 2" xfId="8931" xr:uid="{F080BF5D-1732-4532-A22B-E9B11EAFE428}"/>
    <cellStyle name="Normal 2 3 4 3 3 4 2 2" xfId="12353" xr:uid="{FE31E92D-8E66-40F3-9B46-2860886730D5}"/>
    <cellStyle name="Normal 2 3 4 3 3 4 2 2 2" xfId="26043" xr:uid="{BF07F291-7F3F-43F7-9808-9773885D7535}"/>
    <cellStyle name="Normal 2 3 4 3 3 4 2 2 2 2" xfId="39735" xr:uid="{B53476F0-C3E4-4066-BA88-9CDE55B44C03}"/>
    <cellStyle name="Normal 2 3 4 3 3 4 2 2 2 3" xfId="54619" xr:uid="{A01ADC73-6357-4F12-AD73-1859506EAEC5}"/>
    <cellStyle name="Normal 2 3 4 3 3 4 2 2 3" xfId="19199" xr:uid="{9A720D2F-5600-450E-9717-FFEE9B8B1B53}"/>
    <cellStyle name="Normal 2 3 4 3 3 4 2 2 4" xfId="32889" xr:uid="{CF676DD4-5E36-4AC6-802D-ADABF11AE263}"/>
    <cellStyle name="Normal 2 3 4 3 3 4 2 2 5" xfId="47773" xr:uid="{5FE5066D-1ED0-432C-819C-413340A6FE8A}"/>
    <cellStyle name="Normal 2 3 4 3 3 4 2 3" xfId="22621" xr:uid="{A9E8E589-79B4-4343-8D42-F96A6A731C0A}"/>
    <cellStyle name="Normal 2 3 4 3 3 4 2 3 2" xfId="36313" xr:uid="{72FD3F08-0D3D-40E5-A6CD-13B82D01D2BB}"/>
    <cellStyle name="Normal 2 3 4 3 3 4 2 3 3" xfId="51197" xr:uid="{48A53A26-DFB5-4282-89AC-918A1EBCA1D9}"/>
    <cellStyle name="Normal 2 3 4 3 3 4 2 4" xfId="15777" xr:uid="{D9E72F4E-B183-45DB-9154-3B2F68776510}"/>
    <cellStyle name="Normal 2 3 4 3 3 4 2 5" xfId="29467" xr:uid="{38ED7253-D83E-48A7-BFDA-D42C863BB47C}"/>
    <cellStyle name="Normal 2 3 4 3 3 4 2 6" xfId="44351" xr:uid="{705D4C5D-C2C5-4307-AB8C-241F37231123}"/>
    <cellStyle name="Normal 2 3 4 3 3 4 3" xfId="10641" xr:uid="{2C682AE3-6C0A-49B2-86F3-F4B0D7A14AE9}"/>
    <cellStyle name="Normal 2 3 4 3 3 4 3 2" xfId="24331" xr:uid="{2C7E68DF-453A-4745-9246-D3404542A1B1}"/>
    <cellStyle name="Normal 2 3 4 3 3 4 3 2 2" xfId="38023" xr:uid="{576BB528-E6AB-4927-995C-72134B30BB7B}"/>
    <cellStyle name="Normal 2 3 4 3 3 4 3 2 3" xfId="52907" xr:uid="{0B8EE43A-686B-4EFC-A441-074C03DA6690}"/>
    <cellStyle name="Normal 2 3 4 3 3 4 3 3" xfId="17487" xr:uid="{0F978F36-F4DC-4EB3-844B-55F48EE666C9}"/>
    <cellStyle name="Normal 2 3 4 3 3 4 3 4" xfId="31177" xr:uid="{CD31CB21-AFE5-4E45-BAAB-32FCA857E078}"/>
    <cellStyle name="Normal 2 3 4 3 3 4 3 5" xfId="46061" xr:uid="{604097FC-550E-4ED8-8C32-A908F40EF4BB}"/>
    <cellStyle name="Normal 2 3 4 3 3 4 4" xfId="20909" xr:uid="{25DFA718-8026-4DF7-9BDE-6A68146125B9}"/>
    <cellStyle name="Normal 2 3 4 3 3 4 4 2" xfId="34601" xr:uid="{0B36FE0C-11D5-4FF2-974D-655F9B99D14C}"/>
    <cellStyle name="Normal 2 3 4 3 3 4 4 3" xfId="49485" xr:uid="{00990235-74FE-4F18-8C83-BF13007BF5DC}"/>
    <cellStyle name="Normal 2 3 4 3 3 4 5" xfId="14065" xr:uid="{EE65C827-B1BF-40B9-8A0A-CEA1701E30EC}"/>
    <cellStyle name="Normal 2 3 4 3 3 4 6" xfId="27755" xr:uid="{D95BBB02-C3D8-4F78-839E-403FDCAC2458}"/>
    <cellStyle name="Normal 2 3 4 3 3 4 7" xfId="42639" xr:uid="{37D156F1-4F01-4B76-991F-3A4E83A72EA3}"/>
    <cellStyle name="Normal 2 3 4 3 3 5" xfId="8927" xr:uid="{56214DF8-DDAD-4941-8ACD-215401CAF835}"/>
    <cellStyle name="Normal 2 3 4 3 3 5 2" xfId="12349" xr:uid="{06F3ED56-5CDA-43F7-9043-3DDBFD49ED7F}"/>
    <cellStyle name="Normal 2 3 4 3 3 5 2 2" xfId="26039" xr:uid="{325341E9-658B-49C6-898A-1BD766103475}"/>
    <cellStyle name="Normal 2 3 4 3 3 5 2 2 2" xfId="39731" xr:uid="{7462270F-B3B0-45CF-A9BC-3395D25A78CA}"/>
    <cellStyle name="Normal 2 3 4 3 3 5 2 2 3" xfId="54615" xr:uid="{47577DB4-9D50-4812-9721-A22F27B2506B}"/>
    <cellStyle name="Normal 2 3 4 3 3 5 2 3" xfId="19195" xr:uid="{5B9035B6-93DB-4BAC-AF6D-9289C477B746}"/>
    <cellStyle name="Normal 2 3 4 3 3 5 2 4" xfId="32885" xr:uid="{6F5BA6D1-7EE6-4744-83CC-D91F0B6FC26C}"/>
    <cellStyle name="Normal 2 3 4 3 3 5 2 5" xfId="47769" xr:uid="{6A557421-EEC7-4284-AB70-81F364942BCC}"/>
    <cellStyle name="Normal 2 3 4 3 3 5 3" xfId="22617" xr:uid="{C00B696E-C54C-4391-8F7D-AE49E78E5E5F}"/>
    <cellStyle name="Normal 2 3 4 3 3 5 3 2" xfId="36309" xr:uid="{642185CD-623C-4C08-9541-8A1AC9438F7F}"/>
    <cellStyle name="Normal 2 3 4 3 3 5 3 3" xfId="51193" xr:uid="{FBB8436C-33EB-4438-A4F7-B1B88B9A3903}"/>
    <cellStyle name="Normal 2 3 4 3 3 5 4" xfId="15773" xr:uid="{18580C7C-AA86-4BDC-982F-C809779E1548}"/>
    <cellStyle name="Normal 2 3 4 3 3 5 5" xfId="29463" xr:uid="{563DC6AC-EC87-4B94-84F6-D5CCBB20B962}"/>
    <cellStyle name="Normal 2 3 4 3 3 5 6" xfId="44347" xr:uid="{E3D75F2D-080E-45C8-9172-34C24E3B10E7}"/>
    <cellStyle name="Normal 2 3 4 3 3 6" xfId="10637" xr:uid="{5CBAC852-8FF8-4C85-9D4A-DA5891E3BE1F}"/>
    <cellStyle name="Normal 2 3 4 3 3 6 2" xfId="24327" xr:uid="{142D8FEE-96A1-4EAA-9342-54AE6D8AC521}"/>
    <cellStyle name="Normal 2 3 4 3 3 6 2 2" xfId="38019" xr:uid="{42B2CBC8-7A72-41AD-885D-7FF045CA09B6}"/>
    <cellStyle name="Normal 2 3 4 3 3 6 2 3" xfId="52903" xr:uid="{115D3249-2432-49A5-969E-3BE4AD7BDD42}"/>
    <cellStyle name="Normal 2 3 4 3 3 6 3" xfId="17483" xr:uid="{2910F90B-D2CD-4BA8-945D-D9589C876723}"/>
    <cellStyle name="Normal 2 3 4 3 3 6 4" xfId="31173" xr:uid="{00D92139-03A3-4476-93C5-ED6C103524A9}"/>
    <cellStyle name="Normal 2 3 4 3 3 6 5" xfId="46057" xr:uid="{307348F1-D7E3-4410-A736-F3489F735870}"/>
    <cellStyle name="Normal 2 3 4 3 3 7" xfId="20905" xr:uid="{50DDEA6A-E832-4486-AD8B-29A4D5499257}"/>
    <cellStyle name="Normal 2 3 4 3 3 7 2" xfId="34597" xr:uid="{89BDBA97-1525-45FB-8216-5546573AC89B}"/>
    <cellStyle name="Normal 2 3 4 3 3 7 3" xfId="49481" xr:uid="{DBCEAAA3-934A-4F0C-9663-4FD64ED888AD}"/>
    <cellStyle name="Normal 2 3 4 3 3 8" xfId="14061" xr:uid="{D17B24D3-5B28-4428-A630-9E1E11942D62}"/>
    <cellStyle name="Normal 2 3 4 3 3 9" xfId="27751" xr:uid="{4FACAE61-EF8D-4251-8120-57BB80EAC7A0}"/>
    <cellStyle name="Normal 2 3 4 3 4" xfId="7219" xr:uid="{B4F25A97-BDA6-4D14-B05C-8BC09EF894FD}"/>
    <cellStyle name="Normal 2 3 4 3 4 10" xfId="42640" xr:uid="{CCF4E50D-3E88-41E0-97AF-74E21FEBB937}"/>
    <cellStyle name="Normal 2 3 4 3 4 2" xfId="7220" xr:uid="{6D0BA8BE-26F5-47AC-8E78-0516969332DC}"/>
    <cellStyle name="Normal 2 3 4 3 4 2 2" xfId="7221" xr:uid="{76CB54E8-453C-4371-9405-5B792803C4AE}"/>
    <cellStyle name="Normal 2 3 4 3 4 2 2 2" xfId="8934" xr:uid="{4A5305E9-4C71-4765-A0E5-0147E75035AA}"/>
    <cellStyle name="Normal 2 3 4 3 4 2 2 2 2" xfId="12356" xr:uid="{70D7A9CD-9CAC-4BF9-8E9D-0559AC87A1E2}"/>
    <cellStyle name="Normal 2 3 4 3 4 2 2 2 2 2" xfId="26046" xr:uid="{CA7E805C-A46C-4E83-AEC3-13657DCB873E}"/>
    <cellStyle name="Normal 2 3 4 3 4 2 2 2 2 2 2" xfId="39738" xr:uid="{9AE8CACF-D345-46F2-AF05-7AC422524FC8}"/>
    <cellStyle name="Normal 2 3 4 3 4 2 2 2 2 2 3" xfId="54622" xr:uid="{D0AC7CC6-9EB4-403D-A6BC-7443AA092846}"/>
    <cellStyle name="Normal 2 3 4 3 4 2 2 2 2 3" xfId="19202" xr:uid="{B300F9DB-FC5F-4015-9586-9D230F5B6DA7}"/>
    <cellStyle name="Normal 2 3 4 3 4 2 2 2 2 4" xfId="32892" xr:uid="{12DB0DA4-F3EF-4A83-AC2C-ED5E2C438BA7}"/>
    <cellStyle name="Normal 2 3 4 3 4 2 2 2 2 5" xfId="47776" xr:uid="{30CA3C9F-1ACF-4DC0-8C18-2C3F5B9915FB}"/>
    <cellStyle name="Normal 2 3 4 3 4 2 2 2 3" xfId="22624" xr:uid="{1BAB0516-1787-4989-A8B5-846D5C4D0B67}"/>
    <cellStyle name="Normal 2 3 4 3 4 2 2 2 3 2" xfId="36316" xr:uid="{9A28CAFA-0A5E-4AD2-A19D-B0CC62C8F8D7}"/>
    <cellStyle name="Normal 2 3 4 3 4 2 2 2 3 3" xfId="51200" xr:uid="{35A9D570-52E1-411F-8679-882745A59815}"/>
    <cellStyle name="Normal 2 3 4 3 4 2 2 2 4" xfId="15780" xr:uid="{E7B3BB0D-1F45-41FE-9DB3-AAAB4AEDDCFC}"/>
    <cellStyle name="Normal 2 3 4 3 4 2 2 2 5" xfId="29470" xr:uid="{02AA9EEB-F68C-4125-BF95-8B76246133C7}"/>
    <cellStyle name="Normal 2 3 4 3 4 2 2 2 6" xfId="44354" xr:uid="{C0CE916C-657C-4D48-A532-6891A9F7A9B5}"/>
    <cellStyle name="Normal 2 3 4 3 4 2 2 3" xfId="10644" xr:uid="{17FF39A7-2392-4A21-9DBA-15328EBA6140}"/>
    <cellStyle name="Normal 2 3 4 3 4 2 2 3 2" xfId="24334" xr:uid="{123CC609-B3AF-452B-A9BB-885302A96CFF}"/>
    <cellStyle name="Normal 2 3 4 3 4 2 2 3 2 2" xfId="38026" xr:uid="{59609937-96A5-4911-BCC6-1D3C2A7EA04D}"/>
    <cellStyle name="Normal 2 3 4 3 4 2 2 3 2 3" xfId="52910" xr:uid="{A4E268E1-FBE6-49BB-9FDD-4C1524315392}"/>
    <cellStyle name="Normal 2 3 4 3 4 2 2 3 3" xfId="17490" xr:uid="{24910276-ADD9-4773-89EA-8484DC4839F2}"/>
    <cellStyle name="Normal 2 3 4 3 4 2 2 3 4" xfId="31180" xr:uid="{BAD5A712-1EC8-4ED3-A966-BF989AEB7E01}"/>
    <cellStyle name="Normal 2 3 4 3 4 2 2 3 5" xfId="46064" xr:uid="{EB28CFFE-3CE6-4007-84D7-E2A017AFECFA}"/>
    <cellStyle name="Normal 2 3 4 3 4 2 2 4" xfId="20912" xr:uid="{8C0C0276-443E-4B15-92A6-2DE571D1E88F}"/>
    <cellStyle name="Normal 2 3 4 3 4 2 2 4 2" xfId="34604" xr:uid="{EC1551E3-C6A0-46A9-8F94-E94591B539ED}"/>
    <cellStyle name="Normal 2 3 4 3 4 2 2 4 3" xfId="49488" xr:uid="{D4F28A81-E83B-4A8A-805F-2476406D1725}"/>
    <cellStyle name="Normal 2 3 4 3 4 2 2 5" xfId="14068" xr:uid="{3021803D-7B57-4F06-B9FE-47C65470F56F}"/>
    <cellStyle name="Normal 2 3 4 3 4 2 2 6" xfId="27758" xr:uid="{065562F7-DD28-48F5-8699-D0DD05D6E4A4}"/>
    <cellStyle name="Normal 2 3 4 3 4 2 2 7" xfId="42642" xr:uid="{4527E729-D012-4414-9F96-F9EDB653A361}"/>
    <cellStyle name="Normal 2 3 4 3 4 2 3" xfId="8933" xr:uid="{A75ACDC6-0A9B-4671-976B-DE0982A6C3EA}"/>
    <cellStyle name="Normal 2 3 4 3 4 2 3 2" xfId="12355" xr:uid="{F8EA76FF-0C1A-4AF4-8463-67B3521307A3}"/>
    <cellStyle name="Normal 2 3 4 3 4 2 3 2 2" xfId="26045" xr:uid="{FD767FCB-4C7A-4CAB-8110-1D9AF5B5CD68}"/>
    <cellStyle name="Normal 2 3 4 3 4 2 3 2 2 2" xfId="39737" xr:uid="{922CCDEC-E58D-4EC6-8BD5-245031B184D2}"/>
    <cellStyle name="Normal 2 3 4 3 4 2 3 2 2 3" xfId="54621" xr:uid="{ED6C802C-6AA7-4D34-8740-17023192806B}"/>
    <cellStyle name="Normal 2 3 4 3 4 2 3 2 3" xfId="19201" xr:uid="{2BF0B3D2-713B-4A9F-AF54-5DBCA614ABE7}"/>
    <cellStyle name="Normal 2 3 4 3 4 2 3 2 4" xfId="32891" xr:uid="{31ED293B-D1BD-4DC4-952F-F0259840D659}"/>
    <cellStyle name="Normal 2 3 4 3 4 2 3 2 5" xfId="47775" xr:uid="{2D995D77-8570-486A-9D4C-936D0D0D6DDD}"/>
    <cellStyle name="Normal 2 3 4 3 4 2 3 3" xfId="22623" xr:uid="{62F04044-1E9F-4A87-9DB1-68D612233A3F}"/>
    <cellStyle name="Normal 2 3 4 3 4 2 3 3 2" xfId="36315" xr:uid="{41B72C68-B73C-43B7-9E53-61457CD531AE}"/>
    <cellStyle name="Normal 2 3 4 3 4 2 3 3 3" xfId="51199" xr:uid="{5B576C42-A843-400C-8C82-398C83AE9DCB}"/>
    <cellStyle name="Normal 2 3 4 3 4 2 3 4" xfId="15779" xr:uid="{6AD58936-DDD0-4D2C-AD89-C6DA9BA4073E}"/>
    <cellStyle name="Normal 2 3 4 3 4 2 3 5" xfId="29469" xr:uid="{A3A8F672-3CA1-4FC6-BC0F-D26D4EFC66ED}"/>
    <cellStyle name="Normal 2 3 4 3 4 2 3 6" xfId="44353" xr:uid="{870F40FA-9CD5-4046-A126-DDF171071157}"/>
    <cellStyle name="Normal 2 3 4 3 4 2 4" xfId="10643" xr:uid="{E25141E7-542C-4BF1-9464-EA6322E01CB1}"/>
    <cellStyle name="Normal 2 3 4 3 4 2 4 2" xfId="24333" xr:uid="{34FB7D8A-9281-44C3-B9C3-7EBA7EBF8CD3}"/>
    <cellStyle name="Normal 2 3 4 3 4 2 4 2 2" xfId="38025" xr:uid="{613D0C0E-EA12-4819-B136-16667336544F}"/>
    <cellStyle name="Normal 2 3 4 3 4 2 4 2 3" xfId="52909" xr:uid="{4BB08EFD-4C9C-4768-8FBE-0874A4D783D3}"/>
    <cellStyle name="Normal 2 3 4 3 4 2 4 3" xfId="17489" xr:uid="{C380B1AF-983F-4DFF-9FE2-9DB76B43DB7D}"/>
    <cellStyle name="Normal 2 3 4 3 4 2 4 4" xfId="31179" xr:uid="{55E7E892-EC0A-4582-A2CD-FE76C6E2EDEB}"/>
    <cellStyle name="Normal 2 3 4 3 4 2 4 5" xfId="46063" xr:uid="{F8AEA106-0617-42FF-AAF1-C2A7D62D6E01}"/>
    <cellStyle name="Normal 2 3 4 3 4 2 5" xfId="20911" xr:uid="{15B4243C-0E39-4A18-8078-7EC4DEA65A5B}"/>
    <cellStyle name="Normal 2 3 4 3 4 2 5 2" xfId="34603" xr:uid="{4D1A852F-88F6-4DAB-94E0-F9994C438916}"/>
    <cellStyle name="Normal 2 3 4 3 4 2 5 3" xfId="49487" xr:uid="{2BFC62BE-39D1-483B-8440-1A79956B65B2}"/>
    <cellStyle name="Normal 2 3 4 3 4 2 6" xfId="14067" xr:uid="{53828006-E5E1-44AD-9ECF-DA3369268277}"/>
    <cellStyle name="Normal 2 3 4 3 4 2 7" xfId="27757" xr:uid="{42CB144A-7556-4951-BC5F-09D68528B451}"/>
    <cellStyle name="Normal 2 3 4 3 4 2 8" xfId="42641" xr:uid="{868CF2CC-AD28-44F1-96C4-F60593A3AEA3}"/>
    <cellStyle name="Normal 2 3 4 3 4 3" xfId="7222" xr:uid="{64E48262-A7AD-47D0-8039-1BB8B49B5867}"/>
    <cellStyle name="Normal 2 3 4 3 4 3 2" xfId="8935" xr:uid="{24496700-9DE1-4806-8D6D-59438A04B373}"/>
    <cellStyle name="Normal 2 3 4 3 4 3 2 2" xfId="12357" xr:uid="{F65257A5-3AC3-4758-AC7E-B351B461DF7D}"/>
    <cellStyle name="Normal 2 3 4 3 4 3 2 2 2" xfId="26047" xr:uid="{B7B4CFA9-619B-4BB3-A3FE-AE9E282E1514}"/>
    <cellStyle name="Normal 2 3 4 3 4 3 2 2 2 2" xfId="39739" xr:uid="{DB0E737F-3A08-4EFB-9895-FDECD1DD7D3A}"/>
    <cellStyle name="Normal 2 3 4 3 4 3 2 2 2 3" xfId="54623" xr:uid="{BEF4B832-58E5-4DE8-A5B9-8FD007F2BF24}"/>
    <cellStyle name="Normal 2 3 4 3 4 3 2 2 3" xfId="19203" xr:uid="{63986430-B3F0-4628-A80A-612FD2E382A2}"/>
    <cellStyle name="Normal 2 3 4 3 4 3 2 2 4" xfId="32893" xr:uid="{2165EDD9-DC7F-445A-858A-40BF9DEB7957}"/>
    <cellStyle name="Normal 2 3 4 3 4 3 2 2 5" xfId="47777" xr:uid="{29A1ED99-4BD8-409C-855E-5482FB900D27}"/>
    <cellStyle name="Normal 2 3 4 3 4 3 2 3" xfId="22625" xr:uid="{EBFA627B-B56C-4E33-A16E-FD25ECFDECBA}"/>
    <cellStyle name="Normal 2 3 4 3 4 3 2 3 2" xfId="36317" xr:uid="{083C6237-5E23-4A3F-B0B6-2B6A2C884B61}"/>
    <cellStyle name="Normal 2 3 4 3 4 3 2 3 3" xfId="51201" xr:uid="{5592E8DC-C0EB-48E8-89EF-A2D2F8D06709}"/>
    <cellStyle name="Normal 2 3 4 3 4 3 2 4" xfId="15781" xr:uid="{B92DAF49-47FA-4133-8B24-1801E0529A2C}"/>
    <cellStyle name="Normal 2 3 4 3 4 3 2 5" xfId="29471" xr:uid="{EAD2E993-54A3-42B6-8771-A7C501714016}"/>
    <cellStyle name="Normal 2 3 4 3 4 3 2 6" xfId="44355" xr:uid="{3861FBED-75D9-4197-9730-69C294EED18C}"/>
    <cellStyle name="Normal 2 3 4 3 4 3 3" xfId="10645" xr:uid="{E6B6CAF7-D2BD-4614-9DE0-2D2BA265B30C}"/>
    <cellStyle name="Normal 2 3 4 3 4 3 3 2" xfId="24335" xr:uid="{7566A2DA-F360-45BA-B710-BCA5A04FBFBA}"/>
    <cellStyle name="Normal 2 3 4 3 4 3 3 2 2" xfId="38027" xr:uid="{16CF2A3C-5A2B-4915-9AFA-F6A7624D2F65}"/>
    <cellStyle name="Normal 2 3 4 3 4 3 3 2 3" xfId="52911" xr:uid="{961341BB-3371-465A-A026-B264629E166A}"/>
    <cellStyle name="Normal 2 3 4 3 4 3 3 3" xfId="17491" xr:uid="{FE1BCEA3-AF28-4759-ACD0-C083C81FB510}"/>
    <cellStyle name="Normal 2 3 4 3 4 3 3 4" xfId="31181" xr:uid="{A9AD8580-4C39-473C-BBEA-39AC54774416}"/>
    <cellStyle name="Normal 2 3 4 3 4 3 3 5" xfId="46065" xr:uid="{89C71447-570C-49CF-8C36-F1851DD291DE}"/>
    <cellStyle name="Normal 2 3 4 3 4 3 4" xfId="20913" xr:uid="{0D22A8C6-4F15-4BD5-8773-CBFFE04ED457}"/>
    <cellStyle name="Normal 2 3 4 3 4 3 4 2" xfId="34605" xr:uid="{88254B52-4E6F-404E-8B8C-DBDF91F3DFD3}"/>
    <cellStyle name="Normal 2 3 4 3 4 3 4 3" xfId="49489" xr:uid="{5D8C5794-AD45-44DE-9F55-48219D80CC0F}"/>
    <cellStyle name="Normal 2 3 4 3 4 3 5" xfId="14069" xr:uid="{AE777CDD-D6D1-43BE-AFA8-80C7F24C9436}"/>
    <cellStyle name="Normal 2 3 4 3 4 3 6" xfId="27759" xr:uid="{AB0A30E4-8A09-418D-A01E-7E4729D71595}"/>
    <cellStyle name="Normal 2 3 4 3 4 3 7" xfId="42643" xr:uid="{FE8D566F-8A52-4442-96D1-F6DF78C0FCF9}"/>
    <cellStyle name="Normal 2 3 4 3 4 4" xfId="7223" xr:uid="{6D35E529-0786-4EAC-8120-94E210F6193A}"/>
    <cellStyle name="Normal 2 3 4 3 4 4 2" xfId="8936" xr:uid="{461BEF4D-C5B2-4763-AE7C-E9FF408BC5E7}"/>
    <cellStyle name="Normal 2 3 4 3 4 4 2 2" xfId="12358" xr:uid="{D9A29F81-9491-4BCF-B6D6-8730F5722C3E}"/>
    <cellStyle name="Normal 2 3 4 3 4 4 2 2 2" xfId="26048" xr:uid="{88FA4DB7-2FB6-479D-AF29-57838179CDD7}"/>
    <cellStyle name="Normal 2 3 4 3 4 4 2 2 2 2" xfId="39740" xr:uid="{3B3BF888-3CDD-476E-8FA5-933D4D63F656}"/>
    <cellStyle name="Normal 2 3 4 3 4 4 2 2 2 3" xfId="54624" xr:uid="{FF72B06D-E53F-4F23-AAC2-AF2F9352E23E}"/>
    <cellStyle name="Normal 2 3 4 3 4 4 2 2 3" xfId="19204" xr:uid="{766ED210-9A6C-4E58-BECA-2675FAE5D609}"/>
    <cellStyle name="Normal 2 3 4 3 4 4 2 2 4" xfId="32894" xr:uid="{7E3115C6-A458-454E-8688-4BA1BDA4B49F}"/>
    <cellStyle name="Normal 2 3 4 3 4 4 2 2 5" xfId="47778" xr:uid="{747BB9A9-6025-4390-BB7C-A4106046DF6F}"/>
    <cellStyle name="Normal 2 3 4 3 4 4 2 3" xfId="22626" xr:uid="{F7874936-92E6-43B8-A141-CCC2C04A814F}"/>
    <cellStyle name="Normal 2 3 4 3 4 4 2 3 2" xfId="36318" xr:uid="{3AC68D2B-ED60-446D-B910-D24A9028005B}"/>
    <cellStyle name="Normal 2 3 4 3 4 4 2 3 3" xfId="51202" xr:uid="{CF43B341-27C7-46E7-ADCA-26C61BC9B2A9}"/>
    <cellStyle name="Normal 2 3 4 3 4 4 2 4" xfId="15782" xr:uid="{785924A7-666E-42D8-B20A-621FF4D75A1C}"/>
    <cellStyle name="Normal 2 3 4 3 4 4 2 5" xfId="29472" xr:uid="{72C32C46-8661-4E42-A218-5B59C41FB8DA}"/>
    <cellStyle name="Normal 2 3 4 3 4 4 2 6" xfId="44356" xr:uid="{479A173E-14FF-4C57-8932-61D11C1BA8FC}"/>
    <cellStyle name="Normal 2 3 4 3 4 4 3" xfId="10646" xr:uid="{4C542E82-DA03-48D5-9991-18B9409946FA}"/>
    <cellStyle name="Normal 2 3 4 3 4 4 3 2" xfId="24336" xr:uid="{20BF1669-2EA0-4DED-95DA-6C5A02B6C541}"/>
    <cellStyle name="Normal 2 3 4 3 4 4 3 2 2" xfId="38028" xr:uid="{A2D05EAD-B858-4405-AA0C-02C24196F633}"/>
    <cellStyle name="Normal 2 3 4 3 4 4 3 2 3" xfId="52912" xr:uid="{F352EAD8-A024-4FB2-B72B-6A74D75DA763}"/>
    <cellStyle name="Normal 2 3 4 3 4 4 3 3" xfId="17492" xr:uid="{EB6E2B34-CE0D-4EFF-8FD2-209BBD39A221}"/>
    <cellStyle name="Normal 2 3 4 3 4 4 3 4" xfId="31182" xr:uid="{DB9B19AA-427F-48E2-9F9C-D1F80E9D9DFD}"/>
    <cellStyle name="Normal 2 3 4 3 4 4 3 5" xfId="46066" xr:uid="{2E0BDD50-5945-4412-8AC9-BC9582DB7617}"/>
    <cellStyle name="Normal 2 3 4 3 4 4 4" xfId="20914" xr:uid="{545A4347-A344-4DEE-A962-4B2A6B3868BF}"/>
    <cellStyle name="Normal 2 3 4 3 4 4 4 2" xfId="34606" xr:uid="{92557D08-24C6-43A0-9A5A-BC52ED7DF626}"/>
    <cellStyle name="Normal 2 3 4 3 4 4 4 3" xfId="49490" xr:uid="{A4FA1888-DA6C-4468-9BBE-B4656B239E43}"/>
    <cellStyle name="Normal 2 3 4 3 4 4 5" xfId="14070" xr:uid="{D288ABD0-A5F9-499F-8BA9-BEFF65912846}"/>
    <cellStyle name="Normal 2 3 4 3 4 4 6" xfId="27760" xr:uid="{94F224C2-25C5-4737-837C-31617A8FDED1}"/>
    <cellStyle name="Normal 2 3 4 3 4 4 7" xfId="42644" xr:uid="{64AC9FF1-EECD-4C18-93A2-C05BEA718A1D}"/>
    <cellStyle name="Normal 2 3 4 3 4 5" xfId="8932" xr:uid="{3B8F024A-832A-4420-8280-76391AB83F67}"/>
    <cellStyle name="Normal 2 3 4 3 4 5 2" xfId="12354" xr:uid="{9AF346D6-1A01-451A-9A6C-DEAA946A40AB}"/>
    <cellStyle name="Normal 2 3 4 3 4 5 2 2" xfId="26044" xr:uid="{5608472A-E0F5-42E5-BCFA-08AA6017A23C}"/>
    <cellStyle name="Normal 2 3 4 3 4 5 2 2 2" xfId="39736" xr:uid="{B9FF3ECE-5247-42DB-9C08-438721DFA06D}"/>
    <cellStyle name="Normal 2 3 4 3 4 5 2 2 3" xfId="54620" xr:uid="{BBD7084C-2CB4-497A-AC5C-6A6FD38766B8}"/>
    <cellStyle name="Normal 2 3 4 3 4 5 2 3" xfId="19200" xr:uid="{C8C1383A-26CE-4C53-A370-8855EBDFE8F5}"/>
    <cellStyle name="Normal 2 3 4 3 4 5 2 4" xfId="32890" xr:uid="{4B7EFF5D-E246-444A-9CF6-2532102A93E7}"/>
    <cellStyle name="Normal 2 3 4 3 4 5 2 5" xfId="47774" xr:uid="{09F2A5F0-AE65-4EA4-A0E5-F3BF081E7C61}"/>
    <cellStyle name="Normal 2 3 4 3 4 5 3" xfId="22622" xr:uid="{C5F82CE7-6C32-4E90-ADA6-832CC379B8AE}"/>
    <cellStyle name="Normal 2 3 4 3 4 5 3 2" xfId="36314" xr:uid="{A7216155-EF0D-4DC1-BD3B-7CC8E3FE05E6}"/>
    <cellStyle name="Normal 2 3 4 3 4 5 3 3" xfId="51198" xr:uid="{07809B2C-E48C-4E51-809B-99A21DD45F85}"/>
    <cellStyle name="Normal 2 3 4 3 4 5 4" xfId="15778" xr:uid="{2A78EB23-D367-41A6-BA3A-A7CF40BBFD2A}"/>
    <cellStyle name="Normal 2 3 4 3 4 5 5" xfId="29468" xr:uid="{0989F07D-99D1-4D22-8F08-0C0E40642D3F}"/>
    <cellStyle name="Normal 2 3 4 3 4 5 6" xfId="44352" xr:uid="{A48AD7FD-C181-402E-BBFF-7FC1CFEB187E}"/>
    <cellStyle name="Normal 2 3 4 3 4 6" xfId="10642" xr:uid="{22F76084-2C43-4446-88B1-A72347BF27DE}"/>
    <cellStyle name="Normal 2 3 4 3 4 6 2" xfId="24332" xr:uid="{B6429AFD-126A-4576-BFCB-25A5CFB5001E}"/>
    <cellStyle name="Normal 2 3 4 3 4 6 2 2" xfId="38024" xr:uid="{81C4377B-EE0B-4770-AD01-5D6BB96D5A34}"/>
    <cellStyle name="Normal 2 3 4 3 4 6 2 3" xfId="52908" xr:uid="{37F0ACAB-942E-46D3-ACBC-ECE4E5E7D2E6}"/>
    <cellStyle name="Normal 2 3 4 3 4 6 3" xfId="17488" xr:uid="{7CD84A22-DBC4-482B-9424-916585120389}"/>
    <cellStyle name="Normal 2 3 4 3 4 6 4" xfId="31178" xr:uid="{C408544E-3E44-424A-8A7C-E37526990AAC}"/>
    <cellStyle name="Normal 2 3 4 3 4 6 5" xfId="46062" xr:uid="{5966A3F1-502B-4201-9584-0810DFE82314}"/>
    <cellStyle name="Normal 2 3 4 3 4 7" xfId="20910" xr:uid="{5776F9D1-43D6-42F1-BA0C-0D5E82E11673}"/>
    <cellStyle name="Normal 2 3 4 3 4 7 2" xfId="34602" xr:uid="{A70A786C-DC89-4331-9575-78E031060B14}"/>
    <cellStyle name="Normal 2 3 4 3 4 7 3" xfId="49486" xr:uid="{C5A7C2CB-73FC-47AB-AE08-DF082E0493C6}"/>
    <cellStyle name="Normal 2 3 4 3 4 8" xfId="14066" xr:uid="{ECEDE92F-6DBB-426D-9DB0-D6A6BBDE9371}"/>
    <cellStyle name="Normal 2 3 4 3 4 9" xfId="27756" xr:uid="{7A7DA456-F216-4D58-B29E-F2FCB4A8E4E2}"/>
    <cellStyle name="Normal 2 3 4 3 5" xfId="7224" xr:uid="{C65213A3-098A-4825-A4C4-134D225F38F7}"/>
    <cellStyle name="Normal 2 3 4 3 5 2" xfId="7225" xr:uid="{14F3345B-827D-40F7-AAAC-0732E918AD58}"/>
    <cellStyle name="Normal 2 3 4 3 5 2 2" xfId="8938" xr:uid="{AAAD8C95-8162-41DA-8977-9FAC12604FA2}"/>
    <cellStyle name="Normal 2 3 4 3 5 2 2 2" xfId="12360" xr:uid="{7A5D018A-2C37-490D-93D0-28225D4363EE}"/>
    <cellStyle name="Normal 2 3 4 3 5 2 2 2 2" xfId="26050" xr:uid="{6F12CF7D-15C7-4239-BA31-B6C63C388E04}"/>
    <cellStyle name="Normal 2 3 4 3 5 2 2 2 2 2" xfId="39742" xr:uid="{643DEF97-DADE-4DC6-B5EC-EF70D0A5161D}"/>
    <cellStyle name="Normal 2 3 4 3 5 2 2 2 2 3" xfId="54626" xr:uid="{9A2F8E9A-D8F5-4459-8806-E29C30DDC01F}"/>
    <cellStyle name="Normal 2 3 4 3 5 2 2 2 3" xfId="19206" xr:uid="{DEA2F1A4-68FA-4494-81E8-4E2CF4AB5AAE}"/>
    <cellStyle name="Normal 2 3 4 3 5 2 2 2 4" xfId="32896" xr:uid="{D9352494-615A-4BE3-AE9F-B1FA1172C6B5}"/>
    <cellStyle name="Normal 2 3 4 3 5 2 2 2 5" xfId="47780" xr:uid="{6480F6B2-3047-430B-84EA-58513D9318AF}"/>
    <cellStyle name="Normal 2 3 4 3 5 2 2 3" xfId="22628" xr:uid="{54DB4E30-6667-42AC-9D43-5CC20E5B7FD7}"/>
    <cellStyle name="Normal 2 3 4 3 5 2 2 3 2" xfId="36320" xr:uid="{34B7B3D1-FDBA-4314-8A46-D940EBF54668}"/>
    <cellStyle name="Normal 2 3 4 3 5 2 2 3 3" xfId="51204" xr:uid="{83180353-241B-4FEB-AA6F-ADF021A264F9}"/>
    <cellStyle name="Normal 2 3 4 3 5 2 2 4" xfId="15784" xr:uid="{AEF6BE46-2CDF-42C7-932B-F7EFA46D1A0D}"/>
    <cellStyle name="Normal 2 3 4 3 5 2 2 5" xfId="29474" xr:uid="{17A58695-8F78-4A06-A53B-DC7200066DC1}"/>
    <cellStyle name="Normal 2 3 4 3 5 2 2 6" xfId="44358" xr:uid="{D5695147-EF5E-4AFC-AACF-83B7E0620D2E}"/>
    <cellStyle name="Normal 2 3 4 3 5 2 3" xfId="10648" xr:uid="{AE25B9FC-782D-4EBD-8DF9-5FA7DE5DD508}"/>
    <cellStyle name="Normal 2 3 4 3 5 2 3 2" xfId="24338" xr:uid="{7E8AC44C-0D38-44B8-ADAF-C65121CC122A}"/>
    <cellStyle name="Normal 2 3 4 3 5 2 3 2 2" xfId="38030" xr:uid="{B1E2AF88-D51A-49AF-AD4C-0E4519308B5E}"/>
    <cellStyle name="Normal 2 3 4 3 5 2 3 2 3" xfId="52914" xr:uid="{476D9314-1513-4BC4-B2E0-BE6068BF0EAC}"/>
    <cellStyle name="Normal 2 3 4 3 5 2 3 3" xfId="17494" xr:uid="{FEA82781-8F1C-4E7B-8368-A6B0CA620026}"/>
    <cellStyle name="Normal 2 3 4 3 5 2 3 4" xfId="31184" xr:uid="{A79E979E-E3F8-4178-BA02-DF4891125C3D}"/>
    <cellStyle name="Normal 2 3 4 3 5 2 3 5" xfId="46068" xr:uid="{692F356E-A335-48A0-B8C7-20927A077765}"/>
    <cellStyle name="Normal 2 3 4 3 5 2 4" xfId="20916" xr:uid="{E364479D-3489-48E1-8A47-3A6AE1F05BA0}"/>
    <cellStyle name="Normal 2 3 4 3 5 2 4 2" xfId="34608" xr:uid="{4C9D01AE-41B4-446A-ABA4-E1113CF66D78}"/>
    <cellStyle name="Normal 2 3 4 3 5 2 4 3" xfId="49492" xr:uid="{0F022F93-24AC-489F-95D6-094432FC84ED}"/>
    <cellStyle name="Normal 2 3 4 3 5 2 5" xfId="14072" xr:uid="{850AD785-549B-459E-B273-6FD886CF5B1F}"/>
    <cellStyle name="Normal 2 3 4 3 5 2 6" xfId="27762" xr:uid="{74268C50-338B-4D26-A7C8-0BC76863EEE1}"/>
    <cellStyle name="Normal 2 3 4 3 5 2 7" xfId="42646" xr:uid="{48FA021A-E600-434C-9718-F6D4FB126085}"/>
    <cellStyle name="Normal 2 3 4 3 5 3" xfId="8937" xr:uid="{A006D5A0-A978-4F6A-B3D3-D3E6506AF013}"/>
    <cellStyle name="Normal 2 3 4 3 5 3 2" xfId="12359" xr:uid="{F36E2B37-819E-470A-8EB5-895E47AF571A}"/>
    <cellStyle name="Normal 2 3 4 3 5 3 2 2" xfId="26049" xr:uid="{0B1DF694-D5F2-486C-99C6-4EE392AB83A7}"/>
    <cellStyle name="Normal 2 3 4 3 5 3 2 2 2" xfId="39741" xr:uid="{3ABD6DA1-6477-4EE3-92E7-5CEEF29A11F0}"/>
    <cellStyle name="Normal 2 3 4 3 5 3 2 2 3" xfId="54625" xr:uid="{377EAD5D-D166-4502-A786-99E6317CE0D2}"/>
    <cellStyle name="Normal 2 3 4 3 5 3 2 3" xfId="19205" xr:uid="{EC0FE98E-A0AA-47E7-B6C7-322D75C23BCA}"/>
    <cellStyle name="Normal 2 3 4 3 5 3 2 4" xfId="32895" xr:uid="{C1162367-FDF9-4FCB-A40B-1D87623EB92B}"/>
    <cellStyle name="Normal 2 3 4 3 5 3 2 5" xfId="47779" xr:uid="{FE39FC7C-FA7E-49D4-BF76-3BCE551E2A08}"/>
    <cellStyle name="Normal 2 3 4 3 5 3 3" xfId="22627" xr:uid="{949C28C3-8209-4D0F-ACEE-1BB874E47598}"/>
    <cellStyle name="Normal 2 3 4 3 5 3 3 2" xfId="36319" xr:uid="{3C69ADC6-A792-4D62-979C-E8D985B2EB00}"/>
    <cellStyle name="Normal 2 3 4 3 5 3 3 3" xfId="51203" xr:uid="{F4B396B6-9484-480F-9D7A-973F9EB34B50}"/>
    <cellStyle name="Normal 2 3 4 3 5 3 4" xfId="15783" xr:uid="{8FA710D8-77BE-47D6-BF13-F0CD93458869}"/>
    <cellStyle name="Normal 2 3 4 3 5 3 5" xfId="29473" xr:uid="{7FF4C02A-F2FB-4D04-9C86-5BB5F383026D}"/>
    <cellStyle name="Normal 2 3 4 3 5 3 6" xfId="44357" xr:uid="{AC8D1633-01A9-4659-83C9-A107C58AE2C9}"/>
    <cellStyle name="Normal 2 3 4 3 5 4" xfId="10647" xr:uid="{D32F9D23-4694-4526-A3ED-23900A210EE4}"/>
    <cellStyle name="Normal 2 3 4 3 5 4 2" xfId="24337" xr:uid="{5313AF3D-62A6-4C57-8C2E-5922A9E22F2C}"/>
    <cellStyle name="Normal 2 3 4 3 5 4 2 2" xfId="38029" xr:uid="{38775D8F-4B9F-4333-8CE4-E0F5FA994C9A}"/>
    <cellStyle name="Normal 2 3 4 3 5 4 2 3" xfId="52913" xr:uid="{5DAA52EF-3A84-4312-9603-03146066F9B9}"/>
    <cellStyle name="Normal 2 3 4 3 5 4 3" xfId="17493" xr:uid="{F3DCEBC6-5D0A-42EB-9EF7-E691E9D01178}"/>
    <cellStyle name="Normal 2 3 4 3 5 4 4" xfId="31183" xr:uid="{6BE1AC5E-D3CE-4372-8B94-5A181D4DB7EE}"/>
    <cellStyle name="Normal 2 3 4 3 5 4 5" xfId="46067" xr:uid="{14240C22-5490-418C-9D9D-D917B9F0D25A}"/>
    <cellStyle name="Normal 2 3 4 3 5 5" xfId="20915" xr:uid="{CFF2C433-88B8-4622-8A40-F2AF25EC4870}"/>
    <cellStyle name="Normal 2 3 4 3 5 5 2" xfId="34607" xr:uid="{9444A6B8-E82D-4925-A545-8EA9E71E4E28}"/>
    <cellStyle name="Normal 2 3 4 3 5 5 3" xfId="49491" xr:uid="{8FD1E458-ECE0-4AEE-8BA7-53FD56B06F39}"/>
    <cellStyle name="Normal 2 3 4 3 5 6" xfId="14071" xr:uid="{83AC3858-08F5-4FAB-BA79-A4B9FB35AE87}"/>
    <cellStyle name="Normal 2 3 4 3 5 7" xfId="27761" xr:uid="{673A51B9-27A2-49A8-9CFB-CF5363289063}"/>
    <cellStyle name="Normal 2 3 4 3 5 8" xfId="42645" xr:uid="{C7D687DE-FA90-403B-B946-74EDDA02AD9A}"/>
    <cellStyle name="Normal 2 3 4 3 6" xfId="7226" xr:uid="{EA2E9555-FF29-4B9C-A0E5-477E77285C84}"/>
    <cellStyle name="Normal 2 3 4 3 6 2" xfId="8939" xr:uid="{F16EACE6-34C9-46D9-86A5-9CC70A4C3E1C}"/>
    <cellStyle name="Normal 2 3 4 3 6 2 2" xfId="12361" xr:uid="{5BC7EA06-6372-4F7D-B5B5-ADE47D4DCBAD}"/>
    <cellStyle name="Normal 2 3 4 3 6 2 2 2" xfId="26051" xr:uid="{2D0910C3-558F-4C1A-9683-E434357DFF56}"/>
    <cellStyle name="Normal 2 3 4 3 6 2 2 2 2" xfId="39743" xr:uid="{AF0E304C-B8D4-4E10-BDCC-C71DE1235CC0}"/>
    <cellStyle name="Normal 2 3 4 3 6 2 2 2 3" xfId="54627" xr:uid="{F1317C94-F4FD-44F8-879A-7D64D0EED518}"/>
    <cellStyle name="Normal 2 3 4 3 6 2 2 3" xfId="19207" xr:uid="{A6D4BA05-05BD-4894-B4DE-A41251AAC655}"/>
    <cellStyle name="Normal 2 3 4 3 6 2 2 4" xfId="32897" xr:uid="{4BCD86A3-CF03-44C8-B8E7-965CDEB8024D}"/>
    <cellStyle name="Normal 2 3 4 3 6 2 2 5" xfId="47781" xr:uid="{B5378E29-4644-4DA7-A8AA-784E3EB93ED7}"/>
    <cellStyle name="Normal 2 3 4 3 6 2 3" xfId="22629" xr:uid="{2F469B6A-5E0A-4EDB-AE55-E40E7EB097E0}"/>
    <cellStyle name="Normal 2 3 4 3 6 2 3 2" xfId="36321" xr:uid="{01C0732F-E8DB-4020-B5F5-C22D48E03DEF}"/>
    <cellStyle name="Normal 2 3 4 3 6 2 3 3" xfId="51205" xr:uid="{273D6D0D-2CA3-4D8F-8867-B6603183F6AA}"/>
    <cellStyle name="Normal 2 3 4 3 6 2 4" xfId="15785" xr:uid="{ED6A31EF-B9A9-436B-B97F-A6FAE01D0C16}"/>
    <cellStyle name="Normal 2 3 4 3 6 2 5" xfId="29475" xr:uid="{76D958A3-E74C-42D3-9F80-9A7091197616}"/>
    <cellStyle name="Normal 2 3 4 3 6 2 6" xfId="44359" xr:uid="{3518B2A6-6E70-45A9-9121-57AC35C73F7F}"/>
    <cellStyle name="Normal 2 3 4 3 6 3" xfId="10649" xr:uid="{6C61D0F3-F593-4CB0-B6B4-29A4B1F500E1}"/>
    <cellStyle name="Normal 2 3 4 3 6 3 2" xfId="24339" xr:uid="{0845A468-0BF8-4DEC-A586-8F5EDB146B7E}"/>
    <cellStyle name="Normal 2 3 4 3 6 3 2 2" xfId="38031" xr:uid="{47B5D215-973A-4649-9F1E-AF53E952F76D}"/>
    <cellStyle name="Normal 2 3 4 3 6 3 2 3" xfId="52915" xr:uid="{67E48044-A270-4CB3-ACBF-A87020A5E3DD}"/>
    <cellStyle name="Normal 2 3 4 3 6 3 3" xfId="17495" xr:uid="{90447D8A-697D-43F1-AFD1-A29FCFEB5D0A}"/>
    <cellStyle name="Normal 2 3 4 3 6 3 4" xfId="31185" xr:uid="{9D7B1787-9050-4820-9FAA-3297A52F0CD7}"/>
    <cellStyle name="Normal 2 3 4 3 6 3 5" xfId="46069" xr:uid="{C85A3D98-4C34-46D8-84A1-46E2A6503B67}"/>
    <cellStyle name="Normal 2 3 4 3 6 4" xfId="20917" xr:uid="{0CF4A09E-7A70-46E0-BD85-B75B459A22D0}"/>
    <cellStyle name="Normal 2 3 4 3 6 4 2" xfId="34609" xr:uid="{F7A435F1-0D03-4E8C-BFA5-6257A6E2AFDC}"/>
    <cellStyle name="Normal 2 3 4 3 6 4 3" xfId="49493" xr:uid="{00DC5783-FD89-450B-8CA3-2D2AD6BD1734}"/>
    <cellStyle name="Normal 2 3 4 3 6 5" xfId="14073" xr:uid="{06C6AE6D-9FC9-4C13-8FCD-04D4F3C8FD36}"/>
    <cellStyle name="Normal 2 3 4 3 6 6" xfId="27763" xr:uid="{CC67A7EF-ED6F-4B2A-A3A7-58076939FA75}"/>
    <cellStyle name="Normal 2 3 4 3 6 7" xfId="42647" xr:uid="{19F2B48F-35EA-4A4C-A6FF-E4A52A10AE98}"/>
    <cellStyle name="Normal 2 3 4 3 7" xfId="7227" xr:uid="{B55B7E49-597C-4F19-8591-D48A8F6A619A}"/>
    <cellStyle name="Normal 2 3 4 3 7 2" xfId="8940" xr:uid="{740A65FD-71DA-4C3C-8D3C-EEEA12380E7A}"/>
    <cellStyle name="Normal 2 3 4 3 7 2 2" xfId="12362" xr:uid="{AEE51A28-6051-48D9-9252-35F8E8B31A16}"/>
    <cellStyle name="Normal 2 3 4 3 7 2 2 2" xfId="26052" xr:uid="{421FF11A-EB72-403F-9AC4-40C40A4BF422}"/>
    <cellStyle name="Normal 2 3 4 3 7 2 2 2 2" xfId="39744" xr:uid="{4DA5B1B7-7135-4B99-99C4-264BB03019C1}"/>
    <cellStyle name="Normal 2 3 4 3 7 2 2 2 3" xfId="54628" xr:uid="{36A4E243-CBDD-4A4F-B04A-D32D0313EEB4}"/>
    <cellStyle name="Normal 2 3 4 3 7 2 2 3" xfId="19208" xr:uid="{86A8D744-F86A-47DE-89D9-ABF743E138B4}"/>
    <cellStyle name="Normal 2 3 4 3 7 2 2 4" xfId="32898" xr:uid="{6CEBD8E9-6A0C-404D-A3F1-7E1FE70D4E7D}"/>
    <cellStyle name="Normal 2 3 4 3 7 2 2 5" xfId="47782" xr:uid="{1CFAFA45-6AFF-47D6-9A71-2E8E43F215F4}"/>
    <cellStyle name="Normal 2 3 4 3 7 2 3" xfId="22630" xr:uid="{969C078E-8AA1-4D25-B835-0A76E273E45B}"/>
    <cellStyle name="Normal 2 3 4 3 7 2 3 2" xfId="36322" xr:uid="{D1496821-4055-4751-96F4-71D407C79067}"/>
    <cellStyle name="Normal 2 3 4 3 7 2 3 3" xfId="51206" xr:uid="{BA62B5DA-E857-426E-BB03-A15473628641}"/>
    <cellStyle name="Normal 2 3 4 3 7 2 4" xfId="15786" xr:uid="{8E0CE82F-1A6C-476C-8CA4-5620AD0204BE}"/>
    <cellStyle name="Normal 2 3 4 3 7 2 5" xfId="29476" xr:uid="{BA0E208D-C6C4-41AD-84D9-4296BC2BB869}"/>
    <cellStyle name="Normal 2 3 4 3 7 2 6" xfId="44360" xr:uid="{AB205327-B1C1-4BAE-8FAD-34A4D19AB4BA}"/>
    <cellStyle name="Normal 2 3 4 3 7 3" xfId="10650" xr:uid="{F0E622D2-CBC3-4AAC-B7A2-311CCB038DCC}"/>
    <cellStyle name="Normal 2 3 4 3 7 3 2" xfId="24340" xr:uid="{3324B9C6-2E4B-4060-87D9-C6515B17B9EE}"/>
    <cellStyle name="Normal 2 3 4 3 7 3 2 2" xfId="38032" xr:uid="{8DCD60AE-6CB5-4241-8680-F6F2AEDCC676}"/>
    <cellStyle name="Normal 2 3 4 3 7 3 2 3" xfId="52916" xr:uid="{96814F8E-0BCF-40AC-86C0-E1F4D8FF4A72}"/>
    <cellStyle name="Normal 2 3 4 3 7 3 3" xfId="17496" xr:uid="{B92C80F3-E88D-41E0-AC2A-1A1F42FC5EBE}"/>
    <cellStyle name="Normal 2 3 4 3 7 3 4" xfId="31186" xr:uid="{A777BC58-2C17-4399-A538-11BB4A6EBAE2}"/>
    <cellStyle name="Normal 2 3 4 3 7 3 5" xfId="46070" xr:uid="{84C94644-8096-470D-8EB6-840E5CB4B820}"/>
    <cellStyle name="Normal 2 3 4 3 7 4" xfId="20918" xr:uid="{08FF35DB-BE8C-4965-ACD5-73A453CC4C01}"/>
    <cellStyle name="Normal 2 3 4 3 7 4 2" xfId="34610" xr:uid="{EB069F92-DEA3-49E7-8B47-B756184E1E8F}"/>
    <cellStyle name="Normal 2 3 4 3 7 4 3" xfId="49494" xr:uid="{069CB1A2-7B56-4FB1-8F66-51B11952F82F}"/>
    <cellStyle name="Normal 2 3 4 3 7 5" xfId="14074" xr:uid="{C3BE961A-1180-499B-9172-541914741F97}"/>
    <cellStyle name="Normal 2 3 4 3 7 6" xfId="27764" xr:uid="{EA268F51-C59D-4320-A891-17E99C20AE24}"/>
    <cellStyle name="Normal 2 3 4 3 7 7" xfId="42648" xr:uid="{EAEE2C64-4144-40C5-88D6-ECDCDE57035E}"/>
    <cellStyle name="Normal 2 3 4 3 8" xfId="8911" xr:uid="{E98CEDCF-F02D-409B-946B-E42294C3145E}"/>
    <cellStyle name="Normal 2 3 4 3 8 2" xfId="12333" xr:uid="{8B7F29A3-9C8D-40C6-BB78-56E0C05ED978}"/>
    <cellStyle name="Normal 2 3 4 3 8 2 2" xfId="26023" xr:uid="{2102F89C-F6F5-4E8D-9FC0-A66DFB5B7510}"/>
    <cellStyle name="Normal 2 3 4 3 8 2 2 2" xfId="39715" xr:uid="{0D176DAC-EA5F-4419-BB91-C91605374A61}"/>
    <cellStyle name="Normal 2 3 4 3 8 2 2 3" xfId="54599" xr:uid="{5D28F393-A235-4008-BEC8-141E7D331035}"/>
    <cellStyle name="Normal 2 3 4 3 8 2 3" xfId="19179" xr:uid="{5E76A591-B4F2-45D9-A10B-617D1894CC24}"/>
    <cellStyle name="Normal 2 3 4 3 8 2 4" xfId="32869" xr:uid="{B4FE977C-322C-48C4-A743-5C6DD06253B3}"/>
    <cellStyle name="Normal 2 3 4 3 8 2 5" xfId="47753" xr:uid="{AE32D04F-D5B8-48B8-9A45-B4B0B120B603}"/>
    <cellStyle name="Normal 2 3 4 3 8 3" xfId="22601" xr:uid="{92D48129-A842-46C9-88BD-8102A97C519E}"/>
    <cellStyle name="Normal 2 3 4 3 8 3 2" xfId="36293" xr:uid="{8A8F7C71-18A5-418D-B0D4-E6775E44D430}"/>
    <cellStyle name="Normal 2 3 4 3 8 3 3" xfId="51177" xr:uid="{57886BA7-52D6-4961-A4D8-95AF15BAEC5D}"/>
    <cellStyle name="Normal 2 3 4 3 8 4" xfId="15757" xr:uid="{759CD328-4D6B-49A2-B93A-A94730DD8483}"/>
    <cellStyle name="Normal 2 3 4 3 8 5" xfId="29447" xr:uid="{A1476839-6A99-4FB0-8FDF-7D401D750D5D}"/>
    <cellStyle name="Normal 2 3 4 3 8 6" xfId="44331" xr:uid="{57337A6A-DC40-4C91-845F-297E7F4191F5}"/>
    <cellStyle name="Normal 2 3 4 3 9" xfId="10621" xr:uid="{43608F59-94E6-4A14-BAED-2A41EE98D0AB}"/>
    <cellStyle name="Normal 2 3 4 3 9 2" xfId="24311" xr:uid="{830EA513-ED4F-497C-BAD8-F61B8CD8868A}"/>
    <cellStyle name="Normal 2 3 4 3 9 2 2" xfId="38003" xr:uid="{12DEDA6B-B93F-4686-BC05-91548C301BB9}"/>
    <cellStyle name="Normal 2 3 4 3 9 2 3" xfId="52887" xr:uid="{E2D2D1BA-8AEA-41C3-AC9C-A8B7A93C66A5}"/>
    <cellStyle name="Normal 2 3 4 3 9 3" xfId="17467" xr:uid="{06BC53D6-FA19-4C46-A366-A9A6392609EB}"/>
    <cellStyle name="Normal 2 3 4 3 9 4" xfId="31157" xr:uid="{E7C63BC2-525E-4A52-93AA-EA63804EEA0A}"/>
    <cellStyle name="Normal 2 3 4 3 9 5" xfId="46041" xr:uid="{6FD92B8D-F953-4812-8BF1-27AD174488A3}"/>
    <cellStyle name="Normal 2 3 4 4" xfId="7228" xr:uid="{6732CDCB-6D5A-4B36-AC49-092B7EAC623E}"/>
    <cellStyle name="Normal 2 3 4 4 10" xfId="14075" xr:uid="{A0F472BF-ABE5-4D1A-9972-B10494C17979}"/>
    <cellStyle name="Normal 2 3 4 4 11" xfId="27765" xr:uid="{5993E042-C523-4B5C-80B3-9DD6A5A87270}"/>
    <cellStyle name="Normal 2 3 4 4 12" xfId="42649" xr:uid="{B147811C-9E1E-4F1E-B510-7E9B9E297123}"/>
    <cellStyle name="Normal 2 3 4 4 2" xfId="7229" xr:uid="{607B6DDA-0438-40D4-9756-A45A38AEC473}"/>
    <cellStyle name="Normal 2 3 4 4 2 10" xfId="42650" xr:uid="{C38F3241-8F10-4AE9-B0D9-5BE2A17FCBE9}"/>
    <cellStyle name="Normal 2 3 4 4 2 2" xfId="7230" xr:uid="{5E796255-E193-4DFE-9871-4185403AE787}"/>
    <cellStyle name="Normal 2 3 4 4 2 2 2" xfId="7231" xr:uid="{BBB312D3-569A-4BF6-BACE-7143D39CE690}"/>
    <cellStyle name="Normal 2 3 4 4 2 2 2 2" xfId="8944" xr:uid="{19EA2BB3-F7FA-4D13-BA87-06F3766269C6}"/>
    <cellStyle name="Normal 2 3 4 4 2 2 2 2 2" xfId="12366" xr:uid="{7E5197CB-6705-4482-AD58-F1CEB5A79163}"/>
    <cellStyle name="Normal 2 3 4 4 2 2 2 2 2 2" xfId="26056" xr:uid="{68443D1C-1810-4EA9-ABD5-E3AC4AD9D9F4}"/>
    <cellStyle name="Normal 2 3 4 4 2 2 2 2 2 2 2" xfId="39748" xr:uid="{33923C6A-A4B3-4763-A838-B9FF19505C7B}"/>
    <cellStyle name="Normal 2 3 4 4 2 2 2 2 2 2 3" xfId="54632" xr:uid="{82BB15A2-215B-46DA-B1DF-5B6DCF0FF054}"/>
    <cellStyle name="Normal 2 3 4 4 2 2 2 2 2 3" xfId="19212" xr:uid="{211AE306-8E79-496F-AAB4-59E662308D4B}"/>
    <cellStyle name="Normal 2 3 4 4 2 2 2 2 2 4" xfId="32902" xr:uid="{75F75A95-6C47-4DFC-B409-33FFAAAB4339}"/>
    <cellStyle name="Normal 2 3 4 4 2 2 2 2 2 5" xfId="47786" xr:uid="{2CC0B836-9197-4273-A6DB-7F2AF7906501}"/>
    <cellStyle name="Normal 2 3 4 4 2 2 2 2 3" xfId="22634" xr:uid="{9F63B208-A920-4E99-9A99-1B295366CCE8}"/>
    <cellStyle name="Normal 2 3 4 4 2 2 2 2 3 2" xfId="36326" xr:uid="{3F220CA9-29EF-46EC-B4E8-566842EC9FEE}"/>
    <cellStyle name="Normal 2 3 4 4 2 2 2 2 3 3" xfId="51210" xr:uid="{9A6C13EB-1205-4192-83EB-8CEF4951DAC4}"/>
    <cellStyle name="Normal 2 3 4 4 2 2 2 2 4" xfId="15790" xr:uid="{528ADE15-A688-464B-83AC-FC2591C03764}"/>
    <cellStyle name="Normal 2 3 4 4 2 2 2 2 5" xfId="29480" xr:uid="{DFE2CEA2-CB85-4357-94CA-9B2A9DB412A8}"/>
    <cellStyle name="Normal 2 3 4 4 2 2 2 2 6" xfId="44364" xr:uid="{2FD906B0-4F9B-43E5-B07F-75ABEAFE9B9E}"/>
    <cellStyle name="Normal 2 3 4 4 2 2 2 3" xfId="10654" xr:uid="{A94433B7-C59A-410C-970D-D20AB3F97EA4}"/>
    <cellStyle name="Normal 2 3 4 4 2 2 2 3 2" xfId="24344" xr:uid="{C4100E74-BC9B-4427-A7C1-1309F8AB2643}"/>
    <cellStyle name="Normal 2 3 4 4 2 2 2 3 2 2" xfId="38036" xr:uid="{06E9C6C8-87B7-4D83-A57C-FEB6EA70EF3B}"/>
    <cellStyle name="Normal 2 3 4 4 2 2 2 3 2 3" xfId="52920" xr:uid="{DF9368CA-8AA1-4A7B-861C-E3947B4B6EAA}"/>
    <cellStyle name="Normal 2 3 4 4 2 2 2 3 3" xfId="17500" xr:uid="{6E1F73EA-D8AB-4F36-BCB4-300D39538313}"/>
    <cellStyle name="Normal 2 3 4 4 2 2 2 3 4" xfId="31190" xr:uid="{264E79EB-26D7-4A04-BD7C-5D47A8CC695F}"/>
    <cellStyle name="Normal 2 3 4 4 2 2 2 3 5" xfId="46074" xr:uid="{3E5BE0BB-30EB-49BA-BEA6-C8A3F6670329}"/>
    <cellStyle name="Normal 2 3 4 4 2 2 2 4" xfId="20922" xr:uid="{D90A1CC8-0D14-4970-A1B6-C800F0FF9FFB}"/>
    <cellStyle name="Normal 2 3 4 4 2 2 2 4 2" xfId="34614" xr:uid="{AD6990E4-09FE-4C5D-929C-7A07D7983F77}"/>
    <cellStyle name="Normal 2 3 4 4 2 2 2 4 3" xfId="49498" xr:uid="{D8F96482-372E-44AA-BF13-AC9FC844F934}"/>
    <cellStyle name="Normal 2 3 4 4 2 2 2 5" xfId="14078" xr:uid="{7AA276E5-47CF-450E-9508-13B70C1244AB}"/>
    <cellStyle name="Normal 2 3 4 4 2 2 2 6" xfId="27768" xr:uid="{9A0AC4A5-FB94-478B-945F-40D3AEC14170}"/>
    <cellStyle name="Normal 2 3 4 4 2 2 2 7" xfId="42652" xr:uid="{4CC065AF-4CA0-4C9E-A9EC-7AA5F8A5B540}"/>
    <cellStyle name="Normal 2 3 4 4 2 2 3" xfId="8943" xr:uid="{B60928D6-07FF-4090-8270-406FB12F8BC6}"/>
    <cellStyle name="Normal 2 3 4 4 2 2 3 2" xfId="12365" xr:uid="{C067AAA3-9E08-4C11-AC42-E47B1E5FE596}"/>
    <cellStyle name="Normal 2 3 4 4 2 2 3 2 2" xfId="26055" xr:uid="{42332CCC-8650-479B-9166-4BCF743C71D2}"/>
    <cellStyle name="Normal 2 3 4 4 2 2 3 2 2 2" xfId="39747" xr:uid="{3DD876B5-267C-4DAC-BC1C-C244330795E5}"/>
    <cellStyle name="Normal 2 3 4 4 2 2 3 2 2 3" xfId="54631" xr:uid="{B73378C7-E8A3-4C48-9F27-8839528E005A}"/>
    <cellStyle name="Normal 2 3 4 4 2 2 3 2 3" xfId="19211" xr:uid="{5B6E8C82-DB26-4CC9-A1C0-DD256B7AFFCB}"/>
    <cellStyle name="Normal 2 3 4 4 2 2 3 2 4" xfId="32901" xr:uid="{C4D6F0E3-44F8-4C50-857B-3B542B15A316}"/>
    <cellStyle name="Normal 2 3 4 4 2 2 3 2 5" xfId="47785" xr:uid="{B0DB8BF9-2493-4A57-A5D7-F489A40BD3D1}"/>
    <cellStyle name="Normal 2 3 4 4 2 2 3 3" xfId="22633" xr:uid="{A26C09EB-6154-4C5B-8F44-7133A5219F0C}"/>
    <cellStyle name="Normal 2 3 4 4 2 2 3 3 2" xfId="36325" xr:uid="{953FD5A3-8E76-462C-B61B-41CD2BABDC26}"/>
    <cellStyle name="Normal 2 3 4 4 2 2 3 3 3" xfId="51209" xr:uid="{191992CC-7366-4865-9C76-4083E625A03C}"/>
    <cellStyle name="Normal 2 3 4 4 2 2 3 4" xfId="15789" xr:uid="{BA5C8A8A-C8C9-4F03-A428-022177DA8C47}"/>
    <cellStyle name="Normal 2 3 4 4 2 2 3 5" xfId="29479" xr:uid="{79ABF571-D335-449D-8719-9A79B6937243}"/>
    <cellStyle name="Normal 2 3 4 4 2 2 3 6" xfId="44363" xr:uid="{B1DB76CD-3597-427D-9E34-D83F65F98517}"/>
    <cellStyle name="Normal 2 3 4 4 2 2 4" xfId="10653" xr:uid="{87A5E676-68C3-4FBE-823F-0352E453F5E5}"/>
    <cellStyle name="Normal 2 3 4 4 2 2 4 2" xfId="24343" xr:uid="{D81B9A86-670D-4A78-886C-E0ABA51CCC64}"/>
    <cellStyle name="Normal 2 3 4 4 2 2 4 2 2" xfId="38035" xr:uid="{294B860F-E30E-4704-BB0E-F0BBF0B7880D}"/>
    <cellStyle name="Normal 2 3 4 4 2 2 4 2 3" xfId="52919" xr:uid="{1ABD02FC-534C-44DB-A0B7-5D3B373E346A}"/>
    <cellStyle name="Normal 2 3 4 4 2 2 4 3" xfId="17499" xr:uid="{3E91ECF2-FDDA-4D30-9D75-5FB14C4D3FBE}"/>
    <cellStyle name="Normal 2 3 4 4 2 2 4 4" xfId="31189" xr:uid="{64A8B15E-64C5-4635-8623-EB5907AE9733}"/>
    <cellStyle name="Normal 2 3 4 4 2 2 4 5" xfId="46073" xr:uid="{4EF643A2-8289-40C9-8AA9-9550D524898D}"/>
    <cellStyle name="Normal 2 3 4 4 2 2 5" xfId="20921" xr:uid="{A9136C6B-0348-4123-A3B9-14BE89D66A5F}"/>
    <cellStyle name="Normal 2 3 4 4 2 2 5 2" xfId="34613" xr:uid="{30078870-24A6-4B35-A696-E7C92773B4B9}"/>
    <cellStyle name="Normal 2 3 4 4 2 2 5 3" xfId="49497" xr:uid="{EA5294CE-C712-461A-B479-507D3A17A25F}"/>
    <cellStyle name="Normal 2 3 4 4 2 2 6" xfId="14077" xr:uid="{47410252-AD54-467D-9C01-F2E1811E95A1}"/>
    <cellStyle name="Normal 2 3 4 4 2 2 7" xfId="27767" xr:uid="{5650FD41-45EB-4CE7-9BAB-8FEAA3A0A399}"/>
    <cellStyle name="Normal 2 3 4 4 2 2 8" xfId="42651" xr:uid="{4455690D-4222-4CAA-96B0-5AECB345F364}"/>
    <cellStyle name="Normal 2 3 4 4 2 3" xfId="7232" xr:uid="{5DD4E649-F547-4CF9-A684-1DAB1F6CEBC5}"/>
    <cellStyle name="Normal 2 3 4 4 2 3 2" xfId="8945" xr:uid="{45FA8F78-9602-4AB7-A4E0-4EA6E7457263}"/>
    <cellStyle name="Normal 2 3 4 4 2 3 2 2" xfId="12367" xr:uid="{59539B0E-A166-4287-A9A7-4265961D9461}"/>
    <cellStyle name="Normal 2 3 4 4 2 3 2 2 2" xfId="26057" xr:uid="{017D201F-E7F4-4A5E-B7E0-E1018775A7F7}"/>
    <cellStyle name="Normal 2 3 4 4 2 3 2 2 2 2" xfId="39749" xr:uid="{028377F8-E91D-47DF-B2F1-517A23729699}"/>
    <cellStyle name="Normal 2 3 4 4 2 3 2 2 2 3" xfId="54633" xr:uid="{EA0BC552-AB45-4333-94D8-AF416E5AF928}"/>
    <cellStyle name="Normal 2 3 4 4 2 3 2 2 3" xfId="19213" xr:uid="{9E665264-88CD-4CB5-B457-17CF16E2CDCD}"/>
    <cellStyle name="Normal 2 3 4 4 2 3 2 2 4" xfId="32903" xr:uid="{7DC79B50-A891-480C-B06B-CDDFEFDD852A}"/>
    <cellStyle name="Normal 2 3 4 4 2 3 2 2 5" xfId="47787" xr:uid="{AA8A466F-90A0-4BB5-B1E0-69811E722EEF}"/>
    <cellStyle name="Normal 2 3 4 4 2 3 2 3" xfId="22635" xr:uid="{002159AC-FA5C-4B4E-B7C8-42EFA7EA4AAA}"/>
    <cellStyle name="Normal 2 3 4 4 2 3 2 3 2" xfId="36327" xr:uid="{60F6749F-0D00-4072-A4C8-FAB837EEF754}"/>
    <cellStyle name="Normal 2 3 4 4 2 3 2 3 3" xfId="51211" xr:uid="{99D6F831-99AF-4D62-B93E-29464EFABE7B}"/>
    <cellStyle name="Normal 2 3 4 4 2 3 2 4" xfId="15791" xr:uid="{C8D80ABF-64CD-4203-B66D-A8966D10911F}"/>
    <cellStyle name="Normal 2 3 4 4 2 3 2 5" xfId="29481" xr:uid="{17DD9BCD-BE36-4D5A-8A17-2D2B14D00F26}"/>
    <cellStyle name="Normal 2 3 4 4 2 3 2 6" xfId="44365" xr:uid="{0E2DED9F-37F9-4D93-86A1-7717FD84C6E9}"/>
    <cellStyle name="Normal 2 3 4 4 2 3 3" xfId="10655" xr:uid="{987EDC67-D5EE-4B51-A91C-59027A4E3037}"/>
    <cellStyle name="Normal 2 3 4 4 2 3 3 2" xfId="24345" xr:uid="{7076AC4C-40D2-461C-BB14-EF8872337803}"/>
    <cellStyle name="Normal 2 3 4 4 2 3 3 2 2" xfId="38037" xr:uid="{F75444D5-024A-4BF5-955E-EBB386C2108A}"/>
    <cellStyle name="Normal 2 3 4 4 2 3 3 2 3" xfId="52921" xr:uid="{0EDAC39E-E315-431E-9690-6314C4E4F599}"/>
    <cellStyle name="Normal 2 3 4 4 2 3 3 3" xfId="17501" xr:uid="{CBD7E325-F46B-4310-BCE8-4C4F26DCBFB7}"/>
    <cellStyle name="Normal 2 3 4 4 2 3 3 4" xfId="31191" xr:uid="{C1994A91-AA61-46A0-A8C7-AF1C3E7C8AC7}"/>
    <cellStyle name="Normal 2 3 4 4 2 3 3 5" xfId="46075" xr:uid="{AEF796B1-69AB-4E9D-B667-5F4D1CCB1564}"/>
    <cellStyle name="Normal 2 3 4 4 2 3 4" xfId="20923" xr:uid="{EFFB91A3-A0C4-4999-B915-643055E49C88}"/>
    <cellStyle name="Normal 2 3 4 4 2 3 4 2" xfId="34615" xr:uid="{4DE6A2F2-5C21-46AC-ABFB-0D073C25FC06}"/>
    <cellStyle name="Normal 2 3 4 4 2 3 4 3" xfId="49499" xr:uid="{A418ACC9-8116-4D23-A097-DA4C3108E070}"/>
    <cellStyle name="Normal 2 3 4 4 2 3 5" xfId="14079" xr:uid="{6A3FA006-F684-495B-A429-6C1FD9C00E58}"/>
    <cellStyle name="Normal 2 3 4 4 2 3 6" xfId="27769" xr:uid="{6E30F848-0227-4FE5-9013-519529999EEB}"/>
    <cellStyle name="Normal 2 3 4 4 2 3 7" xfId="42653" xr:uid="{BF994138-45D9-4137-BBCC-F4337E813E98}"/>
    <cellStyle name="Normal 2 3 4 4 2 4" xfId="7233" xr:uid="{E11E58BF-DC51-4943-B8F1-CC1348581F48}"/>
    <cellStyle name="Normal 2 3 4 4 2 4 2" xfId="8946" xr:uid="{E32A4C93-998D-4479-BE2F-511551CC02E2}"/>
    <cellStyle name="Normal 2 3 4 4 2 4 2 2" xfId="12368" xr:uid="{4C6C21B8-57EE-4DF0-85AE-E227061CE8D0}"/>
    <cellStyle name="Normal 2 3 4 4 2 4 2 2 2" xfId="26058" xr:uid="{AC56BAFA-BB36-4AE3-8864-E36A382E8694}"/>
    <cellStyle name="Normal 2 3 4 4 2 4 2 2 2 2" xfId="39750" xr:uid="{7A61E9F0-11E8-49E7-8BE9-26BAD546854E}"/>
    <cellStyle name="Normal 2 3 4 4 2 4 2 2 2 3" xfId="54634" xr:uid="{67C648DC-9E5F-409F-A703-B23A8C7D9AF0}"/>
    <cellStyle name="Normal 2 3 4 4 2 4 2 2 3" xfId="19214" xr:uid="{4E5F15F9-98E0-44A4-88B9-B9AFE3533F05}"/>
    <cellStyle name="Normal 2 3 4 4 2 4 2 2 4" xfId="32904" xr:uid="{71B7F163-A722-4972-906C-EEBB7384F99B}"/>
    <cellStyle name="Normal 2 3 4 4 2 4 2 2 5" xfId="47788" xr:uid="{E841ADDB-7D6B-483E-8DCB-B833D07B744F}"/>
    <cellStyle name="Normal 2 3 4 4 2 4 2 3" xfId="22636" xr:uid="{4878BE3B-5710-468B-9F5C-5C0FCBD6E6AA}"/>
    <cellStyle name="Normal 2 3 4 4 2 4 2 3 2" xfId="36328" xr:uid="{AF599B5C-85C3-4491-9EEF-F727142069CA}"/>
    <cellStyle name="Normal 2 3 4 4 2 4 2 3 3" xfId="51212" xr:uid="{EE01C70E-7162-412D-B837-7793B878FAC6}"/>
    <cellStyle name="Normal 2 3 4 4 2 4 2 4" xfId="15792" xr:uid="{ACCE2EBA-E9F1-49A2-83D3-BA2FBF8949E1}"/>
    <cellStyle name="Normal 2 3 4 4 2 4 2 5" xfId="29482" xr:uid="{13318E16-995B-4CD8-8B94-CB4225D76EC8}"/>
    <cellStyle name="Normal 2 3 4 4 2 4 2 6" xfId="44366" xr:uid="{8DC21C1E-1B5C-48D4-8C0D-596779E971F0}"/>
    <cellStyle name="Normal 2 3 4 4 2 4 3" xfId="10656" xr:uid="{E9EA3DD6-7D5F-46FE-8F3B-F0850C1BF627}"/>
    <cellStyle name="Normal 2 3 4 4 2 4 3 2" xfId="24346" xr:uid="{5243F59E-6167-4D78-B307-A69CBFAC250C}"/>
    <cellStyle name="Normal 2 3 4 4 2 4 3 2 2" xfId="38038" xr:uid="{8A692573-FE0C-4C6D-A712-48CC5CE08A9E}"/>
    <cellStyle name="Normal 2 3 4 4 2 4 3 2 3" xfId="52922" xr:uid="{D8630F06-58F5-4A2B-A94B-484947820ACF}"/>
    <cellStyle name="Normal 2 3 4 4 2 4 3 3" xfId="17502" xr:uid="{7353777E-CE38-4C5B-AC18-A7DDC35E7E7B}"/>
    <cellStyle name="Normal 2 3 4 4 2 4 3 4" xfId="31192" xr:uid="{373BA0D3-F80C-40B8-B03B-EAF4140B7DEA}"/>
    <cellStyle name="Normal 2 3 4 4 2 4 3 5" xfId="46076" xr:uid="{10031277-B9A9-4808-ABE1-3F06717A4118}"/>
    <cellStyle name="Normal 2 3 4 4 2 4 4" xfId="20924" xr:uid="{97B5F37E-5719-4ED8-8EBA-CF63F43BE1AA}"/>
    <cellStyle name="Normal 2 3 4 4 2 4 4 2" xfId="34616" xr:uid="{03FAB82C-E2F5-40AE-A407-8E509E99F44E}"/>
    <cellStyle name="Normal 2 3 4 4 2 4 4 3" xfId="49500" xr:uid="{8CF765BF-00CF-4401-A3E0-1962917C5723}"/>
    <cellStyle name="Normal 2 3 4 4 2 4 5" xfId="14080" xr:uid="{1FC63626-4338-41D9-A925-0764A56EADAF}"/>
    <cellStyle name="Normal 2 3 4 4 2 4 6" xfId="27770" xr:uid="{F836AFBF-BB09-4997-8A66-3E67286FBD80}"/>
    <cellStyle name="Normal 2 3 4 4 2 4 7" xfId="42654" xr:uid="{0124034D-26B5-4F94-9280-E7244491658A}"/>
    <cellStyle name="Normal 2 3 4 4 2 5" xfId="8942" xr:uid="{9E41346B-7685-42B8-90B1-E95707A1BC66}"/>
    <cellStyle name="Normal 2 3 4 4 2 5 2" xfId="12364" xr:uid="{61917834-CE3F-4B0C-A37A-A835DA4833A5}"/>
    <cellStyle name="Normal 2 3 4 4 2 5 2 2" xfId="26054" xr:uid="{56782C19-352B-4441-9569-2E15FD0F97E0}"/>
    <cellStyle name="Normal 2 3 4 4 2 5 2 2 2" xfId="39746" xr:uid="{6EC725CE-7A26-4CD1-8910-5DC0F47D062B}"/>
    <cellStyle name="Normal 2 3 4 4 2 5 2 2 3" xfId="54630" xr:uid="{5E77436C-7959-4AE1-A556-D87F1E7FD2D9}"/>
    <cellStyle name="Normal 2 3 4 4 2 5 2 3" xfId="19210" xr:uid="{D4C0FC35-DD98-4475-BBC7-A2C3562089B3}"/>
    <cellStyle name="Normal 2 3 4 4 2 5 2 4" xfId="32900" xr:uid="{07F8F27E-A12A-4DE0-99E0-ED414601ECFE}"/>
    <cellStyle name="Normal 2 3 4 4 2 5 2 5" xfId="47784" xr:uid="{83D75D3F-FC87-47A2-ADE9-5522032892FA}"/>
    <cellStyle name="Normal 2 3 4 4 2 5 3" xfId="22632" xr:uid="{EA20E8AC-75A2-43CD-84E4-5B962923D2B1}"/>
    <cellStyle name="Normal 2 3 4 4 2 5 3 2" xfId="36324" xr:uid="{9FB3C5B1-7566-4DAC-A76F-26096EEB2672}"/>
    <cellStyle name="Normal 2 3 4 4 2 5 3 3" xfId="51208" xr:uid="{B7F1D203-9249-4D06-AD48-1332203AC4D8}"/>
    <cellStyle name="Normal 2 3 4 4 2 5 4" xfId="15788" xr:uid="{4D02AC0A-BA1E-4E72-B25C-1EABA513964D}"/>
    <cellStyle name="Normal 2 3 4 4 2 5 5" xfId="29478" xr:uid="{CE361E7F-FB8B-4862-97D4-F018DBECCEE0}"/>
    <cellStyle name="Normal 2 3 4 4 2 5 6" xfId="44362" xr:uid="{4AC56878-5859-4A19-81E4-EF6505981E5C}"/>
    <cellStyle name="Normal 2 3 4 4 2 6" xfId="10652" xr:uid="{E07F3649-01A0-4A7A-99EB-59478967365B}"/>
    <cellStyle name="Normal 2 3 4 4 2 6 2" xfId="24342" xr:uid="{B303BDF1-FF61-4A78-9CB5-98863DDB2962}"/>
    <cellStyle name="Normal 2 3 4 4 2 6 2 2" xfId="38034" xr:uid="{43DB7C86-8CAA-4400-810C-115446770082}"/>
    <cellStyle name="Normal 2 3 4 4 2 6 2 3" xfId="52918" xr:uid="{72AE92CE-33DD-4B15-AEB6-6DA4E6847A69}"/>
    <cellStyle name="Normal 2 3 4 4 2 6 3" xfId="17498" xr:uid="{722FEC1E-529D-4E09-9803-031A6E10BAA5}"/>
    <cellStyle name="Normal 2 3 4 4 2 6 4" xfId="31188" xr:uid="{CF3913E6-02CA-4FB2-B3A9-3CF486FDF9E6}"/>
    <cellStyle name="Normal 2 3 4 4 2 6 5" xfId="46072" xr:uid="{E22F7C9C-12D1-43F8-9FD4-745507A9DAA7}"/>
    <cellStyle name="Normal 2 3 4 4 2 7" xfId="20920" xr:uid="{D3F505AB-21DA-49C2-B896-E885A14536D3}"/>
    <cellStyle name="Normal 2 3 4 4 2 7 2" xfId="34612" xr:uid="{00883E17-862D-413C-9DD0-1594DF3235A8}"/>
    <cellStyle name="Normal 2 3 4 4 2 7 3" xfId="49496" xr:uid="{B6E45A70-F1F6-40FD-A5A3-AF600BFB86F1}"/>
    <cellStyle name="Normal 2 3 4 4 2 8" xfId="14076" xr:uid="{50801627-CD73-4C56-8BDE-4B9B0680C734}"/>
    <cellStyle name="Normal 2 3 4 4 2 9" xfId="27766" xr:uid="{36B27D6A-20AD-403D-9A7C-C5674C2A896A}"/>
    <cellStyle name="Normal 2 3 4 4 3" xfId="7234" xr:uid="{E5EAD637-4ED1-4BFF-A16C-41E46ED46C18}"/>
    <cellStyle name="Normal 2 3 4 4 3 10" xfId="42655" xr:uid="{1A3F21AD-DDC2-4EC1-895A-4E2CCC4DA284}"/>
    <cellStyle name="Normal 2 3 4 4 3 2" xfId="7235" xr:uid="{353922E9-F5DC-4543-9860-F82CC52942EA}"/>
    <cellStyle name="Normal 2 3 4 4 3 2 2" xfId="7236" xr:uid="{510911B8-AA46-4C0C-BA54-8CE8D1BC09D2}"/>
    <cellStyle name="Normal 2 3 4 4 3 2 2 2" xfId="8949" xr:uid="{C4B74B64-3F75-4F11-B8EF-289B34E2C769}"/>
    <cellStyle name="Normal 2 3 4 4 3 2 2 2 2" xfId="12371" xr:uid="{4C78027A-DEC8-40C2-B2F9-99F22C6CADCB}"/>
    <cellStyle name="Normal 2 3 4 4 3 2 2 2 2 2" xfId="26061" xr:uid="{E7E1C144-F01F-4FD4-86CD-7F36A035E633}"/>
    <cellStyle name="Normal 2 3 4 4 3 2 2 2 2 2 2" xfId="39753" xr:uid="{B120FD52-BBCC-4248-9B51-438BACCE3BCD}"/>
    <cellStyle name="Normal 2 3 4 4 3 2 2 2 2 2 3" xfId="54637" xr:uid="{7AAD3B44-E127-437A-8781-57FFEC4F2A0B}"/>
    <cellStyle name="Normal 2 3 4 4 3 2 2 2 2 3" xfId="19217" xr:uid="{7B190C13-7BA9-495D-9902-BA73B5B2F54E}"/>
    <cellStyle name="Normal 2 3 4 4 3 2 2 2 2 4" xfId="32907" xr:uid="{5855ED2C-BC9F-4E5A-A2C9-29C2B3AB616F}"/>
    <cellStyle name="Normal 2 3 4 4 3 2 2 2 2 5" xfId="47791" xr:uid="{87C43EC5-79A0-44C1-B493-E31D548006DA}"/>
    <cellStyle name="Normal 2 3 4 4 3 2 2 2 3" xfId="22639" xr:uid="{B9E07317-853F-4085-9DC0-9A693E9D43EE}"/>
    <cellStyle name="Normal 2 3 4 4 3 2 2 2 3 2" xfId="36331" xr:uid="{464BE331-2AFE-4F96-800B-A869572C7A5D}"/>
    <cellStyle name="Normal 2 3 4 4 3 2 2 2 3 3" xfId="51215" xr:uid="{A49E8CD1-D060-4A57-85FB-45A11F4D39A2}"/>
    <cellStyle name="Normal 2 3 4 4 3 2 2 2 4" xfId="15795" xr:uid="{81816790-C4F6-4BB5-A024-CAEC62ED9818}"/>
    <cellStyle name="Normal 2 3 4 4 3 2 2 2 5" xfId="29485" xr:uid="{D6ACE364-A6FC-4670-A945-438E84B995E1}"/>
    <cellStyle name="Normal 2 3 4 4 3 2 2 2 6" xfId="44369" xr:uid="{E1A89114-3564-4542-8698-A16A641CF1FD}"/>
    <cellStyle name="Normal 2 3 4 4 3 2 2 3" xfId="10659" xr:uid="{596497A9-51E4-465A-A17C-A8820D76DA45}"/>
    <cellStyle name="Normal 2 3 4 4 3 2 2 3 2" xfId="24349" xr:uid="{B02DC33D-D296-4910-B5CC-421E41C71423}"/>
    <cellStyle name="Normal 2 3 4 4 3 2 2 3 2 2" xfId="38041" xr:uid="{1EF4E987-EEFB-4851-8C6D-F7465A000B43}"/>
    <cellStyle name="Normal 2 3 4 4 3 2 2 3 2 3" xfId="52925" xr:uid="{77DBFBD6-9CEF-48E3-8DB5-590A21761660}"/>
    <cellStyle name="Normal 2 3 4 4 3 2 2 3 3" xfId="17505" xr:uid="{378018CF-DEC8-4219-A9A2-0B5B010BDEC0}"/>
    <cellStyle name="Normal 2 3 4 4 3 2 2 3 4" xfId="31195" xr:uid="{2F14D005-AC80-4278-8E24-58928F6F8C81}"/>
    <cellStyle name="Normal 2 3 4 4 3 2 2 3 5" xfId="46079" xr:uid="{419E251E-0126-49D5-8296-0F27755B6E46}"/>
    <cellStyle name="Normal 2 3 4 4 3 2 2 4" xfId="20927" xr:uid="{DA7705DD-60AA-440C-AA12-A890B98BEFEB}"/>
    <cellStyle name="Normal 2 3 4 4 3 2 2 4 2" xfId="34619" xr:uid="{A2108DB5-90BA-4CE2-94C0-06CF2E08427A}"/>
    <cellStyle name="Normal 2 3 4 4 3 2 2 4 3" xfId="49503" xr:uid="{052C0F56-736F-487C-9529-B0AD58755E2E}"/>
    <cellStyle name="Normal 2 3 4 4 3 2 2 5" xfId="14083" xr:uid="{C79A4FD3-2C4D-4095-928C-2E70399D0EC7}"/>
    <cellStyle name="Normal 2 3 4 4 3 2 2 6" xfId="27773" xr:uid="{E10795EF-9B42-42BC-8BD4-72265E3F5CCA}"/>
    <cellStyle name="Normal 2 3 4 4 3 2 2 7" xfId="42657" xr:uid="{5B962103-5F90-4462-A146-FE79C133AE72}"/>
    <cellStyle name="Normal 2 3 4 4 3 2 3" xfId="8948" xr:uid="{4EA0B6A4-9A1B-46B4-BEB9-BC35ED7AF407}"/>
    <cellStyle name="Normal 2 3 4 4 3 2 3 2" xfId="12370" xr:uid="{1F459E92-142A-4DC4-81B5-FD85324A4D83}"/>
    <cellStyle name="Normal 2 3 4 4 3 2 3 2 2" xfId="26060" xr:uid="{7EB4D89D-CE35-4C57-A061-1CD099CA9729}"/>
    <cellStyle name="Normal 2 3 4 4 3 2 3 2 2 2" xfId="39752" xr:uid="{175429D6-ADD9-42E0-9FB7-6C53A26824A9}"/>
    <cellStyle name="Normal 2 3 4 4 3 2 3 2 2 3" xfId="54636" xr:uid="{9AD4D8FD-32C6-44E7-A9E0-C62A2620AC24}"/>
    <cellStyle name="Normal 2 3 4 4 3 2 3 2 3" xfId="19216" xr:uid="{FB63E0A6-EE5F-42C5-960C-77A84D1A5842}"/>
    <cellStyle name="Normal 2 3 4 4 3 2 3 2 4" xfId="32906" xr:uid="{7B7C37D2-A0D3-4661-9C53-BE6A482CEEC7}"/>
    <cellStyle name="Normal 2 3 4 4 3 2 3 2 5" xfId="47790" xr:uid="{5464B3D9-E704-4FCC-9770-60EA07C0C272}"/>
    <cellStyle name="Normal 2 3 4 4 3 2 3 3" xfId="22638" xr:uid="{053DFC49-8878-49E4-8396-0A3C41D1AD96}"/>
    <cellStyle name="Normal 2 3 4 4 3 2 3 3 2" xfId="36330" xr:uid="{95124D8A-A670-42C3-AF28-3860858749B6}"/>
    <cellStyle name="Normal 2 3 4 4 3 2 3 3 3" xfId="51214" xr:uid="{57503DF2-32CF-4EAA-AE0A-9530555FA48F}"/>
    <cellStyle name="Normal 2 3 4 4 3 2 3 4" xfId="15794" xr:uid="{09640E84-7AFF-47BC-B55A-1E3A90F62F40}"/>
    <cellStyle name="Normal 2 3 4 4 3 2 3 5" xfId="29484" xr:uid="{E0D9D4E9-0EE0-4403-954E-CE14F2C36A28}"/>
    <cellStyle name="Normal 2 3 4 4 3 2 3 6" xfId="44368" xr:uid="{BA6671CE-9FB6-419B-A0FE-028662F9EE56}"/>
    <cellStyle name="Normal 2 3 4 4 3 2 4" xfId="10658" xr:uid="{238268BF-D30B-4AF5-9A47-8712173F511B}"/>
    <cellStyle name="Normal 2 3 4 4 3 2 4 2" xfId="24348" xr:uid="{7AFBE7B5-BC6B-4108-AA9C-93C45531C501}"/>
    <cellStyle name="Normal 2 3 4 4 3 2 4 2 2" xfId="38040" xr:uid="{445C6703-B2FC-429F-B0FC-DC113C263AD6}"/>
    <cellStyle name="Normal 2 3 4 4 3 2 4 2 3" xfId="52924" xr:uid="{D6396F9C-FBC6-4D85-84D4-983DB02D9C93}"/>
    <cellStyle name="Normal 2 3 4 4 3 2 4 3" xfId="17504" xr:uid="{1724F384-59B3-4D87-820B-B99839BF4402}"/>
    <cellStyle name="Normal 2 3 4 4 3 2 4 4" xfId="31194" xr:uid="{34C9F0F4-1ABD-4EE9-89FD-673F70DE44C6}"/>
    <cellStyle name="Normal 2 3 4 4 3 2 4 5" xfId="46078" xr:uid="{C7BCF479-D881-48D6-B979-4B1FB5745CF4}"/>
    <cellStyle name="Normal 2 3 4 4 3 2 5" xfId="20926" xr:uid="{BB4979DB-3D70-441A-A27D-4A925B4B07BF}"/>
    <cellStyle name="Normal 2 3 4 4 3 2 5 2" xfId="34618" xr:uid="{2836A7A0-430F-48C6-AAC3-AC0ED2353D36}"/>
    <cellStyle name="Normal 2 3 4 4 3 2 5 3" xfId="49502" xr:uid="{59CB2451-A45D-4934-8A0F-9CE491440A12}"/>
    <cellStyle name="Normal 2 3 4 4 3 2 6" xfId="14082" xr:uid="{F74B30AA-B986-4818-B1D2-A50B32958680}"/>
    <cellStyle name="Normal 2 3 4 4 3 2 7" xfId="27772" xr:uid="{3FFD161B-28A7-4660-A083-2C8E800C4992}"/>
    <cellStyle name="Normal 2 3 4 4 3 2 8" xfId="42656" xr:uid="{E34FC87C-EDDB-4B9C-8714-AE39CC4BCA27}"/>
    <cellStyle name="Normal 2 3 4 4 3 3" xfId="7237" xr:uid="{0366C234-212C-4C10-9F8F-3D7E102CAD4F}"/>
    <cellStyle name="Normal 2 3 4 4 3 3 2" xfId="8950" xr:uid="{9C0E19D6-81C0-49FC-8A2E-8016B48C6509}"/>
    <cellStyle name="Normal 2 3 4 4 3 3 2 2" xfId="12372" xr:uid="{458FDACA-24C5-46EA-AB6F-B13936DBAF66}"/>
    <cellStyle name="Normal 2 3 4 4 3 3 2 2 2" xfId="26062" xr:uid="{F46657B4-90D4-41FB-994D-5A7BCBD432DE}"/>
    <cellStyle name="Normal 2 3 4 4 3 3 2 2 2 2" xfId="39754" xr:uid="{1A6E7C85-CB6C-4A69-B253-7B82C4195BF3}"/>
    <cellStyle name="Normal 2 3 4 4 3 3 2 2 2 3" xfId="54638" xr:uid="{1046BDB5-3792-4F07-9B02-EAE78696D39F}"/>
    <cellStyle name="Normal 2 3 4 4 3 3 2 2 3" xfId="19218" xr:uid="{5F1737D6-491E-443C-A8E4-E507F9B98C1B}"/>
    <cellStyle name="Normal 2 3 4 4 3 3 2 2 4" xfId="32908" xr:uid="{BB4F394F-BC4A-4E34-8CBB-5DC08E6357BE}"/>
    <cellStyle name="Normal 2 3 4 4 3 3 2 2 5" xfId="47792" xr:uid="{2FFB8ADD-0EC3-47F4-99E8-AB6F217A8AC3}"/>
    <cellStyle name="Normal 2 3 4 4 3 3 2 3" xfId="22640" xr:uid="{A27AAABB-48CF-4A1F-80BA-AFADE2F9540B}"/>
    <cellStyle name="Normal 2 3 4 4 3 3 2 3 2" xfId="36332" xr:uid="{8D15FB92-7F29-4785-B1AA-A69E40527183}"/>
    <cellStyle name="Normal 2 3 4 4 3 3 2 3 3" xfId="51216" xr:uid="{AE84981B-2EE3-4A03-8272-1471927ECB7E}"/>
    <cellStyle name="Normal 2 3 4 4 3 3 2 4" xfId="15796" xr:uid="{7B55D77A-D637-48EC-89C2-6B434C43CD9A}"/>
    <cellStyle name="Normal 2 3 4 4 3 3 2 5" xfId="29486" xr:uid="{5DFBF77B-AFB2-43E7-9133-52996C75BF37}"/>
    <cellStyle name="Normal 2 3 4 4 3 3 2 6" xfId="44370" xr:uid="{DD6B922D-A0BC-4FB2-8A2D-47DA52EFD337}"/>
    <cellStyle name="Normal 2 3 4 4 3 3 3" xfId="10660" xr:uid="{72B23F95-04BD-408B-95F7-EB6B587E9EBB}"/>
    <cellStyle name="Normal 2 3 4 4 3 3 3 2" xfId="24350" xr:uid="{453F016C-2ED0-41F2-993E-5E1F2036DC72}"/>
    <cellStyle name="Normal 2 3 4 4 3 3 3 2 2" xfId="38042" xr:uid="{9DE5A874-68D7-4034-BC21-AD40DF320D57}"/>
    <cellStyle name="Normal 2 3 4 4 3 3 3 2 3" xfId="52926" xr:uid="{4B9C2EB8-30A8-49F0-A46D-8450A20BE575}"/>
    <cellStyle name="Normal 2 3 4 4 3 3 3 3" xfId="17506" xr:uid="{5A47635B-2376-4AC7-AC56-AAAEBDF1C37C}"/>
    <cellStyle name="Normal 2 3 4 4 3 3 3 4" xfId="31196" xr:uid="{5E50833F-32DA-4CFF-B0B6-49C66A7FD644}"/>
    <cellStyle name="Normal 2 3 4 4 3 3 3 5" xfId="46080" xr:uid="{89E87473-579A-4A3E-AF9E-E6AF24F6DB64}"/>
    <cellStyle name="Normal 2 3 4 4 3 3 4" xfId="20928" xr:uid="{426F06B4-9D82-47EA-A70F-866B2980DC9B}"/>
    <cellStyle name="Normal 2 3 4 4 3 3 4 2" xfId="34620" xr:uid="{D10373FB-C2FD-4D24-831D-9C97FD14E1D2}"/>
    <cellStyle name="Normal 2 3 4 4 3 3 4 3" xfId="49504" xr:uid="{EFB2FD55-243F-4748-8CBF-42D9D9E5C5A3}"/>
    <cellStyle name="Normal 2 3 4 4 3 3 5" xfId="14084" xr:uid="{2E62EF52-C59B-4B2F-9BDA-A32CB2764FF7}"/>
    <cellStyle name="Normal 2 3 4 4 3 3 6" xfId="27774" xr:uid="{4B179CD0-A68F-401E-AC45-C4E03C5A72B2}"/>
    <cellStyle name="Normal 2 3 4 4 3 3 7" xfId="42658" xr:uid="{A83B5E5E-43EE-4AFA-9099-E93A2431B13F}"/>
    <cellStyle name="Normal 2 3 4 4 3 4" xfId="7238" xr:uid="{19D8B37D-6CDE-4949-AF70-31F2DBBC3CE4}"/>
    <cellStyle name="Normal 2 3 4 4 3 4 2" xfId="8951" xr:uid="{6968D104-EB69-4D90-9D5B-53ABDCBA2555}"/>
    <cellStyle name="Normal 2 3 4 4 3 4 2 2" xfId="12373" xr:uid="{72CDAD4C-D38F-48D2-8C3C-510E72565AD4}"/>
    <cellStyle name="Normal 2 3 4 4 3 4 2 2 2" xfId="26063" xr:uid="{545B1A64-318D-4A05-89B8-260BB742CF2C}"/>
    <cellStyle name="Normal 2 3 4 4 3 4 2 2 2 2" xfId="39755" xr:uid="{DFDEB9F3-9DAC-4F12-B90D-9B640F69770E}"/>
    <cellStyle name="Normal 2 3 4 4 3 4 2 2 2 3" xfId="54639" xr:uid="{487A4D66-6AD2-4E1C-B41D-1FEAECFB49D9}"/>
    <cellStyle name="Normal 2 3 4 4 3 4 2 2 3" xfId="19219" xr:uid="{8DD35244-A12A-404F-9695-97732ACF661C}"/>
    <cellStyle name="Normal 2 3 4 4 3 4 2 2 4" xfId="32909" xr:uid="{B6B3FBAD-8386-4BCB-B49F-CED4BF93E308}"/>
    <cellStyle name="Normal 2 3 4 4 3 4 2 2 5" xfId="47793" xr:uid="{7345B54C-2BE0-46D9-91CA-31FCE8B1BC65}"/>
    <cellStyle name="Normal 2 3 4 4 3 4 2 3" xfId="22641" xr:uid="{C5BB0B2C-E3A7-4DDC-891A-3684807AC540}"/>
    <cellStyle name="Normal 2 3 4 4 3 4 2 3 2" xfId="36333" xr:uid="{CC719DE2-D4E0-4387-84F6-E2C37DFDBB4B}"/>
    <cellStyle name="Normal 2 3 4 4 3 4 2 3 3" xfId="51217" xr:uid="{0ACA8C12-1336-41A6-B091-39989934C711}"/>
    <cellStyle name="Normal 2 3 4 4 3 4 2 4" xfId="15797" xr:uid="{553AF194-4293-47EA-968F-20D064135983}"/>
    <cellStyle name="Normal 2 3 4 4 3 4 2 5" xfId="29487" xr:uid="{3C55ED98-43B4-4E88-A563-109180B1CB34}"/>
    <cellStyle name="Normal 2 3 4 4 3 4 2 6" xfId="44371" xr:uid="{273E4CA6-F69A-4542-A2E7-E5F8BB8C1E0E}"/>
    <cellStyle name="Normal 2 3 4 4 3 4 3" xfId="10661" xr:uid="{4989B91B-93E5-4980-A4D8-47997CB554FE}"/>
    <cellStyle name="Normal 2 3 4 4 3 4 3 2" xfId="24351" xr:uid="{034A3405-20EB-4E31-95B4-FFE9187F676C}"/>
    <cellStyle name="Normal 2 3 4 4 3 4 3 2 2" xfId="38043" xr:uid="{9A23BE1C-2886-4410-98AB-500CAFF3004A}"/>
    <cellStyle name="Normal 2 3 4 4 3 4 3 2 3" xfId="52927" xr:uid="{C81805A3-345A-45FC-9094-6A96DCADF894}"/>
    <cellStyle name="Normal 2 3 4 4 3 4 3 3" xfId="17507" xr:uid="{28EE729B-B60E-4CAE-B8E2-72368856F03B}"/>
    <cellStyle name="Normal 2 3 4 4 3 4 3 4" xfId="31197" xr:uid="{DD5CBCF4-DAB6-4B22-9F78-0E5EBFEF4FA8}"/>
    <cellStyle name="Normal 2 3 4 4 3 4 3 5" xfId="46081" xr:uid="{FAB27695-FC4B-4C88-9BFB-C6B655543D66}"/>
    <cellStyle name="Normal 2 3 4 4 3 4 4" xfId="20929" xr:uid="{F1EA5D3C-C4BC-48C7-9F22-81AFCD8D18A2}"/>
    <cellStyle name="Normal 2 3 4 4 3 4 4 2" xfId="34621" xr:uid="{8E5B6FC0-FA31-43B5-B731-B346BE5DC22F}"/>
    <cellStyle name="Normal 2 3 4 4 3 4 4 3" xfId="49505" xr:uid="{1017D894-8DE4-49C3-A2E0-53FC493A3348}"/>
    <cellStyle name="Normal 2 3 4 4 3 4 5" xfId="14085" xr:uid="{BB52A198-86A1-4A14-A9F2-8DED2414E391}"/>
    <cellStyle name="Normal 2 3 4 4 3 4 6" xfId="27775" xr:uid="{2CEA171C-FA81-4938-BCBC-DEEDBD55A07C}"/>
    <cellStyle name="Normal 2 3 4 4 3 4 7" xfId="42659" xr:uid="{FCC0A6D3-A10C-4357-9326-4574172967FC}"/>
    <cellStyle name="Normal 2 3 4 4 3 5" xfId="8947" xr:uid="{24CF5776-B916-4A8E-BD38-78578A081770}"/>
    <cellStyle name="Normal 2 3 4 4 3 5 2" xfId="12369" xr:uid="{F83292B4-33C5-4435-B12C-30048C78B0D0}"/>
    <cellStyle name="Normal 2 3 4 4 3 5 2 2" xfId="26059" xr:uid="{C77E9AE4-5687-41CA-9914-72BD6EBCE3B0}"/>
    <cellStyle name="Normal 2 3 4 4 3 5 2 2 2" xfId="39751" xr:uid="{FCB38BAB-5C5C-48BC-871A-8A721CAD5C9D}"/>
    <cellStyle name="Normal 2 3 4 4 3 5 2 2 3" xfId="54635" xr:uid="{8851B180-9267-4A43-A674-7CA699EC3110}"/>
    <cellStyle name="Normal 2 3 4 4 3 5 2 3" xfId="19215" xr:uid="{11769188-C2D5-444C-B187-2DF81ED03A64}"/>
    <cellStyle name="Normal 2 3 4 4 3 5 2 4" xfId="32905" xr:uid="{65714556-061C-4596-85C7-5C101BD25CA0}"/>
    <cellStyle name="Normal 2 3 4 4 3 5 2 5" xfId="47789" xr:uid="{148C78A7-BAD4-4206-86A9-2931ED71E459}"/>
    <cellStyle name="Normal 2 3 4 4 3 5 3" xfId="22637" xr:uid="{E155C0CB-E2DC-45C4-83C2-A44A3DE76E15}"/>
    <cellStyle name="Normal 2 3 4 4 3 5 3 2" xfId="36329" xr:uid="{E10EC425-C526-4877-8968-B4533AA9F3AE}"/>
    <cellStyle name="Normal 2 3 4 4 3 5 3 3" xfId="51213" xr:uid="{1BC4EDE7-38F3-4C4F-985B-5D08E501F658}"/>
    <cellStyle name="Normal 2 3 4 4 3 5 4" xfId="15793" xr:uid="{F79DA9DE-683F-4C85-A76F-AC43E99AB19A}"/>
    <cellStyle name="Normal 2 3 4 4 3 5 5" xfId="29483" xr:uid="{32BFC279-BF9F-4703-8D1A-1ECA57B421E4}"/>
    <cellStyle name="Normal 2 3 4 4 3 5 6" xfId="44367" xr:uid="{8F0242E8-4F48-46F2-AB1D-FF2C015380B1}"/>
    <cellStyle name="Normal 2 3 4 4 3 6" xfId="10657" xr:uid="{539C867F-DA4A-4CF9-A8E1-8C2C4C8DB1F1}"/>
    <cellStyle name="Normal 2 3 4 4 3 6 2" xfId="24347" xr:uid="{615591D1-0E63-4166-AE9C-7EE16F74112D}"/>
    <cellStyle name="Normal 2 3 4 4 3 6 2 2" xfId="38039" xr:uid="{108F090B-688A-437B-9B40-3312B6471FEA}"/>
    <cellStyle name="Normal 2 3 4 4 3 6 2 3" xfId="52923" xr:uid="{56650F8E-80CF-4CC7-A4C2-F7069B17FD59}"/>
    <cellStyle name="Normal 2 3 4 4 3 6 3" xfId="17503" xr:uid="{20DBA60D-6904-4780-8DE0-7B226D5E7DBD}"/>
    <cellStyle name="Normal 2 3 4 4 3 6 4" xfId="31193" xr:uid="{CE821369-8258-4509-A34D-3DE57B45CA92}"/>
    <cellStyle name="Normal 2 3 4 4 3 6 5" xfId="46077" xr:uid="{6ABDE7EF-A741-48CC-A3B8-6025AB6E86B7}"/>
    <cellStyle name="Normal 2 3 4 4 3 7" xfId="20925" xr:uid="{C8EB62E5-3DF6-4EB5-B5F0-ACAA159F836E}"/>
    <cellStyle name="Normal 2 3 4 4 3 7 2" xfId="34617" xr:uid="{1ABFD4C1-CE0F-4722-B688-B9A2BC302EBE}"/>
    <cellStyle name="Normal 2 3 4 4 3 7 3" xfId="49501" xr:uid="{3D833527-976F-4EC6-B229-E2E017F712C5}"/>
    <cellStyle name="Normal 2 3 4 4 3 8" xfId="14081" xr:uid="{59C77972-5542-46EE-9EC9-665F5243BE03}"/>
    <cellStyle name="Normal 2 3 4 4 3 9" xfId="27771" xr:uid="{8B50780B-4056-4A93-81D6-60AEA6CFB318}"/>
    <cellStyle name="Normal 2 3 4 4 4" xfId="7239" xr:uid="{96B7126F-A03D-41A7-8533-1282FEDCC422}"/>
    <cellStyle name="Normal 2 3 4 4 4 2" xfId="7240" xr:uid="{4F5BE1C7-02F4-403C-B0AA-4F990C837244}"/>
    <cellStyle name="Normal 2 3 4 4 4 2 2" xfId="8953" xr:uid="{F62A6AA3-A1C7-4827-954A-F45A6D6669CE}"/>
    <cellStyle name="Normal 2 3 4 4 4 2 2 2" xfId="12375" xr:uid="{5CF8A1FC-8020-4FFC-A884-EEE899C797B6}"/>
    <cellStyle name="Normal 2 3 4 4 4 2 2 2 2" xfId="26065" xr:uid="{5C75CDE8-A976-4485-93F4-4E058C2C65FD}"/>
    <cellStyle name="Normal 2 3 4 4 4 2 2 2 2 2" xfId="39757" xr:uid="{B927EE40-CD2E-4FA7-86F1-2F57A9CAD574}"/>
    <cellStyle name="Normal 2 3 4 4 4 2 2 2 2 3" xfId="54641" xr:uid="{2EC8FE57-E5B8-438F-BB36-80F45A24331E}"/>
    <cellStyle name="Normal 2 3 4 4 4 2 2 2 3" xfId="19221" xr:uid="{BA375ABA-6ECC-4E9F-A01C-3866F3F01A86}"/>
    <cellStyle name="Normal 2 3 4 4 4 2 2 2 4" xfId="32911" xr:uid="{8DA2E1CA-6B2F-4A21-A481-A8FB5CEB2CC5}"/>
    <cellStyle name="Normal 2 3 4 4 4 2 2 2 5" xfId="47795" xr:uid="{DC858280-C3DB-4377-9F7C-33A29590F004}"/>
    <cellStyle name="Normal 2 3 4 4 4 2 2 3" xfId="22643" xr:uid="{164A5DAC-0F34-41B5-AF55-90A51B599BC6}"/>
    <cellStyle name="Normal 2 3 4 4 4 2 2 3 2" xfId="36335" xr:uid="{4156B52F-FA8B-4114-BAA3-18FBDDDF7831}"/>
    <cellStyle name="Normal 2 3 4 4 4 2 2 3 3" xfId="51219" xr:uid="{DF663AC0-0707-4897-A3AA-0533586E6885}"/>
    <cellStyle name="Normal 2 3 4 4 4 2 2 4" xfId="15799" xr:uid="{EA5958EC-2533-4824-9AFA-B0A02BAF1CF9}"/>
    <cellStyle name="Normal 2 3 4 4 4 2 2 5" xfId="29489" xr:uid="{59AB40C0-B533-4701-8839-C1EA3F852197}"/>
    <cellStyle name="Normal 2 3 4 4 4 2 2 6" xfId="44373" xr:uid="{6330A3FA-D023-4AE3-A6B5-B8C406194D3E}"/>
    <cellStyle name="Normal 2 3 4 4 4 2 3" xfId="10663" xr:uid="{8D7D6AF9-1F22-428B-AB72-14BE757A2765}"/>
    <cellStyle name="Normal 2 3 4 4 4 2 3 2" xfId="24353" xr:uid="{63A26BA9-2971-47EB-9C0A-915CD677B3D1}"/>
    <cellStyle name="Normal 2 3 4 4 4 2 3 2 2" xfId="38045" xr:uid="{F3DC3BB3-3133-4FE4-86BB-1F7039B04C29}"/>
    <cellStyle name="Normal 2 3 4 4 4 2 3 2 3" xfId="52929" xr:uid="{C42204D0-4570-40E1-9E6B-E0A1484F3DD1}"/>
    <cellStyle name="Normal 2 3 4 4 4 2 3 3" xfId="17509" xr:uid="{2707B6C0-0E87-4E93-814B-266D688FB853}"/>
    <cellStyle name="Normal 2 3 4 4 4 2 3 4" xfId="31199" xr:uid="{6C56D371-6ACD-48C7-8087-08A6C684F06F}"/>
    <cellStyle name="Normal 2 3 4 4 4 2 3 5" xfId="46083" xr:uid="{F5FE0293-DE70-488C-A395-C8FBE66D92C7}"/>
    <cellStyle name="Normal 2 3 4 4 4 2 4" xfId="20931" xr:uid="{19D7FF9A-7F5A-445B-B076-947CD3A1733A}"/>
    <cellStyle name="Normal 2 3 4 4 4 2 4 2" xfId="34623" xr:uid="{116F92CC-F441-4E95-B4E8-90572BC4D32F}"/>
    <cellStyle name="Normal 2 3 4 4 4 2 4 3" xfId="49507" xr:uid="{4D2DDD9A-0ABD-450F-A57B-375C7DB7569E}"/>
    <cellStyle name="Normal 2 3 4 4 4 2 5" xfId="14087" xr:uid="{F02CDD89-BFA0-42FE-8312-709ED0C0C44E}"/>
    <cellStyle name="Normal 2 3 4 4 4 2 6" xfId="27777" xr:uid="{9AE3F6B6-5C98-480A-A935-440D1E3B6547}"/>
    <cellStyle name="Normal 2 3 4 4 4 2 7" xfId="42661" xr:uid="{A032EB2D-86D4-4C62-B748-943FCB8EE29E}"/>
    <cellStyle name="Normal 2 3 4 4 4 3" xfId="8952" xr:uid="{4F92BCBB-0008-47C6-B6F2-4385165F94F7}"/>
    <cellStyle name="Normal 2 3 4 4 4 3 2" xfId="12374" xr:uid="{92E1972D-1DB4-4625-A855-BA402EA2AA5F}"/>
    <cellStyle name="Normal 2 3 4 4 4 3 2 2" xfId="26064" xr:uid="{0FEE68F0-7941-4640-AFD5-EE543050A9CB}"/>
    <cellStyle name="Normal 2 3 4 4 4 3 2 2 2" xfId="39756" xr:uid="{B11A12C2-39AE-40B8-83CA-EFC361C553A4}"/>
    <cellStyle name="Normal 2 3 4 4 4 3 2 2 3" xfId="54640" xr:uid="{14EB9497-6F8C-43B3-89E4-29B7705E6B4D}"/>
    <cellStyle name="Normal 2 3 4 4 4 3 2 3" xfId="19220" xr:uid="{F1D5992F-DD0D-41F5-B3BF-1EEFB8FC1061}"/>
    <cellStyle name="Normal 2 3 4 4 4 3 2 4" xfId="32910" xr:uid="{8A9E2B6B-1B4F-484C-B81B-3FCC6CE66F70}"/>
    <cellStyle name="Normal 2 3 4 4 4 3 2 5" xfId="47794" xr:uid="{90D58305-3EF9-47EE-B5CB-9E3763C742A2}"/>
    <cellStyle name="Normal 2 3 4 4 4 3 3" xfId="22642" xr:uid="{6A814F37-7B60-4533-97F4-39F113800FD6}"/>
    <cellStyle name="Normal 2 3 4 4 4 3 3 2" xfId="36334" xr:uid="{6474FBE7-17AC-4751-8F8B-1B2A2FCB18A7}"/>
    <cellStyle name="Normal 2 3 4 4 4 3 3 3" xfId="51218" xr:uid="{4D2017D1-7E60-4FFB-8887-F54C27AD4408}"/>
    <cellStyle name="Normal 2 3 4 4 4 3 4" xfId="15798" xr:uid="{60AF7668-9B65-4BB0-A6C6-6868AD0B1C88}"/>
    <cellStyle name="Normal 2 3 4 4 4 3 5" xfId="29488" xr:uid="{A5CAE75C-6E0F-4348-8DFA-A2A7DC450853}"/>
    <cellStyle name="Normal 2 3 4 4 4 3 6" xfId="44372" xr:uid="{A5E37E1F-6D49-4144-9337-FABADAA3282A}"/>
    <cellStyle name="Normal 2 3 4 4 4 4" xfId="10662" xr:uid="{8E6EB4FE-E826-4162-BBBD-B0236308B825}"/>
    <cellStyle name="Normal 2 3 4 4 4 4 2" xfId="24352" xr:uid="{E76EEFA5-EBBD-46E5-A74F-AEE02CC0C1FA}"/>
    <cellStyle name="Normal 2 3 4 4 4 4 2 2" xfId="38044" xr:uid="{3DFDF3B8-D310-4A66-ADEC-C2C4E37171A1}"/>
    <cellStyle name="Normal 2 3 4 4 4 4 2 3" xfId="52928" xr:uid="{7E09E436-97F4-4483-8FF8-1157F0A3B459}"/>
    <cellStyle name="Normal 2 3 4 4 4 4 3" xfId="17508" xr:uid="{662D101C-3D25-461D-9D1F-6B002117BA51}"/>
    <cellStyle name="Normal 2 3 4 4 4 4 4" xfId="31198" xr:uid="{657690A9-40BD-48A8-B4AB-E234F235AF65}"/>
    <cellStyle name="Normal 2 3 4 4 4 4 5" xfId="46082" xr:uid="{80BF2344-A775-4A49-A75D-37C6F17C4CF4}"/>
    <cellStyle name="Normal 2 3 4 4 4 5" xfId="20930" xr:uid="{2A7C2A10-26B4-4D24-A53E-B6B16C97B3C8}"/>
    <cellStyle name="Normal 2 3 4 4 4 5 2" xfId="34622" xr:uid="{92BB3A5D-B809-43FA-ADC4-B13F770CB4C7}"/>
    <cellStyle name="Normal 2 3 4 4 4 5 3" xfId="49506" xr:uid="{4C828125-500C-40DF-96D3-5515BCDDD138}"/>
    <cellStyle name="Normal 2 3 4 4 4 6" xfId="14086" xr:uid="{A20E7C7B-376B-4C6B-8162-31BA0995D97A}"/>
    <cellStyle name="Normal 2 3 4 4 4 7" xfId="27776" xr:uid="{91FA9523-34D8-40CF-9165-0599DB4150AD}"/>
    <cellStyle name="Normal 2 3 4 4 4 8" xfId="42660" xr:uid="{95A69C85-83F4-428F-8805-ADFD7542BB2E}"/>
    <cellStyle name="Normal 2 3 4 4 5" xfId="7241" xr:uid="{479D13DE-0114-4D0B-ADB6-EEF3FA159536}"/>
    <cellStyle name="Normal 2 3 4 4 5 2" xfId="8954" xr:uid="{F14AF7B8-CFED-400F-BB89-9B20689391CF}"/>
    <cellStyle name="Normal 2 3 4 4 5 2 2" xfId="12376" xr:uid="{B88109C9-D488-482A-9EDE-F518B55C6150}"/>
    <cellStyle name="Normal 2 3 4 4 5 2 2 2" xfId="26066" xr:uid="{5CC169FF-A666-4196-9528-D1D97FBD5C3E}"/>
    <cellStyle name="Normal 2 3 4 4 5 2 2 2 2" xfId="39758" xr:uid="{D45D72F0-5DD7-43CB-8334-70842EC4353B}"/>
    <cellStyle name="Normal 2 3 4 4 5 2 2 2 3" xfId="54642" xr:uid="{CB1DF0F4-3D9A-4CCD-8505-04D7F9A45358}"/>
    <cellStyle name="Normal 2 3 4 4 5 2 2 3" xfId="19222" xr:uid="{AC24EE81-77AF-45DF-9FD7-A5DAD1D06859}"/>
    <cellStyle name="Normal 2 3 4 4 5 2 2 4" xfId="32912" xr:uid="{EB91BD9C-06AA-4D1E-8B16-1AC9B1C4FE1E}"/>
    <cellStyle name="Normal 2 3 4 4 5 2 2 5" xfId="47796" xr:uid="{142EC9CA-6431-4BDC-BFB2-C6B5F7FF4F7E}"/>
    <cellStyle name="Normal 2 3 4 4 5 2 3" xfId="22644" xr:uid="{B5D730F7-F97E-4DF2-B7BB-848C7B3E964A}"/>
    <cellStyle name="Normal 2 3 4 4 5 2 3 2" xfId="36336" xr:uid="{A79A179A-AAF2-4724-B43E-B9CAB5922422}"/>
    <cellStyle name="Normal 2 3 4 4 5 2 3 3" xfId="51220" xr:uid="{DE9EB275-7AAE-4BCA-B57E-7E8C9D3CB8BC}"/>
    <cellStyle name="Normal 2 3 4 4 5 2 4" xfId="15800" xr:uid="{53B39980-A72C-4029-92EE-973C36BED46E}"/>
    <cellStyle name="Normal 2 3 4 4 5 2 5" xfId="29490" xr:uid="{22F7019C-34D1-4B68-8177-B95ED5D1EA23}"/>
    <cellStyle name="Normal 2 3 4 4 5 2 6" xfId="44374" xr:uid="{C0977C96-6C77-4DAA-90B3-200B8621189E}"/>
    <cellStyle name="Normal 2 3 4 4 5 3" xfId="10664" xr:uid="{2A34BE03-046D-40C5-A190-6C9516F20FDD}"/>
    <cellStyle name="Normal 2 3 4 4 5 3 2" xfId="24354" xr:uid="{6BFC744F-E6AA-43D3-BC0C-6D65F6DF67C6}"/>
    <cellStyle name="Normal 2 3 4 4 5 3 2 2" xfId="38046" xr:uid="{0E585794-E7AF-485B-A74B-373E653E0CB5}"/>
    <cellStyle name="Normal 2 3 4 4 5 3 2 3" xfId="52930" xr:uid="{4D9E1B05-1FF0-46B9-8FFA-3B65830E328E}"/>
    <cellStyle name="Normal 2 3 4 4 5 3 3" xfId="17510" xr:uid="{A63EAE89-5727-4529-8117-9DA6ED069826}"/>
    <cellStyle name="Normal 2 3 4 4 5 3 4" xfId="31200" xr:uid="{6DE48D85-883D-4756-9A05-D74C4DC913F1}"/>
    <cellStyle name="Normal 2 3 4 4 5 3 5" xfId="46084" xr:uid="{82CF545A-25AA-4632-BC3A-8E30FF2898A9}"/>
    <cellStyle name="Normal 2 3 4 4 5 4" xfId="20932" xr:uid="{EC1E0B5F-86D1-46E3-94A9-7ECE92F84D37}"/>
    <cellStyle name="Normal 2 3 4 4 5 4 2" xfId="34624" xr:uid="{4E363F4C-5794-4097-99BA-FBF116CC41F2}"/>
    <cellStyle name="Normal 2 3 4 4 5 4 3" xfId="49508" xr:uid="{625FFAD6-5FE7-47E5-B8E9-0DBA472517FF}"/>
    <cellStyle name="Normal 2 3 4 4 5 5" xfId="14088" xr:uid="{EC0E3A4A-12ED-421B-8419-218884FD725E}"/>
    <cellStyle name="Normal 2 3 4 4 5 6" xfId="27778" xr:uid="{2E642BE9-9E54-417A-B89B-ACE5A8531AF8}"/>
    <cellStyle name="Normal 2 3 4 4 5 7" xfId="42662" xr:uid="{3E36FD72-2127-4109-B268-49A0E9FD2010}"/>
    <cellStyle name="Normal 2 3 4 4 6" xfId="7242" xr:uid="{1EDEF977-0968-4E01-A259-674709AFC8C0}"/>
    <cellStyle name="Normal 2 3 4 4 6 2" xfId="8955" xr:uid="{D172B390-DE60-4168-A512-76DA26E8EB04}"/>
    <cellStyle name="Normal 2 3 4 4 6 2 2" xfId="12377" xr:uid="{F2302CF6-B2D1-41B7-8C10-1929D97C8054}"/>
    <cellStyle name="Normal 2 3 4 4 6 2 2 2" xfId="26067" xr:uid="{36F0248D-5744-4C0B-873F-1E784FB7C282}"/>
    <cellStyle name="Normal 2 3 4 4 6 2 2 2 2" xfId="39759" xr:uid="{D75FF377-EF36-4088-A629-DBB80A20A659}"/>
    <cellStyle name="Normal 2 3 4 4 6 2 2 2 3" xfId="54643" xr:uid="{E433F0EC-1BD2-400E-940E-04518115DF6F}"/>
    <cellStyle name="Normal 2 3 4 4 6 2 2 3" xfId="19223" xr:uid="{562060AD-F6F5-4FBB-8E20-9B829A5FF9E7}"/>
    <cellStyle name="Normal 2 3 4 4 6 2 2 4" xfId="32913" xr:uid="{58887DE5-6213-4FA7-B4E8-88CC779AF4F9}"/>
    <cellStyle name="Normal 2 3 4 4 6 2 2 5" xfId="47797" xr:uid="{2373DE1A-7889-44C4-9A21-CEB775BB08B9}"/>
    <cellStyle name="Normal 2 3 4 4 6 2 3" xfId="22645" xr:uid="{3F8B9747-0FEE-44CD-8DE3-EEC933DFC61A}"/>
    <cellStyle name="Normal 2 3 4 4 6 2 3 2" xfId="36337" xr:uid="{C1EAA650-8BDB-4D35-8463-13CE0132C7D4}"/>
    <cellStyle name="Normal 2 3 4 4 6 2 3 3" xfId="51221" xr:uid="{D71D0D63-445B-4A3A-A110-3F842C01EE7B}"/>
    <cellStyle name="Normal 2 3 4 4 6 2 4" xfId="15801" xr:uid="{B7B5A7CE-11B5-4936-8671-4EDCD65C4702}"/>
    <cellStyle name="Normal 2 3 4 4 6 2 5" xfId="29491" xr:uid="{BEA50658-2E58-4608-8B98-78294C64AA9C}"/>
    <cellStyle name="Normal 2 3 4 4 6 2 6" xfId="44375" xr:uid="{6965523F-3BB3-4E1D-9413-5CE514B842A6}"/>
    <cellStyle name="Normal 2 3 4 4 6 3" xfId="10665" xr:uid="{DA46D779-1BA8-4855-9774-2E6D2DB53D77}"/>
    <cellStyle name="Normal 2 3 4 4 6 3 2" xfId="24355" xr:uid="{851F177D-7F1F-41F9-80DB-D954AE807DBB}"/>
    <cellStyle name="Normal 2 3 4 4 6 3 2 2" xfId="38047" xr:uid="{985B08A7-BD87-434F-A392-0D39EDFBBEF7}"/>
    <cellStyle name="Normal 2 3 4 4 6 3 2 3" xfId="52931" xr:uid="{3F98F48C-D243-433E-8977-CDEC0DFCDC7D}"/>
    <cellStyle name="Normal 2 3 4 4 6 3 3" xfId="17511" xr:uid="{01C0FA62-530F-4AA8-AD93-A363B087920D}"/>
    <cellStyle name="Normal 2 3 4 4 6 3 4" xfId="31201" xr:uid="{DC34E279-CFB5-49F5-8375-09AC23F8AA04}"/>
    <cellStyle name="Normal 2 3 4 4 6 3 5" xfId="46085" xr:uid="{E862377D-D2D3-460D-9DA2-A37FC163BF10}"/>
    <cellStyle name="Normal 2 3 4 4 6 4" xfId="20933" xr:uid="{CD2046E1-23CD-4A1F-81EB-83163398AC0D}"/>
    <cellStyle name="Normal 2 3 4 4 6 4 2" xfId="34625" xr:uid="{E333BD59-8905-4954-8385-61ED23C2D828}"/>
    <cellStyle name="Normal 2 3 4 4 6 4 3" xfId="49509" xr:uid="{F65F85C0-8F5F-4F28-83B9-C17BB4EA78F3}"/>
    <cellStyle name="Normal 2 3 4 4 6 5" xfId="14089" xr:uid="{DA9513D3-574A-40EF-B359-6E1DEF55EFFA}"/>
    <cellStyle name="Normal 2 3 4 4 6 6" xfId="27779" xr:uid="{C34FC465-DA77-4F6B-98AD-9B8A03A06EDF}"/>
    <cellStyle name="Normal 2 3 4 4 6 7" xfId="42663" xr:uid="{ADBAB21A-753B-4116-8DA8-35EEE58275A5}"/>
    <cellStyle name="Normal 2 3 4 4 7" xfId="8941" xr:uid="{3F8F1776-B0B8-44AA-BF9B-D1CBB8A50F7D}"/>
    <cellStyle name="Normal 2 3 4 4 7 2" xfId="12363" xr:uid="{47A2A100-817C-48C1-A0B1-A0DE97490D43}"/>
    <cellStyle name="Normal 2 3 4 4 7 2 2" xfId="26053" xr:uid="{DA346128-D02F-4284-83DE-47A621A26E5F}"/>
    <cellStyle name="Normal 2 3 4 4 7 2 2 2" xfId="39745" xr:uid="{B210F6E2-3047-4B9A-9DDB-9CE2BE2A79BD}"/>
    <cellStyle name="Normal 2 3 4 4 7 2 2 3" xfId="54629" xr:uid="{EA09FB3A-08A9-4DF8-A0FD-CD8985117C33}"/>
    <cellStyle name="Normal 2 3 4 4 7 2 3" xfId="19209" xr:uid="{04D2D47B-0B0E-4F71-9585-EE3E5CB2C420}"/>
    <cellStyle name="Normal 2 3 4 4 7 2 4" xfId="32899" xr:uid="{1C562DC7-4832-4902-9F09-66AAA7393616}"/>
    <cellStyle name="Normal 2 3 4 4 7 2 5" xfId="47783" xr:uid="{0F522C57-7665-4774-986E-F06E89EEAE3B}"/>
    <cellStyle name="Normal 2 3 4 4 7 3" xfId="22631" xr:uid="{B661C35D-B9CE-46B7-8B6F-C28A359BA5F2}"/>
    <cellStyle name="Normal 2 3 4 4 7 3 2" xfId="36323" xr:uid="{CF9D2648-7388-4A11-AEB5-CBB5E17C0C07}"/>
    <cellStyle name="Normal 2 3 4 4 7 3 3" xfId="51207" xr:uid="{F8729CF7-B7B1-4E69-8848-CCEC1EDBECB3}"/>
    <cellStyle name="Normal 2 3 4 4 7 4" xfId="15787" xr:uid="{AC297906-6102-4D44-9D99-B9865A280899}"/>
    <cellStyle name="Normal 2 3 4 4 7 5" xfId="29477" xr:uid="{BF161276-7D93-4A80-A4FD-2C8EEFF9DCB8}"/>
    <cellStyle name="Normal 2 3 4 4 7 6" xfId="44361" xr:uid="{ED0239A9-DA73-440E-9F61-334A12C8DE5C}"/>
    <cellStyle name="Normal 2 3 4 4 8" xfId="10651" xr:uid="{2F57BA1F-7B86-4519-94DC-DA681F4FFC2F}"/>
    <cellStyle name="Normal 2 3 4 4 8 2" xfId="24341" xr:uid="{0E921D51-87E5-4084-B624-43F311CCEFE2}"/>
    <cellStyle name="Normal 2 3 4 4 8 2 2" xfId="38033" xr:uid="{DFC3CC12-CF4F-433B-A22B-D3AE401CDB8F}"/>
    <cellStyle name="Normal 2 3 4 4 8 2 3" xfId="52917" xr:uid="{F2F5A333-68C3-4F6F-8B5E-9913097E7740}"/>
    <cellStyle name="Normal 2 3 4 4 8 3" xfId="17497" xr:uid="{DFA9084A-04F0-4EE3-B3F6-9997312251C4}"/>
    <cellStyle name="Normal 2 3 4 4 8 4" xfId="31187" xr:uid="{5C85AA04-367D-4622-90A6-DB528BCD71D5}"/>
    <cellStyle name="Normal 2 3 4 4 8 5" xfId="46071" xr:uid="{249B2D30-C080-490B-AA07-044015B2B70A}"/>
    <cellStyle name="Normal 2 3 4 4 9" xfId="20919" xr:uid="{10359C63-F7A8-48B5-BFEF-DC1C8EB8C151}"/>
    <cellStyle name="Normal 2 3 4 4 9 2" xfId="34611" xr:uid="{CA0D9117-1806-4ED6-9F41-FED6CD485140}"/>
    <cellStyle name="Normal 2 3 4 4 9 3" xfId="49495" xr:uid="{9C3DABAE-717F-4C18-BAAB-12D8AA419BDB}"/>
    <cellStyle name="Normal 2 3 4 5" xfId="7243" xr:uid="{B74E15F2-DDF7-46EF-B04F-FEFEBCF2FE1D}"/>
    <cellStyle name="Normal 2 3 4 5 10" xfId="14090" xr:uid="{94BE8546-0378-4FE6-8B9A-4B7C8C92F482}"/>
    <cellStyle name="Normal 2 3 4 5 11" xfId="27780" xr:uid="{FC9AA992-910A-4C1F-9533-48C96C8065DF}"/>
    <cellStyle name="Normal 2 3 4 5 12" xfId="42664" xr:uid="{FF9873A1-CE21-4CC0-A903-7303E69FBDCF}"/>
    <cellStyle name="Normal 2 3 4 5 2" xfId="7244" xr:uid="{419F93FE-60F2-412B-9023-84A42119A651}"/>
    <cellStyle name="Normal 2 3 4 5 2 10" xfId="42665" xr:uid="{10D44A61-5E64-4470-9A06-2FEA2FB691FA}"/>
    <cellStyle name="Normal 2 3 4 5 2 2" xfId="7245" xr:uid="{D043699E-FE02-49A6-A7C9-CE169ADA0B44}"/>
    <cellStyle name="Normal 2 3 4 5 2 2 2" xfId="7246" xr:uid="{68D93A7C-4D85-4209-A4A5-6D0C077357E4}"/>
    <cellStyle name="Normal 2 3 4 5 2 2 2 2" xfId="8959" xr:uid="{E03E5D43-6B11-4823-86F8-FAF1D4AA4D0E}"/>
    <cellStyle name="Normal 2 3 4 5 2 2 2 2 2" xfId="12381" xr:uid="{F7AC2ED7-80CE-4A3B-9347-17E0024A7C6F}"/>
    <cellStyle name="Normal 2 3 4 5 2 2 2 2 2 2" xfId="26071" xr:uid="{22F233AF-15CC-4BAA-83BA-6F7AAF2739DC}"/>
    <cellStyle name="Normal 2 3 4 5 2 2 2 2 2 2 2" xfId="39763" xr:uid="{5E9BD8D0-005C-498E-8665-14BDC40022F1}"/>
    <cellStyle name="Normal 2 3 4 5 2 2 2 2 2 2 3" xfId="54647" xr:uid="{F0E91D70-CD56-496F-8D1C-3D002F6B9C5A}"/>
    <cellStyle name="Normal 2 3 4 5 2 2 2 2 2 3" xfId="19227" xr:uid="{1D4228ED-0899-421F-BD64-41A4816E781E}"/>
    <cellStyle name="Normal 2 3 4 5 2 2 2 2 2 4" xfId="32917" xr:uid="{6CE42C19-B8E0-4CD6-87DD-6AE1E929BCBC}"/>
    <cellStyle name="Normal 2 3 4 5 2 2 2 2 2 5" xfId="47801" xr:uid="{E56AB342-827E-4452-A04F-890004C3DD86}"/>
    <cellStyle name="Normal 2 3 4 5 2 2 2 2 3" xfId="22649" xr:uid="{5FFA7C5D-A8CA-4845-84D6-828ED9714A51}"/>
    <cellStyle name="Normal 2 3 4 5 2 2 2 2 3 2" xfId="36341" xr:uid="{1E695C29-E406-4104-A16A-A43B6BA6BBDA}"/>
    <cellStyle name="Normal 2 3 4 5 2 2 2 2 3 3" xfId="51225" xr:uid="{B470AACA-A4FF-4389-83A6-4A519258F98D}"/>
    <cellStyle name="Normal 2 3 4 5 2 2 2 2 4" xfId="15805" xr:uid="{B2677515-19A3-487D-AC77-710CD031304B}"/>
    <cellStyle name="Normal 2 3 4 5 2 2 2 2 5" xfId="29495" xr:uid="{E853C232-7F15-4051-B35D-FD31D63DC388}"/>
    <cellStyle name="Normal 2 3 4 5 2 2 2 2 6" xfId="44379" xr:uid="{A4457F1D-6A49-410F-B4FC-42D0A44C1AAD}"/>
    <cellStyle name="Normal 2 3 4 5 2 2 2 3" xfId="10669" xr:uid="{5AB45345-2DC3-4EA5-8EE5-7AD37FA72A4C}"/>
    <cellStyle name="Normal 2 3 4 5 2 2 2 3 2" xfId="24359" xr:uid="{23FADA3A-8AAB-4451-8105-36ABC43ADA04}"/>
    <cellStyle name="Normal 2 3 4 5 2 2 2 3 2 2" xfId="38051" xr:uid="{A44CE282-B328-445D-BF4A-89F70E25F48B}"/>
    <cellStyle name="Normal 2 3 4 5 2 2 2 3 2 3" xfId="52935" xr:uid="{3136B9AD-9FA5-4101-AA77-B8BD53D4F6E3}"/>
    <cellStyle name="Normal 2 3 4 5 2 2 2 3 3" xfId="17515" xr:uid="{278556A0-0B48-409A-AD87-A13F11CADB35}"/>
    <cellStyle name="Normal 2 3 4 5 2 2 2 3 4" xfId="31205" xr:uid="{5C0D88CA-DFD9-4577-984B-517DBBF09CCC}"/>
    <cellStyle name="Normal 2 3 4 5 2 2 2 3 5" xfId="46089" xr:uid="{3E490BC6-9A5A-424D-B5DF-65FBB6BA4F8B}"/>
    <cellStyle name="Normal 2 3 4 5 2 2 2 4" xfId="20937" xr:uid="{E12410C6-8C3B-467A-BDD8-2042D827ADE0}"/>
    <cellStyle name="Normal 2 3 4 5 2 2 2 4 2" xfId="34629" xr:uid="{AC4B5C01-1551-48B5-A054-41F75083FFC8}"/>
    <cellStyle name="Normal 2 3 4 5 2 2 2 4 3" xfId="49513" xr:uid="{D2E07DEA-FB5C-4120-AFB3-ED186F3FACA1}"/>
    <cellStyle name="Normal 2 3 4 5 2 2 2 5" xfId="14093" xr:uid="{D0763219-5F73-4022-A99E-F5D01F333A17}"/>
    <cellStyle name="Normal 2 3 4 5 2 2 2 6" xfId="27783" xr:uid="{CD87C640-F4C8-4C26-9F19-65AD079B0D79}"/>
    <cellStyle name="Normal 2 3 4 5 2 2 2 7" xfId="42667" xr:uid="{3D9478B8-AD64-4174-B8E3-5035495162CB}"/>
    <cellStyle name="Normal 2 3 4 5 2 2 3" xfId="8958" xr:uid="{320A2307-042B-4657-8D6C-F9D81C258C0F}"/>
    <cellStyle name="Normal 2 3 4 5 2 2 3 2" xfId="12380" xr:uid="{DD5765E3-6019-4FD6-9C39-C8FBAB518D7C}"/>
    <cellStyle name="Normal 2 3 4 5 2 2 3 2 2" xfId="26070" xr:uid="{179156B1-02B0-45EE-8C0F-A952B6AC19CF}"/>
    <cellStyle name="Normal 2 3 4 5 2 2 3 2 2 2" xfId="39762" xr:uid="{9B3B7E2D-D972-4333-B170-DFD640C090E4}"/>
    <cellStyle name="Normal 2 3 4 5 2 2 3 2 2 3" xfId="54646" xr:uid="{589DD87F-1971-4EAC-8F79-41FAD9A0393B}"/>
    <cellStyle name="Normal 2 3 4 5 2 2 3 2 3" xfId="19226" xr:uid="{46C54E1A-8F75-4C34-8ACF-405C03A8D042}"/>
    <cellStyle name="Normal 2 3 4 5 2 2 3 2 4" xfId="32916" xr:uid="{24FF4C65-10CC-44AB-A1D6-8E2818627C0B}"/>
    <cellStyle name="Normal 2 3 4 5 2 2 3 2 5" xfId="47800" xr:uid="{6971072D-0C8D-41EC-894A-A3D2EB983120}"/>
    <cellStyle name="Normal 2 3 4 5 2 2 3 3" xfId="22648" xr:uid="{D1026779-DDD1-4916-9F02-94CD73026F3C}"/>
    <cellStyle name="Normal 2 3 4 5 2 2 3 3 2" xfId="36340" xr:uid="{34F250B8-E346-4FC1-B105-F940B393ABB1}"/>
    <cellStyle name="Normal 2 3 4 5 2 2 3 3 3" xfId="51224" xr:uid="{5CED4FA9-58F3-455A-B63F-10CDF0487BEC}"/>
    <cellStyle name="Normal 2 3 4 5 2 2 3 4" xfId="15804" xr:uid="{F9FB1EFC-BABE-47A9-BE8D-F6715866CB89}"/>
    <cellStyle name="Normal 2 3 4 5 2 2 3 5" xfId="29494" xr:uid="{D9763314-5C92-45BB-A866-225C2DC9E603}"/>
    <cellStyle name="Normal 2 3 4 5 2 2 3 6" xfId="44378" xr:uid="{E64C936D-85B2-4900-9350-0BF26A6F1DA1}"/>
    <cellStyle name="Normal 2 3 4 5 2 2 4" xfId="10668" xr:uid="{B88E9213-6FC4-44FE-9774-697BC6EFB7D3}"/>
    <cellStyle name="Normal 2 3 4 5 2 2 4 2" xfId="24358" xr:uid="{EDE1996F-CF7A-4494-9940-4ED2D51AF955}"/>
    <cellStyle name="Normal 2 3 4 5 2 2 4 2 2" xfId="38050" xr:uid="{9B91DD4A-E5A2-43BA-820A-D9CAFB59881D}"/>
    <cellStyle name="Normal 2 3 4 5 2 2 4 2 3" xfId="52934" xr:uid="{A450225A-1931-4B7D-B4DA-E792D4178F28}"/>
    <cellStyle name="Normal 2 3 4 5 2 2 4 3" xfId="17514" xr:uid="{B88EE42E-6453-4E2A-9079-2E9C6BEA7137}"/>
    <cellStyle name="Normal 2 3 4 5 2 2 4 4" xfId="31204" xr:uid="{C690B7F2-29E3-4068-8C52-2B7E559071A1}"/>
    <cellStyle name="Normal 2 3 4 5 2 2 4 5" xfId="46088" xr:uid="{A187D162-EFD6-443B-BBD3-1040A2612A74}"/>
    <cellStyle name="Normal 2 3 4 5 2 2 5" xfId="20936" xr:uid="{5FCBD759-8A5B-469A-92FD-547D82436207}"/>
    <cellStyle name="Normal 2 3 4 5 2 2 5 2" xfId="34628" xr:uid="{A2F1A547-63B4-4551-98A5-40871C2E5C5C}"/>
    <cellStyle name="Normal 2 3 4 5 2 2 5 3" xfId="49512" xr:uid="{5F2FAA9C-CE43-4F76-9F3A-EA17C27BE7E3}"/>
    <cellStyle name="Normal 2 3 4 5 2 2 6" xfId="14092" xr:uid="{2E98989F-C82B-42F1-9E99-F9DE1566A3CB}"/>
    <cellStyle name="Normal 2 3 4 5 2 2 7" xfId="27782" xr:uid="{A949F56C-FA28-4C9A-9232-FC9E84A59519}"/>
    <cellStyle name="Normal 2 3 4 5 2 2 8" xfId="42666" xr:uid="{DDD20662-51FA-4C68-9FF5-9CC941DFE532}"/>
    <cellStyle name="Normal 2 3 4 5 2 3" xfId="7247" xr:uid="{27344A66-0033-4F79-8DC2-B2878FDBA0B5}"/>
    <cellStyle name="Normal 2 3 4 5 2 3 2" xfId="8960" xr:uid="{3C7A7802-527E-4F56-BD6D-638A4BB9C7A9}"/>
    <cellStyle name="Normal 2 3 4 5 2 3 2 2" xfId="12382" xr:uid="{C26549B3-69C5-45AD-BD96-31ABFDA41BC5}"/>
    <cellStyle name="Normal 2 3 4 5 2 3 2 2 2" xfId="26072" xr:uid="{ED947C71-F4CE-483B-9C70-DFEF298D06EA}"/>
    <cellStyle name="Normal 2 3 4 5 2 3 2 2 2 2" xfId="39764" xr:uid="{FC27C778-B6A1-4BDC-9F47-EE280168F905}"/>
    <cellStyle name="Normal 2 3 4 5 2 3 2 2 2 3" xfId="54648" xr:uid="{04531466-BFDF-450B-B49F-21288B709C3D}"/>
    <cellStyle name="Normal 2 3 4 5 2 3 2 2 3" xfId="19228" xr:uid="{6194BA02-FE77-4ED0-820E-352F7CC39418}"/>
    <cellStyle name="Normal 2 3 4 5 2 3 2 2 4" xfId="32918" xr:uid="{C3821D17-1983-421B-8144-179C62AA5400}"/>
    <cellStyle name="Normal 2 3 4 5 2 3 2 2 5" xfId="47802" xr:uid="{41B04770-A7B0-4110-93CC-868159AB2EF1}"/>
    <cellStyle name="Normal 2 3 4 5 2 3 2 3" xfId="22650" xr:uid="{1542F0E2-EE51-4561-997A-2727360BC01D}"/>
    <cellStyle name="Normal 2 3 4 5 2 3 2 3 2" xfId="36342" xr:uid="{8665AD20-714C-4DD7-9327-3E4DDE2F61FE}"/>
    <cellStyle name="Normal 2 3 4 5 2 3 2 3 3" xfId="51226" xr:uid="{1BBDB381-BA49-4CAF-A7FD-5E75F7DEF64E}"/>
    <cellStyle name="Normal 2 3 4 5 2 3 2 4" xfId="15806" xr:uid="{6A081484-DE8E-43B4-80DA-B32F897325C0}"/>
    <cellStyle name="Normal 2 3 4 5 2 3 2 5" xfId="29496" xr:uid="{AE8955CB-5847-4DC9-A548-9115D498CFB8}"/>
    <cellStyle name="Normal 2 3 4 5 2 3 2 6" xfId="44380" xr:uid="{2E57FA23-AFF6-48A2-9839-698C9D65489D}"/>
    <cellStyle name="Normal 2 3 4 5 2 3 3" xfId="10670" xr:uid="{DA00ACF9-181A-4ECB-AC84-7BA29B1A2D7D}"/>
    <cellStyle name="Normal 2 3 4 5 2 3 3 2" xfId="24360" xr:uid="{1C592DE7-3FC2-47B4-970B-C05A6D21A85E}"/>
    <cellStyle name="Normal 2 3 4 5 2 3 3 2 2" xfId="38052" xr:uid="{66598C3A-146B-45DA-A7F2-341D0FDCE654}"/>
    <cellStyle name="Normal 2 3 4 5 2 3 3 2 3" xfId="52936" xr:uid="{14532CE3-9661-4F0A-A4D3-FA022168B71F}"/>
    <cellStyle name="Normal 2 3 4 5 2 3 3 3" xfId="17516" xr:uid="{7638DB8A-43AB-43EC-8D49-E663A28543AC}"/>
    <cellStyle name="Normal 2 3 4 5 2 3 3 4" xfId="31206" xr:uid="{E237EEC9-6B19-4D3E-9029-90FF0CC14D1B}"/>
    <cellStyle name="Normal 2 3 4 5 2 3 3 5" xfId="46090" xr:uid="{092A88E6-9338-4CB1-871B-8239DD9EAA0B}"/>
    <cellStyle name="Normal 2 3 4 5 2 3 4" xfId="20938" xr:uid="{AD6E725F-7E5C-4DC1-9EBD-6276CCA677B6}"/>
    <cellStyle name="Normal 2 3 4 5 2 3 4 2" xfId="34630" xr:uid="{4BAE3EAD-823C-4832-B8CF-6FA5159B7091}"/>
    <cellStyle name="Normal 2 3 4 5 2 3 4 3" xfId="49514" xr:uid="{B61EF375-893B-4995-954F-D336CA1D2330}"/>
    <cellStyle name="Normal 2 3 4 5 2 3 5" xfId="14094" xr:uid="{2D4E7939-6B0C-4B36-8589-4C57A4EB637F}"/>
    <cellStyle name="Normal 2 3 4 5 2 3 6" xfId="27784" xr:uid="{AD39A845-4444-4D59-A591-3ED859417F56}"/>
    <cellStyle name="Normal 2 3 4 5 2 3 7" xfId="42668" xr:uid="{ADD48476-92B6-40AC-BCEE-678A1C8166E6}"/>
    <cellStyle name="Normal 2 3 4 5 2 4" xfId="7248" xr:uid="{C432AF98-CB7C-43DB-B4EA-4C176AE364E6}"/>
    <cellStyle name="Normal 2 3 4 5 2 4 2" xfId="8961" xr:uid="{D557BC16-CF8B-4384-B852-DE271DCF4F29}"/>
    <cellStyle name="Normal 2 3 4 5 2 4 2 2" xfId="12383" xr:uid="{CCAD6EC3-6BA1-481F-8575-BE8E8DAB6375}"/>
    <cellStyle name="Normal 2 3 4 5 2 4 2 2 2" xfId="26073" xr:uid="{8416CDE1-CD29-4B50-949C-C319B31CCEBC}"/>
    <cellStyle name="Normal 2 3 4 5 2 4 2 2 2 2" xfId="39765" xr:uid="{86C88EDD-4E44-4EB0-B281-9F558CB69BC1}"/>
    <cellStyle name="Normal 2 3 4 5 2 4 2 2 2 3" xfId="54649" xr:uid="{A2646DEE-7100-415C-BE63-3F3B3888EBED}"/>
    <cellStyle name="Normal 2 3 4 5 2 4 2 2 3" xfId="19229" xr:uid="{9EA7C092-3AF9-445B-AE36-C48BD8E0E69A}"/>
    <cellStyle name="Normal 2 3 4 5 2 4 2 2 4" xfId="32919" xr:uid="{7E703D2D-8318-49F8-85F0-BA3801079DB8}"/>
    <cellStyle name="Normal 2 3 4 5 2 4 2 2 5" xfId="47803" xr:uid="{DA383FAF-913C-48FA-B5FE-5CFAE86633B8}"/>
    <cellStyle name="Normal 2 3 4 5 2 4 2 3" xfId="22651" xr:uid="{5C2361C1-2B6A-4478-8B40-4734808ABA08}"/>
    <cellStyle name="Normal 2 3 4 5 2 4 2 3 2" xfId="36343" xr:uid="{10F2F4E3-EB95-45C8-8CA6-DB0AB1AD9313}"/>
    <cellStyle name="Normal 2 3 4 5 2 4 2 3 3" xfId="51227" xr:uid="{22E960D4-BE5C-4B7D-84AD-4E012AC831F1}"/>
    <cellStyle name="Normal 2 3 4 5 2 4 2 4" xfId="15807" xr:uid="{7714A928-95B7-43AA-AC3F-C97F019EA128}"/>
    <cellStyle name="Normal 2 3 4 5 2 4 2 5" xfId="29497" xr:uid="{D4D03917-38AA-47E7-B2B4-37AAF7FEE0A3}"/>
    <cellStyle name="Normal 2 3 4 5 2 4 2 6" xfId="44381" xr:uid="{86D732CC-102A-461E-9A8B-D5215925392F}"/>
    <cellStyle name="Normal 2 3 4 5 2 4 3" xfId="10671" xr:uid="{D17E0F61-2D70-4C04-AAFB-05FA6F654659}"/>
    <cellStyle name="Normal 2 3 4 5 2 4 3 2" xfId="24361" xr:uid="{AE91BC75-7035-410B-A7C6-79A898D5F684}"/>
    <cellStyle name="Normal 2 3 4 5 2 4 3 2 2" xfId="38053" xr:uid="{70DE2AF7-8FFA-43E9-9589-04A536620343}"/>
    <cellStyle name="Normal 2 3 4 5 2 4 3 2 3" xfId="52937" xr:uid="{90B29A93-49F7-4A5B-9C4A-0C9BC3AE4760}"/>
    <cellStyle name="Normal 2 3 4 5 2 4 3 3" xfId="17517" xr:uid="{0E1D45C9-674A-4B3F-B01E-23EE2BD23494}"/>
    <cellStyle name="Normal 2 3 4 5 2 4 3 4" xfId="31207" xr:uid="{8116EA5B-778E-4358-B89B-932516F34F8C}"/>
    <cellStyle name="Normal 2 3 4 5 2 4 3 5" xfId="46091" xr:uid="{3FA4ACFA-D6BF-4061-A5F3-5EB66C20E79D}"/>
    <cellStyle name="Normal 2 3 4 5 2 4 4" xfId="20939" xr:uid="{41C7BFA4-7178-4063-BC74-69E489AB052B}"/>
    <cellStyle name="Normal 2 3 4 5 2 4 4 2" xfId="34631" xr:uid="{DB043DC9-931A-484F-8269-1E0D0AF07DEE}"/>
    <cellStyle name="Normal 2 3 4 5 2 4 4 3" xfId="49515" xr:uid="{5344D228-5545-495C-9523-944A2E98A595}"/>
    <cellStyle name="Normal 2 3 4 5 2 4 5" xfId="14095" xr:uid="{54E4803C-BF89-4AFD-A0B7-467F0B28E55A}"/>
    <cellStyle name="Normal 2 3 4 5 2 4 6" xfId="27785" xr:uid="{F6A40CE4-7309-44FB-8297-B98D96908AB1}"/>
    <cellStyle name="Normal 2 3 4 5 2 4 7" xfId="42669" xr:uid="{FE3C57ED-A795-4A9C-8C50-6E3EB1ED7A75}"/>
    <cellStyle name="Normal 2 3 4 5 2 5" xfId="8957" xr:uid="{78CFD171-0391-426A-BE05-005CB2ABA1CF}"/>
    <cellStyle name="Normal 2 3 4 5 2 5 2" xfId="12379" xr:uid="{61BE6B7E-27EB-4A92-8F46-EA5292E5F143}"/>
    <cellStyle name="Normal 2 3 4 5 2 5 2 2" xfId="26069" xr:uid="{CFECD29C-FA6A-4883-93CF-36FD6FD0E36E}"/>
    <cellStyle name="Normal 2 3 4 5 2 5 2 2 2" xfId="39761" xr:uid="{0F79DE67-2DB2-4D8A-B5A7-96DB4BDAB885}"/>
    <cellStyle name="Normal 2 3 4 5 2 5 2 2 3" xfId="54645" xr:uid="{662E7612-6E0D-4F4C-87B9-EDDC90E55336}"/>
    <cellStyle name="Normal 2 3 4 5 2 5 2 3" xfId="19225" xr:uid="{4D7C4033-D34F-4161-B8CE-7AF58ADD441C}"/>
    <cellStyle name="Normal 2 3 4 5 2 5 2 4" xfId="32915" xr:uid="{BA84276F-7161-4735-AC67-278C8B694A67}"/>
    <cellStyle name="Normal 2 3 4 5 2 5 2 5" xfId="47799" xr:uid="{612C3FBF-72AB-4690-9C1B-A981EE75E718}"/>
    <cellStyle name="Normal 2 3 4 5 2 5 3" xfId="22647" xr:uid="{F92A3040-25FD-451A-87D4-D073DC80A69A}"/>
    <cellStyle name="Normal 2 3 4 5 2 5 3 2" xfId="36339" xr:uid="{7442E9DA-BFAB-4332-A629-E98A1BB987A5}"/>
    <cellStyle name="Normal 2 3 4 5 2 5 3 3" xfId="51223" xr:uid="{940ACD70-DC52-4BC8-ACC9-A62B4CDA8AB4}"/>
    <cellStyle name="Normal 2 3 4 5 2 5 4" xfId="15803" xr:uid="{DF274758-D66C-4D52-AC7C-76EFA9884B06}"/>
    <cellStyle name="Normal 2 3 4 5 2 5 5" xfId="29493" xr:uid="{CFB73BB0-3B0C-436E-A073-D7AA2EE9E8DD}"/>
    <cellStyle name="Normal 2 3 4 5 2 5 6" xfId="44377" xr:uid="{1679D717-4E2A-4FE7-8DFC-A0E71E73880E}"/>
    <cellStyle name="Normal 2 3 4 5 2 6" xfId="10667" xr:uid="{ADE9E87D-AF00-4F07-86C0-C933C314EF84}"/>
    <cellStyle name="Normal 2 3 4 5 2 6 2" xfId="24357" xr:uid="{783FA617-7D7C-4E1E-93AD-26121C32181C}"/>
    <cellStyle name="Normal 2 3 4 5 2 6 2 2" xfId="38049" xr:uid="{F2B3BEC0-FEF2-4BCA-B388-0F6778E1E79E}"/>
    <cellStyle name="Normal 2 3 4 5 2 6 2 3" xfId="52933" xr:uid="{C6184680-097B-4545-8C46-EA78635A616A}"/>
    <cellStyle name="Normal 2 3 4 5 2 6 3" xfId="17513" xr:uid="{B8440FB8-BBFB-4CDF-ACFE-66953BAF4B1E}"/>
    <cellStyle name="Normal 2 3 4 5 2 6 4" xfId="31203" xr:uid="{5E4CAE48-D72B-4207-AC3E-53FF6B374DF3}"/>
    <cellStyle name="Normal 2 3 4 5 2 6 5" xfId="46087" xr:uid="{31B52C3D-592D-441C-8AE3-FBC1FE7D391D}"/>
    <cellStyle name="Normal 2 3 4 5 2 7" xfId="20935" xr:uid="{660C67A9-9F6C-47F2-AA82-8F47D14536DC}"/>
    <cellStyle name="Normal 2 3 4 5 2 7 2" xfId="34627" xr:uid="{0A4AC135-D6F2-402C-99D1-FBB11B65AD48}"/>
    <cellStyle name="Normal 2 3 4 5 2 7 3" xfId="49511" xr:uid="{E4E25CAD-4892-4C35-BEE4-FCD8F9A6949A}"/>
    <cellStyle name="Normal 2 3 4 5 2 8" xfId="14091" xr:uid="{2C582EE4-F85C-414D-81FC-C6DC47620193}"/>
    <cellStyle name="Normal 2 3 4 5 2 9" xfId="27781" xr:uid="{A086A66F-202F-42B6-AF73-797684EB374D}"/>
    <cellStyle name="Normal 2 3 4 5 3" xfId="7249" xr:uid="{9EB33211-CD23-489E-81FC-5D6C5B518534}"/>
    <cellStyle name="Normal 2 3 4 5 3 10" xfId="42670" xr:uid="{4E37BD28-43D7-4A1F-8C91-AD4E6488AF51}"/>
    <cellStyle name="Normal 2 3 4 5 3 2" xfId="7250" xr:uid="{39C814E6-8870-46A5-915C-87473F1BBA42}"/>
    <cellStyle name="Normal 2 3 4 5 3 2 2" xfId="7251" xr:uid="{C9159268-B7EA-499F-9101-DF0336C4056F}"/>
    <cellStyle name="Normal 2 3 4 5 3 2 2 2" xfId="8964" xr:uid="{1F509A07-8CF9-40A5-A063-A86BEA8C3977}"/>
    <cellStyle name="Normal 2 3 4 5 3 2 2 2 2" xfId="12386" xr:uid="{05B3B490-E67B-4102-8834-29704763FE07}"/>
    <cellStyle name="Normal 2 3 4 5 3 2 2 2 2 2" xfId="26076" xr:uid="{D0B881E4-F38D-4CC8-9A30-6A260B22C66D}"/>
    <cellStyle name="Normal 2 3 4 5 3 2 2 2 2 2 2" xfId="39768" xr:uid="{B29D0A1A-57D6-43C5-95F0-5DAFBE93E994}"/>
    <cellStyle name="Normal 2 3 4 5 3 2 2 2 2 2 3" xfId="54652" xr:uid="{C98E53BB-30CE-4360-8876-F3D9310B4DFF}"/>
    <cellStyle name="Normal 2 3 4 5 3 2 2 2 2 3" xfId="19232" xr:uid="{3284181F-3AF1-4456-A108-3E13BAF9CB8F}"/>
    <cellStyle name="Normal 2 3 4 5 3 2 2 2 2 4" xfId="32922" xr:uid="{15819296-4573-4D68-85BE-F05B4E9C98C1}"/>
    <cellStyle name="Normal 2 3 4 5 3 2 2 2 2 5" xfId="47806" xr:uid="{8B4EC526-063B-476A-8D63-8774D790ECD2}"/>
    <cellStyle name="Normal 2 3 4 5 3 2 2 2 3" xfId="22654" xr:uid="{70C06FD0-A3C4-48F0-8839-67ABFEAFC8DE}"/>
    <cellStyle name="Normal 2 3 4 5 3 2 2 2 3 2" xfId="36346" xr:uid="{E25C9123-44D1-4810-98CF-FAF054AF0617}"/>
    <cellStyle name="Normal 2 3 4 5 3 2 2 2 3 3" xfId="51230" xr:uid="{8BA13FB2-C10E-4F56-9A14-FE96C5A98B04}"/>
    <cellStyle name="Normal 2 3 4 5 3 2 2 2 4" xfId="15810" xr:uid="{D9587025-6762-4F55-A308-67D0F0D5AB63}"/>
    <cellStyle name="Normal 2 3 4 5 3 2 2 2 5" xfId="29500" xr:uid="{6D33C15F-879F-491E-9487-6ECB4A16761B}"/>
    <cellStyle name="Normal 2 3 4 5 3 2 2 2 6" xfId="44384" xr:uid="{DB012973-2505-406F-889D-1EDB18934706}"/>
    <cellStyle name="Normal 2 3 4 5 3 2 2 3" xfId="10674" xr:uid="{F48DA00E-7390-4540-A73D-3A56463D038E}"/>
    <cellStyle name="Normal 2 3 4 5 3 2 2 3 2" xfId="24364" xr:uid="{64257E70-A857-41A9-B204-A326CFF3AAFD}"/>
    <cellStyle name="Normal 2 3 4 5 3 2 2 3 2 2" xfId="38056" xr:uid="{98B31891-6CF7-4401-AEB6-91650B504973}"/>
    <cellStyle name="Normal 2 3 4 5 3 2 2 3 2 3" xfId="52940" xr:uid="{46BA76AE-B814-45B2-9695-05F1D2D39EBA}"/>
    <cellStyle name="Normal 2 3 4 5 3 2 2 3 3" xfId="17520" xr:uid="{BA92DD8C-B5A7-4EFC-A075-F1C104647645}"/>
    <cellStyle name="Normal 2 3 4 5 3 2 2 3 4" xfId="31210" xr:uid="{5FCC1CCB-E3D6-4E75-A053-65888F61638A}"/>
    <cellStyle name="Normal 2 3 4 5 3 2 2 3 5" xfId="46094" xr:uid="{373E6866-A0F5-4DF6-80A1-E8AA3B30E4BB}"/>
    <cellStyle name="Normal 2 3 4 5 3 2 2 4" xfId="20942" xr:uid="{2C1F6DA9-996A-464E-8181-F82418E26773}"/>
    <cellStyle name="Normal 2 3 4 5 3 2 2 4 2" xfId="34634" xr:uid="{7725D706-9078-4B07-AAB1-EF8DDD4CE8AF}"/>
    <cellStyle name="Normal 2 3 4 5 3 2 2 4 3" xfId="49518" xr:uid="{EBEA7027-4EEC-402A-BE0C-2630D997DC1D}"/>
    <cellStyle name="Normal 2 3 4 5 3 2 2 5" xfId="14098" xr:uid="{51AAD448-C3C8-479C-9252-F99E75B26C47}"/>
    <cellStyle name="Normal 2 3 4 5 3 2 2 6" xfId="27788" xr:uid="{09A45FCD-40BD-4CE1-93FB-004075F98F4E}"/>
    <cellStyle name="Normal 2 3 4 5 3 2 2 7" xfId="42672" xr:uid="{EA75EE26-76DB-46E2-9A4D-C42CFEF86E28}"/>
    <cellStyle name="Normal 2 3 4 5 3 2 3" xfId="8963" xr:uid="{5C0399AE-BF43-4D8F-BF18-60CC19AD6D6C}"/>
    <cellStyle name="Normal 2 3 4 5 3 2 3 2" xfId="12385" xr:uid="{FBC2183C-977E-483C-82A0-7FD24E73200C}"/>
    <cellStyle name="Normal 2 3 4 5 3 2 3 2 2" xfId="26075" xr:uid="{7DEEA7E8-54E8-430F-A150-1FFDD4ED8301}"/>
    <cellStyle name="Normal 2 3 4 5 3 2 3 2 2 2" xfId="39767" xr:uid="{38B27B17-979E-41EB-BAFF-DDD039E087CA}"/>
    <cellStyle name="Normal 2 3 4 5 3 2 3 2 2 3" xfId="54651" xr:uid="{A56EBF98-3357-44D8-9FF6-34062E4B9EEB}"/>
    <cellStyle name="Normal 2 3 4 5 3 2 3 2 3" xfId="19231" xr:uid="{5C8EA3CC-C4C9-4E1E-9D60-2500DA03B2C9}"/>
    <cellStyle name="Normal 2 3 4 5 3 2 3 2 4" xfId="32921" xr:uid="{9F45CE54-AF6C-4134-B942-9420066FB9AF}"/>
    <cellStyle name="Normal 2 3 4 5 3 2 3 2 5" xfId="47805" xr:uid="{54475C75-0AE9-401C-8229-7D85477677E1}"/>
    <cellStyle name="Normal 2 3 4 5 3 2 3 3" xfId="22653" xr:uid="{EC49E1B8-C3AA-4F91-A829-D97379C7DFC5}"/>
    <cellStyle name="Normal 2 3 4 5 3 2 3 3 2" xfId="36345" xr:uid="{7994BEF0-8F8F-4CBF-83F8-22D2AE7DB5CD}"/>
    <cellStyle name="Normal 2 3 4 5 3 2 3 3 3" xfId="51229" xr:uid="{09EEBE61-B233-46D6-B966-EBE5E261E454}"/>
    <cellStyle name="Normal 2 3 4 5 3 2 3 4" xfId="15809" xr:uid="{FBFB5719-092F-4539-ADF2-A4F9C6924419}"/>
    <cellStyle name="Normal 2 3 4 5 3 2 3 5" xfId="29499" xr:uid="{FE0A14CA-4BEE-420B-A73D-97B389B5A965}"/>
    <cellStyle name="Normal 2 3 4 5 3 2 3 6" xfId="44383" xr:uid="{11F8FD4B-6020-4E5E-8B35-BCE040998842}"/>
    <cellStyle name="Normal 2 3 4 5 3 2 4" xfId="10673" xr:uid="{1AA1B691-21B7-47AD-8DC1-7ECA242D4D99}"/>
    <cellStyle name="Normal 2 3 4 5 3 2 4 2" xfId="24363" xr:uid="{DB73AA7C-7D94-4397-A2D8-0FEFF5011F7D}"/>
    <cellStyle name="Normal 2 3 4 5 3 2 4 2 2" xfId="38055" xr:uid="{D69B68F8-8CEA-4839-B650-5C4A3FDBDE1F}"/>
    <cellStyle name="Normal 2 3 4 5 3 2 4 2 3" xfId="52939" xr:uid="{17816EEB-FBB3-47F2-97C1-981947D5FC11}"/>
    <cellStyle name="Normal 2 3 4 5 3 2 4 3" xfId="17519" xr:uid="{07719E02-7E9F-42B4-AA61-639C47436AEF}"/>
    <cellStyle name="Normal 2 3 4 5 3 2 4 4" xfId="31209" xr:uid="{E33A5E17-F9C2-4838-8409-E88FCF0E9448}"/>
    <cellStyle name="Normal 2 3 4 5 3 2 4 5" xfId="46093" xr:uid="{5486AF59-98BF-4B87-8043-BFBABB15CD94}"/>
    <cellStyle name="Normal 2 3 4 5 3 2 5" xfId="20941" xr:uid="{86636D6D-6CD8-4C8F-BF0D-2873104E0B15}"/>
    <cellStyle name="Normal 2 3 4 5 3 2 5 2" xfId="34633" xr:uid="{5BB68247-DDC4-48BC-9EFB-96A15DA4D13A}"/>
    <cellStyle name="Normal 2 3 4 5 3 2 5 3" xfId="49517" xr:uid="{1273D449-7590-4ACB-95D7-E190BB34B454}"/>
    <cellStyle name="Normal 2 3 4 5 3 2 6" xfId="14097" xr:uid="{E98A01F8-F4AD-4852-9CAA-4D5CCEBB6ED2}"/>
    <cellStyle name="Normal 2 3 4 5 3 2 7" xfId="27787" xr:uid="{4EEE30A6-EED4-46FD-8646-507B291A3CB5}"/>
    <cellStyle name="Normal 2 3 4 5 3 2 8" xfId="42671" xr:uid="{BC2244B9-443A-4C8A-89E1-FB513DA73CA4}"/>
    <cellStyle name="Normal 2 3 4 5 3 3" xfId="7252" xr:uid="{EAF80459-64C7-4E23-A812-96550DCC4077}"/>
    <cellStyle name="Normal 2 3 4 5 3 3 2" xfId="8965" xr:uid="{D459F9BB-B865-46ED-AA30-297BABC3CB44}"/>
    <cellStyle name="Normal 2 3 4 5 3 3 2 2" xfId="12387" xr:uid="{96D92F36-E5BE-4393-BA53-B971EDF83F1E}"/>
    <cellStyle name="Normal 2 3 4 5 3 3 2 2 2" xfId="26077" xr:uid="{83EED69F-63D8-41ED-8205-60C2260D9D1E}"/>
    <cellStyle name="Normal 2 3 4 5 3 3 2 2 2 2" xfId="39769" xr:uid="{641674E4-329C-4F98-B2CC-185A3CBA025A}"/>
    <cellStyle name="Normal 2 3 4 5 3 3 2 2 2 3" xfId="54653" xr:uid="{A18EF8D1-4904-4EB8-9BD3-14A78759CC0D}"/>
    <cellStyle name="Normal 2 3 4 5 3 3 2 2 3" xfId="19233" xr:uid="{6D1014F2-CCBF-4708-BFBA-0B6CF471EFDF}"/>
    <cellStyle name="Normal 2 3 4 5 3 3 2 2 4" xfId="32923" xr:uid="{C2159C8F-81B9-4F8C-96CB-A8046E2043A9}"/>
    <cellStyle name="Normal 2 3 4 5 3 3 2 2 5" xfId="47807" xr:uid="{CE0C2D29-2B7A-4D98-BE73-8E7AF8B7B4FE}"/>
    <cellStyle name="Normal 2 3 4 5 3 3 2 3" xfId="22655" xr:uid="{39DF41F6-897C-405B-9EBF-706DEF1EEB4D}"/>
    <cellStyle name="Normal 2 3 4 5 3 3 2 3 2" xfId="36347" xr:uid="{22FDA004-DC8A-4201-A209-5457BD125142}"/>
    <cellStyle name="Normal 2 3 4 5 3 3 2 3 3" xfId="51231" xr:uid="{94CD00E1-FF49-4C60-8B45-9774B25D5DD1}"/>
    <cellStyle name="Normal 2 3 4 5 3 3 2 4" xfId="15811" xr:uid="{F12074D8-2F44-4C6E-B817-17B63C4074E1}"/>
    <cellStyle name="Normal 2 3 4 5 3 3 2 5" xfId="29501" xr:uid="{E32AED66-78E9-4201-A206-7F1F61061B5C}"/>
    <cellStyle name="Normal 2 3 4 5 3 3 2 6" xfId="44385" xr:uid="{41E1E01D-E9ED-4794-8DF7-17137621A76B}"/>
    <cellStyle name="Normal 2 3 4 5 3 3 3" xfId="10675" xr:uid="{18F1422A-6BEB-4F28-A30C-1A491B8DB60C}"/>
    <cellStyle name="Normal 2 3 4 5 3 3 3 2" xfId="24365" xr:uid="{D19A1651-1811-4B0B-B302-80CCB38062C5}"/>
    <cellStyle name="Normal 2 3 4 5 3 3 3 2 2" xfId="38057" xr:uid="{6C460881-3239-421A-AAF9-873A593043B3}"/>
    <cellStyle name="Normal 2 3 4 5 3 3 3 2 3" xfId="52941" xr:uid="{8D1E33B6-32A7-4398-B570-45006116212E}"/>
    <cellStyle name="Normal 2 3 4 5 3 3 3 3" xfId="17521" xr:uid="{EC8F43AB-E7D4-4196-84D8-E8CE98EA57E2}"/>
    <cellStyle name="Normal 2 3 4 5 3 3 3 4" xfId="31211" xr:uid="{2DC83822-E9A0-4EBB-A875-D50C5A190170}"/>
    <cellStyle name="Normal 2 3 4 5 3 3 3 5" xfId="46095" xr:uid="{97B34EE9-1303-40E6-9FFB-0FD5320F5859}"/>
    <cellStyle name="Normal 2 3 4 5 3 3 4" xfId="20943" xr:uid="{C0E85C56-63D4-4A83-B2A5-1F347AE7C16B}"/>
    <cellStyle name="Normal 2 3 4 5 3 3 4 2" xfId="34635" xr:uid="{0BBC5218-A3FD-48CE-8E5E-66CA3E4C1BE8}"/>
    <cellStyle name="Normal 2 3 4 5 3 3 4 3" xfId="49519" xr:uid="{FF3293CC-1238-47F8-8375-C3C64C3FBB7A}"/>
    <cellStyle name="Normal 2 3 4 5 3 3 5" xfId="14099" xr:uid="{138ADE13-F461-4139-A29A-D261650CC8C1}"/>
    <cellStyle name="Normal 2 3 4 5 3 3 6" xfId="27789" xr:uid="{7EF5A7F6-3F51-477C-9863-6AE53E60C973}"/>
    <cellStyle name="Normal 2 3 4 5 3 3 7" xfId="42673" xr:uid="{36EA4978-6BF8-471B-8A20-F1332297A239}"/>
    <cellStyle name="Normal 2 3 4 5 3 4" xfId="7253" xr:uid="{398F291D-81E5-4EFC-ACC2-590FED5171A4}"/>
    <cellStyle name="Normal 2 3 4 5 3 4 2" xfId="8966" xr:uid="{523A1BA1-71C2-413A-930A-A745E431A2BF}"/>
    <cellStyle name="Normal 2 3 4 5 3 4 2 2" xfId="12388" xr:uid="{720A21EE-078B-4E46-8C11-D70C5B43C273}"/>
    <cellStyle name="Normal 2 3 4 5 3 4 2 2 2" xfId="26078" xr:uid="{39B1E894-7D0E-467D-AA8F-DCE3CCF2147B}"/>
    <cellStyle name="Normal 2 3 4 5 3 4 2 2 2 2" xfId="39770" xr:uid="{26EF0217-FE0D-48D0-8483-C5694227FF85}"/>
    <cellStyle name="Normal 2 3 4 5 3 4 2 2 2 3" xfId="54654" xr:uid="{B74D457E-F7EC-42E6-A03D-3711E70F850E}"/>
    <cellStyle name="Normal 2 3 4 5 3 4 2 2 3" xfId="19234" xr:uid="{0CA89E25-5C62-4B86-BEAE-DB3BDD86D41D}"/>
    <cellStyle name="Normal 2 3 4 5 3 4 2 2 4" xfId="32924" xr:uid="{F07A5BB2-52A4-4C26-899B-A1D978506D91}"/>
    <cellStyle name="Normal 2 3 4 5 3 4 2 2 5" xfId="47808" xr:uid="{D8B130FA-5DE0-4273-A719-BBBD5CCEBDD5}"/>
    <cellStyle name="Normal 2 3 4 5 3 4 2 3" xfId="22656" xr:uid="{B6E15E00-D39F-4017-8661-66209FE9E5D2}"/>
    <cellStyle name="Normal 2 3 4 5 3 4 2 3 2" xfId="36348" xr:uid="{B1CA4C97-F678-479A-9448-F83A4350BF24}"/>
    <cellStyle name="Normal 2 3 4 5 3 4 2 3 3" xfId="51232" xr:uid="{ACA265B4-185B-4B26-9774-62AA7B1F73D6}"/>
    <cellStyle name="Normal 2 3 4 5 3 4 2 4" xfId="15812" xr:uid="{0D8A467C-32BA-4D7C-B949-84CF9E30C539}"/>
    <cellStyle name="Normal 2 3 4 5 3 4 2 5" xfId="29502" xr:uid="{52AE787F-0B41-4843-A743-831C71AB4AB8}"/>
    <cellStyle name="Normal 2 3 4 5 3 4 2 6" xfId="44386" xr:uid="{E73258B0-3CEB-4BB9-A33E-102DA1880112}"/>
    <cellStyle name="Normal 2 3 4 5 3 4 3" xfId="10676" xr:uid="{249869BD-F6F1-4469-93CE-B310671D7A59}"/>
    <cellStyle name="Normal 2 3 4 5 3 4 3 2" xfId="24366" xr:uid="{B1C9906F-16C8-4868-B0E9-EDB8D413F4F7}"/>
    <cellStyle name="Normal 2 3 4 5 3 4 3 2 2" xfId="38058" xr:uid="{86F36691-5705-4AE4-8C03-3154903710A1}"/>
    <cellStyle name="Normal 2 3 4 5 3 4 3 2 3" xfId="52942" xr:uid="{C2A990E7-9DF5-45F1-8588-A211F71D5D7B}"/>
    <cellStyle name="Normal 2 3 4 5 3 4 3 3" xfId="17522" xr:uid="{54C45B8C-2F06-4341-9AE6-B4240982CBB8}"/>
    <cellStyle name="Normal 2 3 4 5 3 4 3 4" xfId="31212" xr:uid="{643B7164-5B19-444B-877C-84D6A2A782EB}"/>
    <cellStyle name="Normal 2 3 4 5 3 4 3 5" xfId="46096" xr:uid="{152F7268-492F-4012-9752-20D4B814441F}"/>
    <cellStyle name="Normal 2 3 4 5 3 4 4" xfId="20944" xr:uid="{E1CFEB41-FE90-4A1A-9A36-16E737CEAF4D}"/>
    <cellStyle name="Normal 2 3 4 5 3 4 4 2" xfId="34636" xr:uid="{40E2025F-DC1F-4602-86EA-A9B29BB9D739}"/>
    <cellStyle name="Normal 2 3 4 5 3 4 4 3" xfId="49520" xr:uid="{904244E5-39C8-488E-81E8-331879C22A66}"/>
    <cellStyle name="Normal 2 3 4 5 3 4 5" xfId="14100" xr:uid="{CBBCFD23-3D81-4C4E-A7E5-7781F26E63EB}"/>
    <cellStyle name="Normal 2 3 4 5 3 4 6" xfId="27790" xr:uid="{90D522EA-0012-457A-A2ED-9C880D8BA1C6}"/>
    <cellStyle name="Normal 2 3 4 5 3 4 7" xfId="42674" xr:uid="{62029F92-D5C7-43F0-A20B-F6AC6A5AA4F5}"/>
    <cellStyle name="Normal 2 3 4 5 3 5" xfId="8962" xr:uid="{622A608F-13B1-4D1E-A9C7-5EAA13A0F3C5}"/>
    <cellStyle name="Normal 2 3 4 5 3 5 2" xfId="12384" xr:uid="{1BB23BFE-D59E-4188-BA9E-E7387425CBF1}"/>
    <cellStyle name="Normal 2 3 4 5 3 5 2 2" xfId="26074" xr:uid="{E5205018-7106-4EEC-AEB6-68EEFEACCC95}"/>
    <cellStyle name="Normal 2 3 4 5 3 5 2 2 2" xfId="39766" xr:uid="{D4AD36D1-29C7-41D7-96D8-0C4BFCB1E943}"/>
    <cellStyle name="Normal 2 3 4 5 3 5 2 2 3" xfId="54650" xr:uid="{8463F3A5-5C45-4466-B583-5C1F940258A7}"/>
    <cellStyle name="Normal 2 3 4 5 3 5 2 3" xfId="19230" xr:uid="{38006CDC-4B79-4EA6-AAA7-76D460F34534}"/>
    <cellStyle name="Normal 2 3 4 5 3 5 2 4" xfId="32920" xr:uid="{B6D64A31-D812-4D00-92F7-1338443821C7}"/>
    <cellStyle name="Normal 2 3 4 5 3 5 2 5" xfId="47804" xr:uid="{B27FD46F-9EAE-4558-A208-3C7B60A27C34}"/>
    <cellStyle name="Normal 2 3 4 5 3 5 3" xfId="22652" xr:uid="{6CB07F66-E2FF-45D3-BC32-BC12D5A593B2}"/>
    <cellStyle name="Normal 2 3 4 5 3 5 3 2" xfId="36344" xr:uid="{337505CD-EE1E-4D73-979D-C6777FBFB871}"/>
    <cellStyle name="Normal 2 3 4 5 3 5 3 3" xfId="51228" xr:uid="{7627D421-E6DE-4769-B051-CF8BCC285F08}"/>
    <cellStyle name="Normal 2 3 4 5 3 5 4" xfId="15808" xr:uid="{0F796E9C-9424-4829-944F-C11814A09083}"/>
    <cellStyle name="Normal 2 3 4 5 3 5 5" xfId="29498" xr:uid="{F1C05D0D-FB70-41BB-8057-9471CF8C7132}"/>
    <cellStyle name="Normal 2 3 4 5 3 5 6" xfId="44382" xr:uid="{35B2446A-1EB5-412F-A6C6-316EBD8C018C}"/>
    <cellStyle name="Normal 2 3 4 5 3 6" xfId="10672" xr:uid="{9CEA8D31-1786-4C4B-93DE-E56847FB3D1F}"/>
    <cellStyle name="Normal 2 3 4 5 3 6 2" xfId="24362" xr:uid="{A3B48CCE-36DF-4D53-8D62-DF89CDD3CE61}"/>
    <cellStyle name="Normal 2 3 4 5 3 6 2 2" xfId="38054" xr:uid="{05B2FF1D-D268-46CA-A5EE-073C1967C7B3}"/>
    <cellStyle name="Normal 2 3 4 5 3 6 2 3" xfId="52938" xr:uid="{8725D128-BE6A-4EBB-8CA2-AE523A651F22}"/>
    <cellStyle name="Normal 2 3 4 5 3 6 3" xfId="17518" xr:uid="{D40C9161-FD7E-4917-8D15-B5037CB3F736}"/>
    <cellStyle name="Normal 2 3 4 5 3 6 4" xfId="31208" xr:uid="{D454CA6F-49D9-4079-AEA0-64CF3ED5F102}"/>
    <cellStyle name="Normal 2 3 4 5 3 6 5" xfId="46092" xr:uid="{D977A727-A70C-4B32-B6B5-A13BCAAA5ED7}"/>
    <cellStyle name="Normal 2 3 4 5 3 7" xfId="20940" xr:uid="{B78BF9D8-B0CF-4516-B383-60F47D28E31C}"/>
    <cellStyle name="Normal 2 3 4 5 3 7 2" xfId="34632" xr:uid="{0196573E-0E83-4F7C-BC52-85682AED39C2}"/>
    <cellStyle name="Normal 2 3 4 5 3 7 3" xfId="49516" xr:uid="{C65B890F-642A-4407-9DBD-ADA871B20902}"/>
    <cellStyle name="Normal 2 3 4 5 3 8" xfId="14096" xr:uid="{8481D1BE-2824-4482-9E53-0CAA292F2EF1}"/>
    <cellStyle name="Normal 2 3 4 5 3 9" xfId="27786" xr:uid="{EDC2BE5B-EC4F-44F5-9AEC-2910787C6C7D}"/>
    <cellStyle name="Normal 2 3 4 5 4" xfId="7254" xr:uid="{4A14A9AF-408C-4696-80C2-AB0EFB407DFF}"/>
    <cellStyle name="Normal 2 3 4 5 4 2" xfId="7255" xr:uid="{F3C44086-9D0C-4E12-8E28-39BF5C5DE3B9}"/>
    <cellStyle name="Normal 2 3 4 5 4 2 2" xfId="8968" xr:uid="{DC32D204-3B94-4A0C-BEFF-08EB8BBFA837}"/>
    <cellStyle name="Normal 2 3 4 5 4 2 2 2" xfId="12390" xr:uid="{80DC00FA-2FEE-4FD6-829D-D10AAB71F754}"/>
    <cellStyle name="Normal 2 3 4 5 4 2 2 2 2" xfId="26080" xr:uid="{5D4160CB-AEA8-4FEC-91C2-7D2121F14AD9}"/>
    <cellStyle name="Normal 2 3 4 5 4 2 2 2 2 2" xfId="39772" xr:uid="{3B1A55A4-D825-4F44-AA3A-E401F8CFB5C8}"/>
    <cellStyle name="Normal 2 3 4 5 4 2 2 2 2 3" xfId="54656" xr:uid="{6B521068-299F-4737-85CD-5E483800EE3F}"/>
    <cellStyle name="Normal 2 3 4 5 4 2 2 2 3" xfId="19236" xr:uid="{D4B1160A-03F2-459A-A541-F496523B7201}"/>
    <cellStyle name="Normal 2 3 4 5 4 2 2 2 4" xfId="32926" xr:uid="{DF73134B-7DE6-49F0-AB9E-AC496171A1AD}"/>
    <cellStyle name="Normal 2 3 4 5 4 2 2 2 5" xfId="47810" xr:uid="{CB03A96D-3FB1-4BB2-84B3-23F1544B3702}"/>
    <cellStyle name="Normal 2 3 4 5 4 2 2 3" xfId="22658" xr:uid="{5A04F763-BAAD-4001-8D57-79B65E62B2E6}"/>
    <cellStyle name="Normal 2 3 4 5 4 2 2 3 2" xfId="36350" xr:uid="{D2594C3C-D5A6-4FCB-BA5C-A5FEA9BA05BD}"/>
    <cellStyle name="Normal 2 3 4 5 4 2 2 3 3" xfId="51234" xr:uid="{83A545E5-5162-41CA-AB25-7FB514473969}"/>
    <cellStyle name="Normal 2 3 4 5 4 2 2 4" xfId="15814" xr:uid="{C426F892-E819-4CD7-8108-2700143BA87F}"/>
    <cellStyle name="Normal 2 3 4 5 4 2 2 5" xfId="29504" xr:uid="{72A293AF-4D88-41EE-9F1E-41B978923F55}"/>
    <cellStyle name="Normal 2 3 4 5 4 2 2 6" xfId="44388" xr:uid="{E902A937-4373-4A00-AD77-08F13081AF1E}"/>
    <cellStyle name="Normal 2 3 4 5 4 2 3" xfId="10678" xr:uid="{DC811F4D-EF8A-45B2-B3C4-4B0E8F7234EF}"/>
    <cellStyle name="Normal 2 3 4 5 4 2 3 2" xfId="24368" xr:uid="{F0F4767A-11FD-4DC8-A9DC-DBD1125BBF80}"/>
    <cellStyle name="Normal 2 3 4 5 4 2 3 2 2" xfId="38060" xr:uid="{6FD121D4-ADE4-4960-A297-3DB81128BE6B}"/>
    <cellStyle name="Normal 2 3 4 5 4 2 3 2 3" xfId="52944" xr:uid="{6FE42803-B76A-4BAD-AE7A-D735B32CE8DB}"/>
    <cellStyle name="Normal 2 3 4 5 4 2 3 3" xfId="17524" xr:uid="{D1D8628A-447D-4400-AFF3-69E80AE8073F}"/>
    <cellStyle name="Normal 2 3 4 5 4 2 3 4" xfId="31214" xr:uid="{A50617CF-FBC4-4D90-A9BD-E35DD2023C31}"/>
    <cellStyle name="Normal 2 3 4 5 4 2 3 5" xfId="46098" xr:uid="{B8D761AB-B8CC-48E5-A0D5-E765AFFEB4F6}"/>
    <cellStyle name="Normal 2 3 4 5 4 2 4" xfId="20946" xr:uid="{B1F2063A-CA4F-4AAC-987A-A7CC0C402613}"/>
    <cellStyle name="Normal 2 3 4 5 4 2 4 2" xfId="34638" xr:uid="{546A55B2-31BB-473B-A734-46FE33AFE599}"/>
    <cellStyle name="Normal 2 3 4 5 4 2 4 3" xfId="49522" xr:uid="{7B13FA49-2D39-4DFB-ACCB-EF94A0C4A2DF}"/>
    <cellStyle name="Normal 2 3 4 5 4 2 5" xfId="14102" xr:uid="{A8EA775E-7D21-4701-9CA7-CDBDFBB81F43}"/>
    <cellStyle name="Normal 2 3 4 5 4 2 6" xfId="27792" xr:uid="{1C9448AD-2553-4EE9-AD9F-09A17044A48F}"/>
    <cellStyle name="Normal 2 3 4 5 4 2 7" xfId="42676" xr:uid="{38290AFC-109C-48A8-BF0D-9FC8F7669D80}"/>
    <cellStyle name="Normal 2 3 4 5 4 3" xfId="8967" xr:uid="{02E1EA25-2AB8-406E-B61D-D2A7F869501C}"/>
    <cellStyle name="Normal 2 3 4 5 4 3 2" xfId="12389" xr:uid="{DB3B710F-57E7-4AD9-B2F1-2BC2D3006696}"/>
    <cellStyle name="Normal 2 3 4 5 4 3 2 2" xfId="26079" xr:uid="{92559FC6-757A-4E9B-97D4-A3F2BAD17EA5}"/>
    <cellStyle name="Normal 2 3 4 5 4 3 2 2 2" xfId="39771" xr:uid="{8BB5584B-F721-4BA1-9FD5-8698B71C8508}"/>
    <cellStyle name="Normal 2 3 4 5 4 3 2 2 3" xfId="54655" xr:uid="{1CFFFCE9-5DFC-4589-8EA9-84FE7C13F6C2}"/>
    <cellStyle name="Normal 2 3 4 5 4 3 2 3" xfId="19235" xr:uid="{BC7BCFF4-F43C-4156-A399-C369E3D0779E}"/>
    <cellStyle name="Normal 2 3 4 5 4 3 2 4" xfId="32925" xr:uid="{94A2C329-DE02-49D1-A457-E2F334D1BA07}"/>
    <cellStyle name="Normal 2 3 4 5 4 3 2 5" xfId="47809" xr:uid="{6E9EC3F3-630D-44E7-83D8-598B88B20E0C}"/>
    <cellStyle name="Normal 2 3 4 5 4 3 3" xfId="22657" xr:uid="{B3BD2798-8831-470D-A8EB-F95E5BA96938}"/>
    <cellStyle name="Normal 2 3 4 5 4 3 3 2" xfId="36349" xr:uid="{70A2A885-4791-4CDB-8E05-A3CCE41B11F7}"/>
    <cellStyle name="Normal 2 3 4 5 4 3 3 3" xfId="51233" xr:uid="{BAA0C673-0ABC-4746-A56E-9ADBBCD20148}"/>
    <cellStyle name="Normal 2 3 4 5 4 3 4" xfId="15813" xr:uid="{7AAE21D5-5590-4341-904A-E497F628191C}"/>
    <cellStyle name="Normal 2 3 4 5 4 3 5" xfId="29503" xr:uid="{D93C9958-0BA0-41EB-86CE-63863E588C2C}"/>
    <cellStyle name="Normal 2 3 4 5 4 3 6" xfId="44387" xr:uid="{E64AF8C1-4147-4FC6-A79F-D7994378A597}"/>
    <cellStyle name="Normal 2 3 4 5 4 4" xfId="10677" xr:uid="{AA6EBDD5-58EB-4D79-B2DE-49FBE66C4CEC}"/>
    <cellStyle name="Normal 2 3 4 5 4 4 2" xfId="24367" xr:uid="{C7F05FC7-AEE6-40FD-B90A-32EA0ACCDCC6}"/>
    <cellStyle name="Normal 2 3 4 5 4 4 2 2" xfId="38059" xr:uid="{43A70968-D9A1-4897-B920-AABEB2CCA1CD}"/>
    <cellStyle name="Normal 2 3 4 5 4 4 2 3" xfId="52943" xr:uid="{F44CD9EE-E081-4D39-8C61-5661842AF7EA}"/>
    <cellStyle name="Normal 2 3 4 5 4 4 3" xfId="17523" xr:uid="{3C360CBE-E7F4-4727-A90F-069E502F30A9}"/>
    <cellStyle name="Normal 2 3 4 5 4 4 4" xfId="31213" xr:uid="{6BE98DF0-5B1D-4372-9131-F4B2DB209DFF}"/>
    <cellStyle name="Normal 2 3 4 5 4 4 5" xfId="46097" xr:uid="{03A3AC9F-FB47-4344-833E-76B34ED100BE}"/>
    <cellStyle name="Normal 2 3 4 5 4 5" xfId="20945" xr:uid="{C95A2ECE-5325-4651-81D8-ED6D214163BA}"/>
    <cellStyle name="Normal 2 3 4 5 4 5 2" xfId="34637" xr:uid="{F36CB18D-6B76-4453-B2A1-D67F59E65F02}"/>
    <cellStyle name="Normal 2 3 4 5 4 5 3" xfId="49521" xr:uid="{06344176-F033-469A-B370-E0E64D3C036D}"/>
    <cellStyle name="Normal 2 3 4 5 4 6" xfId="14101" xr:uid="{D6A0DB10-F0FA-43E8-803D-2988C2FF57F7}"/>
    <cellStyle name="Normal 2 3 4 5 4 7" xfId="27791" xr:uid="{EABE9D1C-31E8-451E-9166-B1530784E039}"/>
    <cellStyle name="Normal 2 3 4 5 4 8" xfId="42675" xr:uid="{01172509-681E-484C-A5D8-3500C0F68B3F}"/>
    <cellStyle name="Normal 2 3 4 5 5" xfId="7256" xr:uid="{7FAB60D8-D546-43EC-A84B-BF3219BDF71C}"/>
    <cellStyle name="Normal 2 3 4 5 5 2" xfId="8969" xr:uid="{787BBBB3-46DE-4239-A2F1-89CA69E43FC1}"/>
    <cellStyle name="Normal 2 3 4 5 5 2 2" xfId="12391" xr:uid="{551D90A7-728C-4A26-82EB-A79671E1756F}"/>
    <cellStyle name="Normal 2 3 4 5 5 2 2 2" xfId="26081" xr:uid="{0075075C-2CFE-4815-867A-502355728F7A}"/>
    <cellStyle name="Normal 2 3 4 5 5 2 2 2 2" xfId="39773" xr:uid="{0C5A70EB-6CA1-462B-99A5-8B1F55A7F646}"/>
    <cellStyle name="Normal 2 3 4 5 5 2 2 2 3" xfId="54657" xr:uid="{563BA3E5-0352-4114-BB06-52522A678AD0}"/>
    <cellStyle name="Normal 2 3 4 5 5 2 2 3" xfId="19237" xr:uid="{4BD0B4E4-7A6D-43A0-819E-63F60874AB34}"/>
    <cellStyle name="Normal 2 3 4 5 5 2 2 4" xfId="32927" xr:uid="{98010DE6-5D76-43A8-8D9D-227364E93DDD}"/>
    <cellStyle name="Normal 2 3 4 5 5 2 2 5" xfId="47811" xr:uid="{18341DE2-E184-4785-A1BC-0D42CA8C06E4}"/>
    <cellStyle name="Normal 2 3 4 5 5 2 3" xfId="22659" xr:uid="{67C1145E-9D2B-44D3-8FB3-076EA23EA3CA}"/>
    <cellStyle name="Normal 2 3 4 5 5 2 3 2" xfId="36351" xr:uid="{5A551DEE-3C72-4352-B65A-B41EDC1C4851}"/>
    <cellStyle name="Normal 2 3 4 5 5 2 3 3" xfId="51235" xr:uid="{5C703CD4-67B2-4CCF-AD83-96B9D00085B8}"/>
    <cellStyle name="Normal 2 3 4 5 5 2 4" xfId="15815" xr:uid="{34A652EB-3C6F-4155-981D-AA987430EFAC}"/>
    <cellStyle name="Normal 2 3 4 5 5 2 5" xfId="29505" xr:uid="{D12B8FAC-8185-4405-A71C-12DA01C5149F}"/>
    <cellStyle name="Normal 2 3 4 5 5 2 6" xfId="44389" xr:uid="{8D043AC9-DD45-4577-8ADF-8511CAB14A57}"/>
    <cellStyle name="Normal 2 3 4 5 5 3" xfId="10679" xr:uid="{3EE1E5C3-2D55-40C7-95E1-90AFA71F6559}"/>
    <cellStyle name="Normal 2 3 4 5 5 3 2" xfId="24369" xr:uid="{811E28E6-C9D4-4B5C-8A0E-48A046243699}"/>
    <cellStyle name="Normal 2 3 4 5 5 3 2 2" xfId="38061" xr:uid="{276DFFA4-75B9-415F-9523-63AE9159B0C0}"/>
    <cellStyle name="Normal 2 3 4 5 5 3 2 3" xfId="52945" xr:uid="{F6395106-F3AD-42E6-B8B4-4D80BB2BFC38}"/>
    <cellStyle name="Normal 2 3 4 5 5 3 3" xfId="17525" xr:uid="{E337D12F-4237-4EC7-B7C8-F5EB68EC18AA}"/>
    <cellStyle name="Normal 2 3 4 5 5 3 4" xfId="31215" xr:uid="{FF677A21-04D4-48D9-AF8F-1622F238196C}"/>
    <cellStyle name="Normal 2 3 4 5 5 3 5" xfId="46099" xr:uid="{39E9EB7C-A018-4640-9EC3-55BC86F414F6}"/>
    <cellStyle name="Normal 2 3 4 5 5 4" xfId="20947" xr:uid="{A1902DB3-908D-4DAB-A645-9FB6BD5A32B8}"/>
    <cellStyle name="Normal 2 3 4 5 5 4 2" xfId="34639" xr:uid="{2051ABEB-E168-4576-AC95-C6695D01E8A6}"/>
    <cellStyle name="Normal 2 3 4 5 5 4 3" xfId="49523" xr:uid="{87414EC0-13ED-493F-B6C5-8F2ACBA23895}"/>
    <cellStyle name="Normal 2 3 4 5 5 5" xfId="14103" xr:uid="{60F13B8F-825D-47BF-9D5A-D9B48C8DE719}"/>
    <cellStyle name="Normal 2 3 4 5 5 6" xfId="27793" xr:uid="{879AA93C-23DD-4386-8F52-40CA42670288}"/>
    <cellStyle name="Normal 2 3 4 5 5 7" xfId="42677" xr:uid="{DDE0ACA4-218E-4EDB-8C69-CE4531331316}"/>
    <cellStyle name="Normal 2 3 4 5 6" xfId="7257" xr:uid="{7858314C-7C08-4DE4-AB5A-C3462918999B}"/>
    <cellStyle name="Normal 2 3 4 5 6 2" xfId="8970" xr:uid="{633415FF-3497-4CCD-9D83-E3D8D708C4F3}"/>
    <cellStyle name="Normal 2 3 4 5 6 2 2" xfId="12392" xr:uid="{DA24A8D7-F364-4D55-BC29-2909ECACBE82}"/>
    <cellStyle name="Normal 2 3 4 5 6 2 2 2" xfId="26082" xr:uid="{E0BFA475-1CE6-4CF7-8867-AF4BB8394453}"/>
    <cellStyle name="Normal 2 3 4 5 6 2 2 2 2" xfId="39774" xr:uid="{572EB808-805A-43C8-9686-09A398D6B8F9}"/>
    <cellStyle name="Normal 2 3 4 5 6 2 2 2 3" xfId="54658" xr:uid="{DEFF1C28-4581-4FCF-A16D-B2DB1F3ADB19}"/>
    <cellStyle name="Normal 2 3 4 5 6 2 2 3" xfId="19238" xr:uid="{C6E2B281-8740-4CEA-97B5-624AE4E6D9C8}"/>
    <cellStyle name="Normal 2 3 4 5 6 2 2 4" xfId="32928" xr:uid="{63586430-E264-4190-BC7D-75F36310CA82}"/>
    <cellStyle name="Normal 2 3 4 5 6 2 2 5" xfId="47812" xr:uid="{C52A1077-D2AE-43A1-AD3B-EDB947CA005F}"/>
    <cellStyle name="Normal 2 3 4 5 6 2 3" xfId="22660" xr:uid="{697D2CCA-495C-4AA4-A321-CA30DD063BE5}"/>
    <cellStyle name="Normal 2 3 4 5 6 2 3 2" xfId="36352" xr:uid="{4D6D9878-91A1-4FFB-BCCB-C10908331E9A}"/>
    <cellStyle name="Normal 2 3 4 5 6 2 3 3" xfId="51236" xr:uid="{4BD72FA0-FB24-42A9-9FE4-0D92EA9F8DB9}"/>
    <cellStyle name="Normal 2 3 4 5 6 2 4" xfId="15816" xr:uid="{666316F9-D303-4434-A7C8-624193DB0BE1}"/>
    <cellStyle name="Normal 2 3 4 5 6 2 5" xfId="29506" xr:uid="{D2869327-47F3-41E5-AE4C-4D7DDD71DCE4}"/>
    <cellStyle name="Normal 2 3 4 5 6 2 6" xfId="44390" xr:uid="{B539B523-B0F2-42C8-BC06-89C885B1C52C}"/>
    <cellStyle name="Normal 2 3 4 5 6 3" xfId="10680" xr:uid="{B7B0A327-0A1F-435F-8771-1EF86B00AC14}"/>
    <cellStyle name="Normal 2 3 4 5 6 3 2" xfId="24370" xr:uid="{1FAFF531-4B40-4678-BDED-5F8108F77B06}"/>
    <cellStyle name="Normal 2 3 4 5 6 3 2 2" xfId="38062" xr:uid="{EE53D8E4-1EB2-467E-A965-7588D8B4522F}"/>
    <cellStyle name="Normal 2 3 4 5 6 3 2 3" xfId="52946" xr:uid="{FE5B63D4-20F2-47D7-8352-E49E4C7FF88E}"/>
    <cellStyle name="Normal 2 3 4 5 6 3 3" xfId="17526" xr:uid="{B4B4700F-1F1C-47D4-85CC-473A5660C464}"/>
    <cellStyle name="Normal 2 3 4 5 6 3 4" xfId="31216" xr:uid="{D6E15039-30DC-4AB5-8BED-60DC2BC06405}"/>
    <cellStyle name="Normal 2 3 4 5 6 3 5" xfId="46100" xr:uid="{C4D3720F-1212-44D8-BBF4-13A9C2715C5E}"/>
    <cellStyle name="Normal 2 3 4 5 6 4" xfId="20948" xr:uid="{01756FF9-0B75-42ED-B70D-70EDCE9DE870}"/>
    <cellStyle name="Normal 2 3 4 5 6 4 2" xfId="34640" xr:uid="{BC9C5F3E-6005-4A13-B3E7-5176447915A0}"/>
    <cellStyle name="Normal 2 3 4 5 6 4 3" xfId="49524" xr:uid="{E5D22B3D-9D01-4571-BFE9-CE613AFA206C}"/>
    <cellStyle name="Normal 2 3 4 5 6 5" xfId="14104" xr:uid="{EFE6ABE3-D034-4C68-8007-38896589CC48}"/>
    <cellStyle name="Normal 2 3 4 5 6 6" xfId="27794" xr:uid="{921EECF4-43EB-43BE-9963-F72B27FC7A10}"/>
    <cellStyle name="Normal 2 3 4 5 6 7" xfId="42678" xr:uid="{CC112B70-6E91-4D06-ABF4-000F61910B5B}"/>
    <cellStyle name="Normal 2 3 4 5 7" xfId="8956" xr:uid="{FE726A14-0428-411D-9881-63CF87F37AFB}"/>
    <cellStyle name="Normal 2 3 4 5 7 2" xfId="12378" xr:uid="{5CC6A46B-3211-456D-A954-2F60308BB362}"/>
    <cellStyle name="Normal 2 3 4 5 7 2 2" xfId="26068" xr:uid="{10EED482-AFBC-4014-A2B4-FE65B6506D17}"/>
    <cellStyle name="Normal 2 3 4 5 7 2 2 2" xfId="39760" xr:uid="{7A72290B-2228-41C7-A389-FE2A9524ABA7}"/>
    <cellStyle name="Normal 2 3 4 5 7 2 2 3" xfId="54644" xr:uid="{D11E5DBC-0C4B-4A94-A8B9-AB87B22D5512}"/>
    <cellStyle name="Normal 2 3 4 5 7 2 3" xfId="19224" xr:uid="{028494D2-B9C5-4FA7-9819-D0B04B131D07}"/>
    <cellStyle name="Normal 2 3 4 5 7 2 4" xfId="32914" xr:uid="{8CB0233B-BD56-4BA1-9A03-BDECF0E59DB1}"/>
    <cellStyle name="Normal 2 3 4 5 7 2 5" xfId="47798" xr:uid="{1F453AEA-EEE6-4CCC-89BE-F86862E82EC7}"/>
    <cellStyle name="Normal 2 3 4 5 7 3" xfId="22646" xr:uid="{8970C3A3-A043-45D7-8CC3-0D7EE0A70AC6}"/>
    <cellStyle name="Normal 2 3 4 5 7 3 2" xfId="36338" xr:uid="{E3BF4381-1119-4476-A7EF-939C81EF9B92}"/>
    <cellStyle name="Normal 2 3 4 5 7 3 3" xfId="51222" xr:uid="{13698927-5C45-4F19-8E35-24838551519D}"/>
    <cellStyle name="Normal 2 3 4 5 7 4" xfId="15802" xr:uid="{5D08F5F4-C805-4FD2-BADF-813756D1EF37}"/>
    <cellStyle name="Normal 2 3 4 5 7 5" xfId="29492" xr:uid="{94AC9956-A080-416F-B0FC-E85428E6F8D9}"/>
    <cellStyle name="Normal 2 3 4 5 7 6" xfId="44376" xr:uid="{006C4AC8-7A5F-495C-BB86-A82C5E0E0249}"/>
    <cellStyle name="Normal 2 3 4 5 8" xfId="10666" xr:uid="{FA525A4C-63E1-4646-A6A6-C2E1132E7522}"/>
    <cellStyle name="Normal 2 3 4 5 8 2" xfId="24356" xr:uid="{F05B06AE-A736-40B9-9292-49B89AFE0E5E}"/>
    <cellStyle name="Normal 2 3 4 5 8 2 2" xfId="38048" xr:uid="{E6AB4DC1-B27C-4644-9B78-3AE7848FD5B3}"/>
    <cellStyle name="Normal 2 3 4 5 8 2 3" xfId="52932" xr:uid="{214340B3-C248-4D46-B390-300F177B11C9}"/>
    <cellStyle name="Normal 2 3 4 5 8 3" xfId="17512" xr:uid="{59D925FC-554D-47CF-98C6-656E908A6717}"/>
    <cellStyle name="Normal 2 3 4 5 8 4" xfId="31202" xr:uid="{883C2609-7BFA-4A6E-BE5B-9A32DB3543D7}"/>
    <cellStyle name="Normal 2 3 4 5 8 5" xfId="46086" xr:uid="{F10B700D-6C9F-4F38-AA69-3860C7D38EA9}"/>
    <cellStyle name="Normal 2 3 4 5 9" xfId="20934" xr:uid="{3F432452-321C-487B-9B9A-99E994F3D825}"/>
    <cellStyle name="Normal 2 3 4 5 9 2" xfId="34626" xr:uid="{0716D22A-B284-443C-91FB-8B94343F795C}"/>
    <cellStyle name="Normal 2 3 4 5 9 3" xfId="49510" xr:uid="{8A60EBEE-E0B3-4A94-9C86-CBF2352BB9EB}"/>
    <cellStyle name="Normal 2 3 4 6" xfId="7258" xr:uid="{6E48934E-3DBB-4940-A36F-ED90E9D56C77}"/>
    <cellStyle name="Normal 2 3 4 6 10" xfId="42679" xr:uid="{19DA9292-4759-40E7-B4D5-A1F9F3943E08}"/>
    <cellStyle name="Normal 2 3 4 6 2" xfId="7259" xr:uid="{EF37AFCA-28D1-442D-851E-CB84DF6599C0}"/>
    <cellStyle name="Normal 2 3 4 6 2 2" xfId="7260" xr:uid="{7ACB6608-94C2-43C1-A920-2771D2349C81}"/>
    <cellStyle name="Normal 2 3 4 6 2 2 2" xfId="8973" xr:uid="{12A56F60-B767-40CE-9253-C181B8A80C93}"/>
    <cellStyle name="Normal 2 3 4 6 2 2 2 2" xfId="12395" xr:uid="{3BD9B9F5-E901-4808-99E3-3FC12E1E7A94}"/>
    <cellStyle name="Normal 2 3 4 6 2 2 2 2 2" xfId="26085" xr:uid="{0F592013-8825-40D6-ACF4-EB1E72F81E53}"/>
    <cellStyle name="Normal 2 3 4 6 2 2 2 2 2 2" xfId="39777" xr:uid="{198D31F3-783E-4D74-B03B-F8D26DE6495E}"/>
    <cellStyle name="Normal 2 3 4 6 2 2 2 2 2 3" xfId="54661" xr:uid="{476C80D5-6139-456F-8E05-B8E15F04C84A}"/>
    <cellStyle name="Normal 2 3 4 6 2 2 2 2 3" xfId="19241" xr:uid="{5234B611-0E9D-404F-943B-F8B169CEC070}"/>
    <cellStyle name="Normal 2 3 4 6 2 2 2 2 4" xfId="32931" xr:uid="{F8F8E6AB-1299-458C-BDDA-C4FB24D64030}"/>
    <cellStyle name="Normal 2 3 4 6 2 2 2 2 5" xfId="47815" xr:uid="{5F09D970-8041-42E7-9729-81B98D5CE806}"/>
    <cellStyle name="Normal 2 3 4 6 2 2 2 3" xfId="22663" xr:uid="{EFE8B3D6-7595-4DD7-9A29-AB1269B7DABE}"/>
    <cellStyle name="Normal 2 3 4 6 2 2 2 3 2" xfId="36355" xr:uid="{01A6896C-C2FF-48C6-A27F-73D882195474}"/>
    <cellStyle name="Normal 2 3 4 6 2 2 2 3 3" xfId="51239" xr:uid="{72F1129D-3B3A-4631-97CE-472BBCFEF923}"/>
    <cellStyle name="Normal 2 3 4 6 2 2 2 4" xfId="15819" xr:uid="{41BBD0F9-447B-4B7D-B4A3-1475FC29F4B4}"/>
    <cellStyle name="Normal 2 3 4 6 2 2 2 5" xfId="29509" xr:uid="{655720B2-B3FC-4F5D-A06C-6D8811A3BB75}"/>
    <cellStyle name="Normal 2 3 4 6 2 2 2 6" xfId="44393" xr:uid="{AC71F503-8606-4DC1-900F-9EA5E28A72D7}"/>
    <cellStyle name="Normal 2 3 4 6 2 2 3" xfId="10683" xr:uid="{34B79D7C-9A12-4703-814D-06D57C339FE8}"/>
    <cellStyle name="Normal 2 3 4 6 2 2 3 2" xfId="24373" xr:uid="{34322DC3-4D43-4198-AAB9-F257E0881CA7}"/>
    <cellStyle name="Normal 2 3 4 6 2 2 3 2 2" xfId="38065" xr:uid="{A61262E1-9ABA-4552-8D7F-854160A73467}"/>
    <cellStyle name="Normal 2 3 4 6 2 2 3 2 3" xfId="52949" xr:uid="{B349A14A-E326-4C7A-9F46-C45B7E757C93}"/>
    <cellStyle name="Normal 2 3 4 6 2 2 3 3" xfId="17529" xr:uid="{A7F8143D-F434-4492-8311-2D8CB5DB181C}"/>
    <cellStyle name="Normal 2 3 4 6 2 2 3 4" xfId="31219" xr:uid="{205B20BE-E727-45DC-BD46-3249F4F19BCB}"/>
    <cellStyle name="Normal 2 3 4 6 2 2 3 5" xfId="46103" xr:uid="{D0F1D7DF-E35F-4B1F-B6A3-C8341E69BA59}"/>
    <cellStyle name="Normal 2 3 4 6 2 2 4" xfId="20951" xr:uid="{7655125E-5567-41AF-A772-3BD137F7735C}"/>
    <cellStyle name="Normal 2 3 4 6 2 2 4 2" xfId="34643" xr:uid="{F14168F9-269A-4913-A035-CC4D4C47B21A}"/>
    <cellStyle name="Normal 2 3 4 6 2 2 4 3" xfId="49527" xr:uid="{11A1005D-28BE-4E3B-BED1-FAD32BFBB080}"/>
    <cellStyle name="Normal 2 3 4 6 2 2 5" xfId="14107" xr:uid="{D0193DF7-0859-43D8-B65A-C7DFD05AF43D}"/>
    <cellStyle name="Normal 2 3 4 6 2 2 6" xfId="27797" xr:uid="{47F57616-E747-4F9A-82E8-FABAD27D5472}"/>
    <cellStyle name="Normal 2 3 4 6 2 2 7" xfId="42681" xr:uid="{B7E76551-0C65-4884-AA5A-BBD806A5EBFB}"/>
    <cellStyle name="Normal 2 3 4 6 2 3" xfId="8972" xr:uid="{A3C4BF31-E94A-4863-8412-C9B59512B9B6}"/>
    <cellStyle name="Normal 2 3 4 6 2 3 2" xfId="12394" xr:uid="{5E37B977-DFB4-4725-88A0-AEFD5C0817E1}"/>
    <cellStyle name="Normal 2 3 4 6 2 3 2 2" xfId="26084" xr:uid="{6C991D18-8EA3-4301-9AD6-EFCE9C6710A1}"/>
    <cellStyle name="Normal 2 3 4 6 2 3 2 2 2" xfId="39776" xr:uid="{D36BB45D-61F4-48EA-8EF6-F32FB2E546A7}"/>
    <cellStyle name="Normal 2 3 4 6 2 3 2 2 3" xfId="54660" xr:uid="{0573F4C2-E569-435A-9284-F969CC2B82EE}"/>
    <cellStyle name="Normal 2 3 4 6 2 3 2 3" xfId="19240" xr:uid="{550A8F4B-FF44-42FD-AC57-3513F02FA759}"/>
    <cellStyle name="Normal 2 3 4 6 2 3 2 4" xfId="32930" xr:uid="{956CA497-E44F-40A6-815B-4E763455C6E8}"/>
    <cellStyle name="Normal 2 3 4 6 2 3 2 5" xfId="47814" xr:uid="{1441C929-BF35-471C-BFBB-94D502BD4143}"/>
    <cellStyle name="Normal 2 3 4 6 2 3 3" xfId="22662" xr:uid="{91939D39-62BB-4043-8002-E762C7A309F6}"/>
    <cellStyle name="Normal 2 3 4 6 2 3 3 2" xfId="36354" xr:uid="{0DD37D75-3FF8-4A11-88E9-789F05B8E7FA}"/>
    <cellStyle name="Normal 2 3 4 6 2 3 3 3" xfId="51238" xr:uid="{A03A8D09-C32B-41B5-87F4-436D02CA86B2}"/>
    <cellStyle name="Normal 2 3 4 6 2 3 4" xfId="15818" xr:uid="{9C3396E0-45BD-4427-9FA1-9F2CBD2F30DB}"/>
    <cellStyle name="Normal 2 3 4 6 2 3 5" xfId="29508" xr:uid="{99544D5C-9584-4617-9EBD-46AD1B4B2E3A}"/>
    <cellStyle name="Normal 2 3 4 6 2 3 6" xfId="44392" xr:uid="{495BA061-0552-487A-B01B-9989020855CD}"/>
    <cellStyle name="Normal 2 3 4 6 2 4" xfId="10682" xr:uid="{98025108-C202-452F-8C37-C1EF4650197E}"/>
    <cellStyle name="Normal 2 3 4 6 2 4 2" xfId="24372" xr:uid="{C7089083-FAEC-4CBE-BB58-4680EEF903F0}"/>
    <cellStyle name="Normal 2 3 4 6 2 4 2 2" xfId="38064" xr:uid="{8C622141-08D5-44A5-B758-1560C6402167}"/>
    <cellStyle name="Normal 2 3 4 6 2 4 2 3" xfId="52948" xr:uid="{DFE6B96E-F759-4245-BB64-5AF40F280E5E}"/>
    <cellStyle name="Normal 2 3 4 6 2 4 3" xfId="17528" xr:uid="{643A0F35-D3C1-4BAF-A871-2374D0D80848}"/>
    <cellStyle name="Normal 2 3 4 6 2 4 4" xfId="31218" xr:uid="{9E4E714B-120C-430D-988A-04BADC075008}"/>
    <cellStyle name="Normal 2 3 4 6 2 4 5" xfId="46102" xr:uid="{1D2A22D8-AF13-4143-89AB-B6DF71AFF90E}"/>
    <cellStyle name="Normal 2 3 4 6 2 5" xfId="20950" xr:uid="{1DCB768C-8D81-4CFE-B339-596A2AAEE1F7}"/>
    <cellStyle name="Normal 2 3 4 6 2 5 2" xfId="34642" xr:uid="{E60FF816-4B7C-4AD1-9016-D470CD1EFCBB}"/>
    <cellStyle name="Normal 2 3 4 6 2 5 3" xfId="49526" xr:uid="{DB8E1BA9-2FC7-49EA-8635-3A96909E2DB8}"/>
    <cellStyle name="Normal 2 3 4 6 2 6" xfId="14106" xr:uid="{8872BFB8-1DC0-44F5-841B-30C099F9F408}"/>
    <cellStyle name="Normal 2 3 4 6 2 7" xfId="27796" xr:uid="{DD6042AC-A54F-4254-8A0A-550723F7B8AD}"/>
    <cellStyle name="Normal 2 3 4 6 2 8" xfId="42680" xr:uid="{E5E604D4-2B70-406D-9652-EAE8C07A60B8}"/>
    <cellStyle name="Normal 2 3 4 6 3" xfId="7261" xr:uid="{DBDFAC2F-5E11-4CB8-AE01-D6F39A4214E2}"/>
    <cellStyle name="Normal 2 3 4 6 3 2" xfId="8974" xr:uid="{9F456320-67C4-4DBC-8DE1-329137901171}"/>
    <cellStyle name="Normal 2 3 4 6 3 2 2" xfId="12396" xr:uid="{1FDEDFD4-5DAA-4F26-8B8A-A98EF2E8501F}"/>
    <cellStyle name="Normal 2 3 4 6 3 2 2 2" xfId="26086" xr:uid="{C588A561-FB6F-4CE8-B562-8C8DF42FD1BC}"/>
    <cellStyle name="Normal 2 3 4 6 3 2 2 2 2" xfId="39778" xr:uid="{62A7E3C8-330E-4A00-8E51-0250D00A8B04}"/>
    <cellStyle name="Normal 2 3 4 6 3 2 2 2 3" xfId="54662" xr:uid="{7B21A72C-D915-42BA-81D9-954D2FCE7E02}"/>
    <cellStyle name="Normal 2 3 4 6 3 2 2 3" xfId="19242" xr:uid="{DBDA9734-2E9E-4AF7-8BA2-8FE45186191A}"/>
    <cellStyle name="Normal 2 3 4 6 3 2 2 4" xfId="32932" xr:uid="{640AC804-CF81-4010-B55C-A44D6A129548}"/>
    <cellStyle name="Normal 2 3 4 6 3 2 2 5" xfId="47816" xr:uid="{E8EE38BC-BDFD-4833-AD6A-AD045AFA081A}"/>
    <cellStyle name="Normal 2 3 4 6 3 2 3" xfId="22664" xr:uid="{079E6FF6-4574-40B3-9071-A22EAF3A63D5}"/>
    <cellStyle name="Normal 2 3 4 6 3 2 3 2" xfId="36356" xr:uid="{221C7FF6-8971-47B3-8302-87805AF3C768}"/>
    <cellStyle name="Normal 2 3 4 6 3 2 3 3" xfId="51240" xr:uid="{ABAAF0A6-A5E6-4709-A806-B54A7604F3B0}"/>
    <cellStyle name="Normal 2 3 4 6 3 2 4" xfId="15820" xr:uid="{0BC9F0F8-421E-4C45-9CF1-D0299A7FA6EC}"/>
    <cellStyle name="Normal 2 3 4 6 3 2 5" xfId="29510" xr:uid="{3B58692D-749A-4220-B4E2-8D6D46AFB5F2}"/>
    <cellStyle name="Normal 2 3 4 6 3 2 6" xfId="44394" xr:uid="{5334D4ED-A214-4D92-9DC9-D7459E2BF2B6}"/>
    <cellStyle name="Normal 2 3 4 6 3 3" xfId="10684" xr:uid="{7FB6E327-1876-4229-BC87-B105F349F25C}"/>
    <cellStyle name="Normal 2 3 4 6 3 3 2" xfId="24374" xr:uid="{2FD60903-B458-44D8-BC32-F1B2DFD7C9AF}"/>
    <cellStyle name="Normal 2 3 4 6 3 3 2 2" xfId="38066" xr:uid="{CF45C862-46CE-41EA-B755-AD71CAA50E96}"/>
    <cellStyle name="Normal 2 3 4 6 3 3 2 3" xfId="52950" xr:uid="{19522AD9-F481-4417-8AA1-4891154E48F0}"/>
    <cellStyle name="Normal 2 3 4 6 3 3 3" xfId="17530" xr:uid="{2DE81E21-73C6-462E-B4E7-AF123A246FF6}"/>
    <cellStyle name="Normal 2 3 4 6 3 3 4" xfId="31220" xr:uid="{8A846C52-68B6-4FB4-BA78-D6586A66FC56}"/>
    <cellStyle name="Normal 2 3 4 6 3 3 5" xfId="46104" xr:uid="{48AAEDD4-16DF-4D57-8BAA-209DABF5F02A}"/>
    <cellStyle name="Normal 2 3 4 6 3 4" xfId="20952" xr:uid="{41014400-78EB-4ED9-95F2-0C94FEE5B38B}"/>
    <cellStyle name="Normal 2 3 4 6 3 4 2" xfId="34644" xr:uid="{95ED8EFF-15BF-4879-AAA4-6E5FD9DD4B91}"/>
    <cellStyle name="Normal 2 3 4 6 3 4 3" xfId="49528" xr:uid="{0B0708AF-28A3-4ECB-969A-B068B35A987A}"/>
    <cellStyle name="Normal 2 3 4 6 3 5" xfId="14108" xr:uid="{C525EDA0-A4D1-4D2E-B3C9-0A8283514B7B}"/>
    <cellStyle name="Normal 2 3 4 6 3 6" xfId="27798" xr:uid="{7368322A-3BDA-4A23-B085-487DC0EB81E0}"/>
    <cellStyle name="Normal 2 3 4 6 3 7" xfId="42682" xr:uid="{DDEA277F-88EB-48EE-BF8B-E57F98A011EF}"/>
    <cellStyle name="Normal 2 3 4 6 4" xfId="7262" xr:uid="{E0EDBE65-EFD3-48CA-99BC-21197B123ECA}"/>
    <cellStyle name="Normal 2 3 4 6 4 2" xfId="8975" xr:uid="{F5F69079-43AA-4614-99A1-82236C1B1B18}"/>
    <cellStyle name="Normal 2 3 4 6 4 2 2" xfId="12397" xr:uid="{EDD05794-1C4E-4EDB-B422-0CD8CA1F157F}"/>
    <cellStyle name="Normal 2 3 4 6 4 2 2 2" xfId="26087" xr:uid="{1EFA6CCD-4253-43B1-AC66-8F9B17881207}"/>
    <cellStyle name="Normal 2 3 4 6 4 2 2 2 2" xfId="39779" xr:uid="{C010A560-2F81-4C1D-AD4D-63685B03CAB0}"/>
    <cellStyle name="Normal 2 3 4 6 4 2 2 2 3" xfId="54663" xr:uid="{22D399B8-1B1E-4533-AFDD-11B206A60167}"/>
    <cellStyle name="Normal 2 3 4 6 4 2 2 3" xfId="19243" xr:uid="{B23C2D8A-68CA-449E-8BEF-1907B17A3FBF}"/>
    <cellStyle name="Normal 2 3 4 6 4 2 2 4" xfId="32933" xr:uid="{4BE84182-8DB0-4391-851E-D758CFF3E51D}"/>
    <cellStyle name="Normal 2 3 4 6 4 2 2 5" xfId="47817" xr:uid="{8B61C466-9CBF-4DE5-B070-497D1FF50EF3}"/>
    <cellStyle name="Normal 2 3 4 6 4 2 3" xfId="22665" xr:uid="{7BA959C8-833D-49D4-8D7D-FE48732F5C3C}"/>
    <cellStyle name="Normal 2 3 4 6 4 2 3 2" xfId="36357" xr:uid="{56946583-DEA2-4F57-843C-A20886713BAA}"/>
    <cellStyle name="Normal 2 3 4 6 4 2 3 3" xfId="51241" xr:uid="{31D3353A-BEA0-4F8B-9092-DD86DB90769B}"/>
    <cellStyle name="Normal 2 3 4 6 4 2 4" xfId="15821" xr:uid="{85AB0C8B-8910-4AEE-8C9D-E683E6089E71}"/>
    <cellStyle name="Normal 2 3 4 6 4 2 5" xfId="29511" xr:uid="{D802D861-08A8-416A-BBFB-47CA0EC13B06}"/>
    <cellStyle name="Normal 2 3 4 6 4 2 6" xfId="44395" xr:uid="{30F2D532-ED8E-4381-8150-B7F68C64462D}"/>
    <cellStyle name="Normal 2 3 4 6 4 3" xfId="10685" xr:uid="{DEEB365E-70D0-4F66-ADB0-ACB2798DAA0B}"/>
    <cellStyle name="Normal 2 3 4 6 4 3 2" xfId="24375" xr:uid="{7C451499-3CE4-47F7-8A05-85503F2F4A42}"/>
    <cellStyle name="Normal 2 3 4 6 4 3 2 2" xfId="38067" xr:uid="{A2C7D067-6770-4C92-8945-D29CE13C4E5F}"/>
    <cellStyle name="Normal 2 3 4 6 4 3 2 3" xfId="52951" xr:uid="{A48B665B-292A-4F80-8758-A034FD02D8F9}"/>
    <cellStyle name="Normal 2 3 4 6 4 3 3" xfId="17531" xr:uid="{BE7E92FF-669E-47BC-8A2B-459F43375A41}"/>
    <cellStyle name="Normal 2 3 4 6 4 3 4" xfId="31221" xr:uid="{EE4EBBCC-01BD-41B9-941B-C2310E6BC982}"/>
    <cellStyle name="Normal 2 3 4 6 4 3 5" xfId="46105" xr:uid="{FD13AA49-4C09-4D33-9616-5192FC707FBF}"/>
    <cellStyle name="Normal 2 3 4 6 4 4" xfId="20953" xr:uid="{11F08B9C-EB03-4BC4-B5A6-E49F3EEDBC73}"/>
    <cellStyle name="Normal 2 3 4 6 4 4 2" xfId="34645" xr:uid="{A703C7D7-9E63-4F58-ABF6-678600B47637}"/>
    <cellStyle name="Normal 2 3 4 6 4 4 3" xfId="49529" xr:uid="{92F00A13-FEA4-43A0-A781-5142F0B37D7B}"/>
    <cellStyle name="Normal 2 3 4 6 4 5" xfId="14109" xr:uid="{C8DCAB30-7D22-4029-BE54-96BDD1AC24F9}"/>
    <cellStyle name="Normal 2 3 4 6 4 6" xfId="27799" xr:uid="{87754DCF-F0ED-465E-BD6B-F4F9E43307E3}"/>
    <cellStyle name="Normal 2 3 4 6 4 7" xfId="42683" xr:uid="{254EB45E-F444-43FA-B142-117172054EB1}"/>
    <cellStyle name="Normal 2 3 4 6 5" xfId="8971" xr:uid="{72E24BD4-A8DE-4461-B214-31096B5B9860}"/>
    <cellStyle name="Normal 2 3 4 6 5 2" xfId="12393" xr:uid="{A863A836-1AF3-4505-A837-857830E79D96}"/>
    <cellStyle name="Normal 2 3 4 6 5 2 2" xfId="26083" xr:uid="{6B0A2815-F43D-44BD-AD76-E9A063E9EE73}"/>
    <cellStyle name="Normal 2 3 4 6 5 2 2 2" xfId="39775" xr:uid="{10691719-8405-4E15-AC1B-3F7F7B31FC09}"/>
    <cellStyle name="Normal 2 3 4 6 5 2 2 3" xfId="54659" xr:uid="{75E3B1DD-6065-4227-89DC-AAFFE0FC2EA2}"/>
    <cellStyle name="Normal 2 3 4 6 5 2 3" xfId="19239" xr:uid="{588598C9-29C6-402A-A1FA-9F26B7C3AAE0}"/>
    <cellStyle name="Normal 2 3 4 6 5 2 4" xfId="32929" xr:uid="{863C514E-39B5-4CA2-BADA-9486E2388085}"/>
    <cellStyle name="Normal 2 3 4 6 5 2 5" xfId="47813" xr:uid="{316320F5-BCB0-4EB4-A357-080F9AAB71CB}"/>
    <cellStyle name="Normal 2 3 4 6 5 3" xfId="22661" xr:uid="{C6D333B0-12FE-4409-9F2B-6DC9A3620B58}"/>
    <cellStyle name="Normal 2 3 4 6 5 3 2" xfId="36353" xr:uid="{407EBFCF-0909-46D7-B4D4-E17CA3D606D2}"/>
    <cellStyle name="Normal 2 3 4 6 5 3 3" xfId="51237" xr:uid="{15BAC7D5-E47A-44EF-AECA-33BA62E11E4D}"/>
    <cellStyle name="Normal 2 3 4 6 5 4" xfId="15817" xr:uid="{7658F6E7-68C0-41DB-8FCA-A6D1B1C166E9}"/>
    <cellStyle name="Normal 2 3 4 6 5 5" xfId="29507" xr:uid="{DB1D97FE-7807-48E2-BBB7-0D2E66E7AEFC}"/>
    <cellStyle name="Normal 2 3 4 6 5 6" xfId="44391" xr:uid="{BE481A24-6706-444D-8418-50C8B604D556}"/>
    <cellStyle name="Normal 2 3 4 6 6" xfId="10681" xr:uid="{73626458-964F-4917-B19F-4367FF6E5733}"/>
    <cellStyle name="Normal 2 3 4 6 6 2" xfId="24371" xr:uid="{30F8D9B3-FBF5-44B4-96F6-4D71277589DB}"/>
    <cellStyle name="Normal 2 3 4 6 6 2 2" xfId="38063" xr:uid="{1095C91E-A189-4948-852D-AC3E7416C205}"/>
    <cellStyle name="Normal 2 3 4 6 6 2 3" xfId="52947" xr:uid="{8273DBD2-EF90-4104-9A3C-2A21EE66D588}"/>
    <cellStyle name="Normal 2 3 4 6 6 3" xfId="17527" xr:uid="{63E8175F-8610-4CAE-80BB-1FD580110C47}"/>
    <cellStyle name="Normal 2 3 4 6 6 4" xfId="31217" xr:uid="{5915B136-0FB7-456A-9F93-E4D3AEF964EC}"/>
    <cellStyle name="Normal 2 3 4 6 6 5" xfId="46101" xr:uid="{F2EFBB17-0CAE-4ACC-9C5F-35B63B3D75FE}"/>
    <cellStyle name="Normal 2 3 4 6 7" xfId="20949" xr:uid="{84B9052B-4880-44AE-A45E-5EEA7A6AF3F6}"/>
    <cellStyle name="Normal 2 3 4 6 7 2" xfId="34641" xr:uid="{111BF743-646C-4790-8CE9-0F133B9329FC}"/>
    <cellStyle name="Normal 2 3 4 6 7 3" xfId="49525" xr:uid="{A5EC74DB-F099-4A91-B9BF-D0DD2243C851}"/>
    <cellStyle name="Normal 2 3 4 6 8" xfId="14105" xr:uid="{D620F9B6-85E1-46C7-A72D-41B0FBD69133}"/>
    <cellStyle name="Normal 2 3 4 6 9" xfId="27795" xr:uid="{E9D4B1B9-B2AB-482E-B641-AB0C886551C0}"/>
    <cellStyle name="Normal 2 3 4 7" xfId="7263" xr:uid="{A83A4950-5E34-4C0E-890B-6FC1230D331C}"/>
    <cellStyle name="Normal 2 3 4 7 10" xfId="42684" xr:uid="{26C21BA4-BDB3-4D5F-A8F3-7D8DA2F43361}"/>
    <cellStyle name="Normal 2 3 4 7 2" xfId="7264" xr:uid="{5D7CC3FC-84C1-4F28-96F9-697C6B630331}"/>
    <cellStyle name="Normal 2 3 4 7 2 2" xfId="7265" xr:uid="{AF2607B0-D951-435E-9ADD-35EC7E3DC304}"/>
    <cellStyle name="Normal 2 3 4 7 2 2 2" xfId="8978" xr:uid="{D8F8229E-851A-4D1A-8F91-82ADB93B72E9}"/>
    <cellStyle name="Normal 2 3 4 7 2 2 2 2" xfId="12400" xr:uid="{8679B803-EA84-4044-A7B4-981A6A0D2A4B}"/>
    <cellStyle name="Normal 2 3 4 7 2 2 2 2 2" xfId="26090" xr:uid="{A3AF06B1-08AD-4FEE-8CC8-CCFA6F0756BF}"/>
    <cellStyle name="Normal 2 3 4 7 2 2 2 2 2 2" xfId="39782" xr:uid="{860B3E1D-7307-44FE-A793-771E5D1A0EE0}"/>
    <cellStyle name="Normal 2 3 4 7 2 2 2 2 2 3" xfId="54666" xr:uid="{2A4BE86C-13F4-4F7E-B515-788E5BA45711}"/>
    <cellStyle name="Normal 2 3 4 7 2 2 2 2 3" xfId="19246" xr:uid="{80ADBCFE-DBFA-4A9D-89F9-B15DAEFAA9BA}"/>
    <cellStyle name="Normal 2 3 4 7 2 2 2 2 4" xfId="32936" xr:uid="{5213B305-DF33-4357-8943-2FD9D2AFEDFC}"/>
    <cellStyle name="Normal 2 3 4 7 2 2 2 2 5" xfId="47820" xr:uid="{4F33B3BD-263C-45C1-AA72-73A0B76C06BF}"/>
    <cellStyle name="Normal 2 3 4 7 2 2 2 3" xfId="22668" xr:uid="{A0D821E3-A092-4B83-8883-FFB8A7AEA031}"/>
    <cellStyle name="Normal 2 3 4 7 2 2 2 3 2" xfId="36360" xr:uid="{A2572AA3-A492-4524-A72A-0993B6FF6C62}"/>
    <cellStyle name="Normal 2 3 4 7 2 2 2 3 3" xfId="51244" xr:uid="{0D98417F-6CD4-409C-A540-451F4A589618}"/>
    <cellStyle name="Normal 2 3 4 7 2 2 2 4" xfId="15824" xr:uid="{86ACA7F2-1C64-4D3F-A0AC-DDB01E9403C1}"/>
    <cellStyle name="Normal 2 3 4 7 2 2 2 5" xfId="29514" xr:uid="{F9E691F1-98F9-4158-8182-F37CF6A24285}"/>
    <cellStyle name="Normal 2 3 4 7 2 2 2 6" xfId="44398" xr:uid="{7229D48A-0F2F-4F93-9EAE-B6372337A45A}"/>
    <cellStyle name="Normal 2 3 4 7 2 2 3" xfId="10688" xr:uid="{51B8AC6B-5D4C-44FE-8840-E24279A000F8}"/>
    <cellStyle name="Normal 2 3 4 7 2 2 3 2" xfId="24378" xr:uid="{2EAB636C-1506-4273-95D2-67673BC20AC6}"/>
    <cellStyle name="Normal 2 3 4 7 2 2 3 2 2" xfId="38070" xr:uid="{5193C011-5BAE-458B-9E80-713C07435F9F}"/>
    <cellStyle name="Normal 2 3 4 7 2 2 3 2 3" xfId="52954" xr:uid="{EE5A909B-43BB-4BA6-8266-824F85920644}"/>
    <cellStyle name="Normal 2 3 4 7 2 2 3 3" xfId="17534" xr:uid="{D2F25A7E-7733-46F5-8964-A38E579077D0}"/>
    <cellStyle name="Normal 2 3 4 7 2 2 3 4" xfId="31224" xr:uid="{B8EA4343-7B7F-4BBC-8F79-420E4F5070C3}"/>
    <cellStyle name="Normal 2 3 4 7 2 2 3 5" xfId="46108" xr:uid="{99BF11B6-3372-4547-B126-6A93CE794F0B}"/>
    <cellStyle name="Normal 2 3 4 7 2 2 4" xfId="20956" xr:uid="{9A5A9743-E557-433B-A1FF-5B86D04FFF69}"/>
    <cellStyle name="Normal 2 3 4 7 2 2 4 2" xfId="34648" xr:uid="{DF4C3013-5DB4-43FB-9313-7C7C42FBE12C}"/>
    <cellStyle name="Normal 2 3 4 7 2 2 4 3" xfId="49532" xr:uid="{3CDCE632-C6BB-4327-9EAB-73C9866A890C}"/>
    <cellStyle name="Normal 2 3 4 7 2 2 5" xfId="14112" xr:uid="{942F7F47-1086-4A34-A4DE-282E182B4163}"/>
    <cellStyle name="Normal 2 3 4 7 2 2 6" xfId="27802" xr:uid="{0840209E-444E-43E5-B331-98632AC4CC07}"/>
    <cellStyle name="Normal 2 3 4 7 2 2 7" xfId="42686" xr:uid="{5C7E60FB-DFB9-4F67-A7AB-F9615B5CF30F}"/>
    <cellStyle name="Normal 2 3 4 7 2 3" xfId="8977" xr:uid="{01C351C6-CFA7-4B45-99D2-7A41B9CA642E}"/>
    <cellStyle name="Normal 2 3 4 7 2 3 2" xfId="12399" xr:uid="{907DC0A7-8005-463C-B1F7-A1F08CE645D3}"/>
    <cellStyle name="Normal 2 3 4 7 2 3 2 2" xfId="26089" xr:uid="{863E3890-EA34-485D-8505-5DABDE4083E3}"/>
    <cellStyle name="Normal 2 3 4 7 2 3 2 2 2" xfId="39781" xr:uid="{C41CBA5D-E253-4521-A53F-3DB95DAEF962}"/>
    <cellStyle name="Normal 2 3 4 7 2 3 2 2 3" xfId="54665" xr:uid="{70EABD5A-0CEE-41FD-A7BB-FBDABB6331BA}"/>
    <cellStyle name="Normal 2 3 4 7 2 3 2 3" xfId="19245" xr:uid="{14E0743C-ECF1-49FE-936A-F09D23F33572}"/>
    <cellStyle name="Normal 2 3 4 7 2 3 2 4" xfId="32935" xr:uid="{DB8B8329-ACFF-4BEA-B6A5-1FC3CA9075C9}"/>
    <cellStyle name="Normal 2 3 4 7 2 3 2 5" xfId="47819" xr:uid="{309163DC-BA3E-4A3A-BBF1-DD0429F08D56}"/>
    <cellStyle name="Normal 2 3 4 7 2 3 3" xfId="22667" xr:uid="{42A43E3F-70CB-4AFB-AE05-7A6D13BD5804}"/>
    <cellStyle name="Normal 2 3 4 7 2 3 3 2" xfId="36359" xr:uid="{FAC77D0B-EB29-4B66-BA48-FBEB973E310F}"/>
    <cellStyle name="Normal 2 3 4 7 2 3 3 3" xfId="51243" xr:uid="{9912B2FC-6B90-4D1A-8D6D-EEBE82F4CE9D}"/>
    <cellStyle name="Normal 2 3 4 7 2 3 4" xfId="15823" xr:uid="{4A27F36F-C34B-4A23-9270-F2D9FA86C9BA}"/>
    <cellStyle name="Normal 2 3 4 7 2 3 5" xfId="29513" xr:uid="{D05C9546-F436-4D50-8076-20C718F04A58}"/>
    <cellStyle name="Normal 2 3 4 7 2 3 6" xfId="44397" xr:uid="{5BDC8CDA-7D19-453A-9031-9B3DA254E115}"/>
    <cellStyle name="Normal 2 3 4 7 2 4" xfId="10687" xr:uid="{A5D341AB-33F2-4805-9951-BF1ADDA664F9}"/>
    <cellStyle name="Normal 2 3 4 7 2 4 2" xfId="24377" xr:uid="{78A8D359-B21B-4F8C-8510-B7D84F2BBEA2}"/>
    <cellStyle name="Normal 2 3 4 7 2 4 2 2" xfId="38069" xr:uid="{26562B95-02DA-4F5A-A8FF-2878B8525390}"/>
    <cellStyle name="Normal 2 3 4 7 2 4 2 3" xfId="52953" xr:uid="{71D080CC-E65E-468B-8348-1AD9A6648592}"/>
    <cellStyle name="Normal 2 3 4 7 2 4 3" xfId="17533" xr:uid="{767657B4-377B-495C-8E55-F37593D11B23}"/>
    <cellStyle name="Normal 2 3 4 7 2 4 4" xfId="31223" xr:uid="{4B2C57DE-0985-425E-8759-43DE63A72465}"/>
    <cellStyle name="Normal 2 3 4 7 2 4 5" xfId="46107" xr:uid="{B0AE0437-AA23-4FD8-86D7-299A77AAEA12}"/>
    <cellStyle name="Normal 2 3 4 7 2 5" xfId="20955" xr:uid="{C2B0E7E4-4DA1-4579-B0B0-ADE045FED6E0}"/>
    <cellStyle name="Normal 2 3 4 7 2 5 2" xfId="34647" xr:uid="{D06E031D-919D-4B28-BB0F-52B4109AAC8A}"/>
    <cellStyle name="Normal 2 3 4 7 2 5 3" xfId="49531" xr:uid="{507044A2-94B5-449C-B52F-7CB5C86ADC10}"/>
    <cellStyle name="Normal 2 3 4 7 2 6" xfId="14111" xr:uid="{C3394ED2-6DD1-4E74-9D0B-587014948B0E}"/>
    <cellStyle name="Normal 2 3 4 7 2 7" xfId="27801" xr:uid="{72D4FE44-8B75-4379-A194-E7CEBAC1EC60}"/>
    <cellStyle name="Normal 2 3 4 7 2 8" xfId="42685" xr:uid="{B491E984-335C-47C9-AEF9-8D0C6DDBF99A}"/>
    <cellStyle name="Normal 2 3 4 7 3" xfId="7266" xr:uid="{9A64CBAC-536B-4522-9C9F-A3D70880E98F}"/>
    <cellStyle name="Normal 2 3 4 7 3 2" xfId="8979" xr:uid="{BD442E6C-3579-4879-AB60-AE0458DB183A}"/>
    <cellStyle name="Normal 2 3 4 7 3 2 2" xfId="12401" xr:uid="{9C0D3180-C3AB-474B-995E-297E0800E2A7}"/>
    <cellStyle name="Normal 2 3 4 7 3 2 2 2" xfId="26091" xr:uid="{9AE9CB0F-3B18-45A2-BF68-5C00BFA15927}"/>
    <cellStyle name="Normal 2 3 4 7 3 2 2 2 2" xfId="39783" xr:uid="{1069D424-3077-44A0-AF5E-D5E0662FCC37}"/>
    <cellStyle name="Normal 2 3 4 7 3 2 2 2 3" xfId="54667" xr:uid="{16C5F2A8-29FE-47AF-A163-20875E2D78CD}"/>
    <cellStyle name="Normal 2 3 4 7 3 2 2 3" xfId="19247" xr:uid="{D3FDD78B-5A14-4089-909C-06C06B244605}"/>
    <cellStyle name="Normal 2 3 4 7 3 2 2 4" xfId="32937" xr:uid="{EF391ECE-3D23-4231-96E7-CFDF2B7C092B}"/>
    <cellStyle name="Normal 2 3 4 7 3 2 2 5" xfId="47821" xr:uid="{4BA91A76-6E1F-4C1E-A201-AB7C5D790F14}"/>
    <cellStyle name="Normal 2 3 4 7 3 2 3" xfId="22669" xr:uid="{B8D2B583-AC9A-47A8-9490-C0D90A55E9FD}"/>
    <cellStyle name="Normal 2 3 4 7 3 2 3 2" xfId="36361" xr:uid="{A7C7C1A9-E32F-4A33-B9B8-2AF4A3F6078A}"/>
    <cellStyle name="Normal 2 3 4 7 3 2 3 3" xfId="51245" xr:uid="{16B17538-FA1D-4F07-B4AA-942EA167BBB6}"/>
    <cellStyle name="Normal 2 3 4 7 3 2 4" xfId="15825" xr:uid="{4590E926-3D61-4706-ACF1-971979E6C65B}"/>
    <cellStyle name="Normal 2 3 4 7 3 2 5" xfId="29515" xr:uid="{49ABDFFC-D32D-4964-9B74-5B7C27296227}"/>
    <cellStyle name="Normal 2 3 4 7 3 2 6" xfId="44399" xr:uid="{D7312890-4EE9-4FAA-975E-763869024697}"/>
    <cellStyle name="Normal 2 3 4 7 3 3" xfId="10689" xr:uid="{E076B16B-8D87-4B66-8EC9-8861C1CA2F4B}"/>
    <cellStyle name="Normal 2 3 4 7 3 3 2" xfId="24379" xr:uid="{E942702E-F62E-488E-A194-FEC6BEA302EE}"/>
    <cellStyle name="Normal 2 3 4 7 3 3 2 2" xfId="38071" xr:uid="{A5AA4B94-5FFC-47AF-84D1-138F4F88E82E}"/>
    <cellStyle name="Normal 2 3 4 7 3 3 2 3" xfId="52955" xr:uid="{F2CCC6B8-BE63-42A8-BD46-AF4E54D4B5E5}"/>
    <cellStyle name="Normal 2 3 4 7 3 3 3" xfId="17535" xr:uid="{D81CC337-AEF0-473F-B0C8-0D44D78454B7}"/>
    <cellStyle name="Normal 2 3 4 7 3 3 4" xfId="31225" xr:uid="{DCFF9CA5-17F8-4BE2-9716-F9CCEA8E9343}"/>
    <cellStyle name="Normal 2 3 4 7 3 3 5" xfId="46109" xr:uid="{0F3EA444-9207-4FFA-9A2D-6F4D28B50B21}"/>
    <cellStyle name="Normal 2 3 4 7 3 4" xfId="20957" xr:uid="{6F664897-8160-44A6-8ED9-EB3933B7D6AB}"/>
    <cellStyle name="Normal 2 3 4 7 3 4 2" xfId="34649" xr:uid="{98D10DBF-568B-4292-9F9F-AB4B476A82BD}"/>
    <cellStyle name="Normal 2 3 4 7 3 4 3" xfId="49533" xr:uid="{B2D05E3D-7B5C-4110-BB3B-D56743D35468}"/>
    <cellStyle name="Normal 2 3 4 7 3 5" xfId="14113" xr:uid="{0E3F44B5-373B-4E7E-9C62-200B3D95EBB8}"/>
    <cellStyle name="Normal 2 3 4 7 3 6" xfId="27803" xr:uid="{081CC80A-D978-42CA-898A-E69A7472EB07}"/>
    <cellStyle name="Normal 2 3 4 7 3 7" xfId="42687" xr:uid="{1FD0B9A3-DF37-48EA-92A9-BC1D5DBE8F06}"/>
    <cellStyle name="Normal 2 3 4 7 4" xfId="7267" xr:uid="{7521E671-956D-4663-B546-EF9363BBD088}"/>
    <cellStyle name="Normal 2 3 4 7 4 2" xfId="8980" xr:uid="{4C731AD1-0FD6-47E6-8D77-55BF10C5953C}"/>
    <cellStyle name="Normal 2 3 4 7 4 2 2" xfId="12402" xr:uid="{63A8EF37-AB35-48EB-9C3B-790F513D98C7}"/>
    <cellStyle name="Normal 2 3 4 7 4 2 2 2" xfId="26092" xr:uid="{C1D1C10A-E173-44AF-8361-CE14223E7804}"/>
    <cellStyle name="Normal 2 3 4 7 4 2 2 2 2" xfId="39784" xr:uid="{7FEE8593-CD68-4AAE-912D-871B089AAFF8}"/>
    <cellStyle name="Normal 2 3 4 7 4 2 2 2 3" xfId="54668" xr:uid="{D96584E2-0C43-4D9C-BBA4-37FA9D86D6CC}"/>
    <cellStyle name="Normal 2 3 4 7 4 2 2 3" xfId="19248" xr:uid="{5C315272-EAFB-4057-A6B1-30DD0528A6EC}"/>
    <cellStyle name="Normal 2 3 4 7 4 2 2 4" xfId="32938" xr:uid="{3A4F2DBC-47C0-47E5-89EE-01C9326C78E8}"/>
    <cellStyle name="Normal 2 3 4 7 4 2 2 5" xfId="47822" xr:uid="{B22D5273-C3EA-42A5-A108-55B5FB0CD66B}"/>
    <cellStyle name="Normal 2 3 4 7 4 2 3" xfId="22670" xr:uid="{56C9B454-A788-475C-A154-C5683EA3BEE0}"/>
    <cellStyle name="Normal 2 3 4 7 4 2 3 2" xfId="36362" xr:uid="{2A4DEB82-2EDD-419D-AB1C-A2AB36444B08}"/>
    <cellStyle name="Normal 2 3 4 7 4 2 3 3" xfId="51246" xr:uid="{8C9B79B2-C6E7-495C-B1F5-995492160201}"/>
    <cellStyle name="Normal 2 3 4 7 4 2 4" xfId="15826" xr:uid="{38AE9142-DABB-4EC4-9510-5023BE6F9C00}"/>
    <cellStyle name="Normal 2 3 4 7 4 2 5" xfId="29516" xr:uid="{28F471BA-634A-4E10-A39D-A859015E0F42}"/>
    <cellStyle name="Normal 2 3 4 7 4 2 6" xfId="44400" xr:uid="{B53467D1-D97D-4294-87F5-C89E0F368DF8}"/>
    <cellStyle name="Normal 2 3 4 7 4 3" xfId="10690" xr:uid="{069669F6-19D2-44D6-87CD-3AE20CEC9C1E}"/>
    <cellStyle name="Normal 2 3 4 7 4 3 2" xfId="24380" xr:uid="{C027BC98-054A-4CD1-B0C2-0791F734C2B9}"/>
    <cellStyle name="Normal 2 3 4 7 4 3 2 2" xfId="38072" xr:uid="{04A8FA4E-B461-496F-8FE9-37A335B2A0DF}"/>
    <cellStyle name="Normal 2 3 4 7 4 3 2 3" xfId="52956" xr:uid="{662EC4E7-0F62-4500-8E93-5674005AA7AF}"/>
    <cellStyle name="Normal 2 3 4 7 4 3 3" xfId="17536" xr:uid="{F8C58318-D99A-41ED-9037-E8CDB64A2E30}"/>
    <cellStyle name="Normal 2 3 4 7 4 3 4" xfId="31226" xr:uid="{774D8BDD-C761-4AEC-B30C-9CFCD7F7A70B}"/>
    <cellStyle name="Normal 2 3 4 7 4 3 5" xfId="46110" xr:uid="{580A747A-3E7B-4D74-8E9A-8BF6986A91CA}"/>
    <cellStyle name="Normal 2 3 4 7 4 4" xfId="20958" xr:uid="{DA326DE3-ED7C-4638-8B2D-8973BF187BD3}"/>
    <cellStyle name="Normal 2 3 4 7 4 4 2" xfId="34650" xr:uid="{DE97E8CB-A813-41C6-9495-30EEB41C3FBD}"/>
    <cellStyle name="Normal 2 3 4 7 4 4 3" xfId="49534" xr:uid="{91E7E506-7A84-4B54-922A-E4D687DDDB2F}"/>
    <cellStyle name="Normal 2 3 4 7 4 5" xfId="14114" xr:uid="{C1D24D19-9E56-464E-BF8F-B043FA4CB9A6}"/>
    <cellStyle name="Normal 2 3 4 7 4 6" xfId="27804" xr:uid="{8F42D25D-3068-4838-9F3B-6A6D70704065}"/>
    <cellStyle name="Normal 2 3 4 7 4 7" xfId="42688" xr:uid="{2B9B778B-4AA6-4FA2-ACDE-2EC75E2507D6}"/>
    <cellStyle name="Normal 2 3 4 7 5" xfId="8976" xr:uid="{CABEF52B-EC00-4267-A712-0272F6B03E11}"/>
    <cellStyle name="Normal 2 3 4 7 5 2" xfId="12398" xr:uid="{94801014-54AC-4237-BE26-8AD400207437}"/>
    <cellStyle name="Normal 2 3 4 7 5 2 2" xfId="26088" xr:uid="{3A1A0744-1978-4FA1-9320-4102DF6EC996}"/>
    <cellStyle name="Normal 2 3 4 7 5 2 2 2" xfId="39780" xr:uid="{BF26F192-C27E-49B1-8C8E-3DB4B065EB0D}"/>
    <cellStyle name="Normal 2 3 4 7 5 2 2 3" xfId="54664" xr:uid="{BDB28D3F-B9B3-4E3C-8E76-5033DFF516DC}"/>
    <cellStyle name="Normal 2 3 4 7 5 2 3" xfId="19244" xr:uid="{F3135417-4137-417B-A4EA-01ADB95C93A6}"/>
    <cellStyle name="Normal 2 3 4 7 5 2 4" xfId="32934" xr:uid="{B37E176D-421B-4237-AE9C-41707B0A0A90}"/>
    <cellStyle name="Normal 2 3 4 7 5 2 5" xfId="47818" xr:uid="{8BA2E050-A64D-4953-850E-B2902BE233F0}"/>
    <cellStyle name="Normal 2 3 4 7 5 3" xfId="22666" xr:uid="{7BF85020-6E9B-4BC6-AFF1-6D35C7FD8B4E}"/>
    <cellStyle name="Normal 2 3 4 7 5 3 2" xfId="36358" xr:uid="{D17EFC85-523A-4EB2-9DE0-18C7717C2D9B}"/>
    <cellStyle name="Normal 2 3 4 7 5 3 3" xfId="51242" xr:uid="{2456C2A6-EEE6-4D61-B48C-05129827611D}"/>
    <cellStyle name="Normal 2 3 4 7 5 4" xfId="15822" xr:uid="{FA7C02F1-C710-46CA-BA0B-B2B723847AE1}"/>
    <cellStyle name="Normal 2 3 4 7 5 5" xfId="29512" xr:uid="{81F9F6D7-C2BF-4E45-9E4D-CA0DEB1815C0}"/>
    <cellStyle name="Normal 2 3 4 7 5 6" xfId="44396" xr:uid="{1BEA988F-E38F-49BA-B8C9-1DA4300C065E}"/>
    <cellStyle name="Normal 2 3 4 7 6" xfId="10686" xr:uid="{0CE938E5-4951-4E98-BDEF-AE736ECB7C5C}"/>
    <cellStyle name="Normal 2 3 4 7 6 2" xfId="24376" xr:uid="{79854E77-163D-466F-A8FD-5647EF95FC1A}"/>
    <cellStyle name="Normal 2 3 4 7 6 2 2" xfId="38068" xr:uid="{3E9B9564-B120-4803-AB88-BD2F54185093}"/>
    <cellStyle name="Normal 2 3 4 7 6 2 3" xfId="52952" xr:uid="{EAFE432B-AE93-4570-B5C8-EE51FCAA3CA3}"/>
    <cellStyle name="Normal 2 3 4 7 6 3" xfId="17532" xr:uid="{AA0649EF-02E1-4D61-9C5A-40649F0C7827}"/>
    <cellStyle name="Normal 2 3 4 7 6 4" xfId="31222" xr:uid="{E98B2490-0829-48C4-BE3C-548738D401AE}"/>
    <cellStyle name="Normal 2 3 4 7 6 5" xfId="46106" xr:uid="{1DD447F4-792E-4B20-B5EB-8E3A73635EFA}"/>
    <cellStyle name="Normal 2 3 4 7 7" xfId="20954" xr:uid="{C8EC0253-FA55-4632-8D82-055198089FE7}"/>
    <cellStyle name="Normal 2 3 4 7 7 2" xfId="34646" xr:uid="{73B6A2F6-904E-4862-A302-F897D68C966B}"/>
    <cellStyle name="Normal 2 3 4 7 7 3" xfId="49530" xr:uid="{8C3B17B5-BF74-4EC4-ACE2-7E7ACB1EE509}"/>
    <cellStyle name="Normal 2 3 4 7 8" xfId="14110" xr:uid="{02664F9A-3BE1-4323-A964-3B765D03BBF6}"/>
    <cellStyle name="Normal 2 3 4 7 9" xfId="27800" xr:uid="{242DB36C-E7E3-4107-8A88-565C5DAA743B}"/>
    <cellStyle name="Normal 2 3 4 8" xfId="7268" xr:uid="{E16266DC-5749-4F3B-A2E9-F05F8B81E6AF}"/>
    <cellStyle name="Normal 2 3 4 8 2" xfId="7269" xr:uid="{506B63EF-FB45-426A-BB70-431F974FBB84}"/>
    <cellStyle name="Normal 2 3 4 8 2 2" xfId="8982" xr:uid="{62552E3A-1F50-4B91-ACB1-CBB3C0C2DFE3}"/>
    <cellStyle name="Normal 2 3 4 8 2 2 2" xfId="12404" xr:uid="{B8D90F45-D1AC-4A56-AD72-E72B6ADC07E7}"/>
    <cellStyle name="Normal 2 3 4 8 2 2 2 2" xfId="26094" xr:uid="{E47108C2-BBD4-4322-BD13-FFF586C606EA}"/>
    <cellStyle name="Normal 2 3 4 8 2 2 2 2 2" xfId="39786" xr:uid="{21EA643C-7097-486B-A504-9440F1987FAA}"/>
    <cellStyle name="Normal 2 3 4 8 2 2 2 2 3" xfId="54670" xr:uid="{935193E7-5FD7-481F-BFFD-B5938261CF49}"/>
    <cellStyle name="Normal 2 3 4 8 2 2 2 3" xfId="19250" xr:uid="{20F6D82E-EA47-49F9-90E2-1B4FE04A3CF9}"/>
    <cellStyle name="Normal 2 3 4 8 2 2 2 4" xfId="32940" xr:uid="{58EFEDE4-BE01-4960-88DA-6F8937F06F3C}"/>
    <cellStyle name="Normal 2 3 4 8 2 2 2 5" xfId="47824" xr:uid="{A8D1BAF5-3795-4A60-9866-2544F307794B}"/>
    <cellStyle name="Normal 2 3 4 8 2 2 3" xfId="22672" xr:uid="{59942866-6FA9-43CB-9C32-ACBA9D52A1F0}"/>
    <cellStyle name="Normal 2 3 4 8 2 2 3 2" xfId="36364" xr:uid="{086E3B1C-12BC-45F3-8910-937FF5460B37}"/>
    <cellStyle name="Normal 2 3 4 8 2 2 3 3" xfId="51248" xr:uid="{F7A8988B-367C-4BFE-B828-254787DE1D54}"/>
    <cellStyle name="Normal 2 3 4 8 2 2 4" xfId="15828" xr:uid="{DC12BE67-3183-485C-86BA-67871E443A47}"/>
    <cellStyle name="Normal 2 3 4 8 2 2 5" xfId="29518" xr:uid="{B56966C4-CB3B-4C08-A163-0C061B7E5229}"/>
    <cellStyle name="Normal 2 3 4 8 2 2 6" xfId="44402" xr:uid="{3034FA59-D061-4367-9CB1-B1E102F98B82}"/>
    <cellStyle name="Normal 2 3 4 8 2 3" xfId="10692" xr:uid="{951E1C1D-8923-4204-9501-C74A0DCE8B43}"/>
    <cellStyle name="Normal 2 3 4 8 2 3 2" xfId="24382" xr:uid="{D48FAAE5-6E5F-4799-B358-95A2AC8A403A}"/>
    <cellStyle name="Normal 2 3 4 8 2 3 2 2" xfId="38074" xr:uid="{DC9D22D1-7385-4EED-AE11-B3AA87FDAE8F}"/>
    <cellStyle name="Normal 2 3 4 8 2 3 2 3" xfId="52958" xr:uid="{60677BA7-9647-4104-AC76-16EB20657CCA}"/>
    <cellStyle name="Normal 2 3 4 8 2 3 3" xfId="17538" xr:uid="{75DD60E6-2EB5-4777-BA60-8FC3A603DAA6}"/>
    <cellStyle name="Normal 2 3 4 8 2 3 4" xfId="31228" xr:uid="{DCD8BA53-F001-42B2-9796-E4E66C04DA8D}"/>
    <cellStyle name="Normal 2 3 4 8 2 3 5" xfId="46112" xr:uid="{42248922-5A97-44C7-A9A4-005E6535A72F}"/>
    <cellStyle name="Normal 2 3 4 8 2 4" xfId="20960" xr:uid="{C1F6DEE2-1F20-4C9C-8ECB-4C2A1AAAAD3F}"/>
    <cellStyle name="Normal 2 3 4 8 2 4 2" xfId="34652" xr:uid="{DF01E1A9-9EF3-41BE-87AB-D8F7402C83CE}"/>
    <cellStyle name="Normal 2 3 4 8 2 4 3" xfId="49536" xr:uid="{1E78F4A7-D797-4D24-90D5-D5E59BE37C55}"/>
    <cellStyle name="Normal 2 3 4 8 2 5" xfId="14116" xr:uid="{80019DC7-A202-42EC-ABFE-920F44997EF9}"/>
    <cellStyle name="Normal 2 3 4 8 2 6" xfId="27806" xr:uid="{0B329AF3-C87F-4AAC-A961-F92BC4C2BD83}"/>
    <cellStyle name="Normal 2 3 4 8 2 7" xfId="42690" xr:uid="{91E2DA5B-EE9C-4B9A-B499-CA1F13C4A856}"/>
    <cellStyle name="Normal 2 3 4 8 3" xfId="8981" xr:uid="{4379FB46-9945-4D91-B2D2-26B978E3596D}"/>
    <cellStyle name="Normal 2 3 4 8 3 2" xfId="12403" xr:uid="{C417784E-E19D-4039-B264-0CABB552412E}"/>
    <cellStyle name="Normal 2 3 4 8 3 2 2" xfId="26093" xr:uid="{1A42065C-51AB-40A9-9D08-39E670F577DF}"/>
    <cellStyle name="Normal 2 3 4 8 3 2 2 2" xfId="39785" xr:uid="{C70F88EF-70B1-45DC-9784-0FB460AC4061}"/>
    <cellStyle name="Normal 2 3 4 8 3 2 2 3" xfId="54669" xr:uid="{869FE369-DF1D-4F54-955F-E10A68F816BC}"/>
    <cellStyle name="Normal 2 3 4 8 3 2 3" xfId="19249" xr:uid="{CE2B9DD6-DAF2-4929-B347-3D2667FC5B42}"/>
    <cellStyle name="Normal 2 3 4 8 3 2 4" xfId="32939" xr:uid="{EEF74DAF-E10E-4D8B-B316-88C11DD8BD95}"/>
    <cellStyle name="Normal 2 3 4 8 3 2 5" xfId="47823" xr:uid="{36830B19-331A-4A4D-A475-EAEF2AB08B17}"/>
    <cellStyle name="Normal 2 3 4 8 3 3" xfId="22671" xr:uid="{FCD2EB2B-AE8A-4ABB-B2F6-E7BF276A6925}"/>
    <cellStyle name="Normal 2 3 4 8 3 3 2" xfId="36363" xr:uid="{DD842A3D-6D23-4040-B8A6-571EE1D4000C}"/>
    <cellStyle name="Normal 2 3 4 8 3 3 3" xfId="51247" xr:uid="{ABCEE650-B5A7-49E7-916B-5B1D90A28753}"/>
    <cellStyle name="Normal 2 3 4 8 3 4" xfId="15827" xr:uid="{0E7A1F88-5F01-48B7-A764-7883EC1E571A}"/>
    <cellStyle name="Normal 2 3 4 8 3 5" xfId="29517" xr:uid="{609E8C42-7B02-4942-8E97-A9272EBFC5DC}"/>
    <cellStyle name="Normal 2 3 4 8 3 6" xfId="44401" xr:uid="{F3961393-DEFC-4EBE-A9AD-1AB5C63C286E}"/>
    <cellStyle name="Normal 2 3 4 8 4" xfId="10691" xr:uid="{5B39DB38-C5BA-42FF-AEF5-441482F536BC}"/>
    <cellStyle name="Normal 2 3 4 8 4 2" xfId="24381" xr:uid="{BFD018D6-7FB3-4F2B-8F45-1C001C02888B}"/>
    <cellStyle name="Normal 2 3 4 8 4 2 2" xfId="38073" xr:uid="{C22E9CAE-DF34-4BB8-86B0-28AE79A849D3}"/>
    <cellStyle name="Normal 2 3 4 8 4 2 3" xfId="52957" xr:uid="{6F3034B9-CB8A-4111-BFE6-A1A48F529F19}"/>
    <cellStyle name="Normal 2 3 4 8 4 3" xfId="17537" xr:uid="{25C3A1C9-3E21-4B34-9ACA-DCCF5F822F4C}"/>
    <cellStyle name="Normal 2 3 4 8 4 4" xfId="31227" xr:uid="{3200022F-A204-4B0E-804A-DC81947AE41C}"/>
    <cellStyle name="Normal 2 3 4 8 4 5" xfId="46111" xr:uid="{642EC2FE-3036-465D-9B76-B881C6ED294B}"/>
    <cellStyle name="Normal 2 3 4 8 5" xfId="20959" xr:uid="{D29A717E-EE76-4B28-83F5-174BFF1EB025}"/>
    <cellStyle name="Normal 2 3 4 8 5 2" xfId="34651" xr:uid="{017346AD-E7D5-472F-BF66-1AF3C392A9D7}"/>
    <cellStyle name="Normal 2 3 4 8 5 3" xfId="49535" xr:uid="{979AC5DD-CC33-4508-BF23-639B67179D93}"/>
    <cellStyle name="Normal 2 3 4 8 6" xfId="14115" xr:uid="{7B2DC3CA-348A-46D5-AD1F-568801606EE6}"/>
    <cellStyle name="Normal 2 3 4 8 7" xfId="27805" xr:uid="{AF796C19-E8CE-49C2-902C-8708051A0545}"/>
    <cellStyle name="Normal 2 3 4 8 8" xfId="42689" xr:uid="{13ABD284-66BB-4C03-87C5-1EE7A42C0DB5}"/>
    <cellStyle name="Normal 2 3 4 9" xfId="7270" xr:uid="{AE4D5C01-805F-4B8C-B26D-262DF1FA209F}"/>
    <cellStyle name="Normal 2 3 4 9 2" xfId="8983" xr:uid="{187B4F2E-6D6C-4078-AD1E-2AB0B695958B}"/>
    <cellStyle name="Normal 2 3 4 9 2 2" xfId="12405" xr:uid="{762F4C24-CF80-471D-842F-D7D6392F6E9F}"/>
    <cellStyle name="Normal 2 3 4 9 2 2 2" xfId="26095" xr:uid="{B75A1BAC-AEFC-42A2-BDFD-EABD29CDDF42}"/>
    <cellStyle name="Normal 2 3 4 9 2 2 2 2" xfId="39787" xr:uid="{F36E7FB1-086B-41BC-B2DC-A1E7691472CF}"/>
    <cellStyle name="Normal 2 3 4 9 2 2 2 3" xfId="54671" xr:uid="{4992EA76-60D7-4BD7-8C14-D9E9CB5F8BB9}"/>
    <cellStyle name="Normal 2 3 4 9 2 2 3" xfId="19251" xr:uid="{DEF46DC4-7E0C-4101-941C-C5B37A2D7C19}"/>
    <cellStyle name="Normal 2 3 4 9 2 2 4" xfId="32941" xr:uid="{4FB76D9E-D0AF-428E-B325-9AC3EF5EABA2}"/>
    <cellStyle name="Normal 2 3 4 9 2 2 5" xfId="47825" xr:uid="{34F09CC6-82EB-4EAF-8BF0-51FD3AFE52F8}"/>
    <cellStyle name="Normal 2 3 4 9 2 3" xfId="22673" xr:uid="{0D01BFE8-E9ED-4A57-8B06-71686C6A4FC3}"/>
    <cellStyle name="Normal 2 3 4 9 2 3 2" xfId="36365" xr:uid="{74F1FD48-F6C6-437B-B44D-035358AA5CE9}"/>
    <cellStyle name="Normal 2 3 4 9 2 3 3" xfId="51249" xr:uid="{9EF562D2-6A3C-4CD9-B1FB-55813D675277}"/>
    <cellStyle name="Normal 2 3 4 9 2 4" xfId="15829" xr:uid="{56240C45-FA13-4CD6-AC3A-D925651BA602}"/>
    <cellStyle name="Normal 2 3 4 9 2 5" xfId="29519" xr:uid="{C38AAC81-CD80-4A67-B397-DB54F1E55094}"/>
    <cellStyle name="Normal 2 3 4 9 2 6" xfId="44403" xr:uid="{471F2B89-17F7-461E-8D61-706C46F014AE}"/>
    <cellStyle name="Normal 2 3 4 9 3" xfId="10693" xr:uid="{5704BD66-F8F6-49A2-A114-E14AD958EA26}"/>
    <cellStyle name="Normal 2 3 4 9 3 2" xfId="24383" xr:uid="{284F7097-A9CD-4820-9582-0DE3AA2465ED}"/>
    <cellStyle name="Normal 2 3 4 9 3 2 2" xfId="38075" xr:uid="{A4E9B7F2-C51D-463C-8B80-16820C5D5DAB}"/>
    <cellStyle name="Normal 2 3 4 9 3 2 3" xfId="52959" xr:uid="{8695A32D-39F7-4820-B96C-0908C5144F0F}"/>
    <cellStyle name="Normal 2 3 4 9 3 3" xfId="17539" xr:uid="{3D2A883D-EE29-4DF8-8273-8BA95DAE1CAD}"/>
    <cellStyle name="Normal 2 3 4 9 3 4" xfId="31229" xr:uid="{D260C70D-8473-4618-8447-B5A71C00AD59}"/>
    <cellStyle name="Normal 2 3 4 9 3 5" xfId="46113" xr:uid="{008A66A4-0F04-418F-A4D3-6815BEA3ABBA}"/>
    <cellStyle name="Normal 2 3 4 9 4" xfId="20961" xr:uid="{6F2FA37D-8465-481B-9F1F-53B20A17899B}"/>
    <cellStyle name="Normal 2 3 4 9 4 2" xfId="34653" xr:uid="{F78F166A-9D19-4DB3-B07D-E5DF4BEE6104}"/>
    <cellStyle name="Normal 2 3 4 9 4 3" xfId="49537" xr:uid="{1DCA8A4B-1933-47C4-9481-34FA3DE7E885}"/>
    <cellStyle name="Normal 2 3 4 9 5" xfId="14117" xr:uid="{BDB5E81B-04E9-447B-9288-F09538503200}"/>
    <cellStyle name="Normal 2 3 4 9 6" xfId="27807" xr:uid="{88AF5385-EA95-4DC9-8D16-0F470E57B2B9}"/>
    <cellStyle name="Normal 2 3 4 9 7" xfId="42691" xr:uid="{0654D99B-8E8D-48D7-90EE-B7BD470082ED}"/>
    <cellStyle name="Normal 2 3 5" xfId="187" xr:uid="{144DF3D9-EAC6-43F9-A958-DF080FDD68A8}"/>
    <cellStyle name="Normal 2 3 5 2" xfId="4660" xr:uid="{5518D773-8ECA-4A55-8A62-9156EF65B8CA}"/>
    <cellStyle name="Normal 2 3 6" xfId="4352" xr:uid="{6AF172AD-028C-4C70-9F4A-258DE75A4A0D}"/>
    <cellStyle name="Normal 2 3 6 2" xfId="4554" xr:uid="{F5ECD70F-1E96-4765-AFF4-D1AE44FECB0E}"/>
    <cellStyle name="Normal 2 3 6 3" xfId="4736" xr:uid="{0A8D0513-8609-458E-AE8D-98DADB9D025C}"/>
    <cellStyle name="Normal 2 3 6 4" xfId="4711" xr:uid="{BC79DB16-344C-43A9-AA59-B55F58E6B78A}"/>
    <cellStyle name="Normal 2 3 7" xfId="5320" xr:uid="{6C68AF7F-87B5-4674-B2EA-7D1F4F3F3A36}"/>
    <cellStyle name="Normal 2 4" xfId="81" xr:uid="{FEFEAD6E-E301-481A-B9FD-0A4CB7D43520}"/>
    <cellStyle name="Normal 2 4 2" xfId="82" xr:uid="{6CF06771-6BCD-4166-9408-677BDDD6B6CB}"/>
    <cellStyle name="Normal 2 4 3" xfId="284" xr:uid="{43DFD228-8831-4D7E-9D39-0D549EBEE395}"/>
    <cellStyle name="Normal 2 4 3 2" xfId="4661" xr:uid="{F9659746-9BD6-4647-B8A2-EED137F4CA97}"/>
    <cellStyle name="Normal 2 4 3 3" xfId="4675" xr:uid="{6A4F732F-1077-4243-BEF7-2E26B267B0B8}"/>
    <cellStyle name="Normal 2 4 4" xfId="4556" xr:uid="{52749B9D-FAA1-4A58-9832-8D6CF9D33F05}"/>
    <cellStyle name="Normal 2 4 5" xfId="4756" xr:uid="{36A5FB9C-B809-4FFE-80E6-3184B33F7CC9}"/>
    <cellStyle name="Normal 2 4 6" xfId="4754" xr:uid="{970510A3-E950-46D2-8AE0-A6C44E43045F}"/>
    <cellStyle name="Normal 2 5" xfId="186" xr:uid="{619E4A03-DECB-4A9E-8E15-276588BE5D95}"/>
    <cellStyle name="Normal 2 5 2" xfId="286" xr:uid="{97627260-2A43-4F41-A6AB-0AA4701D37C5}"/>
    <cellStyle name="Normal 2 5 2 2" xfId="2507" xr:uid="{C83629A8-C7EF-4215-8523-3DAB43D46774}"/>
    <cellStyle name="Normal 2 5 3" xfId="285" xr:uid="{D61F3212-2CE7-4D38-8416-078C53288BD7}"/>
    <cellStyle name="Normal 2 5 3 2" xfId="4588" xr:uid="{07053942-ED71-4C92-898D-C8EFA2435091}"/>
    <cellStyle name="Normal 2 5 3 3" xfId="4748" xr:uid="{6D3A9A79-8E19-4684-86EE-384BDEDA555D}"/>
    <cellStyle name="Normal 2 5 3 4" xfId="5304" xr:uid="{7D6B3703-AACE-4269-94B6-85A089EF3B4C}"/>
    <cellStyle name="Normal 2 5 4" xfId="4662" xr:uid="{3D97E727-9508-4DAC-A21F-D5BF4F4194B6}"/>
    <cellStyle name="Normal 2 5 5" xfId="4617" xr:uid="{AA31310A-8E23-401D-80CC-17F4F9E6A18E}"/>
    <cellStyle name="Normal 2 5 6" xfId="4616" xr:uid="{BFEC8366-A0CD-4C6E-A555-8F8107BB22BC}"/>
    <cellStyle name="Normal 2 5 7" xfId="4751" xr:uid="{9381CDF6-4987-4D2E-B04E-F36F71DA8C13}"/>
    <cellStyle name="Normal 2 5 8" xfId="4721" xr:uid="{BB2FAB1A-7C8F-4F0E-977C-FCCBA7D0DD91}"/>
    <cellStyle name="Normal 2 6" xfId="287" xr:uid="{BCE50466-62D1-4776-8E69-38DDE802A85D}"/>
    <cellStyle name="Normal 2 6 2" xfId="288" xr:uid="{B6C48CD7-EE42-45A3-907E-2A3FB92B5FE5}"/>
    <cellStyle name="Normal 2 6 3" xfId="454" xr:uid="{848EE7D6-89DB-40AE-A29B-575ABEFB1874}"/>
    <cellStyle name="Normal 2 6 3 2" xfId="41938" xr:uid="{C9EFC6F2-EA97-4A7D-B220-95D82070F157}"/>
    <cellStyle name="Normal 2 6 4" xfId="4663" xr:uid="{74226BCE-C3B4-440D-AD09-BABC2EA338A4}"/>
    <cellStyle name="Normal 2 6 5" xfId="4614" xr:uid="{4AC7F63B-9CF8-4AB3-8E3C-0D084AF77C83}"/>
    <cellStyle name="Normal 2 6 5 2" xfId="4712" xr:uid="{172769F0-B36B-4203-B0BC-0FF6D290AA74}"/>
    <cellStyle name="Normal 2 6 6" xfId="4600" xr:uid="{7E24B4E3-D30E-481A-B93D-FFD12926BCFC}"/>
    <cellStyle name="Normal 2 6 7" xfId="5324" xr:uid="{1DEB56FC-88BA-4936-9B26-A74B7A481BC3}"/>
    <cellStyle name="Normal 2 6 8" xfId="5333" xr:uid="{C5759F04-EBA8-40DC-9E65-40CECC1BF493}"/>
    <cellStyle name="Normal 2 7" xfId="289" xr:uid="{A23628A7-E30B-4D19-8CAB-531D6D5F4C22}"/>
    <cellStyle name="Normal 2 7 2" xfId="4458" xr:uid="{A9EBDCCD-35D5-42A0-BBBF-202983EE04ED}"/>
    <cellStyle name="Normal 2 7 3" xfId="4664" xr:uid="{D34E9807-B15A-4F1A-8A3A-74BEC31863EC}"/>
    <cellStyle name="Normal 2 7 4" xfId="5305" xr:uid="{FFC0E0B0-B1D7-4FC5-B5F8-AC4CA4B98E11}"/>
    <cellStyle name="Normal 2 8" xfId="4510" xr:uid="{5AEF6CC7-80D8-4ECC-A296-6F41BF2B7AF9}"/>
    <cellStyle name="Normal 2 9" xfId="4655" xr:uid="{5D767300-1202-44E6-B439-BD64DFEFDCAD}"/>
    <cellStyle name="Normal 2 9 2" xfId="41371" xr:uid="{D53B2886-E984-48B1-8866-BA820862B709}"/>
    <cellStyle name="Normal 2 9 3" xfId="5967" xr:uid="{9BFD3265-363A-4C6C-99A5-850F6C5A5A03}"/>
    <cellStyle name="Normal 2 9 4" xfId="5375" xr:uid="{C568BB90-7A82-4E13-9102-28F6AA54120B}"/>
    <cellStyle name="Normal 20" xfId="436" xr:uid="{C2793DDC-68DA-4B4F-86DC-63FFC1AF8395}"/>
    <cellStyle name="Normal 20 2" xfId="437" xr:uid="{12D3B597-FADD-42BB-8E94-E30A70F616EC}"/>
    <cellStyle name="Normal 20 2 2" xfId="438" xr:uid="{075157FA-94CD-4AEF-A55C-1D9188D57948}"/>
    <cellStyle name="Normal 20 2 2 2" xfId="4427" xr:uid="{301D59E4-3FB0-4F47-BAB6-E61B20847D0F}"/>
    <cellStyle name="Normal 20 2 2 3" xfId="4419" xr:uid="{FC38FB13-9CAF-40BA-BA49-BDF3A5CEF63E}"/>
    <cellStyle name="Normal 20 2 2 4" xfId="4584" xr:uid="{AD761A92-C38A-42A2-B2B8-BD91C2D9644B}"/>
    <cellStyle name="Normal 20 2 2 5" xfId="4746" xr:uid="{2CBD9A81-34B1-4CCC-8808-2488565ADF6F}"/>
    <cellStyle name="Normal 20 2 3" xfId="4422" xr:uid="{4EC5EA61-22EC-4185-BE76-4835DFD6EFE8}"/>
    <cellStyle name="Normal 20 2 4" xfId="4418" xr:uid="{9C7F7383-6A81-4AC9-AF26-9C8DA93E167A}"/>
    <cellStyle name="Normal 20 2 5" xfId="4583" xr:uid="{24ACAA09-1B8C-4FCE-8028-3F3240829A6E}"/>
    <cellStyle name="Normal 20 2 6" xfId="4745" xr:uid="{CEE281EC-9400-41B0-8431-3FAB0D93FA91}"/>
    <cellStyle name="Normal 20 3" xfId="1169" xr:uid="{D5E47B0F-D014-4A63-B7DD-EBFF1674C3D0}"/>
    <cellStyle name="Normal 20 3 2" xfId="4459" xr:uid="{1A5903CE-4388-438C-B008-FC9319783377}"/>
    <cellStyle name="Normal 20 4" xfId="4354" xr:uid="{356B8589-CF8F-4E68-BEDF-BB1412A68859}"/>
    <cellStyle name="Normal 20 4 2" xfId="4557" xr:uid="{27C7BF0F-C5AC-4BB6-8C39-53F4CACCC3BE}"/>
    <cellStyle name="Normal 20 4 3" xfId="4738" xr:uid="{86273036-9122-4211-A625-AC4CA5A27411}"/>
    <cellStyle name="Normal 20 4 4" xfId="4713" xr:uid="{45036002-D88C-4281-A93A-4901763EA0FF}"/>
    <cellStyle name="Normal 20 5" xfId="4435" xr:uid="{2FD038B1-BCF6-455D-B438-BB13B805C05B}"/>
    <cellStyle name="Normal 20 5 2" xfId="5330" xr:uid="{A45D7C74-6B6C-4792-A05F-186732AA7275}"/>
    <cellStyle name="Normal 20 6" xfId="4589" xr:uid="{6D0B1874-2CF9-415F-8D2E-33104B64D0D9}"/>
    <cellStyle name="Normal 20 7" xfId="4698" xr:uid="{E33E110E-3B43-4732-A8D0-633402E4ACD9}"/>
    <cellStyle name="Normal 20 8" xfId="4719" xr:uid="{0E5F92C5-EDDB-48AF-8195-5968B50E27E0}"/>
    <cellStyle name="Normal 20 9" xfId="4718" xr:uid="{CA205354-45DC-495A-8E9C-BAD27447E49D}"/>
    <cellStyle name="Normal 21" xfId="439" xr:uid="{DD1CF68F-5AA2-47F4-9AC1-3182FA7F1025}"/>
    <cellStyle name="Normal 21 2" xfId="440" xr:uid="{83796591-20D8-46A7-BE83-9FDE5D8BB768}"/>
    <cellStyle name="Normal 21 2 2" xfId="441" xr:uid="{ACABCB2C-EEB6-47B7-8F95-C032C7ACCB2E}"/>
    <cellStyle name="Normal 21 3" xfId="4355" xr:uid="{7F2DA0CB-E397-4D03-B1A7-EDCFC0A93A99}"/>
    <cellStyle name="Normal 21 3 2" xfId="4461" xr:uid="{E0602012-BB82-4A5D-A1E4-583B46BD1CE3}"/>
    <cellStyle name="Normal 21 3 3" xfId="4460" xr:uid="{D5AE8F1D-22A1-4697-8E46-48A52050E9E2}"/>
    <cellStyle name="Normal 21 3 4" xfId="41331" xr:uid="{624A42F3-24A4-4857-AAB3-F32B8F386AF7}"/>
    <cellStyle name="Normal 21 3 5" xfId="5953" xr:uid="{27AC8566-E3C3-4F2E-A049-00353983214F}"/>
    <cellStyle name="Normal 21 3 6" xfId="5361" xr:uid="{7D08D5E3-020F-46D8-9797-6F2860C527A9}"/>
    <cellStyle name="Normal 21 4" xfId="4572" xr:uid="{BD9FEA5F-6289-4567-A35B-8053576AF0D0}"/>
    <cellStyle name="Normal 21 4 2" xfId="41356" xr:uid="{0DE5D86E-6FDE-44E9-A227-DB5FFE489FAE}"/>
    <cellStyle name="Normal 21 4 3" xfId="5961" xr:uid="{944C79DF-BB82-4457-8503-ED8A85FCA2C9}"/>
    <cellStyle name="Normal 21 4 4" xfId="5369" xr:uid="{C9A40CBE-8699-4549-8542-8A6091DB2EAD}"/>
    <cellStyle name="Normal 21 5" xfId="4739" xr:uid="{FA839B55-2DA5-43C3-B67B-9A20D54E82AB}"/>
    <cellStyle name="Normal 21 5 2" xfId="41384" xr:uid="{856C6921-B3EA-410F-BEDC-7BE1228FEFAB}"/>
    <cellStyle name="Normal 21 5 3" xfId="5975" xr:uid="{336F8902-CA11-48F7-AC3D-F30D455AF4F8}"/>
    <cellStyle name="Normal 21 5 4" xfId="5383" xr:uid="{7AEFD90E-D9C4-4AB4-A1D0-49E519D75503}"/>
    <cellStyle name="Normal 22" xfId="442" xr:uid="{C7A68370-02B2-48AE-AD22-E567B65E07F1}"/>
    <cellStyle name="Normal 22 10" xfId="7272" xr:uid="{2FB686FD-BF5D-4724-802D-EA9A4D989544}"/>
    <cellStyle name="Normal 22 10 2" xfId="8985" xr:uid="{D9EEF956-16F8-41A0-8719-D01081F9B39E}"/>
    <cellStyle name="Normal 22 10 2 2" xfId="12407" xr:uid="{1B967892-46E7-47FD-AE69-E8B64D336A5A}"/>
    <cellStyle name="Normal 22 10 2 2 2" xfId="26097" xr:uid="{C9C7D4CA-8ADB-43B8-8AA0-A2D592C64A8B}"/>
    <cellStyle name="Normal 22 10 2 2 2 2" xfId="39789" xr:uid="{49EB94AB-985E-40E9-9BA0-3A4807B7AA83}"/>
    <cellStyle name="Normal 22 10 2 2 2 3" xfId="54673" xr:uid="{120727CC-0609-45ED-9331-67F153645120}"/>
    <cellStyle name="Normal 22 10 2 2 3" xfId="19253" xr:uid="{3D39B449-43CE-4BF5-A780-A4B81076DBE8}"/>
    <cellStyle name="Normal 22 10 2 2 4" xfId="32943" xr:uid="{AD056CBD-A667-4056-AEFF-FEB1EC0F5B8C}"/>
    <cellStyle name="Normal 22 10 2 2 5" xfId="47827" xr:uid="{0C704D94-6B53-4D66-93CC-E479FCAF16E1}"/>
    <cellStyle name="Normal 22 10 2 3" xfId="22675" xr:uid="{743B30AD-AB91-460F-9D05-9A636CE4ADA1}"/>
    <cellStyle name="Normal 22 10 2 3 2" xfId="36367" xr:uid="{5FF11270-3F6C-4FC7-AE7A-CAB1D3A22887}"/>
    <cellStyle name="Normal 22 10 2 3 3" xfId="51251" xr:uid="{0C5048B5-88C5-4237-A1E1-D7DA40774803}"/>
    <cellStyle name="Normal 22 10 2 4" xfId="15831" xr:uid="{F5874A30-D2A8-471F-A38B-DF1859FDFBC7}"/>
    <cellStyle name="Normal 22 10 2 5" xfId="29521" xr:uid="{476292E1-B571-4096-982B-68EC45C06ADB}"/>
    <cellStyle name="Normal 22 10 2 6" xfId="44405" xr:uid="{3FA928E7-6470-472B-9755-5FCD3C3FB288}"/>
    <cellStyle name="Normal 22 10 3" xfId="10695" xr:uid="{997F666F-0334-4D09-83B7-8BE817D4840C}"/>
    <cellStyle name="Normal 22 10 3 2" xfId="24385" xr:uid="{0FBD16EF-508C-4930-B306-ED7A25A2B88A}"/>
    <cellStyle name="Normal 22 10 3 2 2" xfId="38077" xr:uid="{E40B9925-E45F-4EB1-92A2-ED6763AD14C4}"/>
    <cellStyle name="Normal 22 10 3 2 3" xfId="52961" xr:uid="{63DBD3CE-0AD3-40CA-9136-9A0CF9D6D756}"/>
    <cellStyle name="Normal 22 10 3 3" xfId="17541" xr:uid="{CF34E1CE-A233-4CC6-8E3C-1C3B68886EEB}"/>
    <cellStyle name="Normal 22 10 3 4" xfId="31231" xr:uid="{5817A527-4B7A-45A0-90DA-6194221821DE}"/>
    <cellStyle name="Normal 22 10 3 5" xfId="46115" xr:uid="{22C0481B-241A-4894-A315-37E48F607DA9}"/>
    <cellStyle name="Normal 22 10 4" xfId="20963" xr:uid="{50E0B4A7-E83A-434C-BC2F-1F2B81F469A3}"/>
    <cellStyle name="Normal 22 10 4 2" xfId="34655" xr:uid="{AA17C1AA-4F17-4FB1-860E-C1B0DADAF588}"/>
    <cellStyle name="Normal 22 10 4 3" xfId="49539" xr:uid="{F5628B99-7402-4FDC-8FAA-6C5D32535BF2}"/>
    <cellStyle name="Normal 22 10 5" xfId="14119" xr:uid="{365E0B9F-DC6A-4363-9C8A-2471CCB3F807}"/>
    <cellStyle name="Normal 22 10 6" xfId="27809" xr:uid="{04829BD3-D006-4400-B2BE-1926C010100F}"/>
    <cellStyle name="Normal 22 10 7" xfId="42693" xr:uid="{524787A7-375E-4903-A62C-D2168C46C791}"/>
    <cellStyle name="Normal 22 11" xfId="8984" xr:uid="{02DC0445-E15F-4FA2-8B76-A448DBBA53F4}"/>
    <cellStyle name="Normal 22 11 2" xfId="12406" xr:uid="{65F86328-15E5-4AF4-8402-E20562F77398}"/>
    <cellStyle name="Normal 22 11 2 2" xfId="26096" xr:uid="{1BE51E69-E668-4AAB-8160-D3DADBD8C0C6}"/>
    <cellStyle name="Normal 22 11 2 2 2" xfId="39788" xr:uid="{0E3BCF29-5F04-4E9E-A13F-9254B447D5F4}"/>
    <cellStyle name="Normal 22 11 2 2 3" xfId="54672" xr:uid="{C8685DA8-BB4F-404D-B0E2-D06399D8C154}"/>
    <cellStyle name="Normal 22 11 2 3" xfId="19252" xr:uid="{8725179E-D60F-475E-A654-76EA0A366335}"/>
    <cellStyle name="Normal 22 11 2 4" xfId="32942" xr:uid="{45647ECA-245B-4472-994C-70510F981658}"/>
    <cellStyle name="Normal 22 11 2 5" xfId="47826" xr:uid="{9A82DF3A-3E8C-4DB7-95B7-CD975DF1E5CB}"/>
    <cellStyle name="Normal 22 11 3" xfId="22674" xr:uid="{40AD4E61-7DB9-4BA5-8B1C-14A1403BD3DC}"/>
    <cellStyle name="Normal 22 11 3 2" xfId="36366" xr:uid="{C7D3E622-62F2-4FD4-9035-2E1F52C8C88B}"/>
    <cellStyle name="Normal 22 11 3 3" xfId="51250" xr:uid="{EAFF6A1D-890D-46C5-8244-62F0DF85E2E5}"/>
    <cellStyle name="Normal 22 11 4" xfId="15830" xr:uid="{F3342875-7660-45F9-AE27-294FCE55E395}"/>
    <cellStyle name="Normal 22 11 5" xfId="29520" xr:uid="{E50701E6-3156-4A37-A455-791D03D1A3D8}"/>
    <cellStyle name="Normal 22 11 6" xfId="44404" xr:uid="{755EF90F-8294-4330-BA1B-6AA5BC0F5D02}"/>
    <cellStyle name="Normal 22 12" xfId="10694" xr:uid="{9430A0B3-E682-430D-AB7E-2A14611870C8}"/>
    <cellStyle name="Normal 22 12 2" xfId="24384" xr:uid="{3EF6DBC9-8D11-449C-8006-6342B3E76762}"/>
    <cellStyle name="Normal 22 12 2 2" xfId="38076" xr:uid="{E71EB6B1-F0CB-4401-A81E-462517C17857}"/>
    <cellStyle name="Normal 22 12 2 3" xfId="52960" xr:uid="{6FC2CC53-24BB-44DD-A435-C67E0C4F1A70}"/>
    <cellStyle name="Normal 22 12 3" xfId="17540" xr:uid="{7E679E58-66B5-4E6F-B3F9-B7B2FC69759E}"/>
    <cellStyle name="Normal 22 12 4" xfId="31230" xr:uid="{0F05B2DA-AE8D-4C22-9BB1-D3747743E222}"/>
    <cellStyle name="Normal 22 12 5" xfId="46114" xr:uid="{B98F2B6E-1619-43DE-BEE5-FF36E6617806}"/>
    <cellStyle name="Normal 22 13" xfId="20962" xr:uid="{2FE10E2E-93D9-46CB-BAE2-45405EFA8B3D}"/>
    <cellStyle name="Normal 22 13 2" xfId="34654" xr:uid="{95ABD582-3B2B-4FC0-B54A-7234D7B04C84}"/>
    <cellStyle name="Normal 22 13 3" xfId="49538" xr:uid="{5F655078-C00B-4E4B-AAE7-BD4DBF125A28}"/>
    <cellStyle name="Normal 22 14" xfId="14118" xr:uid="{0815663D-5E8C-476D-AF45-2F3EE75365A5}"/>
    <cellStyle name="Normal 22 14 2" xfId="40801" xr:uid="{D94D7FE9-5F68-4233-846E-59E13AB7E62C}"/>
    <cellStyle name="Normal 22 15" xfId="27808" xr:uid="{0DE0F0EE-0956-451A-AF65-27B2F9EC6FA6}"/>
    <cellStyle name="Normal 22 16" xfId="42692" xr:uid="{FDE8847C-0AAE-478A-A47F-3AFB098EE8A3}"/>
    <cellStyle name="Normal 22 17" xfId="7271" xr:uid="{DCF4BFC2-AAE9-472F-9303-854D2B935BD1}"/>
    <cellStyle name="Normal 22 2" xfId="443" xr:uid="{5B08B2B6-CE9E-499F-A224-2BCE01DDF646}"/>
    <cellStyle name="Normal 22 2 10" xfId="8986" xr:uid="{86003BDD-EDF7-4B2F-A301-B1029346E40B}"/>
    <cellStyle name="Normal 22 2 10 2" xfId="12408" xr:uid="{F063D06E-A5BC-46C1-9BBC-793883F14621}"/>
    <cellStyle name="Normal 22 2 10 2 2" xfId="26098" xr:uid="{3441B62B-FDCD-4E2E-ABD0-567400FCA1A0}"/>
    <cellStyle name="Normal 22 2 10 2 2 2" xfId="39790" xr:uid="{F18AE192-C6A5-4C65-9BA9-01B26969A066}"/>
    <cellStyle name="Normal 22 2 10 2 2 3" xfId="54674" xr:uid="{4B4B3517-499B-429D-8F57-0929726AF3F0}"/>
    <cellStyle name="Normal 22 2 10 2 3" xfId="19254" xr:uid="{0FCDDD7E-54BE-47C6-891B-BEB8E19F0903}"/>
    <cellStyle name="Normal 22 2 10 2 4" xfId="32944" xr:uid="{F01873A9-0839-4AE9-9975-59DCEC7E1370}"/>
    <cellStyle name="Normal 22 2 10 2 5" xfId="47828" xr:uid="{C86A6CA8-0D4A-4F1F-8E56-804642F3DD3D}"/>
    <cellStyle name="Normal 22 2 10 3" xfId="22676" xr:uid="{727BEFA5-DAFF-49D9-A96E-B4A2DC8E8531}"/>
    <cellStyle name="Normal 22 2 10 3 2" xfId="36368" xr:uid="{57C3C76E-F7F3-4735-B06C-86F0E54FE780}"/>
    <cellStyle name="Normal 22 2 10 3 3" xfId="51252" xr:uid="{98B53376-ED8E-4FB4-9857-DA6292AB076A}"/>
    <cellStyle name="Normal 22 2 10 4" xfId="15832" xr:uid="{9C2E2B76-F3F1-4CBB-BA7B-DE73ED0C0816}"/>
    <cellStyle name="Normal 22 2 10 5" xfId="29522" xr:uid="{808567FE-78AE-4988-8BD9-063D117A4AD3}"/>
    <cellStyle name="Normal 22 2 10 6" xfId="44406" xr:uid="{C9A2EC99-7580-47DB-B7A3-B2FA40CC2500}"/>
    <cellStyle name="Normal 22 2 11" xfId="10696" xr:uid="{92CDEEE5-1100-43D7-960E-958BE8D7A395}"/>
    <cellStyle name="Normal 22 2 11 2" xfId="24386" xr:uid="{C7EC2F8B-6EAC-40D5-9E04-9404205FE596}"/>
    <cellStyle name="Normal 22 2 11 2 2" xfId="38078" xr:uid="{014A5C1F-5FFA-4386-B3BF-99B2871342B8}"/>
    <cellStyle name="Normal 22 2 11 2 3" xfId="52962" xr:uid="{26DDBFFA-45C0-44D3-A157-3752A6C75B26}"/>
    <cellStyle name="Normal 22 2 11 3" xfId="17542" xr:uid="{BE6F0B51-DBB5-4140-9FC9-813DE482C7B4}"/>
    <cellStyle name="Normal 22 2 11 4" xfId="31232" xr:uid="{42BCD50D-6FD0-4A9F-92C0-B8AFF8A0D383}"/>
    <cellStyle name="Normal 22 2 11 5" xfId="46116" xr:uid="{3FDC362B-DF1F-4FD0-954F-F5948106B827}"/>
    <cellStyle name="Normal 22 2 12" xfId="20964" xr:uid="{81C2CD81-7532-42F7-B5A7-2578793D2978}"/>
    <cellStyle name="Normal 22 2 12 2" xfId="34656" xr:uid="{2DE1DD05-3579-4604-95D9-7D28977DF88E}"/>
    <cellStyle name="Normal 22 2 12 3" xfId="49540" xr:uid="{2D1E8273-1792-4264-96FC-93F18F994550}"/>
    <cellStyle name="Normal 22 2 13" xfId="14120" xr:uid="{F76B2C5A-4885-4173-BE18-8E055F3903B7}"/>
    <cellStyle name="Normal 22 2 13 2" xfId="40802" xr:uid="{87F944D9-20BD-442C-9FEC-6F7A6EFB7D5E}"/>
    <cellStyle name="Normal 22 2 14" xfId="27810" xr:uid="{C21103DE-6C67-4D41-928D-D6E5835AA209}"/>
    <cellStyle name="Normal 22 2 15" xfId="42694" xr:uid="{094157AB-3825-4939-B9DF-D236D497404A}"/>
    <cellStyle name="Normal 22 2 16" xfId="7273" xr:uid="{2D0985A5-B4C8-4AF5-BBAD-13ABE878E8EB}"/>
    <cellStyle name="Normal 22 2 2" xfId="7274" xr:uid="{552D40FF-C7AB-44A7-BA6A-50EEF65E8318}"/>
    <cellStyle name="Normal 22 2 2 10" xfId="20965" xr:uid="{CA82216D-359D-4050-899C-38027BE97FA4}"/>
    <cellStyle name="Normal 22 2 2 10 2" xfId="34657" xr:uid="{E2A604C9-7D76-41D9-B0EA-00E07EFB3403}"/>
    <cellStyle name="Normal 22 2 2 10 3" xfId="49541" xr:uid="{B1F7D1A6-70E9-4230-BA84-1F1067E0BE30}"/>
    <cellStyle name="Normal 22 2 2 11" xfId="14121" xr:uid="{60DA5DCB-6BFB-4F2D-B3AD-B143C2E0E591}"/>
    <cellStyle name="Normal 22 2 2 12" xfId="27811" xr:uid="{CBC9CF53-4DC2-418F-9038-EA511A565E8F}"/>
    <cellStyle name="Normal 22 2 2 13" xfId="42695" xr:uid="{D4D160E9-6957-44DA-84E4-81BBD0DA5DC4}"/>
    <cellStyle name="Normal 22 2 2 2" xfId="7275" xr:uid="{F2E35560-D3D4-4E2C-A30D-62C0EFA9C625}"/>
    <cellStyle name="Normal 22 2 2 2 10" xfId="14122" xr:uid="{CE315E3B-0A93-4DC6-A535-8F5D1367AF16}"/>
    <cellStyle name="Normal 22 2 2 2 11" xfId="27812" xr:uid="{49BC54F4-D414-43B0-BDB8-36996A672EA6}"/>
    <cellStyle name="Normal 22 2 2 2 12" xfId="42696" xr:uid="{0D860C81-9D46-4519-99FF-49753FA966E6}"/>
    <cellStyle name="Normal 22 2 2 2 2" xfId="7276" xr:uid="{DAEC5D04-784B-49EC-B1EC-A3A968D3B8AD}"/>
    <cellStyle name="Normal 22 2 2 2 2 10" xfId="42697" xr:uid="{9B19DF43-5BE4-4AF7-A1FB-F95F19BD227A}"/>
    <cellStyle name="Normal 22 2 2 2 2 2" xfId="7277" xr:uid="{B7EAF6E8-9331-4BBC-B328-BD96A9814331}"/>
    <cellStyle name="Normal 22 2 2 2 2 2 2" xfId="7278" xr:uid="{4831FA6E-4F33-45E3-8363-3ABA6E3EB592}"/>
    <cellStyle name="Normal 22 2 2 2 2 2 2 2" xfId="8991" xr:uid="{867B31EC-FDFF-49BE-8436-C3F73AB6ECD2}"/>
    <cellStyle name="Normal 22 2 2 2 2 2 2 2 2" xfId="12413" xr:uid="{08B475DE-5656-4787-B1B0-3D579EF65500}"/>
    <cellStyle name="Normal 22 2 2 2 2 2 2 2 2 2" xfId="26103" xr:uid="{99584CBA-682D-439F-9370-25C18DDA5B69}"/>
    <cellStyle name="Normal 22 2 2 2 2 2 2 2 2 2 2" xfId="39795" xr:uid="{960E5D7F-97A6-4D8E-B662-41656D8E6580}"/>
    <cellStyle name="Normal 22 2 2 2 2 2 2 2 2 2 3" xfId="54679" xr:uid="{C6AD886E-E63A-4DF2-A04C-30064751AF23}"/>
    <cellStyle name="Normal 22 2 2 2 2 2 2 2 2 3" xfId="19259" xr:uid="{4A1BC6D3-13B5-48B5-9926-E00B28C1E16B}"/>
    <cellStyle name="Normal 22 2 2 2 2 2 2 2 2 4" xfId="32949" xr:uid="{ACFB923E-BF81-4D78-B399-CF255BE81B90}"/>
    <cellStyle name="Normal 22 2 2 2 2 2 2 2 2 5" xfId="47833" xr:uid="{CA61BD05-4EE0-4862-824F-2BDFE267E3BE}"/>
    <cellStyle name="Normal 22 2 2 2 2 2 2 2 3" xfId="22681" xr:uid="{4E7D263F-A1E2-4198-9462-6629990A9E6C}"/>
    <cellStyle name="Normal 22 2 2 2 2 2 2 2 3 2" xfId="36373" xr:uid="{BE49632B-1D68-4C9F-A45F-182DDAD32FDE}"/>
    <cellStyle name="Normal 22 2 2 2 2 2 2 2 3 3" xfId="51257" xr:uid="{9E258C5E-F1C9-44E8-AE26-76660723B0E9}"/>
    <cellStyle name="Normal 22 2 2 2 2 2 2 2 4" xfId="15837" xr:uid="{9E7E188A-F9D5-438E-9713-A2641AFC2956}"/>
    <cellStyle name="Normal 22 2 2 2 2 2 2 2 5" xfId="29527" xr:uid="{3DC4E1F7-6681-456D-99F9-66A556B08DBE}"/>
    <cellStyle name="Normal 22 2 2 2 2 2 2 2 6" xfId="44411" xr:uid="{07647A3C-2149-404C-8DD6-91C91B1E1022}"/>
    <cellStyle name="Normal 22 2 2 2 2 2 2 3" xfId="10701" xr:uid="{9727EA22-59A9-41BD-A639-F2FF91F28643}"/>
    <cellStyle name="Normal 22 2 2 2 2 2 2 3 2" xfId="24391" xr:uid="{74486294-8522-4B98-97CC-13A639F38A3C}"/>
    <cellStyle name="Normal 22 2 2 2 2 2 2 3 2 2" xfId="38083" xr:uid="{EC35882A-3158-4B4E-9443-5D9036A96A43}"/>
    <cellStyle name="Normal 22 2 2 2 2 2 2 3 2 3" xfId="52967" xr:uid="{90CAF92F-7944-44EE-AF42-9DD78CD6C15E}"/>
    <cellStyle name="Normal 22 2 2 2 2 2 2 3 3" xfId="17547" xr:uid="{EAA641E0-91F2-42BE-8121-A6FE8534050D}"/>
    <cellStyle name="Normal 22 2 2 2 2 2 2 3 4" xfId="31237" xr:uid="{1F38A2FD-172E-4F9E-BBA4-9C1FA7159B40}"/>
    <cellStyle name="Normal 22 2 2 2 2 2 2 3 5" xfId="46121" xr:uid="{F2BBAC19-BCE9-4454-9AAB-EAF63A67883D}"/>
    <cellStyle name="Normal 22 2 2 2 2 2 2 4" xfId="20969" xr:uid="{9E664675-CBA6-4987-87E1-E5A1E714FED2}"/>
    <cellStyle name="Normal 22 2 2 2 2 2 2 4 2" xfId="34661" xr:uid="{78863084-BA6F-490A-9C9E-F36B2F6F2CB8}"/>
    <cellStyle name="Normal 22 2 2 2 2 2 2 4 3" xfId="49545" xr:uid="{0780D754-38F2-4B83-A482-499ECD52B31B}"/>
    <cellStyle name="Normal 22 2 2 2 2 2 2 5" xfId="14125" xr:uid="{822A5CED-D45E-4150-8526-313BD9EF809F}"/>
    <cellStyle name="Normal 22 2 2 2 2 2 2 6" xfId="27815" xr:uid="{66A51B9F-ED52-4D83-B203-42EB36550D18}"/>
    <cellStyle name="Normal 22 2 2 2 2 2 2 7" xfId="42699" xr:uid="{3F1367B0-1BE5-4010-A2F9-43140D22FAF7}"/>
    <cellStyle name="Normal 22 2 2 2 2 2 3" xfId="8990" xr:uid="{02277A07-2B77-4E3D-8F5D-FB739D30133C}"/>
    <cellStyle name="Normal 22 2 2 2 2 2 3 2" xfId="12412" xr:uid="{8F9DA562-1544-4470-8A3A-59A5AF071F18}"/>
    <cellStyle name="Normal 22 2 2 2 2 2 3 2 2" xfId="26102" xr:uid="{C18E98F8-E391-48D5-89D5-CA889A3EB6D5}"/>
    <cellStyle name="Normal 22 2 2 2 2 2 3 2 2 2" xfId="39794" xr:uid="{960D3CB4-47BD-4163-8B2D-B4894BFAFB82}"/>
    <cellStyle name="Normal 22 2 2 2 2 2 3 2 2 3" xfId="54678" xr:uid="{3EADD4C4-F6BF-42B6-B2E0-FE1E0562FBFA}"/>
    <cellStyle name="Normal 22 2 2 2 2 2 3 2 3" xfId="19258" xr:uid="{737FD53C-1DCC-43FE-BE42-BFBEF216447E}"/>
    <cellStyle name="Normal 22 2 2 2 2 2 3 2 4" xfId="32948" xr:uid="{B3B7DAE5-6D8E-4631-85E8-CEAFCD5064A4}"/>
    <cellStyle name="Normal 22 2 2 2 2 2 3 2 5" xfId="47832" xr:uid="{9AFD8DC1-7EC2-4531-9AE7-6026A54F5100}"/>
    <cellStyle name="Normal 22 2 2 2 2 2 3 3" xfId="22680" xr:uid="{5CAC1878-E953-4665-9775-44C1E53AFDE8}"/>
    <cellStyle name="Normal 22 2 2 2 2 2 3 3 2" xfId="36372" xr:uid="{8441B41F-A33F-4CDF-93FF-56D71D0936F4}"/>
    <cellStyle name="Normal 22 2 2 2 2 2 3 3 3" xfId="51256" xr:uid="{C4518F9B-F2D2-4CDF-BFB6-F683B78C1CEF}"/>
    <cellStyle name="Normal 22 2 2 2 2 2 3 4" xfId="15836" xr:uid="{DBC2BAF7-0019-4C8B-AA68-E5D5228D7417}"/>
    <cellStyle name="Normal 22 2 2 2 2 2 3 5" xfId="29526" xr:uid="{24C5CCA8-8B3E-421B-AAFD-F7CEAC322719}"/>
    <cellStyle name="Normal 22 2 2 2 2 2 3 6" xfId="44410" xr:uid="{05EF99DE-0AC6-4BCB-83A4-7B8B2EF0C71C}"/>
    <cellStyle name="Normal 22 2 2 2 2 2 4" xfId="10700" xr:uid="{F5EF50AB-52DD-46CD-AB5C-E072BF08F202}"/>
    <cellStyle name="Normal 22 2 2 2 2 2 4 2" xfId="24390" xr:uid="{71527772-662A-40C2-9E5E-F6395D68E75E}"/>
    <cellStyle name="Normal 22 2 2 2 2 2 4 2 2" xfId="38082" xr:uid="{849E0439-D0A2-4C8E-836B-14AB6CCCD9AA}"/>
    <cellStyle name="Normal 22 2 2 2 2 2 4 2 3" xfId="52966" xr:uid="{7A4E5CDF-31AD-4DEE-B702-18840EE73335}"/>
    <cellStyle name="Normal 22 2 2 2 2 2 4 3" xfId="17546" xr:uid="{524E2687-434C-4207-A716-CD3A6B658577}"/>
    <cellStyle name="Normal 22 2 2 2 2 2 4 4" xfId="31236" xr:uid="{B7760F65-8C54-40AD-BFAE-41DF72DE634E}"/>
    <cellStyle name="Normal 22 2 2 2 2 2 4 5" xfId="46120" xr:uid="{84C61F79-5B10-4F75-9885-3C2FEDE57944}"/>
    <cellStyle name="Normal 22 2 2 2 2 2 5" xfId="20968" xr:uid="{FC1C2F68-F281-425C-A5A5-5EA9B7C4E676}"/>
    <cellStyle name="Normal 22 2 2 2 2 2 5 2" xfId="34660" xr:uid="{366284AC-E4E1-4A34-8DF0-EB39E8ED7F42}"/>
    <cellStyle name="Normal 22 2 2 2 2 2 5 3" xfId="49544" xr:uid="{A7FBD095-4AEC-43BC-ACFA-0B296D19E158}"/>
    <cellStyle name="Normal 22 2 2 2 2 2 6" xfId="14124" xr:uid="{3280EEDF-AAD8-46F7-A551-FE757D41EC7B}"/>
    <cellStyle name="Normal 22 2 2 2 2 2 7" xfId="27814" xr:uid="{85824A6B-E87B-4028-A8D6-30AEF9F3BDF4}"/>
    <cellStyle name="Normal 22 2 2 2 2 2 8" xfId="42698" xr:uid="{A583B0C4-DE96-4C91-BBB6-44A12986C52D}"/>
    <cellStyle name="Normal 22 2 2 2 2 3" xfId="7279" xr:uid="{F8B74F30-2F69-4B03-BB5A-FB1E18807158}"/>
    <cellStyle name="Normal 22 2 2 2 2 3 2" xfId="8992" xr:uid="{70368E19-E6E1-4302-8068-0F5065B84494}"/>
    <cellStyle name="Normal 22 2 2 2 2 3 2 2" xfId="12414" xr:uid="{E90EBEEA-8697-401D-B8B2-2CF25E2B7BCA}"/>
    <cellStyle name="Normal 22 2 2 2 2 3 2 2 2" xfId="26104" xr:uid="{1EFD845C-0B6D-4371-B5BF-7C1C70B764CC}"/>
    <cellStyle name="Normal 22 2 2 2 2 3 2 2 2 2" xfId="39796" xr:uid="{76BDFDD9-761A-44CF-B8E0-1B28BC803891}"/>
    <cellStyle name="Normal 22 2 2 2 2 3 2 2 2 3" xfId="54680" xr:uid="{F7E92E97-05C3-492B-AAEF-707629CE4F7D}"/>
    <cellStyle name="Normal 22 2 2 2 2 3 2 2 3" xfId="19260" xr:uid="{551A85D5-8FBF-47E6-BDB7-BA2C7FA807E7}"/>
    <cellStyle name="Normal 22 2 2 2 2 3 2 2 4" xfId="32950" xr:uid="{D9266225-BE5E-4442-A4DF-7A7BBAC532F4}"/>
    <cellStyle name="Normal 22 2 2 2 2 3 2 2 5" xfId="47834" xr:uid="{0145E65B-D5E6-496B-AE3F-C98967C07C74}"/>
    <cellStyle name="Normal 22 2 2 2 2 3 2 3" xfId="22682" xr:uid="{D1763052-9736-424F-B940-55D4DB623754}"/>
    <cellStyle name="Normal 22 2 2 2 2 3 2 3 2" xfId="36374" xr:uid="{8E3E48A7-CE21-4E9B-9380-789E6671CA92}"/>
    <cellStyle name="Normal 22 2 2 2 2 3 2 3 3" xfId="51258" xr:uid="{702235ED-46FA-4994-B49C-BFA62464A7FA}"/>
    <cellStyle name="Normal 22 2 2 2 2 3 2 4" xfId="15838" xr:uid="{0CCFF62B-F7C7-4D96-B4B0-67545EFEA520}"/>
    <cellStyle name="Normal 22 2 2 2 2 3 2 5" xfId="29528" xr:uid="{51E425F0-E9F1-492B-9704-D814B63F7350}"/>
    <cellStyle name="Normal 22 2 2 2 2 3 2 6" xfId="44412" xr:uid="{C38F6F29-DA46-48C5-8191-22F43A5A5954}"/>
    <cellStyle name="Normal 22 2 2 2 2 3 3" xfId="10702" xr:uid="{8ED11FF0-2CB8-4543-B6D8-BC01CF9D4D77}"/>
    <cellStyle name="Normal 22 2 2 2 2 3 3 2" xfId="24392" xr:uid="{6628F170-6AA9-48E8-995E-3BDDC6CE4CDE}"/>
    <cellStyle name="Normal 22 2 2 2 2 3 3 2 2" xfId="38084" xr:uid="{7B10A731-75F0-4FAE-87F7-D15D55D5B43C}"/>
    <cellStyle name="Normal 22 2 2 2 2 3 3 2 3" xfId="52968" xr:uid="{38C3356F-F3FA-43FF-B62A-2FD681C7F5F5}"/>
    <cellStyle name="Normal 22 2 2 2 2 3 3 3" xfId="17548" xr:uid="{C4EF4FC1-70E2-479E-892D-1A5AAFA4110D}"/>
    <cellStyle name="Normal 22 2 2 2 2 3 3 4" xfId="31238" xr:uid="{DA39300E-BF74-4CFB-8661-C663E1B07527}"/>
    <cellStyle name="Normal 22 2 2 2 2 3 3 5" xfId="46122" xr:uid="{F74F973C-D993-468F-A571-7EF7574E7ABC}"/>
    <cellStyle name="Normal 22 2 2 2 2 3 4" xfId="20970" xr:uid="{FA997BAB-8D9A-4C6E-9240-F4C47D39B986}"/>
    <cellStyle name="Normal 22 2 2 2 2 3 4 2" xfId="34662" xr:uid="{D2A1B44E-05CE-43D8-A5E9-8C89709279B9}"/>
    <cellStyle name="Normal 22 2 2 2 2 3 4 3" xfId="49546" xr:uid="{7ED0F487-E5C7-45F0-9227-CAD1D5EEDD37}"/>
    <cellStyle name="Normal 22 2 2 2 2 3 5" xfId="14126" xr:uid="{DDCA8FEB-BC50-486B-8FCA-8677FEDC2FEE}"/>
    <cellStyle name="Normal 22 2 2 2 2 3 6" xfId="27816" xr:uid="{E74F7DF0-5E3C-45CF-98A8-B27CC555AD7D}"/>
    <cellStyle name="Normal 22 2 2 2 2 3 7" xfId="42700" xr:uid="{36438082-FE98-4ED8-81B7-12EED6D6390E}"/>
    <cellStyle name="Normal 22 2 2 2 2 4" xfId="7280" xr:uid="{2ABC51AD-B83B-4F70-91FA-157E5B26F862}"/>
    <cellStyle name="Normal 22 2 2 2 2 4 2" xfId="8993" xr:uid="{B7567D4A-A0A2-4B72-9CEC-C835DDE8ACC7}"/>
    <cellStyle name="Normal 22 2 2 2 2 4 2 2" xfId="12415" xr:uid="{5645034A-D526-45A2-831E-3DE5E9F247D5}"/>
    <cellStyle name="Normal 22 2 2 2 2 4 2 2 2" xfId="26105" xr:uid="{DD105AA7-741B-4FDB-9867-0EA3FE2AF53B}"/>
    <cellStyle name="Normal 22 2 2 2 2 4 2 2 2 2" xfId="39797" xr:uid="{7C37086F-5E5F-4AE9-9D77-F8433E858697}"/>
    <cellStyle name="Normal 22 2 2 2 2 4 2 2 2 3" xfId="54681" xr:uid="{543D7019-64B6-4E73-BB80-A35729495FF8}"/>
    <cellStyle name="Normal 22 2 2 2 2 4 2 2 3" xfId="19261" xr:uid="{B610FB28-586E-4687-A611-5C4E16940DBA}"/>
    <cellStyle name="Normal 22 2 2 2 2 4 2 2 4" xfId="32951" xr:uid="{3A03B5E8-CA05-4582-9C48-21CAF04BE639}"/>
    <cellStyle name="Normal 22 2 2 2 2 4 2 2 5" xfId="47835" xr:uid="{93F1DD96-F6EF-4498-8210-FEAD3A96D8E5}"/>
    <cellStyle name="Normal 22 2 2 2 2 4 2 3" xfId="22683" xr:uid="{BAC2587C-F034-4717-A125-7E2457921CB1}"/>
    <cellStyle name="Normal 22 2 2 2 2 4 2 3 2" xfId="36375" xr:uid="{927EFD82-818A-4C3F-8443-DC8BE77B51B3}"/>
    <cellStyle name="Normal 22 2 2 2 2 4 2 3 3" xfId="51259" xr:uid="{CAE5C020-9A45-4C2A-A246-1B21F3A34187}"/>
    <cellStyle name="Normal 22 2 2 2 2 4 2 4" xfId="15839" xr:uid="{827C8B4E-AFC1-436E-A1E6-8CE93FA30A3D}"/>
    <cellStyle name="Normal 22 2 2 2 2 4 2 5" xfId="29529" xr:uid="{9EFF4D7B-4798-4802-B13C-334FC8ACA2AF}"/>
    <cellStyle name="Normal 22 2 2 2 2 4 2 6" xfId="44413" xr:uid="{65B0ADE3-51EA-454A-B9C7-2211F5A8440F}"/>
    <cellStyle name="Normal 22 2 2 2 2 4 3" xfId="10703" xr:uid="{9CF20126-16CC-4813-9E82-EFE501FBEDD1}"/>
    <cellStyle name="Normal 22 2 2 2 2 4 3 2" xfId="24393" xr:uid="{ED7F90CA-1516-49C7-9763-BD4076B9723D}"/>
    <cellStyle name="Normal 22 2 2 2 2 4 3 2 2" xfId="38085" xr:uid="{73051C15-24C0-439D-BF76-C8B782C16897}"/>
    <cellStyle name="Normal 22 2 2 2 2 4 3 2 3" xfId="52969" xr:uid="{96D4F880-3CFE-4CE4-B5C2-288A73C8AAA3}"/>
    <cellStyle name="Normal 22 2 2 2 2 4 3 3" xfId="17549" xr:uid="{741D519D-74A6-4DA3-928A-39EDF0CE018B}"/>
    <cellStyle name="Normal 22 2 2 2 2 4 3 4" xfId="31239" xr:uid="{0C107690-B37A-4A0E-A051-93F68BC80EC4}"/>
    <cellStyle name="Normal 22 2 2 2 2 4 3 5" xfId="46123" xr:uid="{C256A10D-22B9-44B6-A544-E1DCB9973E48}"/>
    <cellStyle name="Normal 22 2 2 2 2 4 4" xfId="20971" xr:uid="{75A27686-2ADD-49EF-8603-6F3FA4F9DE35}"/>
    <cellStyle name="Normal 22 2 2 2 2 4 4 2" xfId="34663" xr:uid="{BD35A2C6-5ECB-4A5C-A928-753C36BFA177}"/>
    <cellStyle name="Normal 22 2 2 2 2 4 4 3" xfId="49547" xr:uid="{0743900D-AF1A-4A85-82F9-43F1A3623DD5}"/>
    <cellStyle name="Normal 22 2 2 2 2 4 5" xfId="14127" xr:uid="{3CE05C9E-59AC-4FA1-A334-A4051E3D8125}"/>
    <cellStyle name="Normal 22 2 2 2 2 4 6" xfId="27817" xr:uid="{B2CC93E2-CC74-4776-8012-12F7ABA136B5}"/>
    <cellStyle name="Normal 22 2 2 2 2 4 7" xfId="42701" xr:uid="{F3672511-CAFA-4B8F-A179-7B60006DC272}"/>
    <cellStyle name="Normal 22 2 2 2 2 5" xfId="8989" xr:uid="{3B92E4C1-21AB-4AB2-A8B8-4C4987111A27}"/>
    <cellStyle name="Normal 22 2 2 2 2 5 2" xfId="12411" xr:uid="{E611E790-07A1-4109-8350-C607023A53E7}"/>
    <cellStyle name="Normal 22 2 2 2 2 5 2 2" xfId="26101" xr:uid="{91FB31A0-4186-4182-B561-89375B1B4DAC}"/>
    <cellStyle name="Normal 22 2 2 2 2 5 2 2 2" xfId="39793" xr:uid="{6D06D818-2526-409C-A5BB-AA5DBB53A4E2}"/>
    <cellStyle name="Normal 22 2 2 2 2 5 2 2 3" xfId="54677" xr:uid="{600BB1AD-F2C7-4C96-9AAD-9154507F4D62}"/>
    <cellStyle name="Normal 22 2 2 2 2 5 2 3" xfId="19257" xr:uid="{A9C13AA4-E758-4FDC-9EC9-52E06AFEA8F8}"/>
    <cellStyle name="Normal 22 2 2 2 2 5 2 4" xfId="32947" xr:uid="{07B9A653-6242-40E2-87F1-8F70536A7F41}"/>
    <cellStyle name="Normal 22 2 2 2 2 5 2 5" xfId="47831" xr:uid="{23F768F7-48AE-4863-BC3C-E126168A21D1}"/>
    <cellStyle name="Normal 22 2 2 2 2 5 3" xfId="22679" xr:uid="{5A18197D-EC5F-4B92-9717-588AD560FD0C}"/>
    <cellStyle name="Normal 22 2 2 2 2 5 3 2" xfId="36371" xr:uid="{69933685-06A4-4183-88E0-243220A3F59A}"/>
    <cellStyle name="Normal 22 2 2 2 2 5 3 3" xfId="51255" xr:uid="{C0408E94-AA63-43BB-937A-46E0493BCE2F}"/>
    <cellStyle name="Normal 22 2 2 2 2 5 4" xfId="15835" xr:uid="{37FE6B6E-FEAC-45E9-85A2-04217FE1B226}"/>
    <cellStyle name="Normal 22 2 2 2 2 5 5" xfId="29525" xr:uid="{D1617D33-1115-4FD5-B74E-DEC43E109CC4}"/>
    <cellStyle name="Normal 22 2 2 2 2 5 6" xfId="44409" xr:uid="{332C079F-8747-432C-B6C8-82516CA1E7D7}"/>
    <cellStyle name="Normal 22 2 2 2 2 6" xfId="10699" xr:uid="{3B3FA1F6-C066-45DA-8DD9-DA914C667053}"/>
    <cellStyle name="Normal 22 2 2 2 2 6 2" xfId="24389" xr:uid="{088EF0FB-EEF3-4957-BEB9-3B55653C3EB5}"/>
    <cellStyle name="Normal 22 2 2 2 2 6 2 2" xfId="38081" xr:uid="{8AAB11B7-7A86-4E63-ABFC-FD066818FD20}"/>
    <cellStyle name="Normal 22 2 2 2 2 6 2 3" xfId="52965" xr:uid="{EEE9C472-0ECE-4F62-A260-ADC0BEE459A0}"/>
    <cellStyle name="Normal 22 2 2 2 2 6 3" xfId="17545" xr:uid="{0673D1C5-6B6B-42AD-834D-B505A3F06C10}"/>
    <cellStyle name="Normal 22 2 2 2 2 6 4" xfId="31235" xr:uid="{ECBA10A9-54B1-4240-9814-54422AB12CD6}"/>
    <cellStyle name="Normal 22 2 2 2 2 6 5" xfId="46119" xr:uid="{A864E6B1-25F5-47E2-86B0-369997818F53}"/>
    <cellStyle name="Normal 22 2 2 2 2 7" xfId="20967" xr:uid="{3BC62977-9189-4DCA-A63B-F1D6480E9512}"/>
    <cellStyle name="Normal 22 2 2 2 2 7 2" xfId="34659" xr:uid="{560C9194-312E-4F21-BA8E-54FDA4528B5B}"/>
    <cellStyle name="Normal 22 2 2 2 2 7 3" xfId="49543" xr:uid="{213279B2-3B85-4EEE-B120-609CC9B4EF96}"/>
    <cellStyle name="Normal 22 2 2 2 2 8" xfId="14123" xr:uid="{6BB80122-B6B8-45A4-ABCE-13E21A2240AF}"/>
    <cellStyle name="Normal 22 2 2 2 2 9" xfId="27813" xr:uid="{7825B98E-07B9-490A-AA56-D7EA4F36D5FA}"/>
    <cellStyle name="Normal 22 2 2 2 3" xfId="7281" xr:uid="{AF557C90-73EF-44A3-8EEA-9C940101CA96}"/>
    <cellStyle name="Normal 22 2 2 2 3 10" xfId="42702" xr:uid="{2A1064AF-89F6-4A6A-B89D-13FD5E435D4E}"/>
    <cellStyle name="Normal 22 2 2 2 3 2" xfId="7282" xr:uid="{E4C64362-D781-46D5-AD9B-712082FDB3D0}"/>
    <cellStyle name="Normal 22 2 2 2 3 2 2" xfId="7283" xr:uid="{BF56498C-FDBE-440F-83F8-705A72C73308}"/>
    <cellStyle name="Normal 22 2 2 2 3 2 2 2" xfId="8996" xr:uid="{F427F82B-4A31-4FA4-B2C2-D344D4B5E3F5}"/>
    <cellStyle name="Normal 22 2 2 2 3 2 2 2 2" xfId="12418" xr:uid="{4BC79A22-D0A9-4D45-BCB1-BE30A9F48A32}"/>
    <cellStyle name="Normal 22 2 2 2 3 2 2 2 2 2" xfId="26108" xr:uid="{A1E98D3A-3C9E-473A-9C17-8581463FC257}"/>
    <cellStyle name="Normal 22 2 2 2 3 2 2 2 2 2 2" xfId="39800" xr:uid="{EED08517-ECF3-4EF1-A21C-E7C3A1AEF284}"/>
    <cellStyle name="Normal 22 2 2 2 3 2 2 2 2 2 3" xfId="54684" xr:uid="{EEE87FD5-0A05-4768-8D5A-5115F5858BD6}"/>
    <cellStyle name="Normal 22 2 2 2 3 2 2 2 2 3" xfId="19264" xr:uid="{5B733C3D-C386-4698-9777-9AF9BA90241E}"/>
    <cellStyle name="Normal 22 2 2 2 3 2 2 2 2 4" xfId="32954" xr:uid="{FD8CE786-1284-4BB2-8B70-561F7E70F99D}"/>
    <cellStyle name="Normal 22 2 2 2 3 2 2 2 2 5" xfId="47838" xr:uid="{6B19F40D-164F-4AAF-BE8B-D2A1F932908D}"/>
    <cellStyle name="Normal 22 2 2 2 3 2 2 2 3" xfId="22686" xr:uid="{754B0E41-E633-4CF8-BD79-2CC456997681}"/>
    <cellStyle name="Normal 22 2 2 2 3 2 2 2 3 2" xfId="36378" xr:uid="{E3AF72C6-2AD0-4897-AB2A-D9600B5465A8}"/>
    <cellStyle name="Normal 22 2 2 2 3 2 2 2 3 3" xfId="51262" xr:uid="{C354B5CD-7E1D-4DA2-98B1-40FB7D336671}"/>
    <cellStyle name="Normal 22 2 2 2 3 2 2 2 4" xfId="15842" xr:uid="{12F39351-CF5A-4627-A743-9B61B002E91F}"/>
    <cellStyle name="Normal 22 2 2 2 3 2 2 2 5" xfId="29532" xr:uid="{B32DAEE3-4CFF-4BAC-98F9-27578ED5D675}"/>
    <cellStyle name="Normal 22 2 2 2 3 2 2 2 6" xfId="44416" xr:uid="{024BF8AA-D700-4B09-BE15-56FF492D874C}"/>
    <cellStyle name="Normal 22 2 2 2 3 2 2 3" xfId="10706" xr:uid="{9614C8BD-9D05-46F8-8ED7-EAE03795FE2B}"/>
    <cellStyle name="Normal 22 2 2 2 3 2 2 3 2" xfId="24396" xr:uid="{B2463256-38E2-497A-9410-0AC98D4BE21E}"/>
    <cellStyle name="Normal 22 2 2 2 3 2 2 3 2 2" xfId="38088" xr:uid="{D00E0B88-CF22-4C14-92D4-441D80003860}"/>
    <cellStyle name="Normal 22 2 2 2 3 2 2 3 2 3" xfId="52972" xr:uid="{56261B7F-3822-444D-8A90-10FC89996F57}"/>
    <cellStyle name="Normal 22 2 2 2 3 2 2 3 3" xfId="17552" xr:uid="{75116FE9-E598-40A7-8622-284C77BB77DE}"/>
    <cellStyle name="Normal 22 2 2 2 3 2 2 3 4" xfId="31242" xr:uid="{660A37F3-89E0-48FF-A087-03A01B87D979}"/>
    <cellStyle name="Normal 22 2 2 2 3 2 2 3 5" xfId="46126" xr:uid="{2D84E0B6-7A6E-4152-B2D4-AF8E77EC55C5}"/>
    <cellStyle name="Normal 22 2 2 2 3 2 2 4" xfId="20974" xr:uid="{2EB8A9AD-CC78-4FF3-B890-1E73D52E3A6F}"/>
    <cellStyle name="Normal 22 2 2 2 3 2 2 4 2" xfId="34666" xr:uid="{344166D2-A175-4865-BC0A-BDBE55633022}"/>
    <cellStyle name="Normal 22 2 2 2 3 2 2 4 3" xfId="49550" xr:uid="{26D2806B-8534-4E46-9B66-77197936740F}"/>
    <cellStyle name="Normal 22 2 2 2 3 2 2 5" xfId="14130" xr:uid="{DAD88884-51B2-4784-B70A-DB264755FD2F}"/>
    <cellStyle name="Normal 22 2 2 2 3 2 2 6" xfId="27820" xr:uid="{AAB6191A-6CAA-46AE-89C6-BE6DDBFB6345}"/>
    <cellStyle name="Normal 22 2 2 2 3 2 2 7" xfId="42704" xr:uid="{AE38347F-0E69-48AD-B2D3-4FFCD221171A}"/>
    <cellStyle name="Normal 22 2 2 2 3 2 3" xfId="8995" xr:uid="{C7A7B1C0-8E44-4010-80BA-ADDFDD657BFE}"/>
    <cellStyle name="Normal 22 2 2 2 3 2 3 2" xfId="12417" xr:uid="{1B1BA89E-7805-415D-8B27-C929C1AB05AD}"/>
    <cellStyle name="Normal 22 2 2 2 3 2 3 2 2" xfId="26107" xr:uid="{08FDDC83-DB5D-446F-9AA3-A5A5C430728A}"/>
    <cellStyle name="Normal 22 2 2 2 3 2 3 2 2 2" xfId="39799" xr:uid="{7DB2040E-0902-418B-8A39-FBADB724A821}"/>
    <cellStyle name="Normal 22 2 2 2 3 2 3 2 2 3" xfId="54683" xr:uid="{A58FBA81-2852-477C-B2C9-AD06F984C2B3}"/>
    <cellStyle name="Normal 22 2 2 2 3 2 3 2 3" xfId="19263" xr:uid="{71F68838-4481-4B12-BADC-74740583F290}"/>
    <cellStyle name="Normal 22 2 2 2 3 2 3 2 4" xfId="32953" xr:uid="{2EF274CE-0409-4F33-A39A-50A6776E752A}"/>
    <cellStyle name="Normal 22 2 2 2 3 2 3 2 5" xfId="47837" xr:uid="{6224903D-FE70-4E32-908C-24DC14EA0F3A}"/>
    <cellStyle name="Normal 22 2 2 2 3 2 3 3" xfId="22685" xr:uid="{554D1137-613F-4DEB-A000-7F87C09A3288}"/>
    <cellStyle name="Normal 22 2 2 2 3 2 3 3 2" xfId="36377" xr:uid="{CB935256-F5F4-4258-9E64-DC75E798F285}"/>
    <cellStyle name="Normal 22 2 2 2 3 2 3 3 3" xfId="51261" xr:uid="{50B2DA3C-4F36-4FFF-ABC1-207116DDCF5F}"/>
    <cellStyle name="Normal 22 2 2 2 3 2 3 4" xfId="15841" xr:uid="{A27687B2-E730-498C-8BC8-35F8B7AF3FEC}"/>
    <cellStyle name="Normal 22 2 2 2 3 2 3 5" xfId="29531" xr:uid="{283AD89B-DD90-4C9E-9FD7-7190F977F1BD}"/>
    <cellStyle name="Normal 22 2 2 2 3 2 3 6" xfId="44415" xr:uid="{AB8B8E55-0FBC-4C0C-AA43-1F171DC76521}"/>
    <cellStyle name="Normal 22 2 2 2 3 2 4" xfId="10705" xr:uid="{D11F03C1-1ECC-44F0-A91D-040A4D9051E6}"/>
    <cellStyle name="Normal 22 2 2 2 3 2 4 2" xfId="24395" xr:uid="{12839EB4-8785-45AE-B184-BC3D8DCAE35E}"/>
    <cellStyle name="Normal 22 2 2 2 3 2 4 2 2" xfId="38087" xr:uid="{9688E896-1E92-4DED-8440-3CD0C33BECC8}"/>
    <cellStyle name="Normal 22 2 2 2 3 2 4 2 3" xfId="52971" xr:uid="{8FB83958-497B-4819-8A0F-EF2E771CDB4A}"/>
    <cellStyle name="Normal 22 2 2 2 3 2 4 3" xfId="17551" xr:uid="{38770ACD-1A33-4333-BDE9-54B8327F18CE}"/>
    <cellStyle name="Normal 22 2 2 2 3 2 4 4" xfId="31241" xr:uid="{2DB7C95B-0580-46F0-8B27-2495AA68BDFA}"/>
    <cellStyle name="Normal 22 2 2 2 3 2 4 5" xfId="46125" xr:uid="{4EC8E5E7-A5C4-4403-9AF5-E1504C943C6D}"/>
    <cellStyle name="Normal 22 2 2 2 3 2 5" xfId="20973" xr:uid="{39BDA9E2-78C1-4D1C-8812-6FD4A6CF038D}"/>
    <cellStyle name="Normal 22 2 2 2 3 2 5 2" xfId="34665" xr:uid="{0C9F3522-CC22-4E3E-BB29-9734ECC40731}"/>
    <cellStyle name="Normal 22 2 2 2 3 2 5 3" xfId="49549" xr:uid="{4F5AD772-C7C1-46DE-9A69-A932524300B2}"/>
    <cellStyle name="Normal 22 2 2 2 3 2 6" xfId="14129" xr:uid="{8F0BD6CE-F7B1-4A2D-97A9-775E71D7CBC0}"/>
    <cellStyle name="Normal 22 2 2 2 3 2 7" xfId="27819" xr:uid="{D6DEE81F-D3D3-44AF-998B-4AF841A7D6CE}"/>
    <cellStyle name="Normal 22 2 2 2 3 2 8" xfId="42703" xr:uid="{D22B3EC8-E71A-42F8-B5E3-689D48A19D0F}"/>
    <cellStyle name="Normal 22 2 2 2 3 3" xfId="7284" xr:uid="{D3996FFC-2E16-495C-B4F6-999DD8A8147C}"/>
    <cellStyle name="Normal 22 2 2 2 3 3 2" xfId="8997" xr:uid="{D381A417-440A-4691-A4F3-E8116A891874}"/>
    <cellStyle name="Normal 22 2 2 2 3 3 2 2" xfId="12419" xr:uid="{5A3257CB-1F54-4A31-A50F-4DD56AF8E07B}"/>
    <cellStyle name="Normal 22 2 2 2 3 3 2 2 2" xfId="26109" xr:uid="{74CAB04D-8D86-4EF8-94A9-9D6ACF9A2E4A}"/>
    <cellStyle name="Normal 22 2 2 2 3 3 2 2 2 2" xfId="39801" xr:uid="{3C14376D-F446-46F3-AE49-5DEE52BA74DC}"/>
    <cellStyle name="Normal 22 2 2 2 3 3 2 2 2 3" xfId="54685" xr:uid="{C7AC71FE-AA03-42AF-9046-1E3DF22DCDA5}"/>
    <cellStyle name="Normal 22 2 2 2 3 3 2 2 3" xfId="19265" xr:uid="{6F639CF3-2A78-4139-8375-01C3018AC13A}"/>
    <cellStyle name="Normal 22 2 2 2 3 3 2 2 4" xfId="32955" xr:uid="{E6891FCE-7049-4EC6-ABC0-0352E31E4A93}"/>
    <cellStyle name="Normal 22 2 2 2 3 3 2 2 5" xfId="47839" xr:uid="{E5F9D690-E907-4B97-B583-580A04229BD8}"/>
    <cellStyle name="Normal 22 2 2 2 3 3 2 3" xfId="22687" xr:uid="{5E4D093D-3D14-4BBA-8A35-EF6F23B1647D}"/>
    <cellStyle name="Normal 22 2 2 2 3 3 2 3 2" xfId="36379" xr:uid="{F0A84D1E-50B9-4E64-94BE-C62BCEAE133F}"/>
    <cellStyle name="Normal 22 2 2 2 3 3 2 3 3" xfId="51263" xr:uid="{CF6A80F0-19DA-421D-950A-3359A7BB7F3D}"/>
    <cellStyle name="Normal 22 2 2 2 3 3 2 4" xfId="15843" xr:uid="{843E17EB-09D4-42EE-AA19-C78BCAD05879}"/>
    <cellStyle name="Normal 22 2 2 2 3 3 2 5" xfId="29533" xr:uid="{9DED1E1D-2D49-46C7-9EF7-2B099679250F}"/>
    <cellStyle name="Normal 22 2 2 2 3 3 2 6" xfId="44417" xr:uid="{1DA565F5-5D8F-4AC3-8558-C769FBD73003}"/>
    <cellStyle name="Normal 22 2 2 2 3 3 3" xfId="10707" xr:uid="{F795641E-6B96-4F42-BB25-BEBD36C0B5C2}"/>
    <cellStyle name="Normal 22 2 2 2 3 3 3 2" xfId="24397" xr:uid="{E1A557E7-A275-4ABE-9FD3-2591785F03B2}"/>
    <cellStyle name="Normal 22 2 2 2 3 3 3 2 2" xfId="38089" xr:uid="{17249A7B-B8DA-4D10-9461-11018AF8CCB4}"/>
    <cellStyle name="Normal 22 2 2 2 3 3 3 2 3" xfId="52973" xr:uid="{F68F5F1F-FE48-4F54-B064-D33D09C7CB4A}"/>
    <cellStyle name="Normal 22 2 2 2 3 3 3 3" xfId="17553" xr:uid="{80C95CAC-CDA6-4D61-A708-D0C7FC1ED35B}"/>
    <cellStyle name="Normal 22 2 2 2 3 3 3 4" xfId="31243" xr:uid="{E1F373F5-C85F-469E-B26B-493B7125E141}"/>
    <cellStyle name="Normal 22 2 2 2 3 3 3 5" xfId="46127" xr:uid="{00D09ACF-FEEF-4306-BAB8-42C405CF3774}"/>
    <cellStyle name="Normal 22 2 2 2 3 3 4" xfId="20975" xr:uid="{D1C7F65F-947A-4F9D-9FB0-E9139BBD2A3E}"/>
    <cellStyle name="Normal 22 2 2 2 3 3 4 2" xfId="34667" xr:uid="{B3E96A55-BCF8-40D1-BB43-3029D275DC8A}"/>
    <cellStyle name="Normal 22 2 2 2 3 3 4 3" xfId="49551" xr:uid="{B0711392-9317-44EC-A0DD-F3C5404CEFAF}"/>
    <cellStyle name="Normal 22 2 2 2 3 3 5" xfId="14131" xr:uid="{C1FDA54A-1088-46D5-A63E-97014CD25F20}"/>
    <cellStyle name="Normal 22 2 2 2 3 3 6" xfId="27821" xr:uid="{B4851D8B-E20C-40CB-8748-DBD6AD80B6B3}"/>
    <cellStyle name="Normal 22 2 2 2 3 3 7" xfId="42705" xr:uid="{D8763EF6-F7AC-4921-BDD2-90BBCC6E3805}"/>
    <cellStyle name="Normal 22 2 2 2 3 4" xfId="7285" xr:uid="{54B65565-51B5-468E-804A-1753E0896F4F}"/>
    <cellStyle name="Normal 22 2 2 2 3 4 2" xfId="8998" xr:uid="{819D1ECE-4870-4749-9C3B-1D729901F811}"/>
    <cellStyle name="Normal 22 2 2 2 3 4 2 2" xfId="12420" xr:uid="{9FFDC0F6-6E6F-4B41-A56C-0A268139BFE5}"/>
    <cellStyle name="Normal 22 2 2 2 3 4 2 2 2" xfId="26110" xr:uid="{1DA96506-9CC0-4BE2-987A-FA5834784996}"/>
    <cellStyle name="Normal 22 2 2 2 3 4 2 2 2 2" xfId="39802" xr:uid="{C1592B53-9196-4D5E-98E2-DE7236FEF29F}"/>
    <cellStyle name="Normal 22 2 2 2 3 4 2 2 2 3" xfId="54686" xr:uid="{1CE6B5F0-4FAF-49CF-A838-87DE0EAEE26C}"/>
    <cellStyle name="Normal 22 2 2 2 3 4 2 2 3" xfId="19266" xr:uid="{1DBD13A8-B931-4E3C-9FE7-201AE7F31EB8}"/>
    <cellStyle name="Normal 22 2 2 2 3 4 2 2 4" xfId="32956" xr:uid="{AA616F46-EAEB-4502-B2F0-E9993C2B6578}"/>
    <cellStyle name="Normal 22 2 2 2 3 4 2 2 5" xfId="47840" xr:uid="{E3B49A9C-1E02-451A-943B-3225FFD7E4CB}"/>
    <cellStyle name="Normal 22 2 2 2 3 4 2 3" xfId="22688" xr:uid="{432B3E18-D60A-4AAE-B13F-2EE8E96AC1D3}"/>
    <cellStyle name="Normal 22 2 2 2 3 4 2 3 2" xfId="36380" xr:uid="{301A9B34-771D-478A-A057-8D4A8D0C9EA1}"/>
    <cellStyle name="Normal 22 2 2 2 3 4 2 3 3" xfId="51264" xr:uid="{DC34ED8F-9081-4EB3-A484-8DFD1D1E526A}"/>
    <cellStyle name="Normal 22 2 2 2 3 4 2 4" xfId="15844" xr:uid="{100162D5-13D0-4A53-B307-AA748DF3BE05}"/>
    <cellStyle name="Normal 22 2 2 2 3 4 2 5" xfId="29534" xr:uid="{F54E9A4B-AE21-45B1-8420-62687E259463}"/>
    <cellStyle name="Normal 22 2 2 2 3 4 2 6" xfId="44418" xr:uid="{2CF8D1DB-9A01-43A0-9AB9-3CABFC5CDC27}"/>
    <cellStyle name="Normal 22 2 2 2 3 4 3" xfId="10708" xr:uid="{50F55832-3373-4EC8-ABBC-15E1D4A84D14}"/>
    <cellStyle name="Normal 22 2 2 2 3 4 3 2" xfId="24398" xr:uid="{2F60974E-1475-483F-B05F-EABE8623B5F9}"/>
    <cellStyle name="Normal 22 2 2 2 3 4 3 2 2" xfId="38090" xr:uid="{F91450EA-D6CD-4647-A7A7-92BE2DACBF53}"/>
    <cellStyle name="Normal 22 2 2 2 3 4 3 2 3" xfId="52974" xr:uid="{6849FFFA-14D1-450D-A61F-9DC957965E65}"/>
    <cellStyle name="Normal 22 2 2 2 3 4 3 3" xfId="17554" xr:uid="{5277E5EC-4C11-4713-A65E-F30F84D208E7}"/>
    <cellStyle name="Normal 22 2 2 2 3 4 3 4" xfId="31244" xr:uid="{902526AF-B1BE-4EA2-9761-BEAC65786F2B}"/>
    <cellStyle name="Normal 22 2 2 2 3 4 3 5" xfId="46128" xr:uid="{A14F7D17-5DFE-4D78-A95A-4FA27AD49257}"/>
    <cellStyle name="Normal 22 2 2 2 3 4 4" xfId="20976" xr:uid="{0D15ED43-0AF3-447B-BA50-EE4846C8D19F}"/>
    <cellStyle name="Normal 22 2 2 2 3 4 4 2" xfId="34668" xr:uid="{9995E8F1-19E5-40F7-B97B-09A64390E426}"/>
    <cellStyle name="Normal 22 2 2 2 3 4 4 3" xfId="49552" xr:uid="{B3850CA6-BB9B-481A-BCD3-7D867636AD02}"/>
    <cellStyle name="Normal 22 2 2 2 3 4 5" xfId="14132" xr:uid="{71CF2B83-8EC9-4440-9257-9CC9F05AC47D}"/>
    <cellStyle name="Normal 22 2 2 2 3 4 6" xfId="27822" xr:uid="{C946A47F-0F43-4457-ADEC-A571644EA127}"/>
    <cellStyle name="Normal 22 2 2 2 3 4 7" xfId="42706" xr:uid="{EB55CFDD-1570-48A1-B9DB-DD1130464E24}"/>
    <cellStyle name="Normal 22 2 2 2 3 5" xfId="8994" xr:uid="{CB53FF27-46D2-4502-87C2-40D3DBA200CC}"/>
    <cellStyle name="Normal 22 2 2 2 3 5 2" xfId="12416" xr:uid="{878E8191-E202-495C-AFCE-FCDA893EB833}"/>
    <cellStyle name="Normal 22 2 2 2 3 5 2 2" xfId="26106" xr:uid="{30450131-A8EC-4C34-B00B-38347CC14298}"/>
    <cellStyle name="Normal 22 2 2 2 3 5 2 2 2" xfId="39798" xr:uid="{FE74D3E4-16FA-43F3-93AC-41FC78A01F39}"/>
    <cellStyle name="Normal 22 2 2 2 3 5 2 2 3" xfId="54682" xr:uid="{21B25768-D8D7-46EB-869C-EDCB37D488D2}"/>
    <cellStyle name="Normal 22 2 2 2 3 5 2 3" xfId="19262" xr:uid="{95060812-09B3-4EDF-B243-123F6C081CA6}"/>
    <cellStyle name="Normal 22 2 2 2 3 5 2 4" xfId="32952" xr:uid="{41CB976A-379D-4A5E-A0E5-2005CF00E57E}"/>
    <cellStyle name="Normal 22 2 2 2 3 5 2 5" xfId="47836" xr:uid="{EBE641ED-1552-4B93-9493-0D5EDA9701E7}"/>
    <cellStyle name="Normal 22 2 2 2 3 5 3" xfId="22684" xr:uid="{F782A46F-B8C4-4EFA-9533-9A8C70D62F5B}"/>
    <cellStyle name="Normal 22 2 2 2 3 5 3 2" xfId="36376" xr:uid="{C9339D47-015D-4210-8825-B57AF80FADA2}"/>
    <cellStyle name="Normal 22 2 2 2 3 5 3 3" xfId="51260" xr:uid="{F38DB7C0-93F0-4B30-8FA3-62FEC4954FAA}"/>
    <cellStyle name="Normal 22 2 2 2 3 5 4" xfId="15840" xr:uid="{3BDA5EB1-20BC-4DD6-AE1D-3CD75E6041CE}"/>
    <cellStyle name="Normal 22 2 2 2 3 5 5" xfId="29530" xr:uid="{7E9F7829-B1AA-489D-BA04-5F3DF8D68E02}"/>
    <cellStyle name="Normal 22 2 2 2 3 5 6" xfId="44414" xr:uid="{DB888583-4998-4E25-9C7A-9A249B1AF192}"/>
    <cellStyle name="Normal 22 2 2 2 3 6" xfId="10704" xr:uid="{F906F653-0C4F-4940-BAF2-A7F802F901DD}"/>
    <cellStyle name="Normal 22 2 2 2 3 6 2" xfId="24394" xr:uid="{6E5EF83E-554F-4CD6-B383-C9069D5EC75F}"/>
    <cellStyle name="Normal 22 2 2 2 3 6 2 2" xfId="38086" xr:uid="{8533AFD2-93E0-4198-95CD-775F03ACD289}"/>
    <cellStyle name="Normal 22 2 2 2 3 6 2 3" xfId="52970" xr:uid="{8F8DEC30-1E03-4417-966E-5FC062898BDD}"/>
    <cellStyle name="Normal 22 2 2 2 3 6 3" xfId="17550" xr:uid="{F93B7D87-B452-4FFA-AAB6-29D79074CC0E}"/>
    <cellStyle name="Normal 22 2 2 2 3 6 4" xfId="31240" xr:uid="{4797AB89-ED6A-46D9-9BF1-047D21F19567}"/>
    <cellStyle name="Normal 22 2 2 2 3 6 5" xfId="46124" xr:uid="{A63A69A0-C1FD-4EA8-965A-9463FF4C2746}"/>
    <cellStyle name="Normal 22 2 2 2 3 7" xfId="20972" xr:uid="{006E2E4E-E3B3-4C5A-8489-61BB57F2A127}"/>
    <cellStyle name="Normal 22 2 2 2 3 7 2" xfId="34664" xr:uid="{C2DFB23B-174D-4902-B07E-725D53DAE433}"/>
    <cellStyle name="Normal 22 2 2 2 3 7 3" xfId="49548" xr:uid="{EC5334BD-09D0-49C5-8F8A-8A4443559D8C}"/>
    <cellStyle name="Normal 22 2 2 2 3 8" xfId="14128" xr:uid="{5E4D9388-A25F-4F6D-893E-FE2E29B463F5}"/>
    <cellStyle name="Normal 22 2 2 2 3 9" xfId="27818" xr:uid="{C6D179A6-D462-4C7D-B07A-DC73DF9B619E}"/>
    <cellStyle name="Normal 22 2 2 2 4" xfId="7286" xr:uid="{A6657252-E153-4814-B2D7-E1DB7E9C4B79}"/>
    <cellStyle name="Normal 22 2 2 2 4 2" xfId="7287" xr:uid="{CEE2C0E2-E031-45A1-A4FF-EEE68BAEC800}"/>
    <cellStyle name="Normal 22 2 2 2 4 2 2" xfId="9000" xr:uid="{B701093D-8934-4E53-9FBF-2B45A20021FE}"/>
    <cellStyle name="Normal 22 2 2 2 4 2 2 2" xfId="12422" xr:uid="{5F53C1D9-6DCC-4201-A779-C321F6F8DC09}"/>
    <cellStyle name="Normal 22 2 2 2 4 2 2 2 2" xfId="26112" xr:uid="{1C689A2B-F00B-4FF8-BBE7-5F96AC5EFB9C}"/>
    <cellStyle name="Normal 22 2 2 2 4 2 2 2 2 2" xfId="39804" xr:uid="{5749A53D-EBE3-47DF-858A-147E39B1B592}"/>
    <cellStyle name="Normal 22 2 2 2 4 2 2 2 2 3" xfId="54688" xr:uid="{94E62B8C-2B9E-4FE8-A08F-78C281D9CD57}"/>
    <cellStyle name="Normal 22 2 2 2 4 2 2 2 3" xfId="19268" xr:uid="{80BE4723-AAB7-4FF6-B51B-40E78E994619}"/>
    <cellStyle name="Normal 22 2 2 2 4 2 2 2 4" xfId="32958" xr:uid="{6C45554C-4499-4CC7-85A4-D125039A416A}"/>
    <cellStyle name="Normal 22 2 2 2 4 2 2 2 5" xfId="47842" xr:uid="{9F718E97-868D-4D1C-9F70-4F4CF13A5F3D}"/>
    <cellStyle name="Normal 22 2 2 2 4 2 2 3" xfId="22690" xr:uid="{C83F8A3B-8F91-4765-B8D8-8467E959DD11}"/>
    <cellStyle name="Normal 22 2 2 2 4 2 2 3 2" xfId="36382" xr:uid="{74DDBEA6-F033-4DE9-8AD9-43E1759234FA}"/>
    <cellStyle name="Normal 22 2 2 2 4 2 2 3 3" xfId="51266" xr:uid="{E2B3B08D-5A88-46BF-8253-CF9AA4AE6DFB}"/>
    <cellStyle name="Normal 22 2 2 2 4 2 2 4" xfId="15846" xr:uid="{7E8020CC-C20E-4097-BD40-68B574CFD909}"/>
    <cellStyle name="Normal 22 2 2 2 4 2 2 5" xfId="29536" xr:uid="{F9031202-693D-4132-88CA-6159AC4E38E2}"/>
    <cellStyle name="Normal 22 2 2 2 4 2 2 6" xfId="44420" xr:uid="{35BF02F7-D90C-4694-BC21-F667D3D0FB1E}"/>
    <cellStyle name="Normal 22 2 2 2 4 2 3" xfId="10710" xr:uid="{A821ED30-B649-4007-A52A-004DA67D5245}"/>
    <cellStyle name="Normal 22 2 2 2 4 2 3 2" xfId="24400" xr:uid="{77D8F826-0352-4C86-8A2D-EC5E5A9E7AC6}"/>
    <cellStyle name="Normal 22 2 2 2 4 2 3 2 2" xfId="38092" xr:uid="{909A3795-C0BE-4437-BA92-FF31F2ABADFA}"/>
    <cellStyle name="Normal 22 2 2 2 4 2 3 2 3" xfId="52976" xr:uid="{EBA89CB5-3082-467D-95CD-783B46E84AC2}"/>
    <cellStyle name="Normal 22 2 2 2 4 2 3 3" xfId="17556" xr:uid="{095B2CBE-B847-4B1C-A862-97D3B67A68C5}"/>
    <cellStyle name="Normal 22 2 2 2 4 2 3 4" xfId="31246" xr:uid="{94851DFD-0461-474E-91CE-C590296C1758}"/>
    <cellStyle name="Normal 22 2 2 2 4 2 3 5" xfId="46130" xr:uid="{21F4C1A9-B6B4-480E-B686-3D41A093D5F1}"/>
    <cellStyle name="Normal 22 2 2 2 4 2 4" xfId="20978" xr:uid="{F738A541-AD0B-4492-AC97-258CC2892F4B}"/>
    <cellStyle name="Normal 22 2 2 2 4 2 4 2" xfId="34670" xr:uid="{06576467-9D76-4E43-ADCB-5896FB0447A5}"/>
    <cellStyle name="Normal 22 2 2 2 4 2 4 3" xfId="49554" xr:uid="{AE25B5AF-A539-46E3-8BB0-7EEBF3F0204B}"/>
    <cellStyle name="Normal 22 2 2 2 4 2 5" xfId="14134" xr:uid="{8AC9DDF6-C3A1-4C5D-9683-653CA2CCF22C}"/>
    <cellStyle name="Normal 22 2 2 2 4 2 6" xfId="27824" xr:uid="{04C13310-BE5A-47E6-9B7A-92C1B302289B}"/>
    <cellStyle name="Normal 22 2 2 2 4 2 7" xfId="42708" xr:uid="{6E25F753-DD7C-4753-AE8E-6F67564FA548}"/>
    <cellStyle name="Normal 22 2 2 2 4 3" xfId="8999" xr:uid="{20D4DB88-815B-4A13-AC51-EFED95F65C23}"/>
    <cellStyle name="Normal 22 2 2 2 4 3 2" xfId="12421" xr:uid="{171655D2-2EDD-48BF-95E1-BF719CFD4240}"/>
    <cellStyle name="Normal 22 2 2 2 4 3 2 2" xfId="26111" xr:uid="{FF565208-D7C9-4B9E-B27B-03C30F8D6D13}"/>
    <cellStyle name="Normal 22 2 2 2 4 3 2 2 2" xfId="39803" xr:uid="{487757BE-FC39-4739-8F24-15D7CA84C5A6}"/>
    <cellStyle name="Normal 22 2 2 2 4 3 2 2 3" xfId="54687" xr:uid="{17350CE2-8E6F-4FD9-9052-BBE1AD46C5F7}"/>
    <cellStyle name="Normal 22 2 2 2 4 3 2 3" xfId="19267" xr:uid="{C7E095A8-0EA9-4EC1-A8F3-932EC7266BA9}"/>
    <cellStyle name="Normal 22 2 2 2 4 3 2 4" xfId="32957" xr:uid="{E111A89E-3628-43A2-B3A5-09B665EEB7EB}"/>
    <cellStyle name="Normal 22 2 2 2 4 3 2 5" xfId="47841" xr:uid="{F5FEFD57-81DE-40CF-919B-2E9F2FF95A82}"/>
    <cellStyle name="Normal 22 2 2 2 4 3 3" xfId="22689" xr:uid="{FA2A2B18-03A0-4FAF-AF00-35B4611DABAD}"/>
    <cellStyle name="Normal 22 2 2 2 4 3 3 2" xfId="36381" xr:uid="{38984C50-2B39-4AD7-B8D9-B05EF736DDF6}"/>
    <cellStyle name="Normal 22 2 2 2 4 3 3 3" xfId="51265" xr:uid="{3050DDFF-7013-4DD1-BE3A-C7FAB0700158}"/>
    <cellStyle name="Normal 22 2 2 2 4 3 4" xfId="15845" xr:uid="{82BA318D-E66E-449C-A4E2-7CEDA1A3D329}"/>
    <cellStyle name="Normal 22 2 2 2 4 3 5" xfId="29535" xr:uid="{4333B70B-67C1-4979-895A-254C094E41B9}"/>
    <cellStyle name="Normal 22 2 2 2 4 3 6" xfId="44419" xr:uid="{0F81D1E5-AEF0-4146-883C-D963C45CFC77}"/>
    <cellStyle name="Normal 22 2 2 2 4 4" xfId="10709" xr:uid="{B95D774C-48BE-401C-B0F1-8A9FB6140F8D}"/>
    <cellStyle name="Normal 22 2 2 2 4 4 2" xfId="24399" xr:uid="{90ECAD6A-AD2B-43A4-A1E8-51FF16AB4E4E}"/>
    <cellStyle name="Normal 22 2 2 2 4 4 2 2" xfId="38091" xr:uid="{F98B6E89-7164-43F5-BE48-C531750CA984}"/>
    <cellStyle name="Normal 22 2 2 2 4 4 2 3" xfId="52975" xr:uid="{F8F8825A-68B6-423F-8EBC-C5F30F5D4EDD}"/>
    <cellStyle name="Normal 22 2 2 2 4 4 3" xfId="17555" xr:uid="{F7136D32-2E5F-45A7-ABAF-7BAFBB9720CA}"/>
    <cellStyle name="Normal 22 2 2 2 4 4 4" xfId="31245" xr:uid="{50129C00-76A2-4203-B5A1-677172E9B6DB}"/>
    <cellStyle name="Normal 22 2 2 2 4 4 5" xfId="46129" xr:uid="{19DE028A-68F3-4E57-A6A0-5AD69369A47F}"/>
    <cellStyle name="Normal 22 2 2 2 4 5" xfId="20977" xr:uid="{0C6BFE77-299E-4476-8101-C8030B414CF4}"/>
    <cellStyle name="Normal 22 2 2 2 4 5 2" xfId="34669" xr:uid="{4F7C8173-18DA-4729-9A73-B20F92BBD5A8}"/>
    <cellStyle name="Normal 22 2 2 2 4 5 3" xfId="49553" xr:uid="{EFC350DD-B7FD-4BF7-A2B1-7BA1DAB5F1AE}"/>
    <cellStyle name="Normal 22 2 2 2 4 6" xfId="14133" xr:uid="{A596B8C6-8BE3-41C9-970D-843DFF6D6FEC}"/>
    <cellStyle name="Normal 22 2 2 2 4 7" xfId="27823" xr:uid="{F9033BAE-66EF-4B42-9B41-5C41A5B6BF19}"/>
    <cellStyle name="Normal 22 2 2 2 4 8" xfId="42707" xr:uid="{F20900CB-83CA-48B7-AB28-5500A39242DA}"/>
    <cellStyle name="Normal 22 2 2 2 5" xfId="7288" xr:uid="{D8E738B7-D42B-4C4E-AEF3-1012B6FCA636}"/>
    <cellStyle name="Normal 22 2 2 2 5 2" xfId="9001" xr:uid="{BE9F30CE-8EA9-4A8B-9725-F5DFCF45B988}"/>
    <cellStyle name="Normal 22 2 2 2 5 2 2" xfId="12423" xr:uid="{29672F04-2DEF-41A1-BC58-D7062D1020C5}"/>
    <cellStyle name="Normal 22 2 2 2 5 2 2 2" xfId="26113" xr:uid="{E2CA3497-082E-43DB-862F-08B4943D3A90}"/>
    <cellStyle name="Normal 22 2 2 2 5 2 2 2 2" xfId="39805" xr:uid="{B26087AE-5ED5-439A-8832-EB35BFF198A2}"/>
    <cellStyle name="Normal 22 2 2 2 5 2 2 2 3" xfId="54689" xr:uid="{F2F1A64A-91DD-4453-A12D-6EF9F02DCCDF}"/>
    <cellStyle name="Normal 22 2 2 2 5 2 2 3" xfId="19269" xr:uid="{7098AF95-F8C0-4AFA-8C45-4EC20E3E408F}"/>
    <cellStyle name="Normal 22 2 2 2 5 2 2 4" xfId="32959" xr:uid="{BF4A3C19-0E16-44BA-97DA-D64294CBAA9A}"/>
    <cellStyle name="Normal 22 2 2 2 5 2 2 5" xfId="47843" xr:uid="{13E8A152-D553-4A60-B4EF-08A19F72A255}"/>
    <cellStyle name="Normal 22 2 2 2 5 2 3" xfId="22691" xr:uid="{C5AA53A0-49C4-47B5-8B1A-696C7A87EE3F}"/>
    <cellStyle name="Normal 22 2 2 2 5 2 3 2" xfId="36383" xr:uid="{FDF39F44-494B-44FA-A293-ED978CF2D00B}"/>
    <cellStyle name="Normal 22 2 2 2 5 2 3 3" xfId="51267" xr:uid="{11E5FBB9-220E-4A58-A2BA-8144DD9C49B6}"/>
    <cellStyle name="Normal 22 2 2 2 5 2 4" xfId="15847" xr:uid="{F3764371-8099-48A8-BF49-67BF1AFE3C51}"/>
    <cellStyle name="Normal 22 2 2 2 5 2 5" xfId="29537" xr:uid="{CFB1D416-0E64-41B8-82D4-AD9097516072}"/>
    <cellStyle name="Normal 22 2 2 2 5 2 6" xfId="44421" xr:uid="{4B570046-233E-4A00-B1B6-CF64E587435F}"/>
    <cellStyle name="Normal 22 2 2 2 5 3" xfId="10711" xr:uid="{D44FE661-5EFF-45E6-BFB1-6D349922C12A}"/>
    <cellStyle name="Normal 22 2 2 2 5 3 2" xfId="24401" xr:uid="{82988FC0-D738-45E8-BE77-6576950FB865}"/>
    <cellStyle name="Normal 22 2 2 2 5 3 2 2" xfId="38093" xr:uid="{F285918D-35DB-4C3C-87E1-F07631309E84}"/>
    <cellStyle name="Normal 22 2 2 2 5 3 2 3" xfId="52977" xr:uid="{1ACF83C2-368F-4B94-97AB-173F429F1A7A}"/>
    <cellStyle name="Normal 22 2 2 2 5 3 3" xfId="17557" xr:uid="{E875B885-69C7-4EB1-9088-8CF0EE9EE428}"/>
    <cellStyle name="Normal 22 2 2 2 5 3 4" xfId="31247" xr:uid="{2371C1BE-357A-41DA-B315-537A0BA92F8A}"/>
    <cellStyle name="Normal 22 2 2 2 5 3 5" xfId="46131" xr:uid="{E805EA2D-94BD-4D6D-9B13-4C31D38C5F9C}"/>
    <cellStyle name="Normal 22 2 2 2 5 4" xfId="20979" xr:uid="{ECDCF67C-F400-43E9-86AD-0DBE708B9EC3}"/>
    <cellStyle name="Normal 22 2 2 2 5 4 2" xfId="34671" xr:uid="{5F6636FF-CA47-4D75-900E-E6E8253C2265}"/>
    <cellStyle name="Normal 22 2 2 2 5 4 3" xfId="49555" xr:uid="{B29BE280-5C8D-46FC-B074-D3C24F6F6407}"/>
    <cellStyle name="Normal 22 2 2 2 5 5" xfId="14135" xr:uid="{77C1A668-8BA0-44DD-8E21-9DFCB820BEC8}"/>
    <cellStyle name="Normal 22 2 2 2 5 6" xfId="27825" xr:uid="{87A841A8-4840-45E3-902F-2CB65D06805D}"/>
    <cellStyle name="Normal 22 2 2 2 5 7" xfId="42709" xr:uid="{488CB1B9-6CFD-4EA7-B577-BE39E8A6777B}"/>
    <cellStyle name="Normal 22 2 2 2 6" xfId="7289" xr:uid="{28B5ED43-D03F-4F94-964A-6A9B0553E756}"/>
    <cellStyle name="Normal 22 2 2 2 6 2" xfId="9002" xr:uid="{2298C0C4-C02A-4E56-BCA8-61C4976108B3}"/>
    <cellStyle name="Normal 22 2 2 2 6 2 2" xfId="12424" xr:uid="{CC5B412B-CD12-4CE7-9DEA-7206E8867565}"/>
    <cellStyle name="Normal 22 2 2 2 6 2 2 2" xfId="26114" xr:uid="{15752062-0DEA-4A09-B869-A9DA101145E4}"/>
    <cellStyle name="Normal 22 2 2 2 6 2 2 2 2" xfId="39806" xr:uid="{438F0F96-E1AA-4CF6-B255-800D7FFC97E8}"/>
    <cellStyle name="Normal 22 2 2 2 6 2 2 2 3" xfId="54690" xr:uid="{A205F3FB-6A0A-47C0-B730-40DF2FB77539}"/>
    <cellStyle name="Normal 22 2 2 2 6 2 2 3" xfId="19270" xr:uid="{9A342CA2-9811-461F-8150-A8A2DA59397A}"/>
    <cellStyle name="Normal 22 2 2 2 6 2 2 4" xfId="32960" xr:uid="{2E0D7A44-DFC9-4649-B7AD-1DC5C8B11901}"/>
    <cellStyle name="Normal 22 2 2 2 6 2 2 5" xfId="47844" xr:uid="{646BB674-99C3-4B85-85CE-E333E61AC212}"/>
    <cellStyle name="Normal 22 2 2 2 6 2 3" xfId="22692" xr:uid="{428FFCCA-D2DC-4C22-A3DB-7B373B963135}"/>
    <cellStyle name="Normal 22 2 2 2 6 2 3 2" xfId="36384" xr:uid="{44A5704C-8D06-42AF-9604-83A07B4A7E36}"/>
    <cellStyle name="Normal 22 2 2 2 6 2 3 3" xfId="51268" xr:uid="{CC2A3B29-1676-4D25-8693-7AA3DE2D941D}"/>
    <cellStyle name="Normal 22 2 2 2 6 2 4" xfId="15848" xr:uid="{9794CE3E-5E7A-402B-8A64-B0BD42A18EED}"/>
    <cellStyle name="Normal 22 2 2 2 6 2 5" xfId="29538" xr:uid="{2C71346C-4F79-45F3-9217-7DA4CAD567AA}"/>
    <cellStyle name="Normal 22 2 2 2 6 2 6" xfId="44422" xr:uid="{B13493A7-06B9-4A61-9AB3-0030E75899DD}"/>
    <cellStyle name="Normal 22 2 2 2 6 3" xfId="10712" xr:uid="{A958080B-2095-43C6-B59B-5B9FE96FEEAF}"/>
    <cellStyle name="Normal 22 2 2 2 6 3 2" xfId="24402" xr:uid="{BD5AEE66-1325-4B56-8B37-0DC0AAF13E12}"/>
    <cellStyle name="Normal 22 2 2 2 6 3 2 2" xfId="38094" xr:uid="{3EEED163-ECA6-4F2C-BA89-184FDE9B44EC}"/>
    <cellStyle name="Normal 22 2 2 2 6 3 2 3" xfId="52978" xr:uid="{1260E557-2531-4FC7-AC5F-75B983FEC130}"/>
    <cellStyle name="Normal 22 2 2 2 6 3 3" xfId="17558" xr:uid="{7DCEED93-FC6E-4965-9063-EEE9856C9625}"/>
    <cellStyle name="Normal 22 2 2 2 6 3 4" xfId="31248" xr:uid="{20264D76-AE99-4C0C-B825-7A68F708026F}"/>
    <cellStyle name="Normal 22 2 2 2 6 3 5" xfId="46132" xr:uid="{CB621EB8-7419-4F47-A618-4A7B76994074}"/>
    <cellStyle name="Normal 22 2 2 2 6 4" xfId="20980" xr:uid="{36BBB50F-C7E0-4487-9C7B-ACF9175961EE}"/>
    <cellStyle name="Normal 22 2 2 2 6 4 2" xfId="34672" xr:uid="{0FE7534C-5846-4C1C-AAC9-C8B5DBD40AF7}"/>
    <cellStyle name="Normal 22 2 2 2 6 4 3" xfId="49556" xr:uid="{8E275A7E-9B30-4F44-9E16-137EFE7747C7}"/>
    <cellStyle name="Normal 22 2 2 2 6 5" xfId="14136" xr:uid="{8CDEFA3E-BE75-4644-91A0-F79A22B6379A}"/>
    <cellStyle name="Normal 22 2 2 2 6 6" xfId="27826" xr:uid="{62A0E0C7-EDAD-4931-9942-8276A2246A7B}"/>
    <cellStyle name="Normal 22 2 2 2 6 7" xfId="42710" xr:uid="{5734BDE7-4429-439F-A0D4-D63CA981865B}"/>
    <cellStyle name="Normal 22 2 2 2 7" xfId="8988" xr:uid="{CB3FFBA8-07E8-42F3-BCB0-E30A7C199E3C}"/>
    <cellStyle name="Normal 22 2 2 2 7 2" xfId="12410" xr:uid="{971C98E6-5299-43D2-A5D2-02939620B803}"/>
    <cellStyle name="Normal 22 2 2 2 7 2 2" xfId="26100" xr:uid="{FA188F7B-BA40-4C47-A7D9-16E44CA821BB}"/>
    <cellStyle name="Normal 22 2 2 2 7 2 2 2" xfId="39792" xr:uid="{B1B0CA64-8F88-4997-A212-817F9BE730A2}"/>
    <cellStyle name="Normal 22 2 2 2 7 2 2 3" xfId="54676" xr:uid="{727A6541-1FC1-482E-A481-22A1C85EDEA3}"/>
    <cellStyle name="Normal 22 2 2 2 7 2 3" xfId="19256" xr:uid="{2F37EB6B-2504-42AB-97B2-74230B24B91B}"/>
    <cellStyle name="Normal 22 2 2 2 7 2 4" xfId="32946" xr:uid="{C7946FC2-19AA-4A7C-9628-6DAE73160715}"/>
    <cellStyle name="Normal 22 2 2 2 7 2 5" xfId="47830" xr:uid="{154B9610-349A-407B-AE43-1A17DD25E63B}"/>
    <cellStyle name="Normal 22 2 2 2 7 3" xfId="22678" xr:uid="{343196CC-AFC0-4316-8AD1-FB7116B7ADF3}"/>
    <cellStyle name="Normal 22 2 2 2 7 3 2" xfId="36370" xr:uid="{BCF781D6-D835-45C9-8CA7-6F301240E0B0}"/>
    <cellStyle name="Normal 22 2 2 2 7 3 3" xfId="51254" xr:uid="{3E5EDD98-F1DA-4430-9EC4-461D2B32C012}"/>
    <cellStyle name="Normal 22 2 2 2 7 4" xfId="15834" xr:uid="{65F0966D-ACFF-4EE4-B99E-66A448A09342}"/>
    <cellStyle name="Normal 22 2 2 2 7 5" xfId="29524" xr:uid="{54F345C5-7A25-4989-B822-4E7ABCDF7F7B}"/>
    <cellStyle name="Normal 22 2 2 2 7 6" xfId="44408" xr:uid="{FD28C14D-87C9-413F-B2AF-F7C4B6021F9C}"/>
    <cellStyle name="Normal 22 2 2 2 8" xfId="10698" xr:uid="{D7C5A98A-2B61-4B45-9B3A-964E64A4CE29}"/>
    <cellStyle name="Normal 22 2 2 2 8 2" xfId="24388" xr:uid="{0F5786F3-801D-4CE7-A01A-CF1791A3444B}"/>
    <cellStyle name="Normal 22 2 2 2 8 2 2" xfId="38080" xr:uid="{2F31FAA3-013E-45A1-A999-A3DF48106C6E}"/>
    <cellStyle name="Normal 22 2 2 2 8 2 3" xfId="52964" xr:uid="{B0FB5070-C3E4-4555-9B1B-3035113B9514}"/>
    <cellStyle name="Normal 22 2 2 2 8 3" xfId="17544" xr:uid="{D0100C86-C098-4250-B986-3887EE1E142D}"/>
    <cellStyle name="Normal 22 2 2 2 8 4" xfId="31234" xr:uid="{71579E33-D648-4602-AEFE-F68D4BF47450}"/>
    <cellStyle name="Normal 22 2 2 2 8 5" xfId="46118" xr:uid="{2E08BE60-AC2F-4059-8733-E3D2D842F540}"/>
    <cellStyle name="Normal 22 2 2 2 9" xfId="20966" xr:uid="{B5C097AB-349A-4010-921C-EA30FAF6EFAB}"/>
    <cellStyle name="Normal 22 2 2 2 9 2" xfId="34658" xr:uid="{965D291A-0264-47E7-BD97-82F019C154DB}"/>
    <cellStyle name="Normal 22 2 2 2 9 3" xfId="49542" xr:uid="{2D3296C1-7B13-4F53-9EE0-955035704469}"/>
    <cellStyle name="Normal 22 2 2 3" xfId="7290" xr:uid="{D808F807-7A3A-48F0-B7AF-61B565748265}"/>
    <cellStyle name="Normal 22 2 2 3 10" xfId="42711" xr:uid="{C41F2C77-BFDD-4891-94D0-B9869B1B6F75}"/>
    <cellStyle name="Normal 22 2 2 3 2" xfId="7291" xr:uid="{85ED4C11-BB20-4B71-92DA-77F590CD78F3}"/>
    <cellStyle name="Normal 22 2 2 3 2 2" xfId="7292" xr:uid="{C58A9A91-DD9C-4055-B848-7B7F5940FF16}"/>
    <cellStyle name="Normal 22 2 2 3 2 2 2" xfId="9005" xr:uid="{B4091E10-5BFF-40B6-B425-22D5243B0B5C}"/>
    <cellStyle name="Normal 22 2 2 3 2 2 2 2" xfId="12427" xr:uid="{5BFAFAF2-E1A1-4E7E-B081-36E66D2A78DD}"/>
    <cellStyle name="Normal 22 2 2 3 2 2 2 2 2" xfId="26117" xr:uid="{4CD7BC06-124A-4017-AB38-E06CD1E0299C}"/>
    <cellStyle name="Normal 22 2 2 3 2 2 2 2 2 2" xfId="39809" xr:uid="{B8B8A999-36D9-4B1B-A34B-C12F982F9D95}"/>
    <cellStyle name="Normal 22 2 2 3 2 2 2 2 2 3" xfId="54693" xr:uid="{61B1FE2C-DB96-42F7-AF00-DDE612958F60}"/>
    <cellStyle name="Normal 22 2 2 3 2 2 2 2 3" xfId="19273" xr:uid="{6D4BF5F2-5BEE-49D7-9E8C-89AC8B84311D}"/>
    <cellStyle name="Normal 22 2 2 3 2 2 2 2 4" xfId="32963" xr:uid="{4831A4B7-157F-46CB-868D-5F20A5AA3A56}"/>
    <cellStyle name="Normal 22 2 2 3 2 2 2 2 5" xfId="47847" xr:uid="{BC6D1625-8E19-4C0E-8EBF-5322BCDC8DB3}"/>
    <cellStyle name="Normal 22 2 2 3 2 2 2 3" xfId="22695" xr:uid="{491C879F-5916-4770-BC6D-72F776114D5A}"/>
    <cellStyle name="Normal 22 2 2 3 2 2 2 3 2" xfId="36387" xr:uid="{10A422EC-50D6-4273-8C2D-48A2766A3308}"/>
    <cellStyle name="Normal 22 2 2 3 2 2 2 3 3" xfId="51271" xr:uid="{A4CD2A12-AF89-4227-84F5-B1AC8F4884A1}"/>
    <cellStyle name="Normal 22 2 2 3 2 2 2 4" xfId="15851" xr:uid="{06C6D04E-4EB8-4300-8174-B3D639C1172B}"/>
    <cellStyle name="Normal 22 2 2 3 2 2 2 5" xfId="29541" xr:uid="{7F464B0F-55B5-42E0-A152-9269520E1048}"/>
    <cellStyle name="Normal 22 2 2 3 2 2 2 6" xfId="44425" xr:uid="{29DACE9E-DCA7-4491-A7CA-CB697B367B29}"/>
    <cellStyle name="Normal 22 2 2 3 2 2 3" xfId="10715" xr:uid="{7C12B71D-9469-4C4E-8CF3-5C9EF332D238}"/>
    <cellStyle name="Normal 22 2 2 3 2 2 3 2" xfId="24405" xr:uid="{6D26050E-2917-4301-BFEC-3024F2FCF986}"/>
    <cellStyle name="Normal 22 2 2 3 2 2 3 2 2" xfId="38097" xr:uid="{B6B91AAF-9D22-4D76-A7F3-DC258CF339D3}"/>
    <cellStyle name="Normal 22 2 2 3 2 2 3 2 3" xfId="52981" xr:uid="{20CC6D2C-1DA9-4DE8-A63F-EEE8741E6130}"/>
    <cellStyle name="Normal 22 2 2 3 2 2 3 3" xfId="17561" xr:uid="{B452FECF-BED4-4CA8-A916-E8B7145DDA47}"/>
    <cellStyle name="Normal 22 2 2 3 2 2 3 4" xfId="31251" xr:uid="{29DF6A50-BD53-4582-AF69-2DCFFCBDD349}"/>
    <cellStyle name="Normal 22 2 2 3 2 2 3 5" xfId="46135" xr:uid="{7EC8276E-34B4-499A-B141-23F7D6D5AF72}"/>
    <cellStyle name="Normal 22 2 2 3 2 2 4" xfId="20983" xr:uid="{C059D30F-C859-4E71-81B0-4F3442697B61}"/>
    <cellStyle name="Normal 22 2 2 3 2 2 4 2" xfId="34675" xr:uid="{AB91793A-A7E5-4EBE-9431-06DA233E49EB}"/>
    <cellStyle name="Normal 22 2 2 3 2 2 4 3" xfId="49559" xr:uid="{D6CC00D1-45EF-4146-BFC8-20E949D5A1ED}"/>
    <cellStyle name="Normal 22 2 2 3 2 2 5" xfId="14139" xr:uid="{FC5B92B4-8498-4F5D-91BB-347F8DFC6347}"/>
    <cellStyle name="Normal 22 2 2 3 2 2 6" xfId="27829" xr:uid="{A248EE94-7E13-4447-AEF2-9E2C2B88FFBD}"/>
    <cellStyle name="Normal 22 2 2 3 2 2 7" xfId="42713" xr:uid="{0F6545C1-2753-439C-9E02-A50C4EAAB7C5}"/>
    <cellStyle name="Normal 22 2 2 3 2 3" xfId="9004" xr:uid="{07A1ADD7-660B-4DEC-B48C-BC8814BA162D}"/>
    <cellStyle name="Normal 22 2 2 3 2 3 2" xfId="12426" xr:uid="{A03FF8A3-0799-4FA7-9427-EFEED96B9FB9}"/>
    <cellStyle name="Normal 22 2 2 3 2 3 2 2" xfId="26116" xr:uid="{9E307DA0-4560-449D-AF06-F602CF20D574}"/>
    <cellStyle name="Normal 22 2 2 3 2 3 2 2 2" xfId="39808" xr:uid="{8EABE43B-2F05-472E-A662-0C0AFA8FEC1D}"/>
    <cellStyle name="Normal 22 2 2 3 2 3 2 2 3" xfId="54692" xr:uid="{BA2B9C45-AC8C-44EC-B6CF-000A731D38C1}"/>
    <cellStyle name="Normal 22 2 2 3 2 3 2 3" xfId="19272" xr:uid="{27A7DB55-2646-4419-AD7B-96CD1409F9F6}"/>
    <cellStyle name="Normal 22 2 2 3 2 3 2 4" xfId="32962" xr:uid="{7245BCA6-2D3A-4F8A-962E-D49C742417CB}"/>
    <cellStyle name="Normal 22 2 2 3 2 3 2 5" xfId="47846" xr:uid="{D4DE0EC2-D7BF-47A9-A3F3-58DF3C1A78C0}"/>
    <cellStyle name="Normal 22 2 2 3 2 3 3" xfId="22694" xr:uid="{0831D6C4-66E0-4C3B-A74F-7250921B3B68}"/>
    <cellStyle name="Normal 22 2 2 3 2 3 3 2" xfId="36386" xr:uid="{B6D2B07B-A484-4AF3-AB6E-F947AEA1594F}"/>
    <cellStyle name="Normal 22 2 2 3 2 3 3 3" xfId="51270" xr:uid="{D954D19E-17CC-47E5-A603-BDD973FD65BC}"/>
    <cellStyle name="Normal 22 2 2 3 2 3 4" xfId="15850" xr:uid="{C5583FA8-9E12-42D0-BB3C-294F5CCDBD0C}"/>
    <cellStyle name="Normal 22 2 2 3 2 3 5" xfId="29540" xr:uid="{8A76DDB1-5B11-4295-A784-B69E905D5B14}"/>
    <cellStyle name="Normal 22 2 2 3 2 3 6" xfId="44424" xr:uid="{71208833-C662-4908-8EF8-D02C3D03855F}"/>
    <cellStyle name="Normal 22 2 2 3 2 4" xfId="10714" xr:uid="{4862E1A6-61E5-431A-99D6-3EF9B2DE1DAB}"/>
    <cellStyle name="Normal 22 2 2 3 2 4 2" xfId="24404" xr:uid="{7ECD3512-6846-4666-9F10-37CC223EB919}"/>
    <cellStyle name="Normal 22 2 2 3 2 4 2 2" xfId="38096" xr:uid="{75711D79-ACE3-4E16-9071-23A309D187DC}"/>
    <cellStyle name="Normal 22 2 2 3 2 4 2 3" xfId="52980" xr:uid="{738FF489-9055-49A2-8CFF-C0A068DFE544}"/>
    <cellStyle name="Normal 22 2 2 3 2 4 3" xfId="17560" xr:uid="{966B627A-E499-49D1-AA21-150E2985E2F0}"/>
    <cellStyle name="Normal 22 2 2 3 2 4 4" xfId="31250" xr:uid="{0FFD358F-402A-407E-B174-91EEC7F40EAB}"/>
    <cellStyle name="Normal 22 2 2 3 2 4 5" xfId="46134" xr:uid="{3FE35483-F8E8-4396-9468-63B085F1C143}"/>
    <cellStyle name="Normal 22 2 2 3 2 5" xfId="20982" xr:uid="{2891E66F-4C4E-4643-8251-78EA7F1DCACA}"/>
    <cellStyle name="Normal 22 2 2 3 2 5 2" xfId="34674" xr:uid="{BC17D49C-C7B5-453B-B4B1-7DB9900939D3}"/>
    <cellStyle name="Normal 22 2 2 3 2 5 3" xfId="49558" xr:uid="{39D024B8-EC61-42D9-8D63-B82E8247084F}"/>
    <cellStyle name="Normal 22 2 2 3 2 6" xfId="14138" xr:uid="{8094AD8E-9B45-4469-9247-D1FADD51049D}"/>
    <cellStyle name="Normal 22 2 2 3 2 7" xfId="27828" xr:uid="{7ABBDC93-AE04-4927-8052-F453D431CCD5}"/>
    <cellStyle name="Normal 22 2 2 3 2 8" xfId="42712" xr:uid="{EA681E0F-A811-4620-A6AD-A10FFAA2A378}"/>
    <cellStyle name="Normal 22 2 2 3 3" xfId="7293" xr:uid="{F223243A-C2EC-4157-845F-73015E061728}"/>
    <cellStyle name="Normal 22 2 2 3 3 2" xfId="9006" xr:uid="{2AE13F59-5E37-408E-85C1-63D6423FD028}"/>
    <cellStyle name="Normal 22 2 2 3 3 2 2" xfId="12428" xr:uid="{697731EF-419A-47E0-9500-38EA689717C6}"/>
    <cellStyle name="Normal 22 2 2 3 3 2 2 2" xfId="26118" xr:uid="{12507247-0A8D-4C09-9590-4822698C0C22}"/>
    <cellStyle name="Normal 22 2 2 3 3 2 2 2 2" xfId="39810" xr:uid="{DE1F7775-9896-42CF-99F2-4BE8383597E2}"/>
    <cellStyle name="Normal 22 2 2 3 3 2 2 2 3" xfId="54694" xr:uid="{EBD7FE54-48CB-4F3B-89BA-A25F9E8386E0}"/>
    <cellStyle name="Normal 22 2 2 3 3 2 2 3" xfId="19274" xr:uid="{62496ED3-CFEC-41FE-959A-F7D1EF29E496}"/>
    <cellStyle name="Normal 22 2 2 3 3 2 2 4" xfId="32964" xr:uid="{251433FB-85BA-4B4A-802A-DF611B19F24F}"/>
    <cellStyle name="Normal 22 2 2 3 3 2 2 5" xfId="47848" xr:uid="{C6B3A350-0610-44F7-A3F9-F70C90119338}"/>
    <cellStyle name="Normal 22 2 2 3 3 2 3" xfId="22696" xr:uid="{70651AB1-BCB6-4230-992F-B84EEB2B5FE8}"/>
    <cellStyle name="Normal 22 2 2 3 3 2 3 2" xfId="36388" xr:uid="{4A723984-D3BA-4DAA-8387-A71E801BA32B}"/>
    <cellStyle name="Normal 22 2 2 3 3 2 3 3" xfId="51272" xr:uid="{ACA041B4-011D-4C80-B6A4-E9183A0701EC}"/>
    <cellStyle name="Normal 22 2 2 3 3 2 4" xfId="15852" xr:uid="{112EBD84-FD16-4838-98C0-526E70A58249}"/>
    <cellStyle name="Normal 22 2 2 3 3 2 5" xfId="29542" xr:uid="{8E67F658-9186-472A-AFBC-134051C74762}"/>
    <cellStyle name="Normal 22 2 2 3 3 2 6" xfId="44426" xr:uid="{41514AC6-3222-43E7-BEA1-F9546864C885}"/>
    <cellStyle name="Normal 22 2 2 3 3 3" xfId="10716" xr:uid="{4E8C49F4-EEED-4615-9BBA-0BA4B5C1B60C}"/>
    <cellStyle name="Normal 22 2 2 3 3 3 2" xfId="24406" xr:uid="{B141172A-1C09-46D0-A207-566053235B25}"/>
    <cellStyle name="Normal 22 2 2 3 3 3 2 2" xfId="38098" xr:uid="{AC828551-54D7-4691-9DB7-799F5B4D02C2}"/>
    <cellStyle name="Normal 22 2 2 3 3 3 2 3" xfId="52982" xr:uid="{8601AE2D-5688-4B00-8356-A9C11EF0935C}"/>
    <cellStyle name="Normal 22 2 2 3 3 3 3" xfId="17562" xr:uid="{A164F62B-61C9-4239-A235-A03B1DBACE1F}"/>
    <cellStyle name="Normal 22 2 2 3 3 3 4" xfId="31252" xr:uid="{66656211-238C-4819-AC86-ABC3BDC7F6E4}"/>
    <cellStyle name="Normal 22 2 2 3 3 3 5" xfId="46136" xr:uid="{326FC0E1-C620-4BB7-9891-296B06DDD6B8}"/>
    <cellStyle name="Normal 22 2 2 3 3 4" xfId="20984" xr:uid="{6481A236-0805-4F01-AD86-8DC84AC8C87D}"/>
    <cellStyle name="Normal 22 2 2 3 3 4 2" xfId="34676" xr:uid="{87492B31-0A7D-4BBE-AEDB-50C3DAFF565E}"/>
    <cellStyle name="Normal 22 2 2 3 3 4 3" xfId="49560" xr:uid="{C36CFFF4-0617-4C8C-90F6-C776775E7EAA}"/>
    <cellStyle name="Normal 22 2 2 3 3 5" xfId="14140" xr:uid="{99289AD2-713E-435C-BB5F-F0D6FDC13030}"/>
    <cellStyle name="Normal 22 2 2 3 3 6" xfId="27830" xr:uid="{76C6E934-10E4-4BB1-A8FB-7C8A80DEDE24}"/>
    <cellStyle name="Normal 22 2 2 3 3 7" xfId="42714" xr:uid="{11E2C91D-2BBB-431F-B83E-B43E6E0F9A63}"/>
    <cellStyle name="Normal 22 2 2 3 4" xfId="7294" xr:uid="{9230A8AF-673C-430F-B7E6-43161B72961D}"/>
    <cellStyle name="Normal 22 2 2 3 4 2" xfId="9007" xr:uid="{333C8D90-A871-4563-83C2-BF377413343F}"/>
    <cellStyle name="Normal 22 2 2 3 4 2 2" xfId="12429" xr:uid="{78E86C7E-9FA2-43DD-BABA-FE57E8ACE12A}"/>
    <cellStyle name="Normal 22 2 2 3 4 2 2 2" xfId="26119" xr:uid="{1E7866CA-F79E-447B-B536-CD54EA3A49C2}"/>
    <cellStyle name="Normal 22 2 2 3 4 2 2 2 2" xfId="39811" xr:uid="{F59D201C-4B4C-412D-BE8B-3FF68E738DF3}"/>
    <cellStyle name="Normal 22 2 2 3 4 2 2 2 3" xfId="54695" xr:uid="{4B1F8040-FC4F-4CAC-AF52-C4F48F771CA4}"/>
    <cellStyle name="Normal 22 2 2 3 4 2 2 3" xfId="19275" xr:uid="{AA99A4FF-647E-4C58-973C-1015530806DA}"/>
    <cellStyle name="Normal 22 2 2 3 4 2 2 4" xfId="32965" xr:uid="{B1FE17DF-4769-4341-8EC8-D944477D5902}"/>
    <cellStyle name="Normal 22 2 2 3 4 2 2 5" xfId="47849" xr:uid="{626DB47E-3F7A-4918-A904-9F36C3711F19}"/>
    <cellStyle name="Normal 22 2 2 3 4 2 3" xfId="22697" xr:uid="{DB6B77AB-691F-4F19-A37B-DDC6310F4C9E}"/>
    <cellStyle name="Normal 22 2 2 3 4 2 3 2" xfId="36389" xr:uid="{49845C2E-11FA-4CD7-AE9A-AA97EC565B08}"/>
    <cellStyle name="Normal 22 2 2 3 4 2 3 3" xfId="51273" xr:uid="{5DE3B8FA-6128-4794-A70E-091A9EBA2D05}"/>
    <cellStyle name="Normal 22 2 2 3 4 2 4" xfId="15853" xr:uid="{E27394B3-8C85-40AD-8ED1-CE1CB07029F0}"/>
    <cellStyle name="Normal 22 2 2 3 4 2 5" xfId="29543" xr:uid="{8A85FCF8-DA39-4575-807D-0A5D9E7C8694}"/>
    <cellStyle name="Normal 22 2 2 3 4 2 6" xfId="44427" xr:uid="{5EF8F065-0D53-44DB-A60B-1906E4A6C2E6}"/>
    <cellStyle name="Normal 22 2 2 3 4 3" xfId="10717" xr:uid="{2E45BC2C-8277-4E5F-8935-78D40113A0BC}"/>
    <cellStyle name="Normal 22 2 2 3 4 3 2" xfId="24407" xr:uid="{ABB5292A-E2D4-4C3F-985A-D2AAC4A55A1D}"/>
    <cellStyle name="Normal 22 2 2 3 4 3 2 2" xfId="38099" xr:uid="{D5FA9F62-391C-4ADD-AA30-99E758DA0B60}"/>
    <cellStyle name="Normal 22 2 2 3 4 3 2 3" xfId="52983" xr:uid="{4E51088D-8B6A-48BA-A009-1A008805695B}"/>
    <cellStyle name="Normal 22 2 2 3 4 3 3" xfId="17563" xr:uid="{C057A9A7-9E0C-4B3B-B556-585285A8D81B}"/>
    <cellStyle name="Normal 22 2 2 3 4 3 4" xfId="31253" xr:uid="{36095A02-52AE-4D10-96DE-EB43CC6409D8}"/>
    <cellStyle name="Normal 22 2 2 3 4 3 5" xfId="46137" xr:uid="{32293E56-F545-4319-BAE9-6C79245713C4}"/>
    <cellStyle name="Normal 22 2 2 3 4 4" xfId="20985" xr:uid="{6B938CA8-1F36-4B13-A0A4-CC0F6B6DD49A}"/>
    <cellStyle name="Normal 22 2 2 3 4 4 2" xfId="34677" xr:uid="{1C7F0419-2D76-4789-B6AB-BE04BD23C904}"/>
    <cellStyle name="Normal 22 2 2 3 4 4 3" xfId="49561" xr:uid="{761FD0C3-49CE-4E7D-9D77-0D7F8B340C60}"/>
    <cellStyle name="Normal 22 2 2 3 4 5" xfId="14141" xr:uid="{4CCE4BEB-656F-49E7-8495-74B32E9745B1}"/>
    <cellStyle name="Normal 22 2 2 3 4 6" xfId="27831" xr:uid="{BA4434E1-B2F1-4890-9DD3-0C9D6FE8763E}"/>
    <cellStyle name="Normal 22 2 2 3 4 7" xfId="42715" xr:uid="{A0D58EA1-D2B0-44CB-A9DF-952A2D0F411C}"/>
    <cellStyle name="Normal 22 2 2 3 5" xfId="9003" xr:uid="{824A79B4-7169-4ADE-9E57-5BD6947011C2}"/>
    <cellStyle name="Normal 22 2 2 3 5 2" xfId="12425" xr:uid="{3A2A81FF-3B23-438A-869E-5F2078EE4E1D}"/>
    <cellStyle name="Normal 22 2 2 3 5 2 2" xfId="26115" xr:uid="{BCC7CD2B-B002-47DC-BF67-A07F609B0F1C}"/>
    <cellStyle name="Normal 22 2 2 3 5 2 2 2" xfId="39807" xr:uid="{46CAA147-9A0A-4E24-BFB9-E8CA26DFE7F1}"/>
    <cellStyle name="Normal 22 2 2 3 5 2 2 3" xfId="54691" xr:uid="{CC863442-AC96-4E42-B4AE-7AD1F23B9D82}"/>
    <cellStyle name="Normal 22 2 2 3 5 2 3" xfId="19271" xr:uid="{538AA7F0-1DB8-480A-899D-1B8BA9BE566C}"/>
    <cellStyle name="Normal 22 2 2 3 5 2 4" xfId="32961" xr:uid="{0408DB3A-86A4-4A7E-933C-3A39C52CE224}"/>
    <cellStyle name="Normal 22 2 2 3 5 2 5" xfId="47845" xr:uid="{147CBA32-F824-4CC9-9C0D-E4F4F8DDB0B8}"/>
    <cellStyle name="Normal 22 2 2 3 5 3" xfId="22693" xr:uid="{96217670-7AFB-4C9D-A1D8-FD422C3ED5C4}"/>
    <cellStyle name="Normal 22 2 2 3 5 3 2" xfId="36385" xr:uid="{F4F1126D-8FFB-4B8F-A2BB-A0B65E6F7CEA}"/>
    <cellStyle name="Normal 22 2 2 3 5 3 3" xfId="51269" xr:uid="{0F512093-ECB1-40E3-B505-B16831915A2D}"/>
    <cellStyle name="Normal 22 2 2 3 5 4" xfId="15849" xr:uid="{78A86674-D93B-4DF0-AE12-C11054FA61B0}"/>
    <cellStyle name="Normal 22 2 2 3 5 5" xfId="29539" xr:uid="{F6AB890D-01E7-4B4D-BE15-C8A68223F9E5}"/>
    <cellStyle name="Normal 22 2 2 3 5 6" xfId="44423" xr:uid="{5BF663FF-FD71-45DB-9E49-ECACA99F5F1F}"/>
    <cellStyle name="Normal 22 2 2 3 6" xfId="10713" xr:uid="{5ED27CEF-5235-4D77-AC8D-455CDC7B8436}"/>
    <cellStyle name="Normal 22 2 2 3 6 2" xfId="24403" xr:uid="{0ED898B4-49DD-469D-8B9F-C9269C53EFBB}"/>
    <cellStyle name="Normal 22 2 2 3 6 2 2" xfId="38095" xr:uid="{C8B29B85-4C99-4D62-B09E-5E9A615C656C}"/>
    <cellStyle name="Normal 22 2 2 3 6 2 3" xfId="52979" xr:uid="{4F91AFF1-5F52-4369-AD5C-7D96536805B6}"/>
    <cellStyle name="Normal 22 2 2 3 6 3" xfId="17559" xr:uid="{A746D352-3CDC-4439-9CCC-A46CA9FE39F4}"/>
    <cellStyle name="Normal 22 2 2 3 6 4" xfId="31249" xr:uid="{D8D87788-0451-4058-B5CA-C87DE5D44812}"/>
    <cellStyle name="Normal 22 2 2 3 6 5" xfId="46133" xr:uid="{07C8F8AF-B5DF-41AA-BF22-10609A3A6126}"/>
    <cellStyle name="Normal 22 2 2 3 7" xfId="20981" xr:uid="{04E1CA1D-E122-47DD-951E-FED5488C9FED}"/>
    <cellStyle name="Normal 22 2 2 3 7 2" xfId="34673" xr:uid="{636E2D01-E946-4C5E-87AF-309FA5805071}"/>
    <cellStyle name="Normal 22 2 2 3 7 3" xfId="49557" xr:uid="{12F6C189-D64D-4039-B3FA-D084D937D6EF}"/>
    <cellStyle name="Normal 22 2 2 3 8" xfId="14137" xr:uid="{BBE3BA32-0CCB-45BE-B617-3AA84AFBAA46}"/>
    <cellStyle name="Normal 22 2 2 3 9" xfId="27827" xr:uid="{D5B707DB-2782-4556-8209-EACDBBEC3B6B}"/>
    <cellStyle name="Normal 22 2 2 4" xfId="7295" xr:uid="{46473F1B-DF2F-47D6-A4E2-989293A6F91C}"/>
    <cellStyle name="Normal 22 2 2 4 10" xfId="42716" xr:uid="{376C9362-C433-4442-B022-7C38F9466DCF}"/>
    <cellStyle name="Normal 22 2 2 4 2" xfId="7296" xr:uid="{190D5F41-01A7-4D08-BF13-200DF816920E}"/>
    <cellStyle name="Normal 22 2 2 4 2 2" xfId="7297" xr:uid="{F1C0B03F-6A0F-4F99-96F9-4C35E35A6929}"/>
    <cellStyle name="Normal 22 2 2 4 2 2 2" xfId="9010" xr:uid="{247842F2-48B7-45D9-B51D-5F5436DB2A07}"/>
    <cellStyle name="Normal 22 2 2 4 2 2 2 2" xfId="12432" xr:uid="{A2E50322-C127-41B8-9670-F4A6BFDF051A}"/>
    <cellStyle name="Normal 22 2 2 4 2 2 2 2 2" xfId="26122" xr:uid="{183B5DAF-5375-4A35-88A0-49FFDA50A702}"/>
    <cellStyle name="Normal 22 2 2 4 2 2 2 2 2 2" xfId="39814" xr:uid="{B3959710-7847-405E-862A-BD83EE33E0F0}"/>
    <cellStyle name="Normal 22 2 2 4 2 2 2 2 2 3" xfId="54698" xr:uid="{0C1E533E-D46D-4F00-B6E0-4A74245ACD11}"/>
    <cellStyle name="Normal 22 2 2 4 2 2 2 2 3" xfId="19278" xr:uid="{E12C7F98-52A0-45F9-8F07-9F4C1EB126AD}"/>
    <cellStyle name="Normal 22 2 2 4 2 2 2 2 4" xfId="32968" xr:uid="{B956C8D2-AC5C-48E4-BE90-70BD640DCD3E}"/>
    <cellStyle name="Normal 22 2 2 4 2 2 2 2 5" xfId="47852" xr:uid="{02F736EF-8D03-4720-BEE8-4DA537EAA16F}"/>
    <cellStyle name="Normal 22 2 2 4 2 2 2 3" xfId="22700" xr:uid="{0755FCB4-5692-4BB5-87C0-0566818B762B}"/>
    <cellStyle name="Normal 22 2 2 4 2 2 2 3 2" xfId="36392" xr:uid="{9FD0D099-A495-4043-B12E-BF73E86F93C0}"/>
    <cellStyle name="Normal 22 2 2 4 2 2 2 3 3" xfId="51276" xr:uid="{DA11E4F0-B740-4C52-8178-9F08FD034542}"/>
    <cellStyle name="Normal 22 2 2 4 2 2 2 4" xfId="15856" xr:uid="{1962CAED-B579-4F30-999E-6DF10EA26A37}"/>
    <cellStyle name="Normal 22 2 2 4 2 2 2 5" xfId="29546" xr:uid="{117DE52A-74CB-47B8-9327-EF973428419A}"/>
    <cellStyle name="Normal 22 2 2 4 2 2 2 6" xfId="44430" xr:uid="{5E0F7A57-44D1-45CF-83CC-E48DDFDBB226}"/>
    <cellStyle name="Normal 22 2 2 4 2 2 3" xfId="10720" xr:uid="{B145C397-4B38-441A-B8C8-457D38C4753D}"/>
    <cellStyle name="Normal 22 2 2 4 2 2 3 2" xfId="24410" xr:uid="{331AF103-A778-431F-85EC-0062E13B1EA6}"/>
    <cellStyle name="Normal 22 2 2 4 2 2 3 2 2" xfId="38102" xr:uid="{6E5A324C-86EB-46B7-BF60-F294894BF0B1}"/>
    <cellStyle name="Normal 22 2 2 4 2 2 3 2 3" xfId="52986" xr:uid="{B1BC04E6-839B-4B38-A17C-39EDCB4C3C59}"/>
    <cellStyle name="Normal 22 2 2 4 2 2 3 3" xfId="17566" xr:uid="{A2CC57E8-E03C-483D-9A82-623597326FB4}"/>
    <cellStyle name="Normal 22 2 2 4 2 2 3 4" xfId="31256" xr:uid="{0055FB63-8AC1-4014-8347-0332BCFE2DCD}"/>
    <cellStyle name="Normal 22 2 2 4 2 2 3 5" xfId="46140" xr:uid="{85ACB65B-CC47-45E8-83D9-82A49CD4F52B}"/>
    <cellStyle name="Normal 22 2 2 4 2 2 4" xfId="20988" xr:uid="{1D902F9B-A2ED-4AEC-9A78-F96ABA0EE690}"/>
    <cellStyle name="Normal 22 2 2 4 2 2 4 2" xfId="34680" xr:uid="{B1D6DA20-5055-44D8-AE1A-6F69FF1C3E48}"/>
    <cellStyle name="Normal 22 2 2 4 2 2 4 3" xfId="49564" xr:uid="{CC7C7968-0EBC-49F5-869A-094E618A62ED}"/>
    <cellStyle name="Normal 22 2 2 4 2 2 5" xfId="14144" xr:uid="{F2844D75-0CB4-4991-8C5E-C07511B1528C}"/>
    <cellStyle name="Normal 22 2 2 4 2 2 6" xfId="27834" xr:uid="{DB5E4EBF-A271-40BA-B436-D16CA93BDF9D}"/>
    <cellStyle name="Normal 22 2 2 4 2 2 7" xfId="42718" xr:uid="{FD0179A8-9DE6-4125-ACA8-D73E20987F90}"/>
    <cellStyle name="Normal 22 2 2 4 2 3" xfId="9009" xr:uid="{83CD19FE-CBCF-45A6-907F-029EA2E499CD}"/>
    <cellStyle name="Normal 22 2 2 4 2 3 2" xfId="12431" xr:uid="{38F44147-D335-45C3-BD08-AA1109316EF0}"/>
    <cellStyle name="Normal 22 2 2 4 2 3 2 2" xfId="26121" xr:uid="{346D19F6-822C-4B71-B135-F502AD9BAC96}"/>
    <cellStyle name="Normal 22 2 2 4 2 3 2 2 2" xfId="39813" xr:uid="{BACD7291-A2DC-4B8E-AA29-ECF1ACBFCF12}"/>
    <cellStyle name="Normal 22 2 2 4 2 3 2 2 3" xfId="54697" xr:uid="{F8226CEA-ED3A-449B-B174-170170923B7B}"/>
    <cellStyle name="Normal 22 2 2 4 2 3 2 3" xfId="19277" xr:uid="{7855B85F-9044-4B0B-B0A3-A7A7CDE47DD2}"/>
    <cellStyle name="Normal 22 2 2 4 2 3 2 4" xfId="32967" xr:uid="{82C0D277-523F-4D70-9137-EBEC54E3083E}"/>
    <cellStyle name="Normal 22 2 2 4 2 3 2 5" xfId="47851" xr:uid="{16D33E8C-E8A9-4C59-833B-9854B005E638}"/>
    <cellStyle name="Normal 22 2 2 4 2 3 3" xfId="22699" xr:uid="{006917E2-2F09-41F3-9387-FA0501B461BE}"/>
    <cellStyle name="Normal 22 2 2 4 2 3 3 2" xfId="36391" xr:uid="{FD92A3DF-69AA-4610-A028-81926B946BAF}"/>
    <cellStyle name="Normal 22 2 2 4 2 3 3 3" xfId="51275" xr:uid="{8ABF242F-70E7-4CB6-8053-B0CEABE00A10}"/>
    <cellStyle name="Normal 22 2 2 4 2 3 4" xfId="15855" xr:uid="{69B0B100-B398-4C68-A055-6C9005F03ACE}"/>
    <cellStyle name="Normal 22 2 2 4 2 3 5" xfId="29545" xr:uid="{297162E5-A5B3-4D43-9AAF-9C89FB5126EE}"/>
    <cellStyle name="Normal 22 2 2 4 2 3 6" xfId="44429" xr:uid="{8F8076D6-313B-4EF0-BE3A-2DEF2C75438E}"/>
    <cellStyle name="Normal 22 2 2 4 2 4" xfId="10719" xr:uid="{43E43C97-BA77-4AD5-835F-6E21B5CB46BB}"/>
    <cellStyle name="Normal 22 2 2 4 2 4 2" xfId="24409" xr:uid="{9A8CC95B-3C47-42B1-9232-5B1C4630EBF6}"/>
    <cellStyle name="Normal 22 2 2 4 2 4 2 2" xfId="38101" xr:uid="{FB91AC24-7A88-4C06-84DD-2B41E1E3746D}"/>
    <cellStyle name="Normal 22 2 2 4 2 4 2 3" xfId="52985" xr:uid="{7DC9BD27-69A1-4014-8BC1-1C8763AB569A}"/>
    <cellStyle name="Normal 22 2 2 4 2 4 3" xfId="17565" xr:uid="{F3A58E32-8C9D-43CB-A33E-9A854800D936}"/>
    <cellStyle name="Normal 22 2 2 4 2 4 4" xfId="31255" xr:uid="{F690BBB5-C316-4F3F-BFBE-4E8446F0CB5E}"/>
    <cellStyle name="Normal 22 2 2 4 2 4 5" xfId="46139" xr:uid="{5398944C-85B0-4C5A-98B2-0CB2146DE72D}"/>
    <cellStyle name="Normal 22 2 2 4 2 5" xfId="20987" xr:uid="{BE7C337E-6575-49F4-9C04-26BCC33B0A2A}"/>
    <cellStyle name="Normal 22 2 2 4 2 5 2" xfId="34679" xr:uid="{D27C9161-1573-4180-940E-44388FF28DF5}"/>
    <cellStyle name="Normal 22 2 2 4 2 5 3" xfId="49563" xr:uid="{96C2B66C-6BE1-46E5-8652-B2481AACECD5}"/>
    <cellStyle name="Normal 22 2 2 4 2 6" xfId="14143" xr:uid="{D3F88D53-483A-4533-BD10-907158702A6C}"/>
    <cellStyle name="Normal 22 2 2 4 2 7" xfId="27833" xr:uid="{40028703-CC01-4F41-9765-05BEFFB49CA8}"/>
    <cellStyle name="Normal 22 2 2 4 2 8" xfId="42717" xr:uid="{F7A7E173-FEB0-4D17-9252-2DE0CFE53AFB}"/>
    <cellStyle name="Normal 22 2 2 4 3" xfId="7298" xr:uid="{6CD59B89-5B17-4493-8644-A9E56ACF4EDE}"/>
    <cellStyle name="Normal 22 2 2 4 3 2" xfId="9011" xr:uid="{0A637B7E-15E1-4EAC-A6EF-FEF73E4FE158}"/>
    <cellStyle name="Normal 22 2 2 4 3 2 2" xfId="12433" xr:uid="{58AE07C7-D92F-4054-93CF-B7F8548B881E}"/>
    <cellStyle name="Normal 22 2 2 4 3 2 2 2" xfId="26123" xr:uid="{B6A39123-D4D2-413D-8328-F3BCF9AE091A}"/>
    <cellStyle name="Normal 22 2 2 4 3 2 2 2 2" xfId="39815" xr:uid="{C92E3655-83B9-4768-9DFC-05884124901B}"/>
    <cellStyle name="Normal 22 2 2 4 3 2 2 2 3" xfId="54699" xr:uid="{FB315C0A-BDF4-44BA-94DB-8ABBD2F4A0B6}"/>
    <cellStyle name="Normal 22 2 2 4 3 2 2 3" xfId="19279" xr:uid="{648A8D50-DEB9-46F3-A93B-A8D1646910A8}"/>
    <cellStyle name="Normal 22 2 2 4 3 2 2 4" xfId="32969" xr:uid="{DD56AB0F-92ED-45E2-AE5B-38C5EC47DAB1}"/>
    <cellStyle name="Normal 22 2 2 4 3 2 2 5" xfId="47853" xr:uid="{D58D8817-CDC0-4286-ABD9-6211D202B0D6}"/>
    <cellStyle name="Normal 22 2 2 4 3 2 3" xfId="22701" xr:uid="{D4418384-20C6-423C-8021-69CB3A6C798D}"/>
    <cellStyle name="Normal 22 2 2 4 3 2 3 2" xfId="36393" xr:uid="{194D6C11-B274-4EE0-85F0-307A85845740}"/>
    <cellStyle name="Normal 22 2 2 4 3 2 3 3" xfId="51277" xr:uid="{4BCFEBB1-E8B9-4E5A-83BC-6F405425FE94}"/>
    <cellStyle name="Normal 22 2 2 4 3 2 4" xfId="15857" xr:uid="{613C4E40-7066-44A4-8306-710F838DF871}"/>
    <cellStyle name="Normal 22 2 2 4 3 2 5" xfId="29547" xr:uid="{2A8B9070-9487-49B4-BC0E-11ADFDD08760}"/>
    <cellStyle name="Normal 22 2 2 4 3 2 6" xfId="44431" xr:uid="{D756EABF-C8A3-4F33-B0DE-5AC3DDAA1645}"/>
    <cellStyle name="Normal 22 2 2 4 3 3" xfId="10721" xr:uid="{DD798516-DE19-4403-9E81-F2CB54D8115F}"/>
    <cellStyle name="Normal 22 2 2 4 3 3 2" xfId="24411" xr:uid="{A0DCCD0D-B80F-461A-BB5E-C85999F29E65}"/>
    <cellStyle name="Normal 22 2 2 4 3 3 2 2" xfId="38103" xr:uid="{516712C8-932B-4C40-8C6E-3B71ACA05D96}"/>
    <cellStyle name="Normal 22 2 2 4 3 3 2 3" xfId="52987" xr:uid="{68F3CF43-2EBC-4446-B032-0B54C825C21D}"/>
    <cellStyle name="Normal 22 2 2 4 3 3 3" xfId="17567" xr:uid="{AB929959-32A6-4336-BE15-AE19D188AD8F}"/>
    <cellStyle name="Normal 22 2 2 4 3 3 4" xfId="31257" xr:uid="{B1A6E0DE-3306-4B51-AC63-3FE4E8E06E5D}"/>
    <cellStyle name="Normal 22 2 2 4 3 3 5" xfId="46141" xr:uid="{CB3ED153-28E7-43D3-B4B0-52EA9623134E}"/>
    <cellStyle name="Normal 22 2 2 4 3 4" xfId="20989" xr:uid="{7D331519-0204-40F4-A38F-67B2F9A33B44}"/>
    <cellStyle name="Normal 22 2 2 4 3 4 2" xfId="34681" xr:uid="{B06A0ECB-01FD-478D-B595-49F3B7016115}"/>
    <cellStyle name="Normal 22 2 2 4 3 4 3" xfId="49565" xr:uid="{374630EA-0C8E-451E-BAC5-F41D6BE82C45}"/>
    <cellStyle name="Normal 22 2 2 4 3 5" xfId="14145" xr:uid="{21310DF5-FC03-4727-BF29-A02E47C231CB}"/>
    <cellStyle name="Normal 22 2 2 4 3 6" xfId="27835" xr:uid="{F8193EB5-0425-489B-A73A-B8CED56C4077}"/>
    <cellStyle name="Normal 22 2 2 4 3 7" xfId="42719" xr:uid="{8A51F332-5335-4E72-9DB2-4D78981C8956}"/>
    <cellStyle name="Normal 22 2 2 4 4" xfId="7299" xr:uid="{58B7C15C-FA13-48F8-BE4E-5124942723DB}"/>
    <cellStyle name="Normal 22 2 2 4 4 2" xfId="9012" xr:uid="{3BD420D7-A6A1-4A67-9284-E858766226C3}"/>
    <cellStyle name="Normal 22 2 2 4 4 2 2" xfId="12434" xr:uid="{84483671-5DDC-4C07-AD03-A06F17708DCF}"/>
    <cellStyle name="Normal 22 2 2 4 4 2 2 2" xfId="26124" xr:uid="{B20F4081-650F-45C1-9EFE-B5A1D369F89C}"/>
    <cellStyle name="Normal 22 2 2 4 4 2 2 2 2" xfId="39816" xr:uid="{FD48B1C4-D43D-4147-8F2E-521724ABBFC9}"/>
    <cellStyle name="Normal 22 2 2 4 4 2 2 2 3" xfId="54700" xr:uid="{654EF82C-71E9-44FA-B59B-CF28B93A7209}"/>
    <cellStyle name="Normal 22 2 2 4 4 2 2 3" xfId="19280" xr:uid="{CAFBA3E5-E5E2-4445-BE76-4DD8CF23E657}"/>
    <cellStyle name="Normal 22 2 2 4 4 2 2 4" xfId="32970" xr:uid="{53D4F6DC-D36E-4DE4-B957-5EFBA686EF17}"/>
    <cellStyle name="Normal 22 2 2 4 4 2 2 5" xfId="47854" xr:uid="{BC796355-3654-41A9-8609-20916027B08B}"/>
    <cellStyle name="Normal 22 2 2 4 4 2 3" xfId="22702" xr:uid="{1F3C02C2-0C19-46C9-9B9A-69455CFA99AF}"/>
    <cellStyle name="Normal 22 2 2 4 4 2 3 2" xfId="36394" xr:uid="{B108910E-3091-43F1-BB00-5FD57A8D1892}"/>
    <cellStyle name="Normal 22 2 2 4 4 2 3 3" xfId="51278" xr:uid="{345BB6B0-B626-4E32-A182-99FB049F0838}"/>
    <cellStyle name="Normal 22 2 2 4 4 2 4" xfId="15858" xr:uid="{07328ECA-054F-464D-B776-1E7CACA9A640}"/>
    <cellStyle name="Normal 22 2 2 4 4 2 5" xfId="29548" xr:uid="{2B849AB8-C9CA-4DA2-96F6-BCAA8CA55556}"/>
    <cellStyle name="Normal 22 2 2 4 4 2 6" xfId="44432" xr:uid="{28C7E559-D56B-42FC-B6A2-98C56C90C8CA}"/>
    <cellStyle name="Normal 22 2 2 4 4 3" xfId="10722" xr:uid="{C3EFA0F3-0137-42BB-8A8D-3869539493E2}"/>
    <cellStyle name="Normal 22 2 2 4 4 3 2" xfId="24412" xr:uid="{082DB8F2-9A01-453C-8AEE-1737CCEC55CA}"/>
    <cellStyle name="Normal 22 2 2 4 4 3 2 2" xfId="38104" xr:uid="{86920580-823E-4316-8CE6-C1AF4B2695D0}"/>
    <cellStyle name="Normal 22 2 2 4 4 3 2 3" xfId="52988" xr:uid="{9A715337-D236-4A4B-B514-D8F0856E08E6}"/>
    <cellStyle name="Normal 22 2 2 4 4 3 3" xfId="17568" xr:uid="{875B6E5C-4345-4B1A-B942-214E484EAA4B}"/>
    <cellStyle name="Normal 22 2 2 4 4 3 4" xfId="31258" xr:uid="{37C1C4FB-61C2-4CC3-BC0C-E2E3216CAA0E}"/>
    <cellStyle name="Normal 22 2 2 4 4 3 5" xfId="46142" xr:uid="{662866C0-3A4D-48A5-B51C-D7816B3E01F6}"/>
    <cellStyle name="Normal 22 2 2 4 4 4" xfId="20990" xr:uid="{4F8F32DA-EF0B-4B9A-A018-0C8052F149F5}"/>
    <cellStyle name="Normal 22 2 2 4 4 4 2" xfId="34682" xr:uid="{2B846A98-A2B4-4366-972C-101E8B40459E}"/>
    <cellStyle name="Normal 22 2 2 4 4 4 3" xfId="49566" xr:uid="{52079B92-5B1F-476F-A078-A8F805933F48}"/>
    <cellStyle name="Normal 22 2 2 4 4 5" xfId="14146" xr:uid="{5A4E426B-F467-4B8C-BD69-181342D8656F}"/>
    <cellStyle name="Normal 22 2 2 4 4 6" xfId="27836" xr:uid="{48FE3D6C-3DFD-4D79-B3E4-ED2498B28E4C}"/>
    <cellStyle name="Normal 22 2 2 4 4 7" xfId="42720" xr:uid="{2ADD04E4-808F-4641-BCFE-D4D76D908CC1}"/>
    <cellStyle name="Normal 22 2 2 4 5" xfId="9008" xr:uid="{BC1C9C57-4182-48B7-AC67-2DA5D211A2BC}"/>
    <cellStyle name="Normal 22 2 2 4 5 2" xfId="12430" xr:uid="{859F89CC-8136-4488-8998-7BCC63D3D219}"/>
    <cellStyle name="Normal 22 2 2 4 5 2 2" xfId="26120" xr:uid="{787BBF83-C775-4AF2-A1F8-73A22403B594}"/>
    <cellStyle name="Normal 22 2 2 4 5 2 2 2" xfId="39812" xr:uid="{6B841349-542C-427E-A024-4A2EC461EE85}"/>
    <cellStyle name="Normal 22 2 2 4 5 2 2 3" xfId="54696" xr:uid="{3F33E414-7E6D-468A-A390-F459635DE31D}"/>
    <cellStyle name="Normal 22 2 2 4 5 2 3" xfId="19276" xr:uid="{453B3D50-67A2-47C0-90E2-1D2F93A3D178}"/>
    <cellStyle name="Normal 22 2 2 4 5 2 4" xfId="32966" xr:uid="{3085EC80-024A-4179-854F-BB0C356CD533}"/>
    <cellStyle name="Normal 22 2 2 4 5 2 5" xfId="47850" xr:uid="{51507415-A5E2-4AA5-A1B8-9FED62A0C685}"/>
    <cellStyle name="Normal 22 2 2 4 5 3" xfId="22698" xr:uid="{B4F3B9BA-3DE3-4762-BAA7-A6B2DD7E8354}"/>
    <cellStyle name="Normal 22 2 2 4 5 3 2" xfId="36390" xr:uid="{9545430B-DFD1-47FE-B8AF-7721A18D7B62}"/>
    <cellStyle name="Normal 22 2 2 4 5 3 3" xfId="51274" xr:uid="{9BBEAF54-317C-4007-982F-9C9628361B06}"/>
    <cellStyle name="Normal 22 2 2 4 5 4" xfId="15854" xr:uid="{9016CC2F-05C1-452C-B123-C1EF39D96777}"/>
    <cellStyle name="Normal 22 2 2 4 5 5" xfId="29544" xr:uid="{8B834784-71E3-412F-9FFD-F4FDA2D9EF94}"/>
    <cellStyle name="Normal 22 2 2 4 5 6" xfId="44428" xr:uid="{0E1F2490-2188-4188-AB5E-4F155CEA9500}"/>
    <cellStyle name="Normal 22 2 2 4 6" xfId="10718" xr:uid="{16A103AE-D78A-4EB9-93CB-F2E3B8BFD2F7}"/>
    <cellStyle name="Normal 22 2 2 4 6 2" xfId="24408" xr:uid="{81FB5457-1BE6-4A64-A5F3-302DF354778A}"/>
    <cellStyle name="Normal 22 2 2 4 6 2 2" xfId="38100" xr:uid="{BB23DD6D-E14D-4489-BFA0-7784963EED46}"/>
    <cellStyle name="Normal 22 2 2 4 6 2 3" xfId="52984" xr:uid="{14497B37-63D3-470E-AC3E-3C5162C3C580}"/>
    <cellStyle name="Normal 22 2 2 4 6 3" xfId="17564" xr:uid="{B232D500-5213-4C28-B6C9-7214CBE36B50}"/>
    <cellStyle name="Normal 22 2 2 4 6 4" xfId="31254" xr:uid="{EA7560A0-F0ED-4828-93E8-09603898C31A}"/>
    <cellStyle name="Normal 22 2 2 4 6 5" xfId="46138" xr:uid="{8C9C6471-972C-441F-BB04-2162EB40370E}"/>
    <cellStyle name="Normal 22 2 2 4 7" xfId="20986" xr:uid="{5E0A9303-5539-40A1-A937-B422E0BCE9AF}"/>
    <cellStyle name="Normal 22 2 2 4 7 2" xfId="34678" xr:uid="{411C8008-37CF-49A2-90FF-7989A1F94429}"/>
    <cellStyle name="Normal 22 2 2 4 7 3" xfId="49562" xr:uid="{52628300-42E8-4313-8F15-31D3437D47BE}"/>
    <cellStyle name="Normal 22 2 2 4 8" xfId="14142" xr:uid="{F1C8302C-FB14-4AA7-B2F2-B4D1D5F7461B}"/>
    <cellStyle name="Normal 22 2 2 4 9" xfId="27832" xr:uid="{E5C12DBE-1619-45F8-A4EA-D95864EAB0ED}"/>
    <cellStyle name="Normal 22 2 2 5" xfId="7300" xr:uid="{F53152A1-1C82-4C02-9593-EDB6E830745A}"/>
    <cellStyle name="Normal 22 2 2 5 2" xfId="7301" xr:uid="{4F2E18DB-E3DB-49DE-ABD9-98FA57DBF3F7}"/>
    <cellStyle name="Normal 22 2 2 5 2 2" xfId="9014" xr:uid="{727A2CC0-EADA-435C-B56D-6DCDB7FDDC67}"/>
    <cellStyle name="Normal 22 2 2 5 2 2 2" xfId="12436" xr:uid="{937763EF-BA7C-46E5-BCDF-EB97A981F0E3}"/>
    <cellStyle name="Normal 22 2 2 5 2 2 2 2" xfId="26126" xr:uid="{5AFD69A1-0CFB-4AD9-A4F2-DB1622240592}"/>
    <cellStyle name="Normal 22 2 2 5 2 2 2 2 2" xfId="39818" xr:uid="{19E466F8-5D69-42F4-A4C7-EB67480D9963}"/>
    <cellStyle name="Normal 22 2 2 5 2 2 2 2 3" xfId="54702" xr:uid="{E979E6BC-CC9F-40DD-BFCF-9B97037865F8}"/>
    <cellStyle name="Normal 22 2 2 5 2 2 2 3" xfId="19282" xr:uid="{01DDB43E-4551-41D8-B358-7397DD0E79B4}"/>
    <cellStyle name="Normal 22 2 2 5 2 2 2 4" xfId="32972" xr:uid="{6ECCD78D-22C5-4A79-A85D-F160E71BD9B1}"/>
    <cellStyle name="Normal 22 2 2 5 2 2 2 5" xfId="47856" xr:uid="{85C1A233-8C7F-4D7D-9A55-062FF5A36A2D}"/>
    <cellStyle name="Normal 22 2 2 5 2 2 3" xfId="22704" xr:uid="{1880306C-97E4-4814-A3BC-20C38F7EDC88}"/>
    <cellStyle name="Normal 22 2 2 5 2 2 3 2" xfId="36396" xr:uid="{BAAB40B8-6497-4337-ADE7-034C5B9471DF}"/>
    <cellStyle name="Normal 22 2 2 5 2 2 3 3" xfId="51280" xr:uid="{7F990E8B-7CD6-4F43-849A-FD9BBAC8F7A3}"/>
    <cellStyle name="Normal 22 2 2 5 2 2 4" xfId="15860" xr:uid="{4C15D467-3E4D-4042-B1A4-CF9090188AF1}"/>
    <cellStyle name="Normal 22 2 2 5 2 2 5" xfId="29550" xr:uid="{E6BEC8F2-8681-41E6-80FA-A945BE402DAB}"/>
    <cellStyle name="Normal 22 2 2 5 2 2 6" xfId="44434" xr:uid="{2F6785F9-2056-4058-B8AD-9A7575031C26}"/>
    <cellStyle name="Normal 22 2 2 5 2 3" xfId="10724" xr:uid="{44AB75FA-47D5-4874-B558-63335C5E1BE3}"/>
    <cellStyle name="Normal 22 2 2 5 2 3 2" xfId="24414" xr:uid="{40B4950B-6124-44C0-8F75-9ED528787266}"/>
    <cellStyle name="Normal 22 2 2 5 2 3 2 2" xfId="38106" xr:uid="{FF6E9376-C6FA-42DE-97D8-9E255B9729D6}"/>
    <cellStyle name="Normal 22 2 2 5 2 3 2 3" xfId="52990" xr:uid="{CE7390E8-2D0F-4DAD-ABF4-83078AE76E07}"/>
    <cellStyle name="Normal 22 2 2 5 2 3 3" xfId="17570" xr:uid="{939972B0-4608-408E-AC52-5DCDB4D95D1B}"/>
    <cellStyle name="Normal 22 2 2 5 2 3 4" xfId="31260" xr:uid="{7939AA19-D2F1-4544-ABCC-19723F2783D7}"/>
    <cellStyle name="Normal 22 2 2 5 2 3 5" xfId="46144" xr:uid="{0100CEDD-0977-4BF8-A6AE-C20F438AB1BE}"/>
    <cellStyle name="Normal 22 2 2 5 2 4" xfId="20992" xr:uid="{92276090-5E49-4C69-815E-892509EDEBA8}"/>
    <cellStyle name="Normal 22 2 2 5 2 4 2" xfId="34684" xr:uid="{43C8E337-5622-478F-B571-7EB77A979361}"/>
    <cellStyle name="Normal 22 2 2 5 2 4 3" xfId="49568" xr:uid="{853AAB1D-D06D-4826-BF48-0D8CBEF01ED3}"/>
    <cellStyle name="Normal 22 2 2 5 2 5" xfId="14148" xr:uid="{FBFA976C-21E9-4DF1-817B-B9D7D127BDD3}"/>
    <cellStyle name="Normal 22 2 2 5 2 6" xfId="27838" xr:uid="{818F541D-0CDD-4A36-96CF-23FEFDBCC416}"/>
    <cellStyle name="Normal 22 2 2 5 2 7" xfId="42722" xr:uid="{B6D7396F-ED93-46FF-9B32-C174F71A2681}"/>
    <cellStyle name="Normal 22 2 2 5 3" xfId="9013" xr:uid="{94CFB40F-5CAF-4942-9849-7BE2B837B48F}"/>
    <cellStyle name="Normal 22 2 2 5 3 2" xfId="12435" xr:uid="{905C81B2-D53E-4769-9623-56D873BA4F40}"/>
    <cellStyle name="Normal 22 2 2 5 3 2 2" xfId="26125" xr:uid="{8CCEE6B9-7BFB-4559-B5C3-0C01104583BC}"/>
    <cellStyle name="Normal 22 2 2 5 3 2 2 2" xfId="39817" xr:uid="{C9D4BF70-483C-4F03-8B9F-93AF7ECC4A86}"/>
    <cellStyle name="Normal 22 2 2 5 3 2 2 3" xfId="54701" xr:uid="{604D839C-57E4-417B-B46A-B0F5F377C165}"/>
    <cellStyle name="Normal 22 2 2 5 3 2 3" xfId="19281" xr:uid="{9DC911AD-A564-46B1-A295-443276322A55}"/>
    <cellStyle name="Normal 22 2 2 5 3 2 4" xfId="32971" xr:uid="{52E3E414-1F01-4409-AF6B-C04F2285A210}"/>
    <cellStyle name="Normal 22 2 2 5 3 2 5" xfId="47855" xr:uid="{906F1A19-F066-489D-B466-02B08E048799}"/>
    <cellStyle name="Normal 22 2 2 5 3 3" xfId="22703" xr:uid="{A4DEA22E-D716-4819-8553-80F043695D04}"/>
    <cellStyle name="Normal 22 2 2 5 3 3 2" xfId="36395" xr:uid="{3B1CFDF1-8976-4380-9FEE-E2D7CEF68AC7}"/>
    <cellStyle name="Normal 22 2 2 5 3 3 3" xfId="51279" xr:uid="{4F48606A-BCA8-42E9-8505-6800D798CDB7}"/>
    <cellStyle name="Normal 22 2 2 5 3 4" xfId="15859" xr:uid="{1D7BD6AE-063D-464A-94CF-EAD4B8D20857}"/>
    <cellStyle name="Normal 22 2 2 5 3 5" xfId="29549" xr:uid="{80B46BDA-6F6E-49C4-8A76-68E018DF718F}"/>
    <cellStyle name="Normal 22 2 2 5 3 6" xfId="44433" xr:uid="{6746DDEB-0422-4320-B4A8-8B0AB8DCFB1F}"/>
    <cellStyle name="Normal 22 2 2 5 4" xfId="10723" xr:uid="{C2A15E3A-B4BF-4360-9B5F-EFC8FD009126}"/>
    <cellStyle name="Normal 22 2 2 5 4 2" xfId="24413" xr:uid="{69056D65-C303-472C-BBC5-5D0ACD14AE66}"/>
    <cellStyle name="Normal 22 2 2 5 4 2 2" xfId="38105" xr:uid="{279011A2-13A0-434B-869B-20D75E5F819B}"/>
    <cellStyle name="Normal 22 2 2 5 4 2 3" xfId="52989" xr:uid="{577E4D18-2FB2-427F-9D3F-518A3E62513D}"/>
    <cellStyle name="Normal 22 2 2 5 4 3" xfId="17569" xr:uid="{176BFA89-733B-4637-BCEF-A46601A50067}"/>
    <cellStyle name="Normal 22 2 2 5 4 4" xfId="31259" xr:uid="{57A7497F-580C-42BB-89FB-9EEEEC81845C}"/>
    <cellStyle name="Normal 22 2 2 5 4 5" xfId="46143" xr:uid="{ED5FC5C9-B4FB-407A-B55F-CE44B77C8EA0}"/>
    <cellStyle name="Normal 22 2 2 5 5" xfId="20991" xr:uid="{62289CE1-1EDA-4D9E-BCAE-D8A124BDBBF4}"/>
    <cellStyle name="Normal 22 2 2 5 5 2" xfId="34683" xr:uid="{B7DD5B6F-97E6-47BE-8C67-78AE6E221A8D}"/>
    <cellStyle name="Normal 22 2 2 5 5 3" xfId="49567" xr:uid="{2F3042E7-D6B6-45C3-B3D5-E63001976BC0}"/>
    <cellStyle name="Normal 22 2 2 5 6" xfId="14147" xr:uid="{2CAAC7BA-0BF8-4117-A527-5F45CFF65F37}"/>
    <cellStyle name="Normal 22 2 2 5 7" xfId="27837" xr:uid="{C27F8C91-3768-4255-A283-43111A73EDED}"/>
    <cellStyle name="Normal 22 2 2 5 8" xfId="42721" xr:uid="{CCB1B0C4-69DF-4456-A19B-7AD9CEAB9242}"/>
    <cellStyle name="Normal 22 2 2 6" xfId="7302" xr:uid="{268C629D-AFD8-4582-98E9-C6864CC7C43E}"/>
    <cellStyle name="Normal 22 2 2 6 2" xfId="9015" xr:uid="{25632FDF-1813-4AC8-A53F-0559D7C0AF51}"/>
    <cellStyle name="Normal 22 2 2 6 2 2" xfId="12437" xr:uid="{FA26966E-AF70-4722-A6D7-77AC2468EB44}"/>
    <cellStyle name="Normal 22 2 2 6 2 2 2" xfId="26127" xr:uid="{32032EF1-2E2C-477F-9053-912FF42BE947}"/>
    <cellStyle name="Normal 22 2 2 6 2 2 2 2" xfId="39819" xr:uid="{72C01542-F31B-4216-AF8F-FF6B1FD01541}"/>
    <cellStyle name="Normal 22 2 2 6 2 2 2 3" xfId="54703" xr:uid="{6ACF6E41-1B79-4D3D-B37B-CCD1622EE2CA}"/>
    <cellStyle name="Normal 22 2 2 6 2 2 3" xfId="19283" xr:uid="{9AD86F0B-A724-4577-A7E5-6F709575E675}"/>
    <cellStyle name="Normal 22 2 2 6 2 2 4" xfId="32973" xr:uid="{E0A3A750-7238-499E-9616-80553D65040E}"/>
    <cellStyle name="Normal 22 2 2 6 2 2 5" xfId="47857" xr:uid="{232D59B2-B619-41FF-B437-F3A9F10837AB}"/>
    <cellStyle name="Normal 22 2 2 6 2 3" xfId="22705" xr:uid="{2ECEC39D-BCC2-4F86-910A-FAE82CB71362}"/>
    <cellStyle name="Normal 22 2 2 6 2 3 2" xfId="36397" xr:uid="{1F254A4C-E052-4AE0-A4B5-AA6D0BE1A22A}"/>
    <cellStyle name="Normal 22 2 2 6 2 3 3" xfId="51281" xr:uid="{5F6F513D-CD3C-4832-BC27-9D6CCE5F80EE}"/>
    <cellStyle name="Normal 22 2 2 6 2 4" xfId="15861" xr:uid="{FD1E4F4B-96C2-4B1A-9505-894FB4C9F0C9}"/>
    <cellStyle name="Normal 22 2 2 6 2 5" xfId="29551" xr:uid="{753778E2-7218-4C52-979C-A06AD8318119}"/>
    <cellStyle name="Normal 22 2 2 6 2 6" xfId="44435" xr:uid="{7F2F77C1-7232-422F-AA24-F3AA0DA9B266}"/>
    <cellStyle name="Normal 22 2 2 6 3" xfId="10725" xr:uid="{75EB3A91-59A3-4420-A8DD-FE2C0893B246}"/>
    <cellStyle name="Normal 22 2 2 6 3 2" xfId="24415" xr:uid="{83DB0D39-8997-4257-A5E1-9654F13CDC85}"/>
    <cellStyle name="Normal 22 2 2 6 3 2 2" xfId="38107" xr:uid="{EE1FC8D3-7C80-4111-891A-FA441BC2A382}"/>
    <cellStyle name="Normal 22 2 2 6 3 2 3" xfId="52991" xr:uid="{E5BFD34E-A4F1-4CCB-ACDF-1EA0D57A4E3A}"/>
    <cellStyle name="Normal 22 2 2 6 3 3" xfId="17571" xr:uid="{25383794-A99D-4291-B24A-1DE478562901}"/>
    <cellStyle name="Normal 22 2 2 6 3 4" xfId="31261" xr:uid="{DAE0D53F-CB1B-4558-A26B-F91393776749}"/>
    <cellStyle name="Normal 22 2 2 6 3 5" xfId="46145" xr:uid="{0862D2C3-D470-4ADA-A884-D46F25D196EF}"/>
    <cellStyle name="Normal 22 2 2 6 4" xfId="20993" xr:uid="{3E5F25D5-2FD7-48A1-813D-5D84FEB0DB1E}"/>
    <cellStyle name="Normal 22 2 2 6 4 2" xfId="34685" xr:uid="{0557B0E5-D102-4AE0-A9CD-F79612D75915}"/>
    <cellStyle name="Normal 22 2 2 6 4 3" xfId="49569" xr:uid="{5F4F684C-E868-4AE0-BB0A-3F977E1F2922}"/>
    <cellStyle name="Normal 22 2 2 6 5" xfId="14149" xr:uid="{3B01448A-7867-499A-9371-8BA08CD1D4C8}"/>
    <cellStyle name="Normal 22 2 2 6 6" xfId="27839" xr:uid="{53682FF5-E1BC-4F51-BA98-A192E6763961}"/>
    <cellStyle name="Normal 22 2 2 6 7" xfId="42723" xr:uid="{122302A1-D936-46FA-9B3F-EA455B742B62}"/>
    <cellStyle name="Normal 22 2 2 7" xfId="7303" xr:uid="{1897C911-D8EC-456C-847F-3BF446C4A5EF}"/>
    <cellStyle name="Normal 22 2 2 7 2" xfId="9016" xr:uid="{AB3DC9EF-6FF6-4DBD-97DA-C0662429E652}"/>
    <cellStyle name="Normal 22 2 2 7 2 2" xfId="12438" xr:uid="{56215A54-EE5C-4C3E-8913-0F17BF25B2D3}"/>
    <cellStyle name="Normal 22 2 2 7 2 2 2" xfId="26128" xr:uid="{B3515E54-6488-4707-816E-93699A263737}"/>
    <cellStyle name="Normal 22 2 2 7 2 2 2 2" xfId="39820" xr:uid="{45DF3058-17F8-4DA4-AA65-1088326CCCE9}"/>
    <cellStyle name="Normal 22 2 2 7 2 2 2 3" xfId="54704" xr:uid="{F3E8DC46-E087-476D-A3C3-58CC23610B9E}"/>
    <cellStyle name="Normal 22 2 2 7 2 2 3" xfId="19284" xr:uid="{3FB6B3A6-A65E-4CC2-96F2-0FAE50AA6EDF}"/>
    <cellStyle name="Normal 22 2 2 7 2 2 4" xfId="32974" xr:uid="{E7BE3089-CBC7-4B1C-BDF9-F65AE851C44C}"/>
    <cellStyle name="Normal 22 2 2 7 2 2 5" xfId="47858" xr:uid="{129B4D4E-EDE6-4E12-BF74-4DC78B0A9F66}"/>
    <cellStyle name="Normal 22 2 2 7 2 3" xfId="22706" xr:uid="{3F06C0A4-CDE2-4C9F-BBC4-B28C3CF4C888}"/>
    <cellStyle name="Normal 22 2 2 7 2 3 2" xfId="36398" xr:uid="{3558461E-73BF-4EED-A9FA-2CCC6BE13A85}"/>
    <cellStyle name="Normal 22 2 2 7 2 3 3" xfId="51282" xr:uid="{AF7B4196-9452-405A-8B72-C9F313F3C5AB}"/>
    <cellStyle name="Normal 22 2 2 7 2 4" xfId="15862" xr:uid="{51828F3E-5066-4C92-9811-EFC53972CD2D}"/>
    <cellStyle name="Normal 22 2 2 7 2 5" xfId="29552" xr:uid="{6D228585-4C2F-4B09-AA3E-372B18C2FD66}"/>
    <cellStyle name="Normal 22 2 2 7 2 6" xfId="44436" xr:uid="{38E8D2C8-A81C-4CBD-BF8F-70C31536822B}"/>
    <cellStyle name="Normal 22 2 2 7 3" xfId="10726" xr:uid="{C9AAFD16-6CB9-4F34-9950-4FDE28BB50AE}"/>
    <cellStyle name="Normal 22 2 2 7 3 2" xfId="24416" xr:uid="{122DCA23-9539-4F99-9B9A-FF66530B3448}"/>
    <cellStyle name="Normal 22 2 2 7 3 2 2" xfId="38108" xr:uid="{09B56853-B800-438E-B458-96CF26392FA2}"/>
    <cellStyle name="Normal 22 2 2 7 3 2 3" xfId="52992" xr:uid="{4B3ADFF4-0453-44E6-8097-93C1143C043A}"/>
    <cellStyle name="Normal 22 2 2 7 3 3" xfId="17572" xr:uid="{A7A6D745-E433-4348-9E83-5C54B71BED1E}"/>
    <cellStyle name="Normal 22 2 2 7 3 4" xfId="31262" xr:uid="{F076E727-12CE-4178-B847-94F9313792C8}"/>
    <cellStyle name="Normal 22 2 2 7 3 5" xfId="46146" xr:uid="{5C159DB9-829E-4DF0-9BD9-9C22B0122AE0}"/>
    <cellStyle name="Normal 22 2 2 7 4" xfId="20994" xr:uid="{79171DE1-2B24-4A20-8800-6072CD5A6420}"/>
    <cellStyle name="Normal 22 2 2 7 4 2" xfId="34686" xr:uid="{55BD6359-FD4F-42F6-A552-AA62FD2E5363}"/>
    <cellStyle name="Normal 22 2 2 7 4 3" xfId="49570" xr:uid="{3EF4623C-F65E-48C9-BFAC-1BDE591784F7}"/>
    <cellStyle name="Normal 22 2 2 7 5" xfId="14150" xr:uid="{1127C789-1F48-4BCA-A075-C35B4BFAEA16}"/>
    <cellStyle name="Normal 22 2 2 7 6" xfId="27840" xr:uid="{E63F4B24-8249-4120-9BD8-0B33C5F69CC4}"/>
    <cellStyle name="Normal 22 2 2 7 7" xfId="42724" xr:uid="{796A5ED0-1922-441E-AF77-D00E05422459}"/>
    <cellStyle name="Normal 22 2 2 8" xfId="8987" xr:uid="{DF25F456-2534-4485-B7D5-5E100DE7D133}"/>
    <cellStyle name="Normal 22 2 2 8 2" xfId="12409" xr:uid="{DE13C994-3E7A-4B71-93F7-118B5ADE9034}"/>
    <cellStyle name="Normal 22 2 2 8 2 2" xfId="26099" xr:uid="{BDC0871E-CFEB-4FF3-83C3-BF7A968D1377}"/>
    <cellStyle name="Normal 22 2 2 8 2 2 2" xfId="39791" xr:uid="{C0FB2188-3C4D-4972-B39A-EFC30DDE35C1}"/>
    <cellStyle name="Normal 22 2 2 8 2 2 3" xfId="54675" xr:uid="{77DB0DF7-69F4-4F04-802E-512E2BD1229C}"/>
    <cellStyle name="Normal 22 2 2 8 2 3" xfId="19255" xr:uid="{8A9CF25E-8645-4BD1-872D-5AFE616E912F}"/>
    <cellStyle name="Normal 22 2 2 8 2 4" xfId="32945" xr:uid="{205F7900-1CA5-43AC-99AD-1C3B0562D441}"/>
    <cellStyle name="Normal 22 2 2 8 2 5" xfId="47829" xr:uid="{16052E74-682F-4953-B864-EC2753FCB54F}"/>
    <cellStyle name="Normal 22 2 2 8 3" xfId="22677" xr:uid="{79E4D2E3-0572-417C-A8AB-BAA5A7754163}"/>
    <cellStyle name="Normal 22 2 2 8 3 2" xfId="36369" xr:uid="{FC3EDC75-F35D-4F79-B341-4B0C4DA94EC8}"/>
    <cellStyle name="Normal 22 2 2 8 3 3" xfId="51253" xr:uid="{B03E64FB-D71B-4CEC-A54A-35EFB061BE84}"/>
    <cellStyle name="Normal 22 2 2 8 4" xfId="15833" xr:uid="{3E2BCACD-64B2-4D41-A1B0-3CBD59442F99}"/>
    <cellStyle name="Normal 22 2 2 8 5" xfId="29523" xr:uid="{90F92DB5-4C5F-47BF-86BA-EB8D1C92B148}"/>
    <cellStyle name="Normal 22 2 2 8 6" xfId="44407" xr:uid="{C7A79BE0-31A8-4AB7-A518-EFE263338DD7}"/>
    <cellStyle name="Normal 22 2 2 9" xfId="10697" xr:uid="{735F1DF7-111D-40BB-8CD7-9C8E8BA66817}"/>
    <cellStyle name="Normal 22 2 2 9 2" xfId="24387" xr:uid="{18306BF4-F609-4518-B9B5-56DA45BD6FE5}"/>
    <cellStyle name="Normal 22 2 2 9 2 2" xfId="38079" xr:uid="{9836425E-5769-4ABF-A215-B6797BFF3F05}"/>
    <cellStyle name="Normal 22 2 2 9 2 3" xfId="52963" xr:uid="{B30D86CB-F364-43BF-9378-0AFB95DB4A11}"/>
    <cellStyle name="Normal 22 2 2 9 3" xfId="17543" xr:uid="{96E2F2D0-A705-4515-914D-A9BC67C88133}"/>
    <cellStyle name="Normal 22 2 2 9 4" xfId="31233" xr:uid="{00F64059-5FDD-46AE-B972-0910AFCD7768}"/>
    <cellStyle name="Normal 22 2 2 9 5" xfId="46117" xr:uid="{1ACB675C-F737-4BDE-BBC7-EB7CBD424B17}"/>
    <cellStyle name="Normal 22 2 3" xfId="7304" xr:uid="{7067600E-66EE-4F8E-9169-8040D604D86A}"/>
    <cellStyle name="Normal 22 2 3 10" xfId="14151" xr:uid="{00D0BCA0-A0A3-4230-B541-B514333C58F0}"/>
    <cellStyle name="Normal 22 2 3 11" xfId="27841" xr:uid="{BF9BA24D-30CB-47F3-8737-D9414EF9B573}"/>
    <cellStyle name="Normal 22 2 3 12" xfId="42725" xr:uid="{AA1C550C-F175-414B-9D8C-1EA7E6A36BA8}"/>
    <cellStyle name="Normal 22 2 3 2" xfId="7305" xr:uid="{8976B835-0C50-4151-A80C-323DCEE1C28E}"/>
    <cellStyle name="Normal 22 2 3 2 10" xfId="42726" xr:uid="{E6803E13-D88F-4278-A1B6-568351F02DC0}"/>
    <cellStyle name="Normal 22 2 3 2 2" xfId="7306" xr:uid="{F312B728-5FC4-42D0-AEEE-032E659D8E74}"/>
    <cellStyle name="Normal 22 2 3 2 2 2" xfId="7307" xr:uid="{AD7E9F7D-A1EC-47D4-8EF5-9A532E24FFAD}"/>
    <cellStyle name="Normal 22 2 3 2 2 2 2" xfId="9020" xr:uid="{C388B748-60CB-4766-A285-938F21B1A628}"/>
    <cellStyle name="Normal 22 2 3 2 2 2 2 2" xfId="12442" xr:uid="{2252D6B0-DFFF-4B38-AC76-5A5E0D659315}"/>
    <cellStyle name="Normal 22 2 3 2 2 2 2 2 2" xfId="26132" xr:uid="{C1E6E241-73F9-4C8F-BC0B-70DA2CF15F4B}"/>
    <cellStyle name="Normal 22 2 3 2 2 2 2 2 2 2" xfId="39824" xr:uid="{5B16552B-6533-487D-8848-A0B6F1FD4C8D}"/>
    <cellStyle name="Normal 22 2 3 2 2 2 2 2 2 3" xfId="54708" xr:uid="{1D62A58C-A456-4719-AE71-F7B8D6FE41E5}"/>
    <cellStyle name="Normal 22 2 3 2 2 2 2 2 3" xfId="19288" xr:uid="{E495BB8C-1840-4D05-8B8A-90639EF1151E}"/>
    <cellStyle name="Normal 22 2 3 2 2 2 2 2 4" xfId="32978" xr:uid="{F2E7163F-854A-4774-93B4-6976529F3C38}"/>
    <cellStyle name="Normal 22 2 3 2 2 2 2 2 5" xfId="47862" xr:uid="{8F4B5762-C7B3-47B2-99A5-F112D09812AD}"/>
    <cellStyle name="Normal 22 2 3 2 2 2 2 3" xfId="22710" xr:uid="{D82F863C-B380-48C5-A521-31CE2C04B18B}"/>
    <cellStyle name="Normal 22 2 3 2 2 2 2 3 2" xfId="36402" xr:uid="{ED0DB8EF-A4D9-4C6D-9229-70AACCE1EB77}"/>
    <cellStyle name="Normal 22 2 3 2 2 2 2 3 3" xfId="51286" xr:uid="{BC91CF09-EF9C-47C6-AF2F-6F072BAC3C74}"/>
    <cellStyle name="Normal 22 2 3 2 2 2 2 4" xfId="15866" xr:uid="{718B43EE-6969-4404-910A-6E149ADED536}"/>
    <cellStyle name="Normal 22 2 3 2 2 2 2 5" xfId="29556" xr:uid="{C5259784-8911-4FE6-95E0-DE683852B2DB}"/>
    <cellStyle name="Normal 22 2 3 2 2 2 2 6" xfId="44440" xr:uid="{9EE9466F-834B-4B9D-831E-DA4381A39BCF}"/>
    <cellStyle name="Normal 22 2 3 2 2 2 3" xfId="10730" xr:uid="{AB457D64-D720-4158-B295-F69BEA5ED950}"/>
    <cellStyle name="Normal 22 2 3 2 2 2 3 2" xfId="24420" xr:uid="{0039FA32-7567-4D40-A1D5-F19A2DE51C49}"/>
    <cellStyle name="Normal 22 2 3 2 2 2 3 2 2" xfId="38112" xr:uid="{698BD3A3-3CD9-4584-BB1A-4B7449B4109E}"/>
    <cellStyle name="Normal 22 2 3 2 2 2 3 2 3" xfId="52996" xr:uid="{DB15157E-4C82-4920-AAEE-8CD0050B166D}"/>
    <cellStyle name="Normal 22 2 3 2 2 2 3 3" xfId="17576" xr:uid="{E97BAB90-70D2-42D5-B71B-D221020F09E5}"/>
    <cellStyle name="Normal 22 2 3 2 2 2 3 4" xfId="31266" xr:uid="{89CCE453-68F6-44D9-9E4D-A6E4644B7445}"/>
    <cellStyle name="Normal 22 2 3 2 2 2 3 5" xfId="46150" xr:uid="{A0B7D16A-1C2A-45C3-A037-4CCA6F10A72B}"/>
    <cellStyle name="Normal 22 2 3 2 2 2 4" xfId="20998" xr:uid="{A5CB41B9-0816-4E0B-916E-DF6859193DB1}"/>
    <cellStyle name="Normal 22 2 3 2 2 2 4 2" xfId="34690" xr:uid="{5101D8E6-9195-4000-86B4-31CD14A065C8}"/>
    <cellStyle name="Normal 22 2 3 2 2 2 4 3" xfId="49574" xr:uid="{513D5251-BF91-4DDC-8186-8FC6EFD8F6B6}"/>
    <cellStyle name="Normal 22 2 3 2 2 2 5" xfId="14154" xr:uid="{9F2EBB75-9229-48EE-9F55-9CC324F3846F}"/>
    <cellStyle name="Normal 22 2 3 2 2 2 6" xfId="27844" xr:uid="{4CC8C673-EED1-4BDB-B968-BBC2AE3FC157}"/>
    <cellStyle name="Normal 22 2 3 2 2 2 7" xfId="42728" xr:uid="{E434CEA9-FEE6-44AB-B00C-09B7C3780CBC}"/>
    <cellStyle name="Normal 22 2 3 2 2 3" xfId="9019" xr:uid="{8ABA3B6F-EFA8-4BCB-A058-A07CFE981FE7}"/>
    <cellStyle name="Normal 22 2 3 2 2 3 2" xfId="12441" xr:uid="{6C6346AD-E414-4990-9827-849638962710}"/>
    <cellStyle name="Normal 22 2 3 2 2 3 2 2" xfId="26131" xr:uid="{143C331E-461A-454B-A729-7931CC75296F}"/>
    <cellStyle name="Normal 22 2 3 2 2 3 2 2 2" xfId="39823" xr:uid="{839D7944-450E-4D42-BD41-C9508FD41693}"/>
    <cellStyle name="Normal 22 2 3 2 2 3 2 2 3" xfId="54707" xr:uid="{04BF88DD-73C9-48BA-B1E3-0304F34360B3}"/>
    <cellStyle name="Normal 22 2 3 2 2 3 2 3" xfId="19287" xr:uid="{89F7ABB1-6AD2-4BF7-AC0E-D019C8C9EF39}"/>
    <cellStyle name="Normal 22 2 3 2 2 3 2 4" xfId="32977" xr:uid="{34CAA15E-0501-4EA9-B327-777B5C47BEA3}"/>
    <cellStyle name="Normal 22 2 3 2 2 3 2 5" xfId="47861" xr:uid="{BF06F54D-030D-439F-B42B-FE4C55CEB168}"/>
    <cellStyle name="Normal 22 2 3 2 2 3 3" xfId="22709" xr:uid="{12B7972C-0FCD-4C99-9549-10C777C8E783}"/>
    <cellStyle name="Normal 22 2 3 2 2 3 3 2" xfId="36401" xr:uid="{4B673F35-3FFB-4093-AD39-317F12F4900C}"/>
    <cellStyle name="Normal 22 2 3 2 2 3 3 3" xfId="51285" xr:uid="{1A7DC901-F7EF-41A3-8523-CFD8B773D328}"/>
    <cellStyle name="Normal 22 2 3 2 2 3 4" xfId="15865" xr:uid="{64084F14-C1C8-48D7-8C31-6B406498F9FA}"/>
    <cellStyle name="Normal 22 2 3 2 2 3 5" xfId="29555" xr:uid="{CC9DF39D-75E4-4BF7-8153-D439910A648E}"/>
    <cellStyle name="Normal 22 2 3 2 2 3 6" xfId="44439" xr:uid="{39878C51-1131-48A9-8E09-ECAF9420DCE2}"/>
    <cellStyle name="Normal 22 2 3 2 2 4" xfId="10729" xr:uid="{24F4E2EA-0C78-4361-8E10-06248C7CBD9A}"/>
    <cellStyle name="Normal 22 2 3 2 2 4 2" xfId="24419" xr:uid="{4F0915F0-E160-424D-927C-671F3DD3D042}"/>
    <cellStyle name="Normal 22 2 3 2 2 4 2 2" xfId="38111" xr:uid="{602AAF37-62A3-496E-A2F8-087E3F462033}"/>
    <cellStyle name="Normal 22 2 3 2 2 4 2 3" xfId="52995" xr:uid="{88E20200-BFD2-4969-8B21-F10FFB9AE928}"/>
    <cellStyle name="Normal 22 2 3 2 2 4 3" xfId="17575" xr:uid="{F32C3361-AF6C-45FA-98D1-A89A6B2A037A}"/>
    <cellStyle name="Normal 22 2 3 2 2 4 4" xfId="31265" xr:uid="{32134D51-2C6E-4ED4-BC68-1925170412D4}"/>
    <cellStyle name="Normal 22 2 3 2 2 4 5" xfId="46149" xr:uid="{AD108BDF-87C1-4AD9-8BDB-DACCE7BF02F4}"/>
    <cellStyle name="Normal 22 2 3 2 2 5" xfId="20997" xr:uid="{2154F051-0F4A-4932-BB77-C0A502559DDE}"/>
    <cellStyle name="Normal 22 2 3 2 2 5 2" xfId="34689" xr:uid="{06D1EA23-9F43-420F-AC35-BC4B2903E4A7}"/>
    <cellStyle name="Normal 22 2 3 2 2 5 3" xfId="49573" xr:uid="{8A281068-4955-4448-A39D-21C2837BF5FB}"/>
    <cellStyle name="Normal 22 2 3 2 2 6" xfId="14153" xr:uid="{74DDFEE5-A607-46D7-90EB-E454E83C9D11}"/>
    <cellStyle name="Normal 22 2 3 2 2 7" xfId="27843" xr:uid="{F1F67114-0183-4A31-8879-30165C8A015F}"/>
    <cellStyle name="Normal 22 2 3 2 2 8" xfId="42727" xr:uid="{742FEE1A-D23E-4EB1-B63E-BB8BC92BC8CF}"/>
    <cellStyle name="Normal 22 2 3 2 3" xfId="7308" xr:uid="{BB347142-0DCB-48E5-84B6-2B6DC2CFCBFD}"/>
    <cellStyle name="Normal 22 2 3 2 3 2" xfId="9021" xr:uid="{62B818DC-D499-4FEB-9A2B-419B6276C06B}"/>
    <cellStyle name="Normal 22 2 3 2 3 2 2" xfId="12443" xr:uid="{75B4CE66-6B6A-4A0F-9F8E-AA1E4B0F99A6}"/>
    <cellStyle name="Normal 22 2 3 2 3 2 2 2" xfId="26133" xr:uid="{3F1D9A18-D339-4336-BD15-55E989F21BB3}"/>
    <cellStyle name="Normal 22 2 3 2 3 2 2 2 2" xfId="39825" xr:uid="{EDFE9779-E13B-420E-A714-8E1299C5A983}"/>
    <cellStyle name="Normal 22 2 3 2 3 2 2 2 3" xfId="54709" xr:uid="{FB3F4F42-0BC6-479F-9588-40BB93094614}"/>
    <cellStyle name="Normal 22 2 3 2 3 2 2 3" xfId="19289" xr:uid="{128F6F23-5268-4A0E-B02B-C1D10F1D3583}"/>
    <cellStyle name="Normal 22 2 3 2 3 2 2 4" xfId="32979" xr:uid="{BBECA38F-3422-45BC-B570-6484AF0FE047}"/>
    <cellStyle name="Normal 22 2 3 2 3 2 2 5" xfId="47863" xr:uid="{13E7CFD1-DAB9-4FED-B99E-41C6F1A04905}"/>
    <cellStyle name="Normal 22 2 3 2 3 2 3" xfId="22711" xr:uid="{DA7EF37C-D7AC-449B-9951-215B2BBE6141}"/>
    <cellStyle name="Normal 22 2 3 2 3 2 3 2" xfId="36403" xr:uid="{E58695C8-5FC2-4BAD-B2A9-7DD87D562ED1}"/>
    <cellStyle name="Normal 22 2 3 2 3 2 3 3" xfId="51287" xr:uid="{18E70D31-C9E2-4A29-81E3-90743A8A8ADB}"/>
    <cellStyle name="Normal 22 2 3 2 3 2 4" xfId="15867" xr:uid="{7C69527D-F054-4E83-A841-320B67561C46}"/>
    <cellStyle name="Normal 22 2 3 2 3 2 5" xfId="29557" xr:uid="{74FB38C1-B682-4B7D-A687-099C4EE86083}"/>
    <cellStyle name="Normal 22 2 3 2 3 2 6" xfId="44441" xr:uid="{666C859E-6619-409B-B06F-DCA5E7A48709}"/>
    <cellStyle name="Normal 22 2 3 2 3 3" xfId="10731" xr:uid="{98273FDA-79E1-402A-95A4-C9C6C6288B14}"/>
    <cellStyle name="Normal 22 2 3 2 3 3 2" xfId="24421" xr:uid="{4FF1FE9E-519D-48E5-8C2C-9BAD522A7723}"/>
    <cellStyle name="Normal 22 2 3 2 3 3 2 2" xfId="38113" xr:uid="{80A109B8-3008-442E-8A00-146D52F470DC}"/>
    <cellStyle name="Normal 22 2 3 2 3 3 2 3" xfId="52997" xr:uid="{FF7AE5CE-B5F5-4629-BD67-A519AA4A959B}"/>
    <cellStyle name="Normal 22 2 3 2 3 3 3" xfId="17577" xr:uid="{5309EEA7-1680-448B-BDDB-1D352569869A}"/>
    <cellStyle name="Normal 22 2 3 2 3 3 4" xfId="31267" xr:uid="{1B7BCD04-3E0D-4375-884C-4223B5F819FA}"/>
    <cellStyle name="Normal 22 2 3 2 3 3 5" xfId="46151" xr:uid="{501B930C-E0FC-4984-8F32-D5859A3D6BF4}"/>
    <cellStyle name="Normal 22 2 3 2 3 4" xfId="20999" xr:uid="{A5FB8604-E786-42A2-BCC2-C1680AF6035D}"/>
    <cellStyle name="Normal 22 2 3 2 3 4 2" xfId="34691" xr:uid="{BA59D5F0-6E37-4F62-A5F7-845D6A5C5F7C}"/>
    <cellStyle name="Normal 22 2 3 2 3 4 3" xfId="49575" xr:uid="{E4820C11-F6DD-422B-9090-95E2D2E4D917}"/>
    <cellStyle name="Normal 22 2 3 2 3 5" xfId="14155" xr:uid="{B070CF48-6DE6-4B96-83A4-0075E9E0CD96}"/>
    <cellStyle name="Normal 22 2 3 2 3 6" xfId="27845" xr:uid="{941DA205-9DC9-4AD6-A6DC-715A0B227727}"/>
    <cellStyle name="Normal 22 2 3 2 3 7" xfId="42729" xr:uid="{CC0F208A-39EC-4686-A3EB-121A1593DA45}"/>
    <cellStyle name="Normal 22 2 3 2 4" xfId="7309" xr:uid="{CBF53332-7D22-41FE-B20F-B03543871F5E}"/>
    <cellStyle name="Normal 22 2 3 2 4 2" xfId="9022" xr:uid="{D08854F2-7339-4625-A864-7E2EC73E698A}"/>
    <cellStyle name="Normal 22 2 3 2 4 2 2" xfId="12444" xr:uid="{CE5B2553-5A7B-47E6-B300-DD5B0DC6D73D}"/>
    <cellStyle name="Normal 22 2 3 2 4 2 2 2" xfId="26134" xr:uid="{10E22C4F-DDA7-4222-BE7E-D2A501919B3A}"/>
    <cellStyle name="Normal 22 2 3 2 4 2 2 2 2" xfId="39826" xr:uid="{B2DC672B-D9D0-454E-9DEF-D33D921EFA1E}"/>
    <cellStyle name="Normal 22 2 3 2 4 2 2 2 3" xfId="54710" xr:uid="{1FE4789A-29F9-4690-9369-1D8EEA686B1B}"/>
    <cellStyle name="Normal 22 2 3 2 4 2 2 3" xfId="19290" xr:uid="{CFC21A1D-2130-461E-9084-5B524ED2523D}"/>
    <cellStyle name="Normal 22 2 3 2 4 2 2 4" xfId="32980" xr:uid="{21565752-DCDB-41E8-9BCA-5FCE6D226DB9}"/>
    <cellStyle name="Normal 22 2 3 2 4 2 2 5" xfId="47864" xr:uid="{A67BAC6B-22BF-4106-8C92-EACDA7FD6FA0}"/>
    <cellStyle name="Normal 22 2 3 2 4 2 3" xfId="22712" xr:uid="{B3F9E598-7FE5-4B58-A7F5-B887170ADDE9}"/>
    <cellStyle name="Normal 22 2 3 2 4 2 3 2" xfId="36404" xr:uid="{07188925-7F4C-4C22-A26A-12077DB888CD}"/>
    <cellStyle name="Normal 22 2 3 2 4 2 3 3" xfId="51288" xr:uid="{5BCF8AAB-CB03-4345-9CB7-27D3AF1E03C0}"/>
    <cellStyle name="Normal 22 2 3 2 4 2 4" xfId="15868" xr:uid="{6BE50570-1171-4F7A-946D-C9D7D56B65ED}"/>
    <cellStyle name="Normal 22 2 3 2 4 2 5" xfId="29558" xr:uid="{E0545BE7-A544-465A-8C09-3D5EBFDC207D}"/>
    <cellStyle name="Normal 22 2 3 2 4 2 6" xfId="44442" xr:uid="{F6EE4407-29C2-4C3A-A0B4-724196F5BEB7}"/>
    <cellStyle name="Normal 22 2 3 2 4 3" xfId="10732" xr:uid="{F9B9D1B8-FD77-495A-99BE-391FEF9AC139}"/>
    <cellStyle name="Normal 22 2 3 2 4 3 2" xfId="24422" xr:uid="{CE91FE9E-15E9-4B77-8786-76BF22B5819F}"/>
    <cellStyle name="Normal 22 2 3 2 4 3 2 2" xfId="38114" xr:uid="{1FDBDB48-ED28-4739-8FB1-B3EA8CC7889C}"/>
    <cellStyle name="Normal 22 2 3 2 4 3 2 3" xfId="52998" xr:uid="{D7D73793-7F46-4B5C-A22E-EABCB2190B44}"/>
    <cellStyle name="Normal 22 2 3 2 4 3 3" xfId="17578" xr:uid="{7FDEC020-A8F2-468B-9260-D1F0EFA03D15}"/>
    <cellStyle name="Normal 22 2 3 2 4 3 4" xfId="31268" xr:uid="{CFE3CE2D-5CAD-4954-BE00-B91B6D885380}"/>
    <cellStyle name="Normal 22 2 3 2 4 3 5" xfId="46152" xr:uid="{30532B13-8D9C-491F-AE29-EEB88C05BFE8}"/>
    <cellStyle name="Normal 22 2 3 2 4 4" xfId="21000" xr:uid="{BC163F11-4426-486B-99FB-2D8298D00151}"/>
    <cellStyle name="Normal 22 2 3 2 4 4 2" xfId="34692" xr:uid="{B0D77E5C-9481-4F64-8B91-0F89F7D002BE}"/>
    <cellStyle name="Normal 22 2 3 2 4 4 3" xfId="49576" xr:uid="{B6F223AA-FD31-4694-AE7C-17C569E1B7E7}"/>
    <cellStyle name="Normal 22 2 3 2 4 5" xfId="14156" xr:uid="{EA59C002-78B4-46D7-A777-07217389DC9D}"/>
    <cellStyle name="Normal 22 2 3 2 4 6" xfId="27846" xr:uid="{6ED4D221-4CC2-4270-968A-057043C0E5F0}"/>
    <cellStyle name="Normal 22 2 3 2 4 7" xfId="42730" xr:uid="{72474749-07E5-4C35-9DCD-E06972D03B98}"/>
    <cellStyle name="Normal 22 2 3 2 5" xfId="9018" xr:uid="{A9A352DC-3BD1-4E8D-8930-4B7569AB1BBE}"/>
    <cellStyle name="Normal 22 2 3 2 5 2" xfId="12440" xr:uid="{5D137F11-0CAF-4271-93FE-7B7ACC3A7DDE}"/>
    <cellStyle name="Normal 22 2 3 2 5 2 2" xfId="26130" xr:uid="{73ACD157-28C6-4F45-9651-040E2EC72C83}"/>
    <cellStyle name="Normal 22 2 3 2 5 2 2 2" xfId="39822" xr:uid="{47E0B567-DE44-4A2E-86DE-1E9DB86ECD0B}"/>
    <cellStyle name="Normal 22 2 3 2 5 2 2 3" xfId="54706" xr:uid="{28E4715C-4CC2-4F23-BCF3-522B0D755E98}"/>
    <cellStyle name="Normal 22 2 3 2 5 2 3" xfId="19286" xr:uid="{8D602264-D323-45C8-BF0E-F53F4C48580F}"/>
    <cellStyle name="Normal 22 2 3 2 5 2 4" xfId="32976" xr:uid="{F2618ED1-75F5-4642-9603-488A5309F6C2}"/>
    <cellStyle name="Normal 22 2 3 2 5 2 5" xfId="47860" xr:uid="{FEC0E085-70CE-4709-AEB4-C6C3D43E5262}"/>
    <cellStyle name="Normal 22 2 3 2 5 3" xfId="22708" xr:uid="{CC99BFFB-6DE1-41AC-B2A7-35160E7C242F}"/>
    <cellStyle name="Normal 22 2 3 2 5 3 2" xfId="36400" xr:uid="{056AEF19-ECF3-43AB-9864-4EEEF730933F}"/>
    <cellStyle name="Normal 22 2 3 2 5 3 3" xfId="51284" xr:uid="{8E5D9102-542E-4FA3-870C-A43076675178}"/>
    <cellStyle name="Normal 22 2 3 2 5 4" xfId="15864" xr:uid="{F5A43FFE-E1C4-441A-9B06-AF7C46AE86C1}"/>
    <cellStyle name="Normal 22 2 3 2 5 5" xfId="29554" xr:uid="{455C9617-E29C-4303-ABAF-C6B1A162F109}"/>
    <cellStyle name="Normal 22 2 3 2 5 6" xfId="44438" xr:uid="{90692358-EA50-4813-ADA7-D11DAE3F79B3}"/>
    <cellStyle name="Normal 22 2 3 2 6" xfId="10728" xr:uid="{41E06969-7A05-4911-8716-039E20BD670B}"/>
    <cellStyle name="Normal 22 2 3 2 6 2" xfId="24418" xr:uid="{C386105B-A0AB-4450-9C1D-5711F99A4CF0}"/>
    <cellStyle name="Normal 22 2 3 2 6 2 2" xfId="38110" xr:uid="{2DED8D18-6BAA-4302-9BC6-D25279CB2F6C}"/>
    <cellStyle name="Normal 22 2 3 2 6 2 3" xfId="52994" xr:uid="{71D6A698-A43D-4C5A-897E-44B308F69BFC}"/>
    <cellStyle name="Normal 22 2 3 2 6 3" xfId="17574" xr:uid="{5B86D42A-1DEC-4E81-AAD9-21FAB019BFCC}"/>
    <cellStyle name="Normal 22 2 3 2 6 4" xfId="31264" xr:uid="{3C818FC2-DE59-418E-9396-3D68F2A220C5}"/>
    <cellStyle name="Normal 22 2 3 2 6 5" xfId="46148" xr:uid="{1683354F-15C7-49D7-9851-45075092155B}"/>
    <cellStyle name="Normal 22 2 3 2 7" xfId="20996" xr:uid="{8F6D7363-E3BC-4A17-B63D-B6BB11344B03}"/>
    <cellStyle name="Normal 22 2 3 2 7 2" xfId="34688" xr:uid="{5CBD8C1F-70F6-42A3-A0D0-A6AD3767F941}"/>
    <cellStyle name="Normal 22 2 3 2 7 3" xfId="49572" xr:uid="{07C04ADB-18DC-4630-8E7F-F5052FA2077E}"/>
    <cellStyle name="Normal 22 2 3 2 8" xfId="14152" xr:uid="{7B895236-F001-49D3-9E3F-51922CA68453}"/>
    <cellStyle name="Normal 22 2 3 2 9" xfId="27842" xr:uid="{629C116E-24D6-49AC-8F87-487D2E8899CA}"/>
    <cellStyle name="Normal 22 2 3 3" xfId="7310" xr:uid="{677D16E4-1B7F-42D3-8CF6-7A9BF05855D6}"/>
    <cellStyle name="Normal 22 2 3 3 10" xfId="42731" xr:uid="{2912D6B5-ED13-477F-8A6E-85E51A43F92F}"/>
    <cellStyle name="Normal 22 2 3 3 2" xfId="7311" xr:uid="{DF77A061-F0A0-47C8-A4D0-869348A903FE}"/>
    <cellStyle name="Normal 22 2 3 3 2 2" xfId="7312" xr:uid="{EDD67A35-81AC-4563-8B0F-B58686359BF1}"/>
    <cellStyle name="Normal 22 2 3 3 2 2 2" xfId="9025" xr:uid="{666AD763-DFA7-4D7C-8D9D-9A1B264094FA}"/>
    <cellStyle name="Normal 22 2 3 3 2 2 2 2" xfId="12447" xr:uid="{5A2F9A6A-8DDC-4BE9-AB46-864C9D440074}"/>
    <cellStyle name="Normal 22 2 3 3 2 2 2 2 2" xfId="26137" xr:uid="{54104D7B-7276-45E8-A19D-C64E04A1FA69}"/>
    <cellStyle name="Normal 22 2 3 3 2 2 2 2 2 2" xfId="39829" xr:uid="{0A8DF028-9B83-4C5A-8BED-5FB0E47FD661}"/>
    <cellStyle name="Normal 22 2 3 3 2 2 2 2 2 3" xfId="54713" xr:uid="{E7EEA28E-7E75-4BB0-A695-13B0F3712C9B}"/>
    <cellStyle name="Normal 22 2 3 3 2 2 2 2 3" xfId="19293" xr:uid="{A9C74E39-31D7-4982-98EE-090F8FEB4EC7}"/>
    <cellStyle name="Normal 22 2 3 3 2 2 2 2 4" xfId="32983" xr:uid="{FCF26E7A-6FE2-4F73-A94E-5AE94970E318}"/>
    <cellStyle name="Normal 22 2 3 3 2 2 2 2 5" xfId="47867" xr:uid="{830E5278-869D-4C52-8289-91082FC6FBD4}"/>
    <cellStyle name="Normal 22 2 3 3 2 2 2 3" xfId="22715" xr:uid="{00B304FB-7F8E-4513-8C9E-67B1C8D881C2}"/>
    <cellStyle name="Normal 22 2 3 3 2 2 2 3 2" xfId="36407" xr:uid="{CA19A06C-6852-4139-A2D3-447849D4F05C}"/>
    <cellStyle name="Normal 22 2 3 3 2 2 2 3 3" xfId="51291" xr:uid="{8A48A2DB-93A7-4450-AB48-9D2D84C7D959}"/>
    <cellStyle name="Normal 22 2 3 3 2 2 2 4" xfId="15871" xr:uid="{C46734A0-C7DD-4752-8720-CE306CD6594A}"/>
    <cellStyle name="Normal 22 2 3 3 2 2 2 5" xfId="29561" xr:uid="{72A60BA6-B65B-47CF-AFEE-2FA378C2FF18}"/>
    <cellStyle name="Normal 22 2 3 3 2 2 2 6" xfId="44445" xr:uid="{0BC15FB6-7BEE-4537-B90D-3E343D35937F}"/>
    <cellStyle name="Normal 22 2 3 3 2 2 3" xfId="10735" xr:uid="{5AFD6DF3-2267-43B2-B7F8-753E8187CA9B}"/>
    <cellStyle name="Normal 22 2 3 3 2 2 3 2" xfId="24425" xr:uid="{FA4546EB-3FE2-40C4-887C-F9AAE4583778}"/>
    <cellStyle name="Normal 22 2 3 3 2 2 3 2 2" xfId="38117" xr:uid="{2DBF6F8B-2836-4AB0-BD12-953CC52F7189}"/>
    <cellStyle name="Normal 22 2 3 3 2 2 3 2 3" xfId="53001" xr:uid="{62C219A5-90FE-4CEA-BF4D-9C247A8845E8}"/>
    <cellStyle name="Normal 22 2 3 3 2 2 3 3" xfId="17581" xr:uid="{4EC54A85-CED4-4C8D-A91F-65159BCC18AF}"/>
    <cellStyle name="Normal 22 2 3 3 2 2 3 4" xfId="31271" xr:uid="{8D909C1E-8D9A-468E-9516-808E592258C8}"/>
    <cellStyle name="Normal 22 2 3 3 2 2 3 5" xfId="46155" xr:uid="{75D28BD2-9BE7-4C47-898F-AB4A9EA856B5}"/>
    <cellStyle name="Normal 22 2 3 3 2 2 4" xfId="21003" xr:uid="{D7B04ACA-C6A6-4FC1-994F-1EB453ED8A29}"/>
    <cellStyle name="Normal 22 2 3 3 2 2 4 2" xfId="34695" xr:uid="{295C3C1E-0258-4327-8D59-A02487A593AE}"/>
    <cellStyle name="Normal 22 2 3 3 2 2 4 3" xfId="49579" xr:uid="{17B1AAE1-7DE3-4725-9D64-D8EECBE3A550}"/>
    <cellStyle name="Normal 22 2 3 3 2 2 5" xfId="14159" xr:uid="{53D131C2-B645-4993-B831-46CF12576963}"/>
    <cellStyle name="Normal 22 2 3 3 2 2 6" xfId="27849" xr:uid="{AD78E033-2CE0-49CE-9C04-09B036E0D40C}"/>
    <cellStyle name="Normal 22 2 3 3 2 2 7" xfId="42733" xr:uid="{EF098F92-F437-4430-9F99-503939CB285C}"/>
    <cellStyle name="Normal 22 2 3 3 2 3" xfId="9024" xr:uid="{70AEC259-43E0-4913-8414-EB12D047C000}"/>
    <cellStyle name="Normal 22 2 3 3 2 3 2" xfId="12446" xr:uid="{797A7F05-195D-49FA-BE48-B0F99D252030}"/>
    <cellStyle name="Normal 22 2 3 3 2 3 2 2" xfId="26136" xr:uid="{306AAB93-5403-4D06-9EBA-DC01368A729D}"/>
    <cellStyle name="Normal 22 2 3 3 2 3 2 2 2" xfId="39828" xr:uid="{CD666769-78D0-4F14-B1F8-607CD2EE3F52}"/>
    <cellStyle name="Normal 22 2 3 3 2 3 2 2 3" xfId="54712" xr:uid="{9BAB5FCB-5C7E-4FAE-B2C2-DB7FDDE22C61}"/>
    <cellStyle name="Normal 22 2 3 3 2 3 2 3" xfId="19292" xr:uid="{A1F4F81E-4802-4514-9CCA-12E019D96B6A}"/>
    <cellStyle name="Normal 22 2 3 3 2 3 2 4" xfId="32982" xr:uid="{3C0D6333-1500-4D4D-B586-1CF1E6069806}"/>
    <cellStyle name="Normal 22 2 3 3 2 3 2 5" xfId="47866" xr:uid="{6E5D07FB-A622-412A-AE7D-011650858B2C}"/>
    <cellStyle name="Normal 22 2 3 3 2 3 3" xfId="22714" xr:uid="{64A3CFFA-B315-4394-ABF8-3318AE1E86CE}"/>
    <cellStyle name="Normal 22 2 3 3 2 3 3 2" xfId="36406" xr:uid="{966F9BE6-F3F1-4590-BEF6-F942448DD403}"/>
    <cellStyle name="Normal 22 2 3 3 2 3 3 3" xfId="51290" xr:uid="{5E65FC9E-3725-4BF8-A5D0-7F85F53E7DDF}"/>
    <cellStyle name="Normal 22 2 3 3 2 3 4" xfId="15870" xr:uid="{F4C7CE12-95F0-4E50-8DD7-A70DE46195CF}"/>
    <cellStyle name="Normal 22 2 3 3 2 3 5" xfId="29560" xr:uid="{1B435A56-E2A1-467B-B6D9-A131D64CAA1E}"/>
    <cellStyle name="Normal 22 2 3 3 2 3 6" xfId="44444" xr:uid="{AA02F332-CD2E-4B96-9721-E577F6E0101C}"/>
    <cellStyle name="Normal 22 2 3 3 2 4" xfId="10734" xr:uid="{C3C2B0CF-1CB6-4ABB-9493-B4B91211C630}"/>
    <cellStyle name="Normal 22 2 3 3 2 4 2" xfId="24424" xr:uid="{54079914-3DDA-41BC-B2A0-2F2317008773}"/>
    <cellStyle name="Normal 22 2 3 3 2 4 2 2" xfId="38116" xr:uid="{8DE35AEE-0FFB-4A59-82F4-224067EDB2B1}"/>
    <cellStyle name="Normal 22 2 3 3 2 4 2 3" xfId="53000" xr:uid="{FED4CD24-66BC-428C-BBD2-4CA8465EDB39}"/>
    <cellStyle name="Normal 22 2 3 3 2 4 3" xfId="17580" xr:uid="{42513F72-8FFC-4C1C-9A54-8D9E3736CC0A}"/>
    <cellStyle name="Normal 22 2 3 3 2 4 4" xfId="31270" xr:uid="{22636F46-B5CA-4171-894C-BC3A5CBEC8EF}"/>
    <cellStyle name="Normal 22 2 3 3 2 4 5" xfId="46154" xr:uid="{B845D629-FB00-4A9E-9C19-295D9872CF9B}"/>
    <cellStyle name="Normal 22 2 3 3 2 5" xfId="21002" xr:uid="{184C97A9-6E4F-4D52-A876-0C4CFC4B6684}"/>
    <cellStyle name="Normal 22 2 3 3 2 5 2" xfId="34694" xr:uid="{CAADB28E-1770-41DC-87FF-56108D782BC9}"/>
    <cellStyle name="Normal 22 2 3 3 2 5 3" xfId="49578" xr:uid="{C1EFB4F6-7F3F-4010-8530-D6ECC833C90A}"/>
    <cellStyle name="Normal 22 2 3 3 2 6" xfId="14158" xr:uid="{581EBE81-9131-47FB-B3C5-92913ECC9785}"/>
    <cellStyle name="Normal 22 2 3 3 2 7" xfId="27848" xr:uid="{6D212AAB-F957-4806-93FC-D5A1D1C43CD1}"/>
    <cellStyle name="Normal 22 2 3 3 2 8" xfId="42732" xr:uid="{B945E9BA-EF1B-4E71-A5E4-03E459BF06AE}"/>
    <cellStyle name="Normal 22 2 3 3 3" xfId="7313" xr:uid="{19FA5C3A-2932-406B-A5EE-AC2BB49C2594}"/>
    <cellStyle name="Normal 22 2 3 3 3 2" xfId="9026" xr:uid="{F04D7AC0-AAA6-4267-9DAB-DF10DCA87893}"/>
    <cellStyle name="Normal 22 2 3 3 3 2 2" xfId="12448" xr:uid="{34529EA9-B412-495B-97F2-64DD5510B1E9}"/>
    <cellStyle name="Normal 22 2 3 3 3 2 2 2" xfId="26138" xr:uid="{5E6F197F-8F12-4F0A-8CB9-527078F07469}"/>
    <cellStyle name="Normal 22 2 3 3 3 2 2 2 2" xfId="39830" xr:uid="{0CB8FC0C-852D-4DF2-BA63-CCE4D88677F6}"/>
    <cellStyle name="Normal 22 2 3 3 3 2 2 2 3" xfId="54714" xr:uid="{C33621D1-22FA-4AF0-9FCB-FDAADEB9AC1B}"/>
    <cellStyle name="Normal 22 2 3 3 3 2 2 3" xfId="19294" xr:uid="{32EB0E24-0144-47BE-B2EE-C77BEEF9F844}"/>
    <cellStyle name="Normal 22 2 3 3 3 2 2 4" xfId="32984" xr:uid="{88E1D3FF-F1D0-4F44-9358-BBE3EA903A76}"/>
    <cellStyle name="Normal 22 2 3 3 3 2 2 5" xfId="47868" xr:uid="{1EA07994-E22F-4443-8407-98C05BD74EF7}"/>
    <cellStyle name="Normal 22 2 3 3 3 2 3" xfId="22716" xr:uid="{76301E4F-E8CE-4B27-89B8-3901F71AEDC4}"/>
    <cellStyle name="Normal 22 2 3 3 3 2 3 2" xfId="36408" xr:uid="{C163DCBB-9CA5-4D38-82B9-28A135DCC746}"/>
    <cellStyle name="Normal 22 2 3 3 3 2 3 3" xfId="51292" xr:uid="{3094C931-8404-4A18-85DE-621793943276}"/>
    <cellStyle name="Normal 22 2 3 3 3 2 4" xfId="15872" xr:uid="{F7AB259B-E9C5-47B5-B602-D4CD94366158}"/>
    <cellStyle name="Normal 22 2 3 3 3 2 5" xfId="29562" xr:uid="{6A46EA9B-0C2A-4FB7-9535-6386D3A15ACA}"/>
    <cellStyle name="Normal 22 2 3 3 3 2 6" xfId="44446" xr:uid="{8D8D73C1-8C2F-4AFA-B4E3-454D05975919}"/>
    <cellStyle name="Normal 22 2 3 3 3 3" xfId="10736" xr:uid="{A3B68A32-2EA1-4BC2-8FA8-4A27F4BBBB1C}"/>
    <cellStyle name="Normal 22 2 3 3 3 3 2" xfId="24426" xr:uid="{C13E8749-B89F-48AF-860A-E4DB7F90B9A2}"/>
    <cellStyle name="Normal 22 2 3 3 3 3 2 2" xfId="38118" xr:uid="{4FC67CE9-6684-4197-A49C-9EB3557C671C}"/>
    <cellStyle name="Normal 22 2 3 3 3 3 2 3" xfId="53002" xr:uid="{569505A7-4E4F-453C-98AE-27489D7432F2}"/>
    <cellStyle name="Normal 22 2 3 3 3 3 3" xfId="17582" xr:uid="{836E481F-52C0-42BE-B465-84990594492D}"/>
    <cellStyle name="Normal 22 2 3 3 3 3 4" xfId="31272" xr:uid="{408652C8-4F2C-418D-B54F-71DFD369FE57}"/>
    <cellStyle name="Normal 22 2 3 3 3 3 5" xfId="46156" xr:uid="{5B87EDFF-BE8F-44A5-BF2E-D7D5E87DD082}"/>
    <cellStyle name="Normal 22 2 3 3 3 4" xfId="21004" xr:uid="{E6819A79-3343-4A66-A656-A59D924A2924}"/>
    <cellStyle name="Normal 22 2 3 3 3 4 2" xfId="34696" xr:uid="{BA0CFD40-3294-44AB-A011-9FE18AF6C3E5}"/>
    <cellStyle name="Normal 22 2 3 3 3 4 3" xfId="49580" xr:uid="{53BF4C09-3776-46DB-A12E-1D99095A5B38}"/>
    <cellStyle name="Normal 22 2 3 3 3 5" xfId="14160" xr:uid="{D8542AB8-3D7C-4CBF-83D1-2C02D956A7BD}"/>
    <cellStyle name="Normal 22 2 3 3 3 6" xfId="27850" xr:uid="{F3DB06E7-7971-4AE4-AEF5-04AF6D6160B2}"/>
    <cellStyle name="Normal 22 2 3 3 3 7" xfId="42734" xr:uid="{8CA067AF-B328-448F-89D9-81FE02D31A71}"/>
    <cellStyle name="Normal 22 2 3 3 4" xfId="7314" xr:uid="{BF2CF5BB-65EC-4F20-A1A9-0FDC76D31494}"/>
    <cellStyle name="Normal 22 2 3 3 4 2" xfId="9027" xr:uid="{0040C404-534A-42B4-B00C-46E753809125}"/>
    <cellStyle name="Normal 22 2 3 3 4 2 2" xfId="12449" xr:uid="{27B6E2C1-F072-444B-A17E-BC11B5DA9245}"/>
    <cellStyle name="Normal 22 2 3 3 4 2 2 2" xfId="26139" xr:uid="{ACFEE686-17CA-4CCC-BFFC-9C889BC08C00}"/>
    <cellStyle name="Normal 22 2 3 3 4 2 2 2 2" xfId="39831" xr:uid="{687E6D6C-6D5E-430D-9AAE-B732CF655E9A}"/>
    <cellStyle name="Normal 22 2 3 3 4 2 2 2 3" xfId="54715" xr:uid="{138B449D-BEBD-49C7-9F47-366797FB6F62}"/>
    <cellStyle name="Normal 22 2 3 3 4 2 2 3" xfId="19295" xr:uid="{D2D91CD4-CE39-4449-8996-FC1035764C49}"/>
    <cellStyle name="Normal 22 2 3 3 4 2 2 4" xfId="32985" xr:uid="{0411CE5A-F91C-40BA-9DF8-CE6F79FFC95B}"/>
    <cellStyle name="Normal 22 2 3 3 4 2 2 5" xfId="47869" xr:uid="{B836780C-2FDA-4725-A243-4969EA5FBDD9}"/>
    <cellStyle name="Normal 22 2 3 3 4 2 3" xfId="22717" xr:uid="{D94E1240-E6C2-40F6-A813-42B31226D217}"/>
    <cellStyle name="Normal 22 2 3 3 4 2 3 2" xfId="36409" xr:uid="{4E647038-2470-44EB-AE37-11CE09334DC0}"/>
    <cellStyle name="Normal 22 2 3 3 4 2 3 3" xfId="51293" xr:uid="{42061F30-DBA5-47CC-A2ED-D8E2C5081943}"/>
    <cellStyle name="Normal 22 2 3 3 4 2 4" xfId="15873" xr:uid="{75BE26EB-7CAE-4244-B283-79F6C40E17D1}"/>
    <cellStyle name="Normal 22 2 3 3 4 2 5" xfId="29563" xr:uid="{D7487C52-F4C3-4781-ABC5-BFEB58DEEA99}"/>
    <cellStyle name="Normal 22 2 3 3 4 2 6" xfId="44447" xr:uid="{98E9076E-C4A1-4C9F-BB30-9A06B2D51C85}"/>
    <cellStyle name="Normal 22 2 3 3 4 3" xfId="10737" xr:uid="{532175A1-36CB-402E-9EA8-8FF216DAF28F}"/>
    <cellStyle name="Normal 22 2 3 3 4 3 2" xfId="24427" xr:uid="{111E3697-EEB8-497B-823B-A49532E1952A}"/>
    <cellStyle name="Normal 22 2 3 3 4 3 2 2" xfId="38119" xr:uid="{27CEDEF9-98F8-4020-9EE6-460388331B34}"/>
    <cellStyle name="Normal 22 2 3 3 4 3 2 3" xfId="53003" xr:uid="{61F5CBB5-405D-49FB-97C2-FFAD2984F116}"/>
    <cellStyle name="Normal 22 2 3 3 4 3 3" xfId="17583" xr:uid="{D2E2B229-27FC-473B-AE29-3224A76C4DAE}"/>
    <cellStyle name="Normal 22 2 3 3 4 3 4" xfId="31273" xr:uid="{1F11E18F-636A-458B-8492-83EF2105AE37}"/>
    <cellStyle name="Normal 22 2 3 3 4 3 5" xfId="46157" xr:uid="{B7BED572-4AA6-4886-8C0E-BF5F4FAF70F7}"/>
    <cellStyle name="Normal 22 2 3 3 4 4" xfId="21005" xr:uid="{889A2824-04E6-4783-A693-E0DCE3955A01}"/>
    <cellStyle name="Normal 22 2 3 3 4 4 2" xfId="34697" xr:uid="{3186BB91-CF12-4457-9342-C4A570442ED1}"/>
    <cellStyle name="Normal 22 2 3 3 4 4 3" xfId="49581" xr:uid="{7216DBF0-7874-48D9-9143-7CE496014D7C}"/>
    <cellStyle name="Normal 22 2 3 3 4 5" xfId="14161" xr:uid="{EA59365E-5365-433D-A752-4BA1EED9D01B}"/>
    <cellStyle name="Normal 22 2 3 3 4 6" xfId="27851" xr:uid="{10C24188-AAF2-4B28-A186-82C03A18D5C1}"/>
    <cellStyle name="Normal 22 2 3 3 4 7" xfId="42735" xr:uid="{BB8F75BE-D434-483D-A190-902DD46B40D8}"/>
    <cellStyle name="Normal 22 2 3 3 5" xfId="9023" xr:uid="{38D0CB7D-DE5B-48C6-86EF-3D1B87B83E20}"/>
    <cellStyle name="Normal 22 2 3 3 5 2" xfId="12445" xr:uid="{9880149F-BE1C-40C4-B03F-094BB27C9686}"/>
    <cellStyle name="Normal 22 2 3 3 5 2 2" xfId="26135" xr:uid="{EDA62720-56BC-468D-8F1A-F8AACB00E917}"/>
    <cellStyle name="Normal 22 2 3 3 5 2 2 2" xfId="39827" xr:uid="{8467DF36-F2CC-4E74-9707-8862CDE3E06B}"/>
    <cellStyle name="Normal 22 2 3 3 5 2 2 3" xfId="54711" xr:uid="{BC4AE101-57C7-4C05-B6AE-C5D257F023DA}"/>
    <cellStyle name="Normal 22 2 3 3 5 2 3" xfId="19291" xr:uid="{66781343-BB5B-4E6A-A926-BD9D2236490A}"/>
    <cellStyle name="Normal 22 2 3 3 5 2 4" xfId="32981" xr:uid="{04DFDBBE-A96D-4C70-A404-A7246211FB0A}"/>
    <cellStyle name="Normal 22 2 3 3 5 2 5" xfId="47865" xr:uid="{6208BF9E-C139-49A9-AA82-A4366054EA9E}"/>
    <cellStyle name="Normal 22 2 3 3 5 3" xfId="22713" xr:uid="{B27C5878-9B49-4E27-9871-DBC6BAEAF821}"/>
    <cellStyle name="Normal 22 2 3 3 5 3 2" xfId="36405" xr:uid="{EA3E9301-2DD0-46C8-8C93-1C1522A9EB10}"/>
    <cellStyle name="Normal 22 2 3 3 5 3 3" xfId="51289" xr:uid="{441741B4-B059-4EC3-944B-59510CBC4468}"/>
    <cellStyle name="Normal 22 2 3 3 5 4" xfId="15869" xr:uid="{23605BA0-DFEE-4298-9C17-BA21A92A2188}"/>
    <cellStyle name="Normal 22 2 3 3 5 5" xfId="29559" xr:uid="{9568E988-11AD-4600-85F4-212AC10A9416}"/>
    <cellStyle name="Normal 22 2 3 3 5 6" xfId="44443" xr:uid="{8419999D-581F-479E-A91C-AC7A2FBF2889}"/>
    <cellStyle name="Normal 22 2 3 3 6" xfId="10733" xr:uid="{CFA0E57B-7B30-4F9C-9535-4AF4025024AA}"/>
    <cellStyle name="Normal 22 2 3 3 6 2" xfId="24423" xr:uid="{F222600C-0438-40CF-86D1-A6E793BD51D9}"/>
    <cellStyle name="Normal 22 2 3 3 6 2 2" xfId="38115" xr:uid="{6F28C8B3-7CAD-4860-9CB7-200052FBE82A}"/>
    <cellStyle name="Normal 22 2 3 3 6 2 3" xfId="52999" xr:uid="{6EB40B5D-00E3-4FB1-B148-4C78D97F48DD}"/>
    <cellStyle name="Normal 22 2 3 3 6 3" xfId="17579" xr:uid="{35FB4A56-E151-48B4-89B6-4E36A39DC7C4}"/>
    <cellStyle name="Normal 22 2 3 3 6 4" xfId="31269" xr:uid="{5DA202DB-A14A-4264-820F-387F3D0C9FAD}"/>
    <cellStyle name="Normal 22 2 3 3 6 5" xfId="46153" xr:uid="{1762336F-E8B3-4B06-A523-1983B4E6977A}"/>
    <cellStyle name="Normal 22 2 3 3 7" xfId="21001" xr:uid="{F028D6D0-E8AC-4ED1-B329-49AE094C2059}"/>
    <cellStyle name="Normal 22 2 3 3 7 2" xfId="34693" xr:uid="{D95FE701-0C4C-419F-AE6F-A2AC8B7BB72A}"/>
    <cellStyle name="Normal 22 2 3 3 7 3" xfId="49577" xr:uid="{D24A9841-CC1E-4BD6-8A33-F55EE786596B}"/>
    <cellStyle name="Normal 22 2 3 3 8" xfId="14157" xr:uid="{151FA48C-33EE-4FD5-8460-3E69D263D4D2}"/>
    <cellStyle name="Normal 22 2 3 3 9" xfId="27847" xr:uid="{BF959054-C403-4BE7-8BE3-3C1A6343BA36}"/>
    <cellStyle name="Normal 22 2 3 4" xfId="7315" xr:uid="{EC9F15A1-396B-468B-B336-DEEFEAF45CAA}"/>
    <cellStyle name="Normal 22 2 3 4 2" xfId="7316" xr:uid="{795D1CC0-EFAE-49F1-A0FF-536C608239EC}"/>
    <cellStyle name="Normal 22 2 3 4 2 2" xfId="9029" xr:uid="{21A7810B-C98B-4944-8918-BB509F04F830}"/>
    <cellStyle name="Normal 22 2 3 4 2 2 2" xfId="12451" xr:uid="{5D326B39-B252-4B69-9A2D-C0C7AB31A97D}"/>
    <cellStyle name="Normal 22 2 3 4 2 2 2 2" xfId="26141" xr:uid="{74C1CCD6-3E47-495A-BCA9-4ACD0B4252EF}"/>
    <cellStyle name="Normal 22 2 3 4 2 2 2 2 2" xfId="39833" xr:uid="{739125C1-69C6-4935-8EAC-48BC75F1134C}"/>
    <cellStyle name="Normal 22 2 3 4 2 2 2 2 3" xfId="54717" xr:uid="{5EFE74E7-C9F4-42D4-B41F-D73F72995C7E}"/>
    <cellStyle name="Normal 22 2 3 4 2 2 2 3" xfId="19297" xr:uid="{E966500D-6C31-41FE-BA02-60516142E5A4}"/>
    <cellStyle name="Normal 22 2 3 4 2 2 2 4" xfId="32987" xr:uid="{E1B854E4-B06C-4023-A0A1-A2CDBFAD54E5}"/>
    <cellStyle name="Normal 22 2 3 4 2 2 2 5" xfId="47871" xr:uid="{08681425-37E4-4DEA-B7DF-EB5E9B711931}"/>
    <cellStyle name="Normal 22 2 3 4 2 2 3" xfId="22719" xr:uid="{08B8A391-3F39-4B01-903A-79ED390EDEE9}"/>
    <cellStyle name="Normal 22 2 3 4 2 2 3 2" xfId="36411" xr:uid="{9E9FCF95-7F87-43A1-A94E-48FCE4772459}"/>
    <cellStyle name="Normal 22 2 3 4 2 2 3 3" xfId="51295" xr:uid="{C7F0811A-2B9B-49F2-91F2-79FF8BF5F287}"/>
    <cellStyle name="Normal 22 2 3 4 2 2 4" xfId="15875" xr:uid="{CD7924B1-DE72-45A8-AF89-0EA674C8B9E5}"/>
    <cellStyle name="Normal 22 2 3 4 2 2 5" xfId="29565" xr:uid="{DDA8B0C1-C639-4234-B897-C0922C3811CC}"/>
    <cellStyle name="Normal 22 2 3 4 2 2 6" xfId="44449" xr:uid="{3F59E145-F1D3-4A91-AC9C-D15DD16F00D8}"/>
    <cellStyle name="Normal 22 2 3 4 2 3" xfId="10739" xr:uid="{621247F8-BA1B-4EA0-867A-283348522571}"/>
    <cellStyle name="Normal 22 2 3 4 2 3 2" xfId="24429" xr:uid="{45602B52-FDED-49E8-B04E-D4DE712B19E5}"/>
    <cellStyle name="Normal 22 2 3 4 2 3 2 2" xfId="38121" xr:uid="{628C965A-F89C-4A60-AA13-DB5E2A638C72}"/>
    <cellStyle name="Normal 22 2 3 4 2 3 2 3" xfId="53005" xr:uid="{16C9FFC9-8808-4F62-ACF1-79721ADA14B1}"/>
    <cellStyle name="Normal 22 2 3 4 2 3 3" xfId="17585" xr:uid="{0F8A9B77-524F-4727-B524-53A63C096C9C}"/>
    <cellStyle name="Normal 22 2 3 4 2 3 4" xfId="31275" xr:uid="{EF6A095F-AB19-4DA1-96B0-9AFB8ACFA601}"/>
    <cellStyle name="Normal 22 2 3 4 2 3 5" xfId="46159" xr:uid="{605182E6-AD8D-4D91-AB20-5699419507E2}"/>
    <cellStyle name="Normal 22 2 3 4 2 4" xfId="21007" xr:uid="{1D31DC40-1DB4-436F-8D3C-6EFC7937A931}"/>
    <cellStyle name="Normal 22 2 3 4 2 4 2" xfId="34699" xr:uid="{9A59BC1A-90EB-4D26-8D19-159B6B456851}"/>
    <cellStyle name="Normal 22 2 3 4 2 4 3" xfId="49583" xr:uid="{708C08E0-4158-40C2-9C02-3AA5C77CE1E1}"/>
    <cellStyle name="Normal 22 2 3 4 2 5" xfId="14163" xr:uid="{AAEAE837-7FF0-456D-8D07-CAC7FC3D2FA7}"/>
    <cellStyle name="Normal 22 2 3 4 2 6" xfId="27853" xr:uid="{F48DF0BE-C73C-4174-AED0-F6F130D563BF}"/>
    <cellStyle name="Normal 22 2 3 4 2 7" xfId="42737" xr:uid="{7283E931-3448-4E23-BAEB-DF0BB5E26B25}"/>
    <cellStyle name="Normal 22 2 3 4 3" xfId="9028" xr:uid="{A9D00028-E193-488E-965A-BF4F29F4938C}"/>
    <cellStyle name="Normal 22 2 3 4 3 2" xfId="12450" xr:uid="{DD419F4C-4B97-4ED7-B713-886FF711D9ED}"/>
    <cellStyle name="Normal 22 2 3 4 3 2 2" xfId="26140" xr:uid="{86323199-0E63-4706-84D2-8A1E8E9378B6}"/>
    <cellStyle name="Normal 22 2 3 4 3 2 2 2" xfId="39832" xr:uid="{7B6AAAEE-300D-47A9-8CAA-A03FA685E32A}"/>
    <cellStyle name="Normal 22 2 3 4 3 2 2 3" xfId="54716" xr:uid="{AF0524D5-6FBB-4424-B298-B0B6279EBBC1}"/>
    <cellStyle name="Normal 22 2 3 4 3 2 3" xfId="19296" xr:uid="{8FC8CA0D-F486-4D92-BDA3-B6FDB101D422}"/>
    <cellStyle name="Normal 22 2 3 4 3 2 4" xfId="32986" xr:uid="{78ED5A22-18ED-40DB-B5DF-09427297628C}"/>
    <cellStyle name="Normal 22 2 3 4 3 2 5" xfId="47870" xr:uid="{219D3D38-3FF7-4F31-A73F-92104B984C56}"/>
    <cellStyle name="Normal 22 2 3 4 3 3" xfId="22718" xr:uid="{A21B3B54-8A92-4CAD-A902-AFAF7E64834C}"/>
    <cellStyle name="Normal 22 2 3 4 3 3 2" xfId="36410" xr:uid="{83D065DC-04AE-4368-9645-4DBDECD81309}"/>
    <cellStyle name="Normal 22 2 3 4 3 3 3" xfId="51294" xr:uid="{C73F4C51-D51F-455A-A396-B1505D20BDAB}"/>
    <cellStyle name="Normal 22 2 3 4 3 4" xfId="15874" xr:uid="{ECC8F278-24B3-48C6-A6EB-CC000EFE2966}"/>
    <cellStyle name="Normal 22 2 3 4 3 5" xfId="29564" xr:uid="{A34811E9-7B15-4399-9F5C-4674C3E32493}"/>
    <cellStyle name="Normal 22 2 3 4 3 6" xfId="44448" xr:uid="{85C1C413-40F1-4208-A590-D461458CA063}"/>
    <cellStyle name="Normal 22 2 3 4 4" xfId="10738" xr:uid="{C4379978-98FD-4B65-BA3A-7DBA6D45ED66}"/>
    <cellStyle name="Normal 22 2 3 4 4 2" xfId="24428" xr:uid="{FA3B4EB5-9C47-443B-A0AA-1B3C1E708B7A}"/>
    <cellStyle name="Normal 22 2 3 4 4 2 2" xfId="38120" xr:uid="{1F91EA0F-7370-4C24-9075-459CCE976878}"/>
    <cellStyle name="Normal 22 2 3 4 4 2 3" xfId="53004" xr:uid="{08BF71DD-74AA-41DD-841D-83B51B42520F}"/>
    <cellStyle name="Normal 22 2 3 4 4 3" xfId="17584" xr:uid="{BED07EBD-298C-4053-A28A-10DFF4F2DDD6}"/>
    <cellStyle name="Normal 22 2 3 4 4 4" xfId="31274" xr:uid="{8CB5D931-879E-4C99-84F0-3FFA89926AF3}"/>
    <cellStyle name="Normal 22 2 3 4 4 5" xfId="46158" xr:uid="{79348F7B-1C8F-4FA6-B551-459A40AFA419}"/>
    <cellStyle name="Normal 22 2 3 4 5" xfId="21006" xr:uid="{FCC9A667-EEF8-4419-8FF6-1CE966EA2993}"/>
    <cellStyle name="Normal 22 2 3 4 5 2" xfId="34698" xr:uid="{7D1FECEF-D134-4A3A-8792-DC3D9E6F85AF}"/>
    <cellStyle name="Normal 22 2 3 4 5 3" xfId="49582" xr:uid="{E546660F-0D4D-478E-9869-EEFA5B16BCB4}"/>
    <cellStyle name="Normal 22 2 3 4 6" xfId="14162" xr:uid="{B1DC82D3-8780-4A43-BFA3-C5D9C978CBA3}"/>
    <cellStyle name="Normal 22 2 3 4 7" xfId="27852" xr:uid="{BA29CF1B-0151-42E0-8F9A-7A1B159B4D9D}"/>
    <cellStyle name="Normal 22 2 3 4 8" xfId="42736" xr:uid="{F87DB4B3-735E-4442-9C5E-B9A5EAF63615}"/>
    <cellStyle name="Normal 22 2 3 5" xfId="7317" xr:uid="{7FFC688C-025E-4330-A221-D45633AF1FE1}"/>
    <cellStyle name="Normal 22 2 3 5 2" xfId="9030" xr:uid="{676F1EEF-E146-4471-997D-04690918020C}"/>
    <cellStyle name="Normal 22 2 3 5 2 2" xfId="12452" xr:uid="{E541CE99-58EA-4329-89A1-51BEE041AF49}"/>
    <cellStyle name="Normal 22 2 3 5 2 2 2" xfId="26142" xr:uid="{935F03A5-2421-4709-9C01-A2513575B35F}"/>
    <cellStyle name="Normal 22 2 3 5 2 2 2 2" xfId="39834" xr:uid="{94A08FBD-EBCC-4BA7-AD22-3001C9299770}"/>
    <cellStyle name="Normal 22 2 3 5 2 2 2 3" xfId="54718" xr:uid="{9BE6A6FA-E525-478F-AC0A-6159602F859E}"/>
    <cellStyle name="Normal 22 2 3 5 2 2 3" xfId="19298" xr:uid="{80C1AA7B-A630-46E8-822E-3C4C94975F02}"/>
    <cellStyle name="Normal 22 2 3 5 2 2 4" xfId="32988" xr:uid="{2301AA96-6509-4814-93A3-25208CB8C0A4}"/>
    <cellStyle name="Normal 22 2 3 5 2 2 5" xfId="47872" xr:uid="{6F29CA5F-8A2A-4BBE-9028-7B0721006322}"/>
    <cellStyle name="Normal 22 2 3 5 2 3" xfId="22720" xr:uid="{52B1B8DB-FCA0-4823-8A43-DD66766F0950}"/>
    <cellStyle name="Normal 22 2 3 5 2 3 2" xfId="36412" xr:uid="{68E9F53B-70E4-40E7-85FF-D58D142164F4}"/>
    <cellStyle name="Normal 22 2 3 5 2 3 3" xfId="51296" xr:uid="{F9FCBBFD-6C27-460E-AD04-B90D6A6E8E31}"/>
    <cellStyle name="Normal 22 2 3 5 2 4" xfId="15876" xr:uid="{BDC98BD0-B732-4258-AA78-28D22B13222B}"/>
    <cellStyle name="Normal 22 2 3 5 2 5" xfId="29566" xr:uid="{138D597C-80ED-4D58-A51D-CA69E3A2DDD1}"/>
    <cellStyle name="Normal 22 2 3 5 2 6" xfId="44450" xr:uid="{97637912-54C6-4A8D-90B7-2B00170C18E8}"/>
    <cellStyle name="Normal 22 2 3 5 3" xfId="10740" xr:uid="{A5A6D10C-D4F0-4D1D-ABDA-CD71F406A061}"/>
    <cellStyle name="Normal 22 2 3 5 3 2" xfId="24430" xr:uid="{1B42BC0D-A665-49DB-83A2-CA05EB2B81E8}"/>
    <cellStyle name="Normal 22 2 3 5 3 2 2" xfId="38122" xr:uid="{F8DFF382-87A4-4DE1-99D8-0A2AD2D24EF2}"/>
    <cellStyle name="Normal 22 2 3 5 3 2 3" xfId="53006" xr:uid="{D83188BE-5E23-4B8C-803F-9C6CF8C45C88}"/>
    <cellStyle name="Normal 22 2 3 5 3 3" xfId="17586" xr:uid="{50CCB79C-E11A-44E4-BE11-1BEC1F1335E9}"/>
    <cellStyle name="Normal 22 2 3 5 3 4" xfId="31276" xr:uid="{69394EF1-65F5-426A-8A16-A8C991E7F607}"/>
    <cellStyle name="Normal 22 2 3 5 3 5" xfId="46160" xr:uid="{EF5526F6-0FF2-4896-B163-81733EA6722F}"/>
    <cellStyle name="Normal 22 2 3 5 4" xfId="21008" xr:uid="{A016EAA9-6D03-4982-90F9-39D4C1934AF0}"/>
    <cellStyle name="Normal 22 2 3 5 4 2" xfId="34700" xr:uid="{2412B79E-E3DB-4113-9889-1F08635541EB}"/>
    <cellStyle name="Normal 22 2 3 5 4 3" xfId="49584" xr:uid="{D5B858ED-64A3-45EA-9D73-AA76724A1235}"/>
    <cellStyle name="Normal 22 2 3 5 5" xfId="14164" xr:uid="{B6429000-7921-4077-AB93-D2962D5A3F54}"/>
    <cellStyle name="Normal 22 2 3 5 6" xfId="27854" xr:uid="{416F05DB-62C7-42A7-8436-8FEC0A0D4C47}"/>
    <cellStyle name="Normal 22 2 3 5 7" xfId="42738" xr:uid="{C1920E83-05CB-452B-B68D-E6E4C4C39733}"/>
    <cellStyle name="Normal 22 2 3 6" xfId="7318" xr:uid="{306182D9-7475-4679-A1D1-E5C18FB03856}"/>
    <cellStyle name="Normal 22 2 3 6 2" xfId="9031" xr:uid="{CB4EC112-8FFE-4895-85F2-081DC7B1DD23}"/>
    <cellStyle name="Normal 22 2 3 6 2 2" xfId="12453" xr:uid="{E5773B68-CD7A-4170-BEE6-FAFED7443DF8}"/>
    <cellStyle name="Normal 22 2 3 6 2 2 2" xfId="26143" xr:uid="{4A5B6E54-BD24-44FF-B882-BC237FCC2AD9}"/>
    <cellStyle name="Normal 22 2 3 6 2 2 2 2" xfId="39835" xr:uid="{71BBE67A-679E-494E-BF1B-73B1693FD494}"/>
    <cellStyle name="Normal 22 2 3 6 2 2 2 3" xfId="54719" xr:uid="{6D0741CD-DBF9-42F3-9D0C-A8271146850A}"/>
    <cellStyle name="Normal 22 2 3 6 2 2 3" xfId="19299" xr:uid="{DD08BF81-5906-4047-897C-62996DB367DF}"/>
    <cellStyle name="Normal 22 2 3 6 2 2 4" xfId="32989" xr:uid="{7BFEBA6D-1215-4431-B751-1AA586802B00}"/>
    <cellStyle name="Normal 22 2 3 6 2 2 5" xfId="47873" xr:uid="{3422B0D0-AA86-4B59-A0EE-24A311DB66F5}"/>
    <cellStyle name="Normal 22 2 3 6 2 3" xfId="22721" xr:uid="{20BA3FCB-15C1-4D95-96C3-BC93789FFA7B}"/>
    <cellStyle name="Normal 22 2 3 6 2 3 2" xfId="36413" xr:uid="{3324B71B-1448-4559-83A1-F3F399FD2D5C}"/>
    <cellStyle name="Normal 22 2 3 6 2 3 3" xfId="51297" xr:uid="{AED24ED3-342C-48CE-813C-F615E993BE9F}"/>
    <cellStyle name="Normal 22 2 3 6 2 4" xfId="15877" xr:uid="{F0F40AE1-5E2D-4C18-977F-AB9F9DC486F8}"/>
    <cellStyle name="Normal 22 2 3 6 2 5" xfId="29567" xr:uid="{61881F63-C2A6-4A70-953B-E1284520C35C}"/>
    <cellStyle name="Normal 22 2 3 6 2 6" xfId="44451" xr:uid="{E1C7FBD0-2419-40D6-913F-E0B4E8A4227B}"/>
    <cellStyle name="Normal 22 2 3 6 3" xfId="10741" xr:uid="{576EEDD6-FCA8-4B09-997F-FB7A3B728361}"/>
    <cellStyle name="Normal 22 2 3 6 3 2" xfId="24431" xr:uid="{C1880D0E-A7F1-45D4-8DBB-3713EA86E853}"/>
    <cellStyle name="Normal 22 2 3 6 3 2 2" xfId="38123" xr:uid="{107CFC1E-D190-4E43-BD1E-C9BD69871F8D}"/>
    <cellStyle name="Normal 22 2 3 6 3 2 3" xfId="53007" xr:uid="{2542E10B-DCCE-406B-A115-DCC9429EE1E5}"/>
    <cellStyle name="Normal 22 2 3 6 3 3" xfId="17587" xr:uid="{6B2F5D47-E124-46EC-A4B2-A68779B7AF4F}"/>
    <cellStyle name="Normal 22 2 3 6 3 4" xfId="31277" xr:uid="{C9D031BB-5CE5-49D2-9589-43D94333743F}"/>
    <cellStyle name="Normal 22 2 3 6 3 5" xfId="46161" xr:uid="{22792684-0881-4F28-89BF-9C4FD4BEB897}"/>
    <cellStyle name="Normal 22 2 3 6 4" xfId="21009" xr:uid="{B21B7479-72DC-4BE2-9F99-8A261DA3E16E}"/>
    <cellStyle name="Normal 22 2 3 6 4 2" xfId="34701" xr:uid="{E4F1618F-95EA-4286-BCE3-F3AF2BBC6015}"/>
    <cellStyle name="Normal 22 2 3 6 4 3" xfId="49585" xr:uid="{1A339F6E-FB3D-4142-8568-08ACD9DE6248}"/>
    <cellStyle name="Normal 22 2 3 6 5" xfId="14165" xr:uid="{C4832496-56F7-40DD-BE05-3B46AAA37A5C}"/>
    <cellStyle name="Normal 22 2 3 6 6" xfId="27855" xr:uid="{A226DBC3-78B7-47DD-8A55-45C5C71AE6DE}"/>
    <cellStyle name="Normal 22 2 3 6 7" xfId="42739" xr:uid="{A010445E-555D-4190-B22F-0717642E4301}"/>
    <cellStyle name="Normal 22 2 3 7" xfId="9017" xr:uid="{3971742B-AAEC-40C9-B397-7E00E16FABC0}"/>
    <cellStyle name="Normal 22 2 3 7 2" xfId="12439" xr:uid="{C360A04E-B83F-42F8-A977-CAB39E8AAFBB}"/>
    <cellStyle name="Normal 22 2 3 7 2 2" xfId="26129" xr:uid="{7238CF92-4E24-4889-AF84-E7E6E24FBA64}"/>
    <cellStyle name="Normal 22 2 3 7 2 2 2" xfId="39821" xr:uid="{A54A2CDF-3FB9-415A-9066-66FCAAB9F97E}"/>
    <cellStyle name="Normal 22 2 3 7 2 2 3" xfId="54705" xr:uid="{171D3E64-16E5-4D23-8E6E-F615DCE6C0C1}"/>
    <cellStyle name="Normal 22 2 3 7 2 3" xfId="19285" xr:uid="{B9857D78-3EA6-4601-8651-D95ED1DB3CBD}"/>
    <cellStyle name="Normal 22 2 3 7 2 4" xfId="32975" xr:uid="{299B72CD-561F-4015-94CE-5C261A620868}"/>
    <cellStyle name="Normal 22 2 3 7 2 5" xfId="47859" xr:uid="{E94CD534-7FCE-457A-BDA6-AADBF004EA09}"/>
    <cellStyle name="Normal 22 2 3 7 3" xfId="22707" xr:uid="{4BFFC380-1296-4675-BDC7-0F4DB826B356}"/>
    <cellStyle name="Normal 22 2 3 7 3 2" xfId="36399" xr:uid="{DBBFBC12-47C5-4C7D-842A-3DEC037BD8B8}"/>
    <cellStyle name="Normal 22 2 3 7 3 3" xfId="51283" xr:uid="{1575758A-8514-4FCB-AC95-168E943BA063}"/>
    <cellStyle name="Normal 22 2 3 7 4" xfId="15863" xr:uid="{29323124-19F4-4510-B06B-1C6131050879}"/>
    <cellStyle name="Normal 22 2 3 7 5" xfId="29553" xr:uid="{7CFDB2E9-2065-477E-B6FD-80D1153672E8}"/>
    <cellStyle name="Normal 22 2 3 7 6" xfId="44437" xr:uid="{F5ED4717-6A93-4ED5-AC7B-CF0EC9FC27C6}"/>
    <cellStyle name="Normal 22 2 3 8" xfId="10727" xr:uid="{82C49A1D-EDC3-4028-B45C-E5D2A9201C03}"/>
    <cellStyle name="Normal 22 2 3 8 2" xfId="24417" xr:uid="{6C01D00A-E092-4016-B6E6-DD01E9E21BB0}"/>
    <cellStyle name="Normal 22 2 3 8 2 2" xfId="38109" xr:uid="{86DF9FC2-2473-477E-82A6-68374C9E0F50}"/>
    <cellStyle name="Normal 22 2 3 8 2 3" xfId="52993" xr:uid="{78EE9F7F-074B-4B3E-970E-3303BD508326}"/>
    <cellStyle name="Normal 22 2 3 8 3" xfId="17573" xr:uid="{D5F9D190-6AD6-46D7-BBE9-D53E93949346}"/>
    <cellStyle name="Normal 22 2 3 8 4" xfId="31263" xr:uid="{0D3194D4-8598-4981-8A91-D42FE724FFA4}"/>
    <cellStyle name="Normal 22 2 3 8 5" xfId="46147" xr:uid="{EC5AD1B6-3B1E-406A-8F82-B02DA9E1206A}"/>
    <cellStyle name="Normal 22 2 3 9" xfId="20995" xr:uid="{5E4DB1D3-E61B-4E7C-B2C4-6BD2A768BB00}"/>
    <cellStyle name="Normal 22 2 3 9 2" xfId="34687" xr:uid="{D91F75A7-0F5B-4428-B362-78D52150649A}"/>
    <cellStyle name="Normal 22 2 3 9 3" xfId="49571" xr:uid="{CC1802E2-ED7A-4F25-AE7D-DF0E1ED40318}"/>
    <cellStyle name="Normal 22 2 4" xfId="7319" xr:uid="{2CAED007-BDFF-447A-A88F-577763A57598}"/>
    <cellStyle name="Normal 22 2 4 10" xfId="14166" xr:uid="{DEB3A0DD-989C-4A8D-B144-D339A043FE0D}"/>
    <cellStyle name="Normal 22 2 4 11" xfId="27856" xr:uid="{E34174FD-F8D6-497F-AA06-36BA480A2721}"/>
    <cellStyle name="Normal 22 2 4 12" xfId="42740" xr:uid="{766C4A80-0CB8-445A-A36E-FD828B6120BC}"/>
    <cellStyle name="Normal 22 2 4 2" xfId="7320" xr:uid="{B3CEAB48-B4B3-4906-B220-367ACD634D61}"/>
    <cellStyle name="Normal 22 2 4 2 10" xfId="42741" xr:uid="{8B1ED52F-6B18-499D-AEB4-03CD0B61347D}"/>
    <cellStyle name="Normal 22 2 4 2 2" xfId="7321" xr:uid="{52AA879C-7E82-4A07-8D1B-2B132B4A319F}"/>
    <cellStyle name="Normal 22 2 4 2 2 2" xfId="7322" xr:uid="{47A152FC-4A38-4DCD-B8FB-F46A043C19A6}"/>
    <cellStyle name="Normal 22 2 4 2 2 2 2" xfId="9035" xr:uid="{999DF9FB-164D-4A9B-8DB7-2BE020F75BE7}"/>
    <cellStyle name="Normal 22 2 4 2 2 2 2 2" xfId="12457" xr:uid="{DA0F8ED1-92E1-486A-87EF-7F3FAC9B4CC9}"/>
    <cellStyle name="Normal 22 2 4 2 2 2 2 2 2" xfId="26147" xr:uid="{109DD839-5F50-4CF8-9E73-6141F69DD72A}"/>
    <cellStyle name="Normal 22 2 4 2 2 2 2 2 2 2" xfId="39839" xr:uid="{4B72FAB2-1D19-459B-8F3E-D5F380B41A01}"/>
    <cellStyle name="Normal 22 2 4 2 2 2 2 2 2 3" xfId="54723" xr:uid="{43654E3F-5465-42BB-BA5C-1A65D65E0298}"/>
    <cellStyle name="Normal 22 2 4 2 2 2 2 2 3" xfId="19303" xr:uid="{DCB9F64B-0D4C-48CF-AA35-6BBCF9B03128}"/>
    <cellStyle name="Normal 22 2 4 2 2 2 2 2 4" xfId="32993" xr:uid="{22DEFA6B-F233-4FCE-8DC1-E097A0C8DF5A}"/>
    <cellStyle name="Normal 22 2 4 2 2 2 2 2 5" xfId="47877" xr:uid="{045F2C30-3A36-49B3-AAA5-586035E38C96}"/>
    <cellStyle name="Normal 22 2 4 2 2 2 2 3" xfId="22725" xr:uid="{F03B0DC7-83FE-4299-99FA-099843A48563}"/>
    <cellStyle name="Normal 22 2 4 2 2 2 2 3 2" xfId="36417" xr:uid="{3F8FA59A-DB01-43CF-BEF9-2BE02032DDF5}"/>
    <cellStyle name="Normal 22 2 4 2 2 2 2 3 3" xfId="51301" xr:uid="{FB840D84-F375-4875-A9BD-C45E66D70907}"/>
    <cellStyle name="Normal 22 2 4 2 2 2 2 4" xfId="15881" xr:uid="{24A0696E-2116-489F-9452-752939499973}"/>
    <cellStyle name="Normal 22 2 4 2 2 2 2 5" xfId="29571" xr:uid="{C25D45A0-A9FD-4A3B-9CFC-00C2B5EB0B25}"/>
    <cellStyle name="Normal 22 2 4 2 2 2 2 6" xfId="44455" xr:uid="{A661DE29-9F8E-4F92-B72F-B5731C86A121}"/>
    <cellStyle name="Normal 22 2 4 2 2 2 3" xfId="10745" xr:uid="{851593F1-3067-41A8-B3B4-F0ED3FFA9221}"/>
    <cellStyle name="Normal 22 2 4 2 2 2 3 2" xfId="24435" xr:uid="{DFBA1B5C-6972-452C-9810-367F134EA83C}"/>
    <cellStyle name="Normal 22 2 4 2 2 2 3 2 2" xfId="38127" xr:uid="{9085C4CC-33A6-4951-BF23-9D4C63CCB27E}"/>
    <cellStyle name="Normal 22 2 4 2 2 2 3 2 3" xfId="53011" xr:uid="{227A5248-F409-49CC-8A32-1DA75A02C63D}"/>
    <cellStyle name="Normal 22 2 4 2 2 2 3 3" xfId="17591" xr:uid="{4EF16921-8E6B-40DC-A789-4A520B25B7C6}"/>
    <cellStyle name="Normal 22 2 4 2 2 2 3 4" xfId="31281" xr:uid="{9F0F0DC8-7015-4158-BB84-57C385BFD124}"/>
    <cellStyle name="Normal 22 2 4 2 2 2 3 5" xfId="46165" xr:uid="{F8AF24A9-6FC5-449C-A1E5-466F849213EB}"/>
    <cellStyle name="Normal 22 2 4 2 2 2 4" xfId="21013" xr:uid="{37B751E3-EEB5-4ED4-B3BB-4B530D424E2E}"/>
    <cellStyle name="Normal 22 2 4 2 2 2 4 2" xfId="34705" xr:uid="{1B722429-CEB2-4863-A582-EDB9267349AF}"/>
    <cellStyle name="Normal 22 2 4 2 2 2 4 3" xfId="49589" xr:uid="{8AD5C236-9790-4B25-86AA-DC4B66521258}"/>
    <cellStyle name="Normal 22 2 4 2 2 2 5" xfId="14169" xr:uid="{0D90D586-0633-4805-93FC-C0ABEE63D7E3}"/>
    <cellStyle name="Normal 22 2 4 2 2 2 6" xfId="27859" xr:uid="{896CEF05-44AA-4991-B6BC-6B62927C8210}"/>
    <cellStyle name="Normal 22 2 4 2 2 2 7" xfId="42743" xr:uid="{EC077D88-8E21-43DB-9913-D258D49E9D62}"/>
    <cellStyle name="Normal 22 2 4 2 2 3" xfId="9034" xr:uid="{6AA130AF-6394-4518-B41F-B5594EDB6A01}"/>
    <cellStyle name="Normal 22 2 4 2 2 3 2" xfId="12456" xr:uid="{A89D0F48-6DAC-44E2-BDE4-213D56BF0AD8}"/>
    <cellStyle name="Normal 22 2 4 2 2 3 2 2" xfId="26146" xr:uid="{924D9DCD-6981-4069-BAC1-70C2CACFB272}"/>
    <cellStyle name="Normal 22 2 4 2 2 3 2 2 2" xfId="39838" xr:uid="{A97A1728-5BB8-4FBB-BFCA-6AAF951922EF}"/>
    <cellStyle name="Normal 22 2 4 2 2 3 2 2 3" xfId="54722" xr:uid="{DE369511-4D1A-4FE6-8B78-FD2C8223A9B0}"/>
    <cellStyle name="Normal 22 2 4 2 2 3 2 3" xfId="19302" xr:uid="{A9024E83-F0A7-46D7-BBD8-2F33E4D962B1}"/>
    <cellStyle name="Normal 22 2 4 2 2 3 2 4" xfId="32992" xr:uid="{3D83E4AF-8177-4326-B7EC-9CB2848F2453}"/>
    <cellStyle name="Normal 22 2 4 2 2 3 2 5" xfId="47876" xr:uid="{C5C1E153-406D-4236-8A9E-BD4E9F6673EE}"/>
    <cellStyle name="Normal 22 2 4 2 2 3 3" xfId="22724" xr:uid="{8EE27820-EE43-4B0C-A958-7954417164CD}"/>
    <cellStyle name="Normal 22 2 4 2 2 3 3 2" xfId="36416" xr:uid="{84793BBF-8DF1-4131-9589-68703D6CD548}"/>
    <cellStyle name="Normal 22 2 4 2 2 3 3 3" xfId="51300" xr:uid="{7B1B43F1-86C6-4F0C-9E83-F336A7EA0475}"/>
    <cellStyle name="Normal 22 2 4 2 2 3 4" xfId="15880" xr:uid="{DBC3B369-2805-40A8-9451-0BB9A6C8D00B}"/>
    <cellStyle name="Normal 22 2 4 2 2 3 5" xfId="29570" xr:uid="{08431BD1-133C-4307-84F8-4D2CCBF70EE3}"/>
    <cellStyle name="Normal 22 2 4 2 2 3 6" xfId="44454" xr:uid="{E4739049-3CAD-4E6D-A205-CAB5A4588CA0}"/>
    <cellStyle name="Normal 22 2 4 2 2 4" xfId="10744" xr:uid="{95CD15BE-59E0-4F51-B3B7-2E8F01489F82}"/>
    <cellStyle name="Normal 22 2 4 2 2 4 2" xfId="24434" xr:uid="{BBCA0A43-54B8-4189-9374-1CC02147BB45}"/>
    <cellStyle name="Normal 22 2 4 2 2 4 2 2" xfId="38126" xr:uid="{596EFE3F-0FF0-46FB-9AF6-20A577E4AB70}"/>
    <cellStyle name="Normal 22 2 4 2 2 4 2 3" xfId="53010" xr:uid="{2078A560-714B-4785-B508-80D87209E1D3}"/>
    <cellStyle name="Normal 22 2 4 2 2 4 3" xfId="17590" xr:uid="{AFB7364B-D35D-42B8-8625-3F16ACB4D675}"/>
    <cellStyle name="Normal 22 2 4 2 2 4 4" xfId="31280" xr:uid="{E493BF4E-A80C-433E-9F35-B15E93A07FE8}"/>
    <cellStyle name="Normal 22 2 4 2 2 4 5" xfId="46164" xr:uid="{79AEACD4-F7B1-4956-8F79-B2A4E5DDECE0}"/>
    <cellStyle name="Normal 22 2 4 2 2 5" xfId="21012" xr:uid="{E161D3A7-B104-4987-BC45-AE67FEE5E1C6}"/>
    <cellStyle name="Normal 22 2 4 2 2 5 2" xfId="34704" xr:uid="{92D562E2-40AA-4A2B-B8F2-D998AC444CC3}"/>
    <cellStyle name="Normal 22 2 4 2 2 5 3" xfId="49588" xr:uid="{599098B7-488D-4A51-A24E-6F869C75F056}"/>
    <cellStyle name="Normal 22 2 4 2 2 6" xfId="14168" xr:uid="{EC326BED-D235-4D6C-8A36-92940E0CC753}"/>
    <cellStyle name="Normal 22 2 4 2 2 7" xfId="27858" xr:uid="{07A4AF72-BC5B-40E2-8F8A-B6AC56371437}"/>
    <cellStyle name="Normal 22 2 4 2 2 8" xfId="42742" xr:uid="{86D53FDA-19BA-4567-AF8A-799410298CAB}"/>
    <cellStyle name="Normal 22 2 4 2 3" xfId="7323" xr:uid="{6BC4BF6D-D969-45E1-A45F-9952E306E968}"/>
    <cellStyle name="Normal 22 2 4 2 3 2" xfId="9036" xr:uid="{CE9AF3FB-2674-45EE-A3B8-B62CE9B11817}"/>
    <cellStyle name="Normal 22 2 4 2 3 2 2" xfId="12458" xr:uid="{C7B75B27-5C90-419D-9C17-FD6441076966}"/>
    <cellStyle name="Normal 22 2 4 2 3 2 2 2" xfId="26148" xr:uid="{01FEBA65-2887-414F-8480-8FA9042A9147}"/>
    <cellStyle name="Normal 22 2 4 2 3 2 2 2 2" xfId="39840" xr:uid="{D305DF28-2EE1-4F81-A00C-AA174858B77F}"/>
    <cellStyle name="Normal 22 2 4 2 3 2 2 2 3" xfId="54724" xr:uid="{F0415490-C5C2-4CC5-B61B-B69F98C5ED69}"/>
    <cellStyle name="Normal 22 2 4 2 3 2 2 3" xfId="19304" xr:uid="{07D68286-3F26-4EF6-9813-57620227F3D9}"/>
    <cellStyle name="Normal 22 2 4 2 3 2 2 4" xfId="32994" xr:uid="{1DBB0B5E-FB4F-404D-B7A5-35EE98156B84}"/>
    <cellStyle name="Normal 22 2 4 2 3 2 2 5" xfId="47878" xr:uid="{2FC92C94-0CCC-421A-949C-91D54EBC466D}"/>
    <cellStyle name="Normal 22 2 4 2 3 2 3" xfId="22726" xr:uid="{C4A7A8D7-87D2-44E3-A0AA-8277D1F56270}"/>
    <cellStyle name="Normal 22 2 4 2 3 2 3 2" xfId="36418" xr:uid="{74E0395E-4ACC-4A25-B500-E64D6ABB4B3F}"/>
    <cellStyle name="Normal 22 2 4 2 3 2 3 3" xfId="51302" xr:uid="{F5697DEE-BBAE-4338-A1AF-C6001D345979}"/>
    <cellStyle name="Normal 22 2 4 2 3 2 4" xfId="15882" xr:uid="{D9D08385-898D-44B9-8FBF-BA453D399C16}"/>
    <cellStyle name="Normal 22 2 4 2 3 2 5" xfId="29572" xr:uid="{356E78FF-E30C-4E66-8C73-97CE58909A8E}"/>
    <cellStyle name="Normal 22 2 4 2 3 2 6" xfId="44456" xr:uid="{74303B3A-EEB5-4A62-ACEF-475067DF17BE}"/>
    <cellStyle name="Normal 22 2 4 2 3 3" xfId="10746" xr:uid="{5A05FB70-A576-48BD-B928-5B68488506D2}"/>
    <cellStyle name="Normal 22 2 4 2 3 3 2" xfId="24436" xr:uid="{A0C4DE46-9E00-409A-A6F9-D7741685974A}"/>
    <cellStyle name="Normal 22 2 4 2 3 3 2 2" xfId="38128" xr:uid="{1341A42C-A014-4E3E-AD40-8DA51F47D8D0}"/>
    <cellStyle name="Normal 22 2 4 2 3 3 2 3" xfId="53012" xr:uid="{41051C84-5C5A-48E1-8CD3-0338D25E326A}"/>
    <cellStyle name="Normal 22 2 4 2 3 3 3" xfId="17592" xr:uid="{C4E56B42-F170-4110-9D5D-3D0A5998278A}"/>
    <cellStyle name="Normal 22 2 4 2 3 3 4" xfId="31282" xr:uid="{FE57AB6F-99C1-4B05-B8F8-089E65CB2C6A}"/>
    <cellStyle name="Normal 22 2 4 2 3 3 5" xfId="46166" xr:uid="{644B6E10-EE57-430B-9A83-880CC6CCBB5F}"/>
    <cellStyle name="Normal 22 2 4 2 3 4" xfId="21014" xr:uid="{805E3544-242F-4AC3-935E-2042E1F0121A}"/>
    <cellStyle name="Normal 22 2 4 2 3 4 2" xfId="34706" xr:uid="{D1C10058-E5E5-473D-A072-52A97AB18C1D}"/>
    <cellStyle name="Normal 22 2 4 2 3 4 3" xfId="49590" xr:uid="{1C45FF36-6DC7-4245-882C-3FCBD38C57C6}"/>
    <cellStyle name="Normal 22 2 4 2 3 5" xfId="14170" xr:uid="{8CD5A1CB-B648-4343-B7AC-5B77ADCF72F5}"/>
    <cellStyle name="Normal 22 2 4 2 3 6" xfId="27860" xr:uid="{54BD8384-3EF5-4715-85E0-79382CA99E71}"/>
    <cellStyle name="Normal 22 2 4 2 3 7" xfId="42744" xr:uid="{BA8B5429-7C1D-46FB-BD7E-5C6336CE9433}"/>
    <cellStyle name="Normal 22 2 4 2 4" xfId="7324" xr:uid="{5781F927-0ECB-4B96-A606-09497117D89D}"/>
    <cellStyle name="Normal 22 2 4 2 4 2" xfId="9037" xr:uid="{82E58C89-9CD2-4AF5-82B9-F343BFC31164}"/>
    <cellStyle name="Normal 22 2 4 2 4 2 2" xfId="12459" xr:uid="{E34AFD45-ACF6-49E2-B16E-EF86805EB3B6}"/>
    <cellStyle name="Normal 22 2 4 2 4 2 2 2" xfId="26149" xr:uid="{CBDDAE41-6DD9-4A19-B261-000E1EB68894}"/>
    <cellStyle name="Normal 22 2 4 2 4 2 2 2 2" xfId="39841" xr:uid="{BD2ED586-6529-43D2-A25A-02EAF89B9AF9}"/>
    <cellStyle name="Normal 22 2 4 2 4 2 2 2 3" xfId="54725" xr:uid="{9DA965A8-C282-41E7-99EB-CFAE064122FC}"/>
    <cellStyle name="Normal 22 2 4 2 4 2 2 3" xfId="19305" xr:uid="{1E8E1C62-9B28-4FC8-BAB5-F0536377115A}"/>
    <cellStyle name="Normal 22 2 4 2 4 2 2 4" xfId="32995" xr:uid="{ACE57C79-846A-4650-A043-2F078976DAF0}"/>
    <cellStyle name="Normal 22 2 4 2 4 2 2 5" xfId="47879" xr:uid="{91699FDB-F3AB-4436-9BD6-38F6B9CD6802}"/>
    <cellStyle name="Normal 22 2 4 2 4 2 3" xfId="22727" xr:uid="{F669ABE6-1186-4A4D-B9C1-5CB360470DBA}"/>
    <cellStyle name="Normal 22 2 4 2 4 2 3 2" xfId="36419" xr:uid="{669F0880-1360-4A5B-9CF8-2EDDA7FC4E5B}"/>
    <cellStyle name="Normal 22 2 4 2 4 2 3 3" xfId="51303" xr:uid="{3508B811-8069-4643-9732-CF33E703AC9E}"/>
    <cellStyle name="Normal 22 2 4 2 4 2 4" xfId="15883" xr:uid="{8C870929-3C0F-428F-AA29-862653F7BB12}"/>
    <cellStyle name="Normal 22 2 4 2 4 2 5" xfId="29573" xr:uid="{530B4A98-3724-4349-9A78-B5A075499A79}"/>
    <cellStyle name="Normal 22 2 4 2 4 2 6" xfId="44457" xr:uid="{76C2618C-BD87-4201-865E-AF0095DA7BDB}"/>
    <cellStyle name="Normal 22 2 4 2 4 3" xfId="10747" xr:uid="{01978D47-CB02-4546-AD16-BBF3F1FAE358}"/>
    <cellStyle name="Normal 22 2 4 2 4 3 2" xfId="24437" xr:uid="{C8C4C122-FFD0-4B52-8705-435DE62740BC}"/>
    <cellStyle name="Normal 22 2 4 2 4 3 2 2" xfId="38129" xr:uid="{216F86B3-4842-485B-82E9-CB7FB40EE62C}"/>
    <cellStyle name="Normal 22 2 4 2 4 3 2 3" xfId="53013" xr:uid="{E4324AB8-B4E3-47A8-9F06-1EF7F82732C1}"/>
    <cellStyle name="Normal 22 2 4 2 4 3 3" xfId="17593" xr:uid="{714DB799-8307-4D15-9382-4C501C459841}"/>
    <cellStyle name="Normal 22 2 4 2 4 3 4" xfId="31283" xr:uid="{E7D08551-73F9-404D-82AF-0AD9DB71E666}"/>
    <cellStyle name="Normal 22 2 4 2 4 3 5" xfId="46167" xr:uid="{AE1DF543-E466-41D0-94C8-9AF294C62C32}"/>
    <cellStyle name="Normal 22 2 4 2 4 4" xfId="21015" xr:uid="{B0E795D4-8400-436C-93FC-96FF9380214C}"/>
    <cellStyle name="Normal 22 2 4 2 4 4 2" xfId="34707" xr:uid="{1DF73004-FAD2-481E-BA6A-EA2E5147BA06}"/>
    <cellStyle name="Normal 22 2 4 2 4 4 3" xfId="49591" xr:uid="{FC28C570-B2A5-4874-995C-C13DE0942906}"/>
    <cellStyle name="Normal 22 2 4 2 4 5" xfId="14171" xr:uid="{A620817C-C5A7-47B9-9033-EFF17DF86AF2}"/>
    <cellStyle name="Normal 22 2 4 2 4 6" xfId="27861" xr:uid="{062864B2-BE6A-4FC4-A46C-6DDB641DE12D}"/>
    <cellStyle name="Normal 22 2 4 2 4 7" xfId="42745" xr:uid="{4F83E52E-358A-4497-8A9B-2980C4F1F92D}"/>
    <cellStyle name="Normal 22 2 4 2 5" xfId="9033" xr:uid="{67BF3413-1BD8-42BE-895F-CB3466D1C151}"/>
    <cellStyle name="Normal 22 2 4 2 5 2" xfId="12455" xr:uid="{5922959A-BBE7-421B-8F4E-D35CB7F706C7}"/>
    <cellStyle name="Normal 22 2 4 2 5 2 2" xfId="26145" xr:uid="{56C54872-9783-432E-9D55-A57CD3F81FFE}"/>
    <cellStyle name="Normal 22 2 4 2 5 2 2 2" xfId="39837" xr:uid="{083D7BE3-9954-4F28-96B7-1B24EE791F9E}"/>
    <cellStyle name="Normal 22 2 4 2 5 2 2 3" xfId="54721" xr:uid="{A685CBC2-9D65-4BDF-B135-2724EACDFAC0}"/>
    <cellStyle name="Normal 22 2 4 2 5 2 3" xfId="19301" xr:uid="{B8A28BF8-4321-4EB9-A36C-2012C4737852}"/>
    <cellStyle name="Normal 22 2 4 2 5 2 4" xfId="32991" xr:uid="{7A22D793-4150-4A5D-BEAB-062670D7BFCE}"/>
    <cellStyle name="Normal 22 2 4 2 5 2 5" xfId="47875" xr:uid="{9A42244E-0055-4A01-9F26-01554393AFB1}"/>
    <cellStyle name="Normal 22 2 4 2 5 3" xfId="22723" xr:uid="{72EECABC-CA0C-4B4D-9935-B3C8B48736D3}"/>
    <cellStyle name="Normal 22 2 4 2 5 3 2" xfId="36415" xr:uid="{51197A9E-78C6-4C3F-9FEC-3BB70560E916}"/>
    <cellStyle name="Normal 22 2 4 2 5 3 3" xfId="51299" xr:uid="{D010F5FD-C518-4ABC-A2AA-A6312B780364}"/>
    <cellStyle name="Normal 22 2 4 2 5 4" xfId="15879" xr:uid="{F7CD5B6F-BA3D-423F-9FEC-B63AB0AD596F}"/>
    <cellStyle name="Normal 22 2 4 2 5 5" xfId="29569" xr:uid="{61435924-A7B7-40A0-8938-D4EFB42AAD42}"/>
    <cellStyle name="Normal 22 2 4 2 5 6" xfId="44453" xr:uid="{F5A64DA1-B656-4A5F-A568-E48F7A0B710A}"/>
    <cellStyle name="Normal 22 2 4 2 6" xfId="10743" xr:uid="{31A06311-FD73-4A6B-A7EC-EAF526521B58}"/>
    <cellStyle name="Normal 22 2 4 2 6 2" xfId="24433" xr:uid="{D8C831E6-8D52-4655-80E5-C6E6C82674D2}"/>
    <cellStyle name="Normal 22 2 4 2 6 2 2" xfId="38125" xr:uid="{F90F784D-245F-4422-9DC0-BB1F314540A8}"/>
    <cellStyle name="Normal 22 2 4 2 6 2 3" xfId="53009" xr:uid="{B0CE7005-062F-4327-B5BA-6F994C8EF68F}"/>
    <cellStyle name="Normal 22 2 4 2 6 3" xfId="17589" xr:uid="{D619E0D8-6EF1-449C-9756-22EED8FBAFCF}"/>
    <cellStyle name="Normal 22 2 4 2 6 4" xfId="31279" xr:uid="{0ED55AAA-8DEA-457F-8850-CF3B4416414B}"/>
    <cellStyle name="Normal 22 2 4 2 6 5" xfId="46163" xr:uid="{C935202B-6B2B-4EFE-A641-E7C06332849A}"/>
    <cellStyle name="Normal 22 2 4 2 7" xfId="21011" xr:uid="{7AA1F83F-76CD-4186-8A40-4F4CFD21E31B}"/>
    <cellStyle name="Normal 22 2 4 2 7 2" xfId="34703" xr:uid="{CDCB42D7-E1D1-459F-9CF2-C5788975DE29}"/>
    <cellStyle name="Normal 22 2 4 2 7 3" xfId="49587" xr:uid="{54C41618-4B78-4271-96B5-CEDC2E428883}"/>
    <cellStyle name="Normal 22 2 4 2 8" xfId="14167" xr:uid="{152E0236-4CE6-41C3-A29F-2DDDBC1B2628}"/>
    <cellStyle name="Normal 22 2 4 2 9" xfId="27857" xr:uid="{44C8B225-3426-4FC3-8E9B-DB4F3989C302}"/>
    <cellStyle name="Normal 22 2 4 3" xfId="7325" xr:uid="{065D34C0-F313-4CDA-B896-B5F8FA0237E5}"/>
    <cellStyle name="Normal 22 2 4 3 10" xfId="42746" xr:uid="{E42518B1-8DC5-4295-B102-A86A5DAB2F59}"/>
    <cellStyle name="Normal 22 2 4 3 2" xfId="7326" xr:uid="{02563583-CA3B-49BD-A533-47C8484D0CC0}"/>
    <cellStyle name="Normal 22 2 4 3 2 2" xfId="7327" xr:uid="{A93596DB-3BA6-4EF6-A294-5E9C46FB2A72}"/>
    <cellStyle name="Normal 22 2 4 3 2 2 2" xfId="9040" xr:uid="{7114667C-65EA-4F1F-8911-5EFE670D1BF9}"/>
    <cellStyle name="Normal 22 2 4 3 2 2 2 2" xfId="12462" xr:uid="{40EA320A-BC00-4BA9-BAB9-2D9C3DEE745D}"/>
    <cellStyle name="Normal 22 2 4 3 2 2 2 2 2" xfId="26152" xr:uid="{FDC5CD97-B59E-4B9C-917C-0E138E5EC311}"/>
    <cellStyle name="Normal 22 2 4 3 2 2 2 2 2 2" xfId="39844" xr:uid="{F9381BCF-2F0D-4CB5-8A39-13434520FEF5}"/>
    <cellStyle name="Normal 22 2 4 3 2 2 2 2 2 3" xfId="54728" xr:uid="{F4D2AA66-600F-4FD6-AE04-200249EF7444}"/>
    <cellStyle name="Normal 22 2 4 3 2 2 2 2 3" xfId="19308" xr:uid="{994A140E-7016-4B59-88DC-066253142A0C}"/>
    <cellStyle name="Normal 22 2 4 3 2 2 2 2 4" xfId="32998" xr:uid="{5A9BEE5F-27CB-44E0-9DD2-1430E28B15AB}"/>
    <cellStyle name="Normal 22 2 4 3 2 2 2 2 5" xfId="47882" xr:uid="{CAB8E357-E352-436D-9059-97915360572D}"/>
    <cellStyle name="Normal 22 2 4 3 2 2 2 3" xfId="22730" xr:uid="{10A21CE2-8754-462E-A60A-F2A20DDA8C87}"/>
    <cellStyle name="Normal 22 2 4 3 2 2 2 3 2" xfId="36422" xr:uid="{ADC9D6AB-C3C1-43A0-96C9-3E61FC476852}"/>
    <cellStyle name="Normal 22 2 4 3 2 2 2 3 3" xfId="51306" xr:uid="{FA080C19-9747-4B34-AC81-13827CAB17E5}"/>
    <cellStyle name="Normal 22 2 4 3 2 2 2 4" xfId="15886" xr:uid="{A5049C81-D692-46DF-8570-37FC24D72CC6}"/>
    <cellStyle name="Normal 22 2 4 3 2 2 2 5" xfId="29576" xr:uid="{231343BF-ED1F-4F4E-8479-1A9BC60405C8}"/>
    <cellStyle name="Normal 22 2 4 3 2 2 2 6" xfId="44460" xr:uid="{A27D038B-5BDF-462F-8C7B-C56B4B41E2FC}"/>
    <cellStyle name="Normal 22 2 4 3 2 2 3" xfId="10750" xr:uid="{64E3139E-D600-44BD-8E6F-297FB143AE4B}"/>
    <cellStyle name="Normal 22 2 4 3 2 2 3 2" xfId="24440" xr:uid="{B4775854-FB01-4F34-B2CD-4401126E76CE}"/>
    <cellStyle name="Normal 22 2 4 3 2 2 3 2 2" xfId="38132" xr:uid="{0B96A813-C7DF-41A2-8695-D94881811630}"/>
    <cellStyle name="Normal 22 2 4 3 2 2 3 2 3" xfId="53016" xr:uid="{810D8210-BC78-4CD0-8009-64175D7931EA}"/>
    <cellStyle name="Normal 22 2 4 3 2 2 3 3" xfId="17596" xr:uid="{18A5EE05-D9A9-4C21-9D16-9E92139FD7BB}"/>
    <cellStyle name="Normal 22 2 4 3 2 2 3 4" xfId="31286" xr:uid="{841D43A2-CB15-4C36-BD06-C255DC441B9C}"/>
    <cellStyle name="Normal 22 2 4 3 2 2 3 5" xfId="46170" xr:uid="{CD6D968B-EFE5-4992-BB49-1550FFBDB26A}"/>
    <cellStyle name="Normal 22 2 4 3 2 2 4" xfId="21018" xr:uid="{A11DA3E4-B3F5-41DD-883C-72984E131F73}"/>
    <cellStyle name="Normal 22 2 4 3 2 2 4 2" xfId="34710" xr:uid="{B4ACAFFC-1ED5-4DAB-A383-B91B0421D147}"/>
    <cellStyle name="Normal 22 2 4 3 2 2 4 3" xfId="49594" xr:uid="{90268AC8-5887-4C87-91B2-B1F76D82492D}"/>
    <cellStyle name="Normal 22 2 4 3 2 2 5" xfId="14174" xr:uid="{EDCD6317-AAAB-4060-827B-2943DE99B9C7}"/>
    <cellStyle name="Normal 22 2 4 3 2 2 6" xfId="27864" xr:uid="{667AA4F9-EABD-42DE-AEF3-AE9C673E8D13}"/>
    <cellStyle name="Normal 22 2 4 3 2 2 7" xfId="42748" xr:uid="{1F1A399F-1F2A-4BCD-9825-969CDE74B29D}"/>
    <cellStyle name="Normal 22 2 4 3 2 3" xfId="9039" xr:uid="{404815A0-A144-475B-9DF8-6D7E0F08AAF5}"/>
    <cellStyle name="Normal 22 2 4 3 2 3 2" xfId="12461" xr:uid="{DF2F45AF-3BB5-41F9-B14E-97D349AE69D1}"/>
    <cellStyle name="Normal 22 2 4 3 2 3 2 2" xfId="26151" xr:uid="{24440A50-CAE1-472E-99E3-3083931C600E}"/>
    <cellStyle name="Normal 22 2 4 3 2 3 2 2 2" xfId="39843" xr:uid="{B61CCC41-6A87-4437-81DC-B407A9FF350F}"/>
    <cellStyle name="Normal 22 2 4 3 2 3 2 2 3" xfId="54727" xr:uid="{472F17F6-8D6A-47F2-9DE9-444F1F0C6C05}"/>
    <cellStyle name="Normal 22 2 4 3 2 3 2 3" xfId="19307" xr:uid="{5A470246-98C4-4FC8-A47E-DC90BF7DF6C9}"/>
    <cellStyle name="Normal 22 2 4 3 2 3 2 4" xfId="32997" xr:uid="{928D199C-D983-47EF-8038-895A5AA67D7F}"/>
    <cellStyle name="Normal 22 2 4 3 2 3 2 5" xfId="47881" xr:uid="{5EDCE1BB-DCAC-4033-BDDF-3847E4B8B53C}"/>
    <cellStyle name="Normal 22 2 4 3 2 3 3" xfId="22729" xr:uid="{8701AB8A-7D5D-4A66-B4B2-AC1B41D1B302}"/>
    <cellStyle name="Normal 22 2 4 3 2 3 3 2" xfId="36421" xr:uid="{C9B646EA-D4DE-4243-82F3-46D60DB44507}"/>
    <cellStyle name="Normal 22 2 4 3 2 3 3 3" xfId="51305" xr:uid="{E65DAF83-05C2-4271-88E7-DCEECE806422}"/>
    <cellStyle name="Normal 22 2 4 3 2 3 4" xfId="15885" xr:uid="{A3CE364E-5962-4F76-A73E-02B94D5C0285}"/>
    <cellStyle name="Normal 22 2 4 3 2 3 5" xfId="29575" xr:uid="{54FFC830-A97A-47EA-ABA4-210B1115F89B}"/>
    <cellStyle name="Normal 22 2 4 3 2 3 6" xfId="44459" xr:uid="{1320C82F-1903-44C0-969D-00CBC94A3448}"/>
    <cellStyle name="Normal 22 2 4 3 2 4" xfId="10749" xr:uid="{5E45EB5D-344B-4B6D-A91B-127C480EF336}"/>
    <cellStyle name="Normal 22 2 4 3 2 4 2" xfId="24439" xr:uid="{D3BB699D-EB74-475B-9208-2E6A30DAF3B2}"/>
    <cellStyle name="Normal 22 2 4 3 2 4 2 2" xfId="38131" xr:uid="{F32731D9-1EED-4E3D-B656-2B9B5B840706}"/>
    <cellStyle name="Normal 22 2 4 3 2 4 2 3" xfId="53015" xr:uid="{33DFADCF-6F91-4FB4-9FB2-3F5D1996724F}"/>
    <cellStyle name="Normal 22 2 4 3 2 4 3" xfId="17595" xr:uid="{A83724EC-205D-4EBE-89DD-36DE5330BA36}"/>
    <cellStyle name="Normal 22 2 4 3 2 4 4" xfId="31285" xr:uid="{63605B79-8514-4202-A65F-7358FC7FDB00}"/>
    <cellStyle name="Normal 22 2 4 3 2 4 5" xfId="46169" xr:uid="{2B855EAA-1211-445B-B4DD-8218AC44E574}"/>
    <cellStyle name="Normal 22 2 4 3 2 5" xfId="21017" xr:uid="{F321B36A-6C0C-46F4-BE12-0FC45A0211FC}"/>
    <cellStyle name="Normal 22 2 4 3 2 5 2" xfId="34709" xr:uid="{23BFF5AA-B66D-472E-AF00-C0108B70E0D0}"/>
    <cellStyle name="Normal 22 2 4 3 2 5 3" xfId="49593" xr:uid="{DB4A87A3-BA44-4C1F-91F8-CE7D45446AFC}"/>
    <cellStyle name="Normal 22 2 4 3 2 6" xfId="14173" xr:uid="{F98B998A-CFDB-4B35-9E0C-931B5C1D1ABE}"/>
    <cellStyle name="Normal 22 2 4 3 2 7" xfId="27863" xr:uid="{8FFA2F8D-6205-4D95-B6D4-C402D15A3E93}"/>
    <cellStyle name="Normal 22 2 4 3 2 8" xfId="42747" xr:uid="{E3856D5A-8DD1-44AB-BE2A-4B303A0C0858}"/>
    <cellStyle name="Normal 22 2 4 3 3" xfId="7328" xr:uid="{DB6E65E9-0D19-48AC-A925-1FCFE76CB152}"/>
    <cellStyle name="Normal 22 2 4 3 3 2" xfId="9041" xr:uid="{9CAC5A92-ED2D-43A8-932E-FDF5749A36E4}"/>
    <cellStyle name="Normal 22 2 4 3 3 2 2" xfId="12463" xr:uid="{DA9D08E4-542A-471E-B5A5-82BE4999C939}"/>
    <cellStyle name="Normal 22 2 4 3 3 2 2 2" xfId="26153" xr:uid="{01639D22-BA52-4612-A2E2-637FBF8E8748}"/>
    <cellStyle name="Normal 22 2 4 3 3 2 2 2 2" xfId="39845" xr:uid="{6944C0E5-485D-44A7-BB3E-84C1D0EBF395}"/>
    <cellStyle name="Normal 22 2 4 3 3 2 2 2 3" xfId="54729" xr:uid="{42E4377F-ADB8-4509-A7BE-9D13CF17BA1E}"/>
    <cellStyle name="Normal 22 2 4 3 3 2 2 3" xfId="19309" xr:uid="{51E4FC68-4E5A-4815-8AD7-32FFC7D787D3}"/>
    <cellStyle name="Normal 22 2 4 3 3 2 2 4" xfId="32999" xr:uid="{C12A1E39-0C1A-4B96-B9DE-F67AE1DF54C2}"/>
    <cellStyle name="Normal 22 2 4 3 3 2 2 5" xfId="47883" xr:uid="{45D179D5-8741-4F82-B459-67E50B125D4C}"/>
    <cellStyle name="Normal 22 2 4 3 3 2 3" xfId="22731" xr:uid="{3BBCC541-9D45-4DCE-9E95-252BE0170F25}"/>
    <cellStyle name="Normal 22 2 4 3 3 2 3 2" xfId="36423" xr:uid="{5AB9D3C6-7A77-41FD-BFAD-3A5CB44F8E0E}"/>
    <cellStyle name="Normal 22 2 4 3 3 2 3 3" xfId="51307" xr:uid="{8C7B82B2-8308-4594-B59E-B407E5DF83E0}"/>
    <cellStyle name="Normal 22 2 4 3 3 2 4" xfId="15887" xr:uid="{3CFDDF19-47BF-4632-95FD-622292B0F96E}"/>
    <cellStyle name="Normal 22 2 4 3 3 2 5" xfId="29577" xr:uid="{AC53B4FD-269C-4F3A-88FA-2AC6EEEC8DA2}"/>
    <cellStyle name="Normal 22 2 4 3 3 2 6" xfId="44461" xr:uid="{8F2FC6B8-429E-4893-9C2E-4B21B18F3DEC}"/>
    <cellStyle name="Normal 22 2 4 3 3 3" xfId="10751" xr:uid="{253A82A8-04EB-462C-B39D-D90ED58B3C02}"/>
    <cellStyle name="Normal 22 2 4 3 3 3 2" xfId="24441" xr:uid="{B58737D8-5F61-47F7-9829-EA30A4BA8472}"/>
    <cellStyle name="Normal 22 2 4 3 3 3 2 2" xfId="38133" xr:uid="{49A80694-5222-429B-B6E7-A7AAABC6AC7C}"/>
    <cellStyle name="Normal 22 2 4 3 3 3 2 3" xfId="53017" xr:uid="{F7C4FF99-5663-4D94-945F-FC705B81DBC7}"/>
    <cellStyle name="Normal 22 2 4 3 3 3 3" xfId="17597" xr:uid="{2F3E0A97-E652-4A16-A311-6CE31FDD8D2A}"/>
    <cellStyle name="Normal 22 2 4 3 3 3 4" xfId="31287" xr:uid="{87A0BDB1-36A3-401C-86FA-14035BA6394B}"/>
    <cellStyle name="Normal 22 2 4 3 3 3 5" xfId="46171" xr:uid="{3C449B95-3238-43C6-9DB2-C0506096FCCA}"/>
    <cellStyle name="Normal 22 2 4 3 3 4" xfId="21019" xr:uid="{AB5C0B68-06A3-422B-B027-757543A4A7D2}"/>
    <cellStyle name="Normal 22 2 4 3 3 4 2" xfId="34711" xr:uid="{333B87E4-10BC-47CF-8931-A1D645FA5B2D}"/>
    <cellStyle name="Normal 22 2 4 3 3 4 3" xfId="49595" xr:uid="{BC5A367C-0FF8-4F41-8A9E-ACE769F29681}"/>
    <cellStyle name="Normal 22 2 4 3 3 5" xfId="14175" xr:uid="{7180D085-5EE0-496D-BDE9-91F81D3BB5A0}"/>
    <cellStyle name="Normal 22 2 4 3 3 6" xfId="27865" xr:uid="{B55BA0AE-B785-4C3D-B94E-0266EE05A9D2}"/>
    <cellStyle name="Normal 22 2 4 3 3 7" xfId="42749" xr:uid="{566B0242-13E0-42F0-86B0-362FFE86041C}"/>
    <cellStyle name="Normal 22 2 4 3 4" xfId="7329" xr:uid="{0BE212DA-280C-4D18-BF6E-80E50552100A}"/>
    <cellStyle name="Normal 22 2 4 3 4 2" xfId="9042" xr:uid="{75C8E701-D917-4671-9176-383286BEA146}"/>
    <cellStyle name="Normal 22 2 4 3 4 2 2" xfId="12464" xr:uid="{FC653FAF-E900-4783-971F-8D4926204144}"/>
    <cellStyle name="Normal 22 2 4 3 4 2 2 2" xfId="26154" xr:uid="{88A742FF-A0B0-46E6-A0D1-7E2EF9BF0DA5}"/>
    <cellStyle name="Normal 22 2 4 3 4 2 2 2 2" xfId="39846" xr:uid="{6298E8C4-F8C2-4CDA-B7D5-435BB69984B0}"/>
    <cellStyle name="Normal 22 2 4 3 4 2 2 2 3" xfId="54730" xr:uid="{EA8C86BF-6AA2-46AA-AC14-AFA9F1058111}"/>
    <cellStyle name="Normal 22 2 4 3 4 2 2 3" xfId="19310" xr:uid="{14C14332-3E58-479E-BA71-A9818012D36D}"/>
    <cellStyle name="Normal 22 2 4 3 4 2 2 4" xfId="33000" xr:uid="{74BF6013-7799-482E-8898-95588DEED18F}"/>
    <cellStyle name="Normal 22 2 4 3 4 2 2 5" xfId="47884" xr:uid="{23AD8E6C-E42D-4BB4-9D7B-81BF8EA48D00}"/>
    <cellStyle name="Normal 22 2 4 3 4 2 3" xfId="22732" xr:uid="{4A52D645-DD4C-48B9-B196-54577E2A24EA}"/>
    <cellStyle name="Normal 22 2 4 3 4 2 3 2" xfId="36424" xr:uid="{F249067D-D17A-4043-9779-F4AFFE882E21}"/>
    <cellStyle name="Normal 22 2 4 3 4 2 3 3" xfId="51308" xr:uid="{2A9A5B9E-90A9-4F6C-B910-072334271802}"/>
    <cellStyle name="Normal 22 2 4 3 4 2 4" xfId="15888" xr:uid="{90D520D7-780B-4911-BCCE-9746A2E5FBDC}"/>
    <cellStyle name="Normal 22 2 4 3 4 2 5" xfId="29578" xr:uid="{E2E14FD5-40F3-4709-B73A-4873F5D01BAF}"/>
    <cellStyle name="Normal 22 2 4 3 4 2 6" xfId="44462" xr:uid="{BC3FCDF8-2398-4B96-8941-8215318C6751}"/>
    <cellStyle name="Normal 22 2 4 3 4 3" xfId="10752" xr:uid="{53DCB307-E4AD-4582-969F-8A631148F76A}"/>
    <cellStyle name="Normal 22 2 4 3 4 3 2" xfId="24442" xr:uid="{13B5B178-AB21-4F61-8E40-E066D7405A03}"/>
    <cellStyle name="Normal 22 2 4 3 4 3 2 2" xfId="38134" xr:uid="{7DE23A98-E920-415A-8ABD-3BED405A9C07}"/>
    <cellStyle name="Normal 22 2 4 3 4 3 2 3" xfId="53018" xr:uid="{03A0CE80-10F7-4D9D-AC3E-5289C4769B64}"/>
    <cellStyle name="Normal 22 2 4 3 4 3 3" xfId="17598" xr:uid="{D3B5E5DA-DCAE-4ED6-8773-631849B599AB}"/>
    <cellStyle name="Normal 22 2 4 3 4 3 4" xfId="31288" xr:uid="{996FD075-7EDE-40B7-9DDD-38C8FE6031E7}"/>
    <cellStyle name="Normal 22 2 4 3 4 3 5" xfId="46172" xr:uid="{ED2BB767-5272-40E0-9D8F-4A31A3315DF9}"/>
    <cellStyle name="Normal 22 2 4 3 4 4" xfId="21020" xr:uid="{D715129D-1FC3-450D-8959-94B943B150ED}"/>
    <cellStyle name="Normal 22 2 4 3 4 4 2" xfId="34712" xr:uid="{3A15802D-FA00-4D53-875A-0B309CD3DD27}"/>
    <cellStyle name="Normal 22 2 4 3 4 4 3" xfId="49596" xr:uid="{C57D8E05-BF5E-49AC-A6C2-A0861387FDA5}"/>
    <cellStyle name="Normal 22 2 4 3 4 5" xfId="14176" xr:uid="{69B568C0-7E6B-4473-AFF6-90DD48D60F2F}"/>
    <cellStyle name="Normal 22 2 4 3 4 6" xfId="27866" xr:uid="{8A79C249-3D6A-4E80-B100-818A14FFCC67}"/>
    <cellStyle name="Normal 22 2 4 3 4 7" xfId="42750" xr:uid="{A2D9E169-F48E-4E4B-9313-45C6A4D4C759}"/>
    <cellStyle name="Normal 22 2 4 3 5" xfId="9038" xr:uid="{3789FCCA-235F-40F3-8F28-C38A922FD215}"/>
    <cellStyle name="Normal 22 2 4 3 5 2" xfId="12460" xr:uid="{DD191107-F348-4504-802D-8AA5E3DED195}"/>
    <cellStyle name="Normal 22 2 4 3 5 2 2" xfId="26150" xr:uid="{947F64EC-9DCB-47E5-AECB-1B64A054FE03}"/>
    <cellStyle name="Normal 22 2 4 3 5 2 2 2" xfId="39842" xr:uid="{E58C1275-6473-47B4-87B5-BBCBA74E1347}"/>
    <cellStyle name="Normal 22 2 4 3 5 2 2 3" xfId="54726" xr:uid="{CB33384A-B76A-4B1B-8DD9-4607BD01880A}"/>
    <cellStyle name="Normal 22 2 4 3 5 2 3" xfId="19306" xr:uid="{2EF009A4-9AC7-4E73-BF32-F344BAA2F140}"/>
    <cellStyle name="Normal 22 2 4 3 5 2 4" xfId="32996" xr:uid="{F8F23BDE-166F-4F1D-994D-3A8E0BFD9178}"/>
    <cellStyle name="Normal 22 2 4 3 5 2 5" xfId="47880" xr:uid="{1BDC71C5-D93D-47E7-9E39-36DE63F490BF}"/>
    <cellStyle name="Normal 22 2 4 3 5 3" xfId="22728" xr:uid="{57975C62-7063-4E82-9DD9-5DFDFFE4776F}"/>
    <cellStyle name="Normal 22 2 4 3 5 3 2" xfId="36420" xr:uid="{89C54472-CDED-4517-BA13-A4BDFF22B904}"/>
    <cellStyle name="Normal 22 2 4 3 5 3 3" xfId="51304" xr:uid="{86447866-61CB-4F78-84B1-8F50FF26007F}"/>
    <cellStyle name="Normal 22 2 4 3 5 4" xfId="15884" xr:uid="{49E68BF8-A8F2-47B0-8420-BEE247C3546F}"/>
    <cellStyle name="Normal 22 2 4 3 5 5" xfId="29574" xr:uid="{6200E983-A6F6-4B37-BAA0-A4914477A6A9}"/>
    <cellStyle name="Normal 22 2 4 3 5 6" xfId="44458" xr:uid="{B1334BF2-51C2-48DD-9A51-B2092A72793A}"/>
    <cellStyle name="Normal 22 2 4 3 6" xfId="10748" xr:uid="{7CB303AE-38BE-41BA-B9D9-2D2FE1102C41}"/>
    <cellStyle name="Normal 22 2 4 3 6 2" xfId="24438" xr:uid="{B0B556BC-D0E8-4DF2-9C58-FCC9113F9353}"/>
    <cellStyle name="Normal 22 2 4 3 6 2 2" xfId="38130" xr:uid="{244C8348-408B-40E9-995B-FC803C90AFFE}"/>
    <cellStyle name="Normal 22 2 4 3 6 2 3" xfId="53014" xr:uid="{849A3127-FEA7-49CA-866F-1A61437CB5C2}"/>
    <cellStyle name="Normal 22 2 4 3 6 3" xfId="17594" xr:uid="{35EB0730-5A4F-4CC4-A1BE-981A253C8C28}"/>
    <cellStyle name="Normal 22 2 4 3 6 4" xfId="31284" xr:uid="{3BF57538-BCAE-4488-8F80-8F4E25613D29}"/>
    <cellStyle name="Normal 22 2 4 3 6 5" xfId="46168" xr:uid="{138CD7C4-D136-44B5-8CB1-F339DC52DD43}"/>
    <cellStyle name="Normal 22 2 4 3 7" xfId="21016" xr:uid="{8393F73D-D87E-4346-91BD-AFCE4D670229}"/>
    <cellStyle name="Normal 22 2 4 3 7 2" xfId="34708" xr:uid="{F8B42FD4-6D31-4894-ABE9-1C9875A32111}"/>
    <cellStyle name="Normal 22 2 4 3 7 3" xfId="49592" xr:uid="{D933A64C-683F-4C9D-A370-701A1744B3E9}"/>
    <cellStyle name="Normal 22 2 4 3 8" xfId="14172" xr:uid="{8677E5D4-F96F-4DBA-8442-087AF3780E73}"/>
    <cellStyle name="Normal 22 2 4 3 9" xfId="27862" xr:uid="{CC479BB9-B8A2-441B-A744-3FC657ADDAF8}"/>
    <cellStyle name="Normal 22 2 4 4" xfId="7330" xr:uid="{2B6DED88-42C8-44A5-A0F3-2E628202A5EE}"/>
    <cellStyle name="Normal 22 2 4 4 2" xfId="7331" xr:uid="{AD7B570C-1FB6-4CA3-8916-3860B3169DE9}"/>
    <cellStyle name="Normal 22 2 4 4 2 2" xfId="9044" xr:uid="{E9F6323F-8BB3-43BF-9A56-F2B1ABCB9A7E}"/>
    <cellStyle name="Normal 22 2 4 4 2 2 2" xfId="12466" xr:uid="{92E3AAAD-BC1B-4973-90AA-4C833B9704B5}"/>
    <cellStyle name="Normal 22 2 4 4 2 2 2 2" xfId="26156" xr:uid="{25829542-06C7-4AA3-B749-AC388B9E574D}"/>
    <cellStyle name="Normal 22 2 4 4 2 2 2 2 2" xfId="39848" xr:uid="{65ECE3C9-6720-4365-BC61-3E20414F77BC}"/>
    <cellStyle name="Normal 22 2 4 4 2 2 2 2 3" xfId="54732" xr:uid="{BAED1507-0CEB-4F4A-BA2D-A5443412545E}"/>
    <cellStyle name="Normal 22 2 4 4 2 2 2 3" xfId="19312" xr:uid="{10FDF611-202D-4C14-9BAB-CDF08BF41320}"/>
    <cellStyle name="Normal 22 2 4 4 2 2 2 4" xfId="33002" xr:uid="{9B171876-BB58-40E8-8D6F-7795479C6940}"/>
    <cellStyle name="Normal 22 2 4 4 2 2 2 5" xfId="47886" xr:uid="{61E295D7-2605-40D2-86AC-646BF3CE1EDF}"/>
    <cellStyle name="Normal 22 2 4 4 2 2 3" xfId="22734" xr:uid="{C31643FA-E77D-4106-AF24-DAAFDA0ADED6}"/>
    <cellStyle name="Normal 22 2 4 4 2 2 3 2" xfId="36426" xr:uid="{C37193EC-929A-4634-B3A3-99D223EEC3EA}"/>
    <cellStyle name="Normal 22 2 4 4 2 2 3 3" xfId="51310" xr:uid="{AAADFF2A-6372-4935-A11F-16B64659999A}"/>
    <cellStyle name="Normal 22 2 4 4 2 2 4" xfId="15890" xr:uid="{B336E95C-63DE-4521-B33C-FFD0A48FEA10}"/>
    <cellStyle name="Normal 22 2 4 4 2 2 5" xfId="29580" xr:uid="{3A49DAD9-A5F3-46EF-9CAF-F2561729059B}"/>
    <cellStyle name="Normal 22 2 4 4 2 2 6" xfId="44464" xr:uid="{483C3826-791A-46CC-BB84-775E09EAF097}"/>
    <cellStyle name="Normal 22 2 4 4 2 3" xfId="10754" xr:uid="{E761A941-9FCE-4C99-801B-7CEDE7B13E02}"/>
    <cellStyle name="Normal 22 2 4 4 2 3 2" xfId="24444" xr:uid="{36D86F6B-9B55-47E2-B06A-3DC94AD75159}"/>
    <cellStyle name="Normal 22 2 4 4 2 3 2 2" xfId="38136" xr:uid="{3882E212-7BB2-4363-BFB1-BC5A08FF8886}"/>
    <cellStyle name="Normal 22 2 4 4 2 3 2 3" xfId="53020" xr:uid="{15E4B01D-490F-4FA8-993B-1CAED6EE93D9}"/>
    <cellStyle name="Normal 22 2 4 4 2 3 3" xfId="17600" xr:uid="{E852812D-EB86-4A0C-A975-03EF8683C0A8}"/>
    <cellStyle name="Normal 22 2 4 4 2 3 4" xfId="31290" xr:uid="{8A288DF6-6A13-4E4B-9ED1-7C22C4EEB294}"/>
    <cellStyle name="Normal 22 2 4 4 2 3 5" xfId="46174" xr:uid="{72DE1CF7-ED8F-4F65-A1A8-1BEBEA742537}"/>
    <cellStyle name="Normal 22 2 4 4 2 4" xfId="21022" xr:uid="{1AA9CDAB-7588-4433-8840-630EFEA121EB}"/>
    <cellStyle name="Normal 22 2 4 4 2 4 2" xfId="34714" xr:uid="{075B8928-64AB-45F6-A531-F6C32BAB0D81}"/>
    <cellStyle name="Normal 22 2 4 4 2 4 3" xfId="49598" xr:uid="{09776CC6-11F1-494A-B6A6-8289AB4D7E84}"/>
    <cellStyle name="Normal 22 2 4 4 2 5" xfId="14178" xr:uid="{DEC507C0-2884-4371-9F34-8FF636F67F9C}"/>
    <cellStyle name="Normal 22 2 4 4 2 6" xfId="27868" xr:uid="{E677AF5B-6D70-4AC5-A5D6-72F786E82E62}"/>
    <cellStyle name="Normal 22 2 4 4 2 7" xfId="42752" xr:uid="{BAAD9983-B259-4E22-8614-7E8DACA01F5B}"/>
    <cellStyle name="Normal 22 2 4 4 3" xfId="9043" xr:uid="{CD31E5EC-AFAB-48E3-97C3-DE133B609F2E}"/>
    <cellStyle name="Normal 22 2 4 4 3 2" xfId="12465" xr:uid="{7C74F190-60DB-4F0A-81EC-2D971F905988}"/>
    <cellStyle name="Normal 22 2 4 4 3 2 2" xfId="26155" xr:uid="{7B8B094E-7E3F-44F4-9E0A-9FF1F867F367}"/>
    <cellStyle name="Normal 22 2 4 4 3 2 2 2" xfId="39847" xr:uid="{51667EB8-3496-421C-8322-92D31C010653}"/>
    <cellStyle name="Normal 22 2 4 4 3 2 2 3" xfId="54731" xr:uid="{C1FEB8C8-9ECD-4776-B16E-2AF1EB0CA3B3}"/>
    <cellStyle name="Normal 22 2 4 4 3 2 3" xfId="19311" xr:uid="{2200DF18-5E84-470E-BB5B-B396E0CB5D59}"/>
    <cellStyle name="Normal 22 2 4 4 3 2 4" xfId="33001" xr:uid="{AEDFBFA7-F5EC-4800-BE96-146AA678D934}"/>
    <cellStyle name="Normal 22 2 4 4 3 2 5" xfId="47885" xr:uid="{D179EDED-4BC9-45A1-B09D-BB4B3D71C108}"/>
    <cellStyle name="Normal 22 2 4 4 3 3" xfId="22733" xr:uid="{51CEB24C-342C-454C-9672-3E1913FC5775}"/>
    <cellStyle name="Normal 22 2 4 4 3 3 2" xfId="36425" xr:uid="{4AE6F4DF-B2A1-4FB0-A3BB-91B0C302327C}"/>
    <cellStyle name="Normal 22 2 4 4 3 3 3" xfId="51309" xr:uid="{74CF9DB0-D697-404B-AD6D-DC06A8665614}"/>
    <cellStyle name="Normal 22 2 4 4 3 4" xfId="15889" xr:uid="{07C3E8ED-82AF-4522-A07A-9E86CFB16F30}"/>
    <cellStyle name="Normal 22 2 4 4 3 5" xfId="29579" xr:uid="{090F4631-6236-4E80-AE9F-727F2BA414B9}"/>
    <cellStyle name="Normal 22 2 4 4 3 6" xfId="44463" xr:uid="{98C327FE-F13C-4618-AC81-6EF640EE4B91}"/>
    <cellStyle name="Normal 22 2 4 4 4" xfId="10753" xr:uid="{43055272-91F6-48EF-9455-297586FAA1B2}"/>
    <cellStyle name="Normal 22 2 4 4 4 2" xfId="24443" xr:uid="{E851DD58-5ED7-430B-B242-312CCE1AC71C}"/>
    <cellStyle name="Normal 22 2 4 4 4 2 2" xfId="38135" xr:uid="{506243F8-5404-482F-AF2F-49266698C103}"/>
    <cellStyle name="Normal 22 2 4 4 4 2 3" xfId="53019" xr:uid="{6A9889A6-E935-4339-9269-75087C844177}"/>
    <cellStyle name="Normal 22 2 4 4 4 3" xfId="17599" xr:uid="{29688738-BFE5-4C3A-A503-B14F16A18E4D}"/>
    <cellStyle name="Normal 22 2 4 4 4 4" xfId="31289" xr:uid="{73A4735D-B477-465F-8925-A6D7B5A7F322}"/>
    <cellStyle name="Normal 22 2 4 4 4 5" xfId="46173" xr:uid="{35DA48E8-8167-482B-94EE-F9DF4DF7EE62}"/>
    <cellStyle name="Normal 22 2 4 4 5" xfId="21021" xr:uid="{360F7DCA-04F0-417B-B104-4DADEC5790D0}"/>
    <cellStyle name="Normal 22 2 4 4 5 2" xfId="34713" xr:uid="{E963435C-2434-4696-8D8C-1F8CF754970E}"/>
    <cellStyle name="Normal 22 2 4 4 5 3" xfId="49597" xr:uid="{44C883A7-A668-4665-B38C-FB5D3E743490}"/>
    <cellStyle name="Normal 22 2 4 4 6" xfId="14177" xr:uid="{F6B89609-8C8A-4630-9BDC-7D6839DA4CB0}"/>
    <cellStyle name="Normal 22 2 4 4 7" xfId="27867" xr:uid="{8D03832A-8C84-433C-B227-B3261DBD0C9D}"/>
    <cellStyle name="Normal 22 2 4 4 8" xfId="42751" xr:uid="{A936C097-3CE8-494E-8938-87B7C3C5DD16}"/>
    <cellStyle name="Normal 22 2 4 5" xfId="7332" xr:uid="{3BCB0BE6-9358-4CF8-B46F-31F1DF9EB0D5}"/>
    <cellStyle name="Normal 22 2 4 5 2" xfId="9045" xr:uid="{3ADEBAB0-51EB-4901-9109-69BCB0D7311F}"/>
    <cellStyle name="Normal 22 2 4 5 2 2" xfId="12467" xr:uid="{311C8E4E-8265-4502-ADD1-5EE08D19E7BE}"/>
    <cellStyle name="Normal 22 2 4 5 2 2 2" xfId="26157" xr:uid="{3CF0642B-6A09-4376-B4BF-94042081E137}"/>
    <cellStyle name="Normal 22 2 4 5 2 2 2 2" xfId="39849" xr:uid="{7829FEA6-A28C-4DF0-8BB0-132C76BA7152}"/>
    <cellStyle name="Normal 22 2 4 5 2 2 2 3" xfId="54733" xr:uid="{BBDE2862-5EEF-485E-B1D6-1E37BD16E9E0}"/>
    <cellStyle name="Normal 22 2 4 5 2 2 3" xfId="19313" xr:uid="{F9E0653B-6E69-461F-8A72-117AB044AA2A}"/>
    <cellStyle name="Normal 22 2 4 5 2 2 4" xfId="33003" xr:uid="{F0E8398D-9C4B-46CD-A5C6-5D3381F2202F}"/>
    <cellStyle name="Normal 22 2 4 5 2 2 5" xfId="47887" xr:uid="{0A573881-FBDC-4FA8-85EE-37661BAEB999}"/>
    <cellStyle name="Normal 22 2 4 5 2 3" xfId="22735" xr:uid="{29FBAC35-6408-4345-8A3B-302EA0480BA5}"/>
    <cellStyle name="Normal 22 2 4 5 2 3 2" xfId="36427" xr:uid="{BDEA14E1-11EF-4802-909E-321816868778}"/>
    <cellStyle name="Normal 22 2 4 5 2 3 3" xfId="51311" xr:uid="{7C07B9BC-5F45-4757-A368-CD6AA97E3F75}"/>
    <cellStyle name="Normal 22 2 4 5 2 4" xfId="15891" xr:uid="{BB21D6D8-896D-4968-8BEC-CEB05B278C1E}"/>
    <cellStyle name="Normal 22 2 4 5 2 5" xfId="29581" xr:uid="{E88F1310-8754-411F-BCD1-169724B4C8E8}"/>
    <cellStyle name="Normal 22 2 4 5 2 6" xfId="44465" xr:uid="{4301AAA6-7D56-41F3-987D-1B77DA33B373}"/>
    <cellStyle name="Normal 22 2 4 5 3" xfId="10755" xr:uid="{005129A8-7D3F-48D1-B4AC-19BE22090DC6}"/>
    <cellStyle name="Normal 22 2 4 5 3 2" xfId="24445" xr:uid="{ECF07847-E0A7-40EE-A71F-1B4FB0374B56}"/>
    <cellStyle name="Normal 22 2 4 5 3 2 2" xfId="38137" xr:uid="{6F9E8F1E-60EB-4DD2-9B5E-3991230E4FA2}"/>
    <cellStyle name="Normal 22 2 4 5 3 2 3" xfId="53021" xr:uid="{B689AFF2-83B4-467C-A09E-E47B91786A4A}"/>
    <cellStyle name="Normal 22 2 4 5 3 3" xfId="17601" xr:uid="{FF9E92FE-BEF4-4789-B431-15C33EC74DEA}"/>
    <cellStyle name="Normal 22 2 4 5 3 4" xfId="31291" xr:uid="{D4F92C4E-7743-4DF2-A918-1C1EC9BA08D3}"/>
    <cellStyle name="Normal 22 2 4 5 3 5" xfId="46175" xr:uid="{0F5E2479-C3F0-47B4-AB37-66A0244BD1C5}"/>
    <cellStyle name="Normal 22 2 4 5 4" xfId="21023" xr:uid="{33F90AD6-1EFA-4545-9408-6B3FDC625E74}"/>
    <cellStyle name="Normal 22 2 4 5 4 2" xfId="34715" xr:uid="{29A86B8C-85D3-4FC7-86E2-DF102B32F75B}"/>
    <cellStyle name="Normal 22 2 4 5 4 3" xfId="49599" xr:uid="{11DD7B12-7079-4F35-8824-96BCA2C72177}"/>
    <cellStyle name="Normal 22 2 4 5 5" xfId="14179" xr:uid="{8AB8C367-AEF7-4C38-A4FE-1434CBA49DFC}"/>
    <cellStyle name="Normal 22 2 4 5 6" xfId="27869" xr:uid="{8E0FD442-F061-4402-84D1-34051FEB6327}"/>
    <cellStyle name="Normal 22 2 4 5 7" xfId="42753" xr:uid="{DB9609AE-F08C-4138-828A-512F7CCC705E}"/>
    <cellStyle name="Normal 22 2 4 6" xfId="7333" xr:uid="{5DAB13E6-7ED8-441E-83BC-C0BFA8EA095E}"/>
    <cellStyle name="Normal 22 2 4 6 2" xfId="9046" xr:uid="{BEA7D79A-C781-4BD4-B235-E66C706F6257}"/>
    <cellStyle name="Normal 22 2 4 6 2 2" xfId="12468" xr:uid="{DCC2F466-1BB8-40FD-BAA3-97A7A99B0E80}"/>
    <cellStyle name="Normal 22 2 4 6 2 2 2" xfId="26158" xr:uid="{DF68213B-4EEB-4638-ADB4-740483B8220E}"/>
    <cellStyle name="Normal 22 2 4 6 2 2 2 2" xfId="39850" xr:uid="{A196BCB2-9B30-4B0E-BEFC-BAD4AE21A165}"/>
    <cellStyle name="Normal 22 2 4 6 2 2 2 3" xfId="54734" xr:uid="{D1C7E23E-3C98-4678-A8F3-AB88061415BE}"/>
    <cellStyle name="Normal 22 2 4 6 2 2 3" xfId="19314" xr:uid="{BF7EC9A8-93CF-41F4-BAFB-AEA3F2F96F47}"/>
    <cellStyle name="Normal 22 2 4 6 2 2 4" xfId="33004" xr:uid="{F72A4206-1FC7-4702-AEFC-8C135C32FEE4}"/>
    <cellStyle name="Normal 22 2 4 6 2 2 5" xfId="47888" xr:uid="{2A0FC730-C167-409A-87F7-5D87DF5B501B}"/>
    <cellStyle name="Normal 22 2 4 6 2 3" xfId="22736" xr:uid="{F3AEEB27-192E-4B5A-BCE8-0F2B272CF72B}"/>
    <cellStyle name="Normal 22 2 4 6 2 3 2" xfId="36428" xr:uid="{3334F356-FBBE-40BC-A722-EDBF957FC028}"/>
    <cellStyle name="Normal 22 2 4 6 2 3 3" xfId="51312" xr:uid="{EB190B20-DA10-4B63-B434-1CE1DEA1A6FE}"/>
    <cellStyle name="Normal 22 2 4 6 2 4" xfId="15892" xr:uid="{CC231EF6-68C5-4173-AEE8-E3985D3F330D}"/>
    <cellStyle name="Normal 22 2 4 6 2 5" xfId="29582" xr:uid="{54E7B50B-DCE4-49BB-8EBB-74AAA6AFFE7D}"/>
    <cellStyle name="Normal 22 2 4 6 2 6" xfId="44466" xr:uid="{83194641-A5F4-4B41-BD55-9179554FBC48}"/>
    <cellStyle name="Normal 22 2 4 6 3" xfId="10756" xr:uid="{93C691CD-DBEF-4D62-ABB6-7BEC266C4F8E}"/>
    <cellStyle name="Normal 22 2 4 6 3 2" xfId="24446" xr:uid="{5D897EC0-28FA-40AA-8F2B-6E9FB6A59FDF}"/>
    <cellStyle name="Normal 22 2 4 6 3 2 2" xfId="38138" xr:uid="{21ADBF05-57CA-40F5-B082-3D325A118F0A}"/>
    <cellStyle name="Normal 22 2 4 6 3 2 3" xfId="53022" xr:uid="{EDDB58DB-4ACA-401B-B49B-229ECAC38E32}"/>
    <cellStyle name="Normal 22 2 4 6 3 3" xfId="17602" xr:uid="{1952EB32-D03F-4C41-AE62-727B0FADD527}"/>
    <cellStyle name="Normal 22 2 4 6 3 4" xfId="31292" xr:uid="{1FB98B2D-33E0-4B6A-8486-B8C22E8C9328}"/>
    <cellStyle name="Normal 22 2 4 6 3 5" xfId="46176" xr:uid="{23D5602F-02A0-4295-BA0D-D9872EC7AF25}"/>
    <cellStyle name="Normal 22 2 4 6 4" xfId="21024" xr:uid="{2A1842E7-BA7E-467C-BCE6-2031467E360C}"/>
    <cellStyle name="Normal 22 2 4 6 4 2" xfId="34716" xr:uid="{4BF0125C-C872-4FB3-A3B3-BAE859B49507}"/>
    <cellStyle name="Normal 22 2 4 6 4 3" xfId="49600" xr:uid="{903B8E0E-29C5-4878-9855-C61EF68DECA2}"/>
    <cellStyle name="Normal 22 2 4 6 5" xfId="14180" xr:uid="{12A611CA-BEC2-4924-A766-EAB4CBA36988}"/>
    <cellStyle name="Normal 22 2 4 6 6" xfId="27870" xr:uid="{C1EDDAD3-446E-458D-A043-6246AB1A7ABB}"/>
    <cellStyle name="Normal 22 2 4 6 7" xfId="42754" xr:uid="{52373C3D-9A8D-4C64-8707-E084A810B62C}"/>
    <cellStyle name="Normal 22 2 4 7" xfId="9032" xr:uid="{AE27E3B2-A445-4773-BB39-2EDDC22C672A}"/>
    <cellStyle name="Normal 22 2 4 7 2" xfId="12454" xr:uid="{98A1DE0D-188F-42F1-B621-7822B858B0A6}"/>
    <cellStyle name="Normal 22 2 4 7 2 2" xfId="26144" xr:uid="{E07FE78D-7EE7-4887-AAE1-08B9017E1751}"/>
    <cellStyle name="Normal 22 2 4 7 2 2 2" xfId="39836" xr:uid="{614AD97E-0E76-42AA-BAD1-2CE7498792CE}"/>
    <cellStyle name="Normal 22 2 4 7 2 2 3" xfId="54720" xr:uid="{9A381673-C5BC-43D4-A1B5-B60D86C76D56}"/>
    <cellStyle name="Normal 22 2 4 7 2 3" xfId="19300" xr:uid="{0ABD1D13-1E7A-4D28-8536-8DEB83A536F9}"/>
    <cellStyle name="Normal 22 2 4 7 2 4" xfId="32990" xr:uid="{5DFC7AB0-85A2-44BF-8488-23D5DBA0D4F4}"/>
    <cellStyle name="Normal 22 2 4 7 2 5" xfId="47874" xr:uid="{C63A85B4-9707-4460-8333-4335CB0C948E}"/>
    <cellStyle name="Normal 22 2 4 7 3" xfId="22722" xr:uid="{03DA819C-6317-4D07-93F5-AB5CD0DC3AE5}"/>
    <cellStyle name="Normal 22 2 4 7 3 2" xfId="36414" xr:uid="{5BF18F95-C1FB-4C7A-AF2A-0087931FB337}"/>
    <cellStyle name="Normal 22 2 4 7 3 3" xfId="51298" xr:uid="{E7C1F337-05D2-4266-A376-CA54F2A8A05B}"/>
    <cellStyle name="Normal 22 2 4 7 4" xfId="15878" xr:uid="{37DD2C59-CE55-49BD-8908-E2B7391E5B3E}"/>
    <cellStyle name="Normal 22 2 4 7 5" xfId="29568" xr:uid="{CE0CF8D9-1A3F-4051-AE92-FB5DEB41FCD1}"/>
    <cellStyle name="Normal 22 2 4 7 6" xfId="44452" xr:uid="{73439745-691A-4492-8BAA-AD503E60A742}"/>
    <cellStyle name="Normal 22 2 4 8" xfId="10742" xr:uid="{0FAD7E72-803C-4730-9164-5ADDDACD7370}"/>
    <cellStyle name="Normal 22 2 4 8 2" xfId="24432" xr:uid="{6BA3FC19-F960-4F63-8FB8-1B7B07AC476F}"/>
    <cellStyle name="Normal 22 2 4 8 2 2" xfId="38124" xr:uid="{B6686DBC-361F-44CB-A85E-D829D25EB532}"/>
    <cellStyle name="Normal 22 2 4 8 2 3" xfId="53008" xr:uid="{70971150-A5AD-4EF7-896E-17027522E317}"/>
    <cellStyle name="Normal 22 2 4 8 3" xfId="17588" xr:uid="{081C9348-6355-4336-ADFF-465FFC081836}"/>
    <cellStyle name="Normal 22 2 4 8 4" xfId="31278" xr:uid="{A8E5F430-B7DB-46F1-8235-0D21132BC490}"/>
    <cellStyle name="Normal 22 2 4 8 5" xfId="46162" xr:uid="{A308F16F-926B-46F3-BEAF-A74940CE074E}"/>
    <cellStyle name="Normal 22 2 4 9" xfId="21010" xr:uid="{2FA1E9B2-EEED-4ED5-86F8-0D69C8E3C313}"/>
    <cellStyle name="Normal 22 2 4 9 2" xfId="34702" xr:uid="{DE2552B1-244F-4372-8384-6E3AA8FB2EB1}"/>
    <cellStyle name="Normal 22 2 4 9 3" xfId="49586" xr:uid="{30BCA479-6C12-4443-887C-55AF73438010}"/>
    <cellStyle name="Normal 22 2 5" xfId="7334" xr:uid="{87B5025B-B076-4E82-889D-946C0539083E}"/>
    <cellStyle name="Normal 22 2 5 10" xfId="42755" xr:uid="{0229D53A-86B5-43CC-85F7-FAF91FC400D9}"/>
    <cellStyle name="Normal 22 2 5 2" xfId="7335" xr:uid="{0B2B9503-3BDF-46D9-8EA5-5C6B9F30F225}"/>
    <cellStyle name="Normal 22 2 5 2 2" xfId="7336" xr:uid="{0F1A412D-7A95-4F22-B99B-241D1F0C2EFB}"/>
    <cellStyle name="Normal 22 2 5 2 2 2" xfId="9049" xr:uid="{4B33B48D-2A60-48FC-B454-230D089EEC57}"/>
    <cellStyle name="Normal 22 2 5 2 2 2 2" xfId="12471" xr:uid="{1A1A7A95-8A05-4EFB-BF04-8A89048A7FD4}"/>
    <cellStyle name="Normal 22 2 5 2 2 2 2 2" xfId="26161" xr:uid="{38CB9252-B915-4F1A-9D01-CB17628B2430}"/>
    <cellStyle name="Normal 22 2 5 2 2 2 2 2 2" xfId="39853" xr:uid="{B80780CC-3A49-4626-B5DD-7CE7572DD774}"/>
    <cellStyle name="Normal 22 2 5 2 2 2 2 2 3" xfId="54737" xr:uid="{33F22D5D-69A0-46B4-A46A-1723B1EF7CBC}"/>
    <cellStyle name="Normal 22 2 5 2 2 2 2 3" xfId="19317" xr:uid="{4B175352-399E-4D44-B261-739D8528600F}"/>
    <cellStyle name="Normal 22 2 5 2 2 2 2 4" xfId="33007" xr:uid="{01DAAB1D-A58C-4BCC-BF20-252D7B84045D}"/>
    <cellStyle name="Normal 22 2 5 2 2 2 2 5" xfId="47891" xr:uid="{64BC8C6C-EDF1-4059-B28B-9733CB07B5E4}"/>
    <cellStyle name="Normal 22 2 5 2 2 2 3" xfId="22739" xr:uid="{7C1EBE9D-A275-4C08-9ACC-5A8BCEB39E87}"/>
    <cellStyle name="Normal 22 2 5 2 2 2 3 2" xfId="36431" xr:uid="{BEE6F536-9FCF-4F77-A366-DA5C9CFD2BA4}"/>
    <cellStyle name="Normal 22 2 5 2 2 2 3 3" xfId="51315" xr:uid="{F1A0245C-DFC2-4AD5-8B90-55E4AA57EDA4}"/>
    <cellStyle name="Normal 22 2 5 2 2 2 4" xfId="15895" xr:uid="{F62370D7-28B3-48AF-8720-35D7881F54FB}"/>
    <cellStyle name="Normal 22 2 5 2 2 2 5" xfId="29585" xr:uid="{190D0C05-D036-465B-B7FE-0DEFD1FA030B}"/>
    <cellStyle name="Normal 22 2 5 2 2 2 6" xfId="44469" xr:uid="{AE5573E5-0CF5-4872-8699-E3B37CB19DF5}"/>
    <cellStyle name="Normal 22 2 5 2 2 3" xfId="10759" xr:uid="{9601EFAC-A578-481B-B948-AEED8C444155}"/>
    <cellStyle name="Normal 22 2 5 2 2 3 2" xfId="24449" xr:uid="{E6A37CE9-B39A-4C61-94C7-0CC1912F1C6F}"/>
    <cellStyle name="Normal 22 2 5 2 2 3 2 2" xfId="38141" xr:uid="{0767CF33-2421-4A35-A812-1F27BDFFE920}"/>
    <cellStyle name="Normal 22 2 5 2 2 3 2 3" xfId="53025" xr:uid="{85256F4A-DD05-4F53-A661-3EF62886C59E}"/>
    <cellStyle name="Normal 22 2 5 2 2 3 3" xfId="17605" xr:uid="{7CD93D11-3DAC-4980-ACF6-9F03F25680BC}"/>
    <cellStyle name="Normal 22 2 5 2 2 3 4" xfId="31295" xr:uid="{F4815F54-7883-48DA-867F-557FD0C554B7}"/>
    <cellStyle name="Normal 22 2 5 2 2 3 5" xfId="46179" xr:uid="{6F27A3FB-E43B-48F8-8014-742DEC000698}"/>
    <cellStyle name="Normal 22 2 5 2 2 4" xfId="21027" xr:uid="{FA8D9D7B-7A0A-49ED-A8AA-C858F3E44BC7}"/>
    <cellStyle name="Normal 22 2 5 2 2 4 2" xfId="34719" xr:uid="{97A47CA3-CBF2-4ABE-A6E3-A765DBA62DB1}"/>
    <cellStyle name="Normal 22 2 5 2 2 4 3" xfId="49603" xr:uid="{A09E559B-F6E0-46A1-A2BF-D33197BD62AA}"/>
    <cellStyle name="Normal 22 2 5 2 2 5" xfId="14183" xr:uid="{151D94DF-79D8-4AFF-847E-C492CF8D190B}"/>
    <cellStyle name="Normal 22 2 5 2 2 6" xfId="27873" xr:uid="{CB821DC4-B781-4171-91E3-105947407DA5}"/>
    <cellStyle name="Normal 22 2 5 2 2 7" xfId="42757" xr:uid="{EFB4AD76-809D-4AE9-B271-0E50E71F680C}"/>
    <cellStyle name="Normal 22 2 5 2 3" xfId="9048" xr:uid="{33EF69F4-C3B6-4E88-B770-BD7E54F2F4B2}"/>
    <cellStyle name="Normal 22 2 5 2 3 2" xfId="12470" xr:uid="{720CCF3B-03DD-40A1-B0E4-D85E6513AD8A}"/>
    <cellStyle name="Normal 22 2 5 2 3 2 2" xfId="26160" xr:uid="{B8D6883C-0403-45B2-8D63-F943EB13C69F}"/>
    <cellStyle name="Normal 22 2 5 2 3 2 2 2" xfId="39852" xr:uid="{FB4EA6FD-A954-4D8C-8D07-4ABF8584399E}"/>
    <cellStyle name="Normal 22 2 5 2 3 2 2 3" xfId="54736" xr:uid="{BD526233-9AD3-49FF-B264-6AEE661AFEAF}"/>
    <cellStyle name="Normal 22 2 5 2 3 2 3" xfId="19316" xr:uid="{B78DEF22-1AE3-4179-906E-A1CA88E41ACD}"/>
    <cellStyle name="Normal 22 2 5 2 3 2 4" xfId="33006" xr:uid="{5E82678B-02EC-4486-90CC-C3E6E99901E8}"/>
    <cellStyle name="Normal 22 2 5 2 3 2 5" xfId="47890" xr:uid="{90DB5B07-67A8-47CE-B3AA-B6906BA2092B}"/>
    <cellStyle name="Normal 22 2 5 2 3 3" xfId="22738" xr:uid="{BDB00723-C974-4206-A703-4E940108B724}"/>
    <cellStyle name="Normal 22 2 5 2 3 3 2" xfId="36430" xr:uid="{6FCE7805-409B-4AC7-B2DD-F8AAA4DFAE63}"/>
    <cellStyle name="Normal 22 2 5 2 3 3 3" xfId="51314" xr:uid="{CE0C83E1-D0E1-49F3-BA80-D559878C6D5E}"/>
    <cellStyle name="Normal 22 2 5 2 3 4" xfId="15894" xr:uid="{5032ABE4-A135-4F24-95EF-D5401E2A0EAA}"/>
    <cellStyle name="Normal 22 2 5 2 3 5" xfId="29584" xr:uid="{EB947490-F105-4CC1-B267-026A34B44CA8}"/>
    <cellStyle name="Normal 22 2 5 2 3 6" xfId="44468" xr:uid="{1D5E4AFE-0BDF-4551-A0E7-15B6EE00617C}"/>
    <cellStyle name="Normal 22 2 5 2 4" xfId="10758" xr:uid="{E29AA67D-A384-4B86-8C79-AA0A3349032D}"/>
    <cellStyle name="Normal 22 2 5 2 4 2" xfId="24448" xr:uid="{83E05680-EEC1-41B7-843E-2177951294BC}"/>
    <cellStyle name="Normal 22 2 5 2 4 2 2" xfId="38140" xr:uid="{1ABB1A1C-6BA7-4729-8087-00AEF3EC83C3}"/>
    <cellStyle name="Normal 22 2 5 2 4 2 3" xfId="53024" xr:uid="{E86076FF-082D-4FEB-B735-D66B79895AB7}"/>
    <cellStyle name="Normal 22 2 5 2 4 3" xfId="17604" xr:uid="{6FD7D907-68B0-4510-96A5-C4BE0D690849}"/>
    <cellStyle name="Normal 22 2 5 2 4 4" xfId="31294" xr:uid="{07352EA5-CA31-44F9-A3F6-2361D8708470}"/>
    <cellStyle name="Normal 22 2 5 2 4 5" xfId="46178" xr:uid="{A40F824E-0442-40FD-8496-495455B763FE}"/>
    <cellStyle name="Normal 22 2 5 2 5" xfId="21026" xr:uid="{7B48FCD0-A5B1-4074-AA5B-CCB7BA115356}"/>
    <cellStyle name="Normal 22 2 5 2 5 2" xfId="34718" xr:uid="{946E654F-7949-44BE-ABC4-966F5F198478}"/>
    <cellStyle name="Normal 22 2 5 2 5 3" xfId="49602" xr:uid="{A22304CD-729A-4A4F-A659-EF104445016E}"/>
    <cellStyle name="Normal 22 2 5 2 6" xfId="14182" xr:uid="{6D561A87-D548-4E55-88C7-4B6A3DB8A4A5}"/>
    <cellStyle name="Normal 22 2 5 2 7" xfId="27872" xr:uid="{F65E2FB0-6288-435A-95FE-6196A95A372D}"/>
    <cellStyle name="Normal 22 2 5 2 8" xfId="42756" xr:uid="{115436F3-A5C7-436F-800E-1B4E988CB9B7}"/>
    <cellStyle name="Normal 22 2 5 3" xfId="7337" xr:uid="{5A34EED8-A0D2-40BB-901A-A4DEAAD590DC}"/>
    <cellStyle name="Normal 22 2 5 3 2" xfId="9050" xr:uid="{843B4735-5399-4C65-8F86-CB1E7A8BDB26}"/>
    <cellStyle name="Normal 22 2 5 3 2 2" xfId="12472" xr:uid="{58332A66-DEDD-4B42-9F05-84806450E3AC}"/>
    <cellStyle name="Normal 22 2 5 3 2 2 2" xfId="26162" xr:uid="{886C8920-8080-4544-821F-4C938571CE92}"/>
    <cellStyle name="Normal 22 2 5 3 2 2 2 2" xfId="39854" xr:uid="{EF7D2363-3681-4559-8F97-5A5CA1E44A1D}"/>
    <cellStyle name="Normal 22 2 5 3 2 2 2 3" xfId="54738" xr:uid="{A007209D-1460-4CD2-935F-100FDDB9861B}"/>
    <cellStyle name="Normal 22 2 5 3 2 2 3" xfId="19318" xr:uid="{006682B3-1E34-41EE-8DB7-224B9B5251A2}"/>
    <cellStyle name="Normal 22 2 5 3 2 2 4" xfId="33008" xr:uid="{21B99E3E-EF03-4382-8098-5D7B2F13FB26}"/>
    <cellStyle name="Normal 22 2 5 3 2 2 5" xfId="47892" xr:uid="{29AAFFD0-DA9F-49DC-9800-9D502F063BB7}"/>
    <cellStyle name="Normal 22 2 5 3 2 3" xfId="22740" xr:uid="{3397747D-A426-4A34-B63E-873389D73C62}"/>
    <cellStyle name="Normal 22 2 5 3 2 3 2" xfId="36432" xr:uid="{C129E6BC-834A-4A7B-88DB-1D83C76ED674}"/>
    <cellStyle name="Normal 22 2 5 3 2 3 3" xfId="51316" xr:uid="{0CBB5DBD-8BEE-4FF1-93FC-5C2848A64AED}"/>
    <cellStyle name="Normal 22 2 5 3 2 4" xfId="15896" xr:uid="{99C36D93-8002-44B6-B4D0-3892153B0397}"/>
    <cellStyle name="Normal 22 2 5 3 2 5" xfId="29586" xr:uid="{6898CE0D-6465-43B7-9333-4A54BC0BF3D6}"/>
    <cellStyle name="Normal 22 2 5 3 2 6" xfId="44470" xr:uid="{4410F8BC-74B3-4976-99D6-38D78D675BF2}"/>
    <cellStyle name="Normal 22 2 5 3 3" xfId="10760" xr:uid="{260935A8-DABD-4859-BC2E-D5BB4E14C325}"/>
    <cellStyle name="Normal 22 2 5 3 3 2" xfId="24450" xr:uid="{5E18A5CD-655C-45D1-9AE7-3F13B81DE9FD}"/>
    <cellStyle name="Normal 22 2 5 3 3 2 2" xfId="38142" xr:uid="{364FF105-0701-4A3B-B783-0DEDD51C616B}"/>
    <cellStyle name="Normal 22 2 5 3 3 2 3" xfId="53026" xr:uid="{5711DED5-7C11-49A0-8199-3C10607EF5CD}"/>
    <cellStyle name="Normal 22 2 5 3 3 3" xfId="17606" xr:uid="{B8B50AEA-552E-4F6C-9ABE-B45E5A0C4515}"/>
    <cellStyle name="Normal 22 2 5 3 3 4" xfId="31296" xr:uid="{E9AB3D50-374B-44EA-A2BE-F43438585AF4}"/>
    <cellStyle name="Normal 22 2 5 3 3 5" xfId="46180" xr:uid="{A4CB3253-C208-4819-965C-995701228D5A}"/>
    <cellStyle name="Normal 22 2 5 3 4" xfId="21028" xr:uid="{CCF331D7-F1F8-4D31-9524-3B3A2E0EF458}"/>
    <cellStyle name="Normal 22 2 5 3 4 2" xfId="34720" xr:uid="{7C4B9AFE-564A-4211-A3FC-B51EDB8B23FB}"/>
    <cellStyle name="Normal 22 2 5 3 4 3" xfId="49604" xr:uid="{59233A02-6929-4000-9245-4E956734A50E}"/>
    <cellStyle name="Normal 22 2 5 3 5" xfId="14184" xr:uid="{8763AB59-8EEB-4787-8F40-7A16A11F6A54}"/>
    <cellStyle name="Normal 22 2 5 3 6" xfId="27874" xr:uid="{08CAE7B6-8E49-420F-B742-EE415CEAF89D}"/>
    <cellStyle name="Normal 22 2 5 3 7" xfId="42758" xr:uid="{006B5341-9B27-4CEA-A17D-A4E0C6DC04E9}"/>
    <cellStyle name="Normal 22 2 5 4" xfId="7338" xr:uid="{C90861EF-4981-4A14-9F83-F1F56A1FBD64}"/>
    <cellStyle name="Normal 22 2 5 4 2" xfId="9051" xr:uid="{F79658C6-CA1C-4410-9DD8-0F5BA6E1C74B}"/>
    <cellStyle name="Normal 22 2 5 4 2 2" xfId="12473" xr:uid="{4183BC7C-FFA4-41B3-987F-B74AB2EA0571}"/>
    <cellStyle name="Normal 22 2 5 4 2 2 2" xfId="26163" xr:uid="{67AF75FF-1C29-40D8-B8A8-732D106F1B15}"/>
    <cellStyle name="Normal 22 2 5 4 2 2 2 2" xfId="39855" xr:uid="{EA74D01F-2BFC-4726-B799-0F1033D75C12}"/>
    <cellStyle name="Normal 22 2 5 4 2 2 2 3" xfId="54739" xr:uid="{A95612F7-33A2-440B-809E-9121AB6F54DF}"/>
    <cellStyle name="Normal 22 2 5 4 2 2 3" xfId="19319" xr:uid="{FC49B09C-7FD6-4A7C-A191-EEF8284BC462}"/>
    <cellStyle name="Normal 22 2 5 4 2 2 4" xfId="33009" xr:uid="{F3C3BCFA-74D9-4F69-9794-D8BF8656C693}"/>
    <cellStyle name="Normal 22 2 5 4 2 2 5" xfId="47893" xr:uid="{5C26F90E-777C-42A0-893E-929EF2A12AFA}"/>
    <cellStyle name="Normal 22 2 5 4 2 3" xfId="22741" xr:uid="{D86377FD-437D-42C5-98C6-575EC4018B94}"/>
    <cellStyle name="Normal 22 2 5 4 2 3 2" xfId="36433" xr:uid="{E2FDE7B7-6D17-43D1-AA56-2651D86232CA}"/>
    <cellStyle name="Normal 22 2 5 4 2 3 3" xfId="51317" xr:uid="{55D84B70-06A8-40EA-AA68-9C7AAF9321A0}"/>
    <cellStyle name="Normal 22 2 5 4 2 4" xfId="15897" xr:uid="{7AB1E266-AFB3-4E48-8799-988242C0D389}"/>
    <cellStyle name="Normal 22 2 5 4 2 5" xfId="29587" xr:uid="{C21B3B7C-E913-4BF8-9E7D-3F761C13E5EC}"/>
    <cellStyle name="Normal 22 2 5 4 2 6" xfId="44471" xr:uid="{7B909F26-F03D-43CB-8122-973D9CEBBD2F}"/>
    <cellStyle name="Normal 22 2 5 4 3" xfId="10761" xr:uid="{0811083E-E0C3-46A1-A50A-4013181836AA}"/>
    <cellStyle name="Normal 22 2 5 4 3 2" xfId="24451" xr:uid="{68B60FF0-91A3-4E42-B450-F8DF593352B4}"/>
    <cellStyle name="Normal 22 2 5 4 3 2 2" xfId="38143" xr:uid="{4D537C0A-DEFE-4D2E-BF54-5171407A93AD}"/>
    <cellStyle name="Normal 22 2 5 4 3 2 3" xfId="53027" xr:uid="{5E7367E1-6E05-4354-BE1B-E5B1501C07C5}"/>
    <cellStyle name="Normal 22 2 5 4 3 3" xfId="17607" xr:uid="{40019BF8-A150-48CE-AE57-954E5AE874C5}"/>
    <cellStyle name="Normal 22 2 5 4 3 4" xfId="31297" xr:uid="{D8E2FB31-6C03-48F8-B971-53DBECD33BF2}"/>
    <cellStyle name="Normal 22 2 5 4 3 5" xfId="46181" xr:uid="{DC94B3DA-021E-4DE9-B0D5-62852D6DFD5A}"/>
    <cellStyle name="Normal 22 2 5 4 4" xfId="21029" xr:uid="{EAEB14CF-227A-4621-84D4-938FD59343DA}"/>
    <cellStyle name="Normal 22 2 5 4 4 2" xfId="34721" xr:uid="{CB99159C-FBBB-429F-A7F1-91C22B0CD85D}"/>
    <cellStyle name="Normal 22 2 5 4 4 3" xfId="49605" xr:uid="{604B94F2-508E-4E3E-A539-33D15CE8FB58}"/>
    <cellStyle name="Normal 22 2 5 4 5" xfId="14185" xr:uid="{5B531DC4-5340-43DF-A2DE-1997B8C37A71}"/>
    <cellStyle name="Normal 22 2 5 4 6" xfId="27875" xr:uid="{4AFD7885-5B7E-4307-B6EC-5444DFF41B55}"/>
    <cellStyle name="Normal 22 2 5 4 7" xfId="42759" xr:uid="{0DB6F998-6C8E-46C0-BE4C-D2F8B9CDE795}"/>
    <cellStyle name="Normal 22 2 5 5" xfId="9047" xr:uid="{8FDCAE62-118C-4438-8F91-42CB3B9BA0F3}"/>
    <cellStyle name="Normal 22 2 5 5 2" xfId="12469" xr:uid="{DB5AFF89-FF56-4168-AF43-474A9E737C3C}"/>
    <cellStyle name="Normal 22 2 5 5 2 2" xfId="26159" xr:uid="{5E951EE7-988E-409F-9BF2-90C26B341CD6}"/>
    <cellStyle name="Normal 22 2 5 5 2 2 2" xfId="39851" xr:uid="{EA08D796-22E4-4C13-9BC1-72E5F5443223}"/>
    <cellStyle name="Normal 22 2 5 5 2 2 3" xfId="54735" xr:uid="{BD69C411-1A2E-4772-A1FA-2B99C8A2532D}"/>
    <cellStyle name="Normal 22 2 5 5 2 3" xfId="19315" xr:uid="{4C781A17-01F6-4F15-A446-4CC5DFBDCB02}"/>
    <cellStyle name="Normal 22 2 5 5 2 4" xfId="33005" xr:uid="{28C05CE8-1B38-40F1-8C9B-B4C51A58AB87}"/>
    <cellStyle name="Normal 22 2 5 5 2 5" xfId="47889" xr:uid="{32FFC897-6D31-4345-AD6D-6154159E4516}"/>
    <cellStyle name="Normal 22 2 5 5 3" xfId="22737" xr:uid="{84D4AA2E-1A02-40C1-BE35-1F99036F49EE}"/>
    <cellStyle name="Normal 22 2 5 5 3 2" xfId="36429" xr:uid="{4DC6F32F-F04F-436C-872D-0D08D46F2EC2}"/>
    <cellStyle name="Normal 22 2 5 5 3 3" xfId="51313" xr:uid="{CF008F68-F4A3-4F0E-A65B-18AA5E27AFEE}"/>
    <cellStyle name="Normal 22 2 5 5 4" xfId="15893" xr:uid="{E1CC5E5E-A140-4177-9A3B-8DE0D188465B}"/>
    <cellStyle name="Normal 22 2 5 5 5" xfId="29583" xr:uid="{BE4AE0A4-6403-4E79-94B6-AB6A4C4468EF}"/>
    <cellStyle name="Normal 22 2 5 5 6" xfId="44467" xr:uid="{FB96013E-2387-43CF-BC1F-2CF30FE36AD5}"/>
    <cellStyle name="Normal 22 2 5 6" xfId="10757" xr:uid="{53DA6D31-C4F3-49FC-80AB-91416F3AFF4D}"/>
    <cellStyle name="Normal 22 2 5 6 2" xfId="24447" xr:uid="{53A097E3-BCE5-4705-BB8B-65E98C9D984A}"/>
    <cellStyle name="Normal 22 2 5 6 2 2" xfId="38139" xr:uid="{D1EB8467-C1AF-48CE-9664-BAEE08A65615}"/>
    <cellStyle name="Normal 22 2 5 6 2 3" xfId="53023" xr:uid="{4F44D204-06AC-49D0-8646-CA9B72202680}"/>
    <cellStyle name="Normal 22 2 5 6 3" xfId="17603" xr:uid="{79162D23-DFCE-4883-90F5-A3E4E9E917D3}"/>
    <cellStyle name="Normal 22 2 5 6 4" xfId="31293" xr:uid="{D95F8585-8F19-4892-9638-CA8352C4198C}"/>
    <cellStyle name="Normal 22 2 5 6 5" xfId="46177" xr:uid="{0FD29C21-8B70-4422-8C59-F124E651F4EE}"/>
    <cellStyle name="Normal 22 2 5 7" xfId="21025" xr:uid="{3F88046F-C5DC-4DC3-A7C6-74559D93A7FB}"/>
    <cellStyle name="Normal 22 2 5 7 2" xfId="34717" xr:uid="{E57DF0F6-3D09-4EEF-BF69-C3C78DBC56A5}"/>
    <cellStyle name="Normal 22 2 5 7 3" xfId="49601" xr:uid="{389DF3CF-D086-44A4-B4F2-185D06974721}"/>
    <cellStyle name="Normal 22 2 5 8" xfId="14181" xr:uid="{A78E39CA-B9D8-4FB7-A31A-C59733DD4995}"/>
    <cellStyle name="Normal 22 2 5 9" xfId="27871" xr:uid="{B9C6314B-513F-4DA3-BE85-2BF3174A442A}"/>
    <cellStyle name="Normal 22 2 6" xfId="7339" xr:uid="{CC220A5E-23F9-4B06-A65E-9CAA0133585D}"/>
    <cellStyle name="Normal 22 2 6 10" xfId="42760" xr:uid="{8A4EB922-471F-4853-BD74-4917012466E6}"/>
    <cellStyle name="Normal 22 2 6 2" xfId="7340" xr:uid="{C0C29727-13A5-4780-ADD9-6F097E09736E}"/>
    <cellStyle name="Normal 22 2 6 2 2" xfId="7341" xr:uid="{95502972-67A8-4DD9-8E2E-45FFE323686A}"/>
    <cellStyle name="Normal 22 2 6 2 2 2" xfId="9054" xr:uid="{05BD9781-00DC-4648-9A93-9E9AEA3B0915}"/>
    <cellStyle name="Normal 22 2 6 2 2 2 2" xfId="12476" xr:uid="{BDF0A3A4-30A2-4413-8024-0C7485245D54}"/>
    <cellStyle name="Normal 22 2 6 2 2 2 2 2" xfId="26166" xr:uid="{3F18D565-5082-4694-97C2-B8131CB0FA2F}"/>
    <cellStyle name="Normal 22 2 6 2 2 2 2 2 2" xfId="39858" xr:uid="{9211F6EC-890A-40D9-82A6-EBE90B634D88}"/>
    <cellStyle name="Normal 22 2 6 2 2 2 2 2 3" xfId="54742" xr:uid="{C15CC4B1-F52A-4F59-BFD5-7356DE9C8330}"/>
    <cellStyle name="Normal 22 2 6 2 2 2 2 3" xfId="19322" xr:uid="{89B6915F-6F43-487E-BE35-A96D8D92EAF6}"/>
    <cellStyle name="Normal 22 2 6 2 2 2 2 4" xfId="33012" xr:uid="{5B11597D-5F40-46D9-9109-2221BFE6A10A}"/>
    <cellStyle name="Normal 22 2 6 2 2 2 2 5" xfId="47896" xr:uid="{8BC560D6-A8FF-4005-A4B1-202371E8BD71}"/>
    <cellStyle name="Normal 22 2 6 2 2 2 3" xfId="22744" xr:uid="{1DEC32B4-55C6-40BB-B83A-FEB2C7E1A5D3}"/>
    <cellStyle name="Normal 22 2 6 2 2 2 3 2" xfId="36436" xr:uid="{2C8C6BF2-3607-4C9E-A40C-8AF053279099}"/>
    <cellStyle name="Normal 22 2 6 2 2 2 3 3" xfId="51320" xr:uid="{2052B289-7342-47E9-B42E-DB20911EF8ED}"/>
    <cellStyle name="Normal 22 2 6 2 2 2 4" xfId="15900" xr:uid="{A7FDE421-904C-47ED-A022-E20C757238C8}"/>
    <cellStyle name="Normal 22 2 6 2 2 2 5" xfId="29590" xr:uid="{9ED259AE-791F-4F0A-8D06-4C701D82C9AC}"/>
    <cellStyle name="Normal 22 2 6 2 2 2 6" xfId="44474" xr:uid="{1F3C3F16-80FA-4A07-A5F0-F38360D9CBC7}"/>
    <cellStyle name="Normal 22 2 6 2 2 3" xfId="10764" xr:uid="{744F1074-90F9-4C8B-B516-08A3D44A99CC}"/>
    <cellStyle name="Normal 22 2 6 2 2 3 2" xfId="24454" xr:uid="{92FBA850-DF52-4086-816C-1EC56DAC3B17}"/>
    <cellStyle name="Normal 22 2 6 2 2 3 2 2" xfId="38146" xr:uid="{A3541DD6-8672-43E7-9830-2012E3F1A2F9}"/>
    <cellStyle name="Normal 22 2 6 2 2 3 2 3" xfId="53030" xr:uid="{EB65CE87-F55D-4FE1-8A55-7722F76B234B}"/>
    <cellStyle name="Normal 22 2 6 2 2 3 3" xfId="17610" xr:uid="{69617804-64A1-4C10-8285-8D507273D0E7}"/>
    <cellStyle name="Normal 22 2 6 2 2 3 4" xfId="31300" xr:uid="{672E3B72-20E0-414E-BDD8-1D310F76BD6E}"/>
    <cellStyle name="Normal 22 2 6 2 2 3 5" xfId="46184" xr:uid="{930C5E2E-D3D6-4571-875A-B826C22361EB}"/>
    <cellStyle name="Normal 22 2 6 2 2 4" xfId="21032" xr:uid="{F926C076-F346-4B8F-9AE6-101F908EC53D}"/>
    <cellStyle name="Normal 22 2 6 2 2 4 2" xfId="34724" xr:uid="{09A39B3C-0A83-45A6-BE60-CDC91FF398F2}"/>
    <cellStyle name="Normal 22 2 6 2 2 4 3" xfId="49608" xr:uid="{1C16E2A2-4B61-4272-AC3C-F128311EFED7}"/>
    <cellStyle name="Normal 22 2 6 2 2 5" xfId="14188" xr:uid="{C1F1A7E1-2DDB-4A9C-8A82-79DF4D8C74A4}"/>
    <cellStyle name="Normal 22 2 6 2 2 6" xfId="27878" xr:uid="{4DA83FDC-68D9-4CB1-A103-548553BE3618}"/>
    <cellStyle name="Normal 22 2 6 2 2 7" xfId="42762" xr:uid="{87FBC054-88F4-4A30-85B7-FE1E907CCDA7}"/>
    <cellStyle name="Normal 22 2 6 2 3" xfId="9053" xr:uid="{816FD519-1D25-47BE-B7A2-760E5A6E373E}"/>
    <cellStyle name="Normal 22 2 6 2 3 2" xfId="12475" xr:uid="{B8381621-46AA-42AE-A165-D23FCF8E5E75}"/>
    <cellStyle name="Normal 22 2 6 2 3 2 2" xfId="26165" xr:uid="{076557F5-BC28-4369-96CB-68ED349F3DF5}"/>
    <cellStyle name="Normal 22 2 6 2 3 2 2 2" xfId="39857" xr:uid="{5D5E732B-0A68-40B8-AAD7-7386BC3C0734}"/>
    <cellStyle name="Normal 22 2 6 2 3 2 2 3" xfId="54741" xr:uid="{B5954207-8D2F-40B2-8925-60D712B0D2BF}"/>
    <cellStyle name="Normal 22 2 6 2 3 2 3" xfId="19321" xr:uid="{E658D578-A4E1-4D2C-87C7-605F0BF16A2C}"/>
    <cellStyle name="Normal 22 2 6 2 3 2 4" xfId="33011" xr:uid="{ED2F6204-2E05-42E8-9CEA-C172B900E5D9}"/>
    <cellStyle name="Normal 22 2 6 2 3 2 5" xfId="47895" xr:uid="{EAE10765-0A16-43EB-B0C9-D8C20CA34791}"/>
    <cellStyle name="Normal 22 2 6 2 3 3" xfId="22743" xr:uid="{B927DCC7-7230-48E6-92EC-6D25A4D1C0D9}"/>
    <cellStyle name="Normal 22 2 6 2 3 3 2" xfId="36435" xr:uid="{C76543E7-1D79-4F77-A425-BF2AEC8D3CF2}"/>
    <cellStyle name="Normal 22 2 6 2 3 3 3" xfId="51319" xr:uid="{2A6813C3-DDA6-4001-AAB5-2A6C9B31A71E}"/>
    <cellStyle name="Normal 22 2 6 2 3 4" xfId="15899" xr:uid="{7CA42669-53D0-4C18-B962-2A6ED6FD995F}"/>
    <cellStyle name="Normal 22 2 6 2 3 5" xfId="29589" xr:uid="{BF0CE0A0-AE34-469B-8690-2CC63DE31843}"/>
    <cellStyle name="Normal 22 2 6 2 3 6" xfId="44473" xr:uid="{CFCDB6AB-5FBD-410B-B4E9-61C5268895C0}"/>
    <cellStyle name="Normal 22 2 6 2 4" xfId="10763" xr:uid="{55B1205B-19AA-41B5-95F5-75429F9346A7}"/>
    <cellStyle name="Normal 22 2 6 2 4 2" xfId="24453" xr:uid="{D5C99ACB-4BF2-4203-955A-382D39CD337B}"/>
    <cellStyle name="Normal 22 2 6 2 4 2 2" xfId="38145" xr:uid="{94C85DE1-169D-4054-95D4-6F98DB7D51B0}"/>
    <cellStyle name="Normal 22 2 6 2 4 2 3" xfId="53029" xr:uid="{631860A0-353A-44EF-BD54-FCC21BF919B2}"/>
    <cellStyle name="Normal 22 2 6 2 4 3" xfId="17609" xr:uid="{4A8D8DB3-59C8-41F9-AB56-5643F713A803}"/>
    <cellStyle name="Normal 22 2 6 2 4 4" xfId="31299" xr:uid="{05575158-4808-4D3A-B24D-3B8C7862F0BC}"/>
    <cellStyle name="Normal 22 2 6 2 4 5" xfId="46183" xr:uid="{E60D9CE5-6FA3-4CBB-BDD9-1B1DBFC1FFF0}"/>
    <cellStyle name="Normal 22 2 6 2 5" xfId="21031" xr:uid="{5A4084E9-9609-42BE-9437-9FB234BCB2DC}"/>
    <cellStyle name="Normal 22 2 6 2 5 2" xfId="34723" xr:uid="{33E9CA2D-980A-4694-93FC-1477AE1F0540}"/>
    <cellStyle name="Normal 22 2 6 2 5 3" xfId="49607" xr:uid="{FF267D70-075B-4597-B62C-98C5309CE8A8}"/>
    <cellStyle name="Normal 22 2 6 2 6" xfId="14187" xr:uid="{0482E031-C40B-4293-907F-C87A5E81F486}"/>
    <cellStyle name="Normal 22 2 6 2 7" xfId="27877" xr:uid="{850C4DBD-A357-4210-A0A9-8D4CE68D71D5}"/>
    <cellStyle name="Normal 22 2 6 2 8" xfId="42761" xr:uid="{D8F3CE9C-4E18-430B-B29D-7A7C4559A948}"/>
    <cellStyle name="Normal 22 2 6 3" xfId="7342" xr:uid="{0F586FDC-2BA7-45D0-A8AF-94BFA3E29D05}"/>
    <cellStyle name="Normal 22 2 6 3 2" xfId="9055" xr:uid="{D97DE6BC-8A44-4664-A874-A9019BE5366C}"/>
    <cellStyle name="Normal 22 2 6 3 2 2" xfId="12477" xr:uid="{D056590E-D3F5-4EC7-9FE5-A47E84A7D049}"/>
    <cellStyle name="Normal 22 2 6 3 2 2 2" xfId="26167" xr:uid="{31367FA1-3112-485C-90EF-D48B60D3346D}"/>
    <cellStyle name="Normal 22 2 6 3 2 2 2 2" xfId="39859" xr:uid="{1E738BFD-F554-4B20-A530-1BF8DB5AAC3C}"/>
    <cellStyle name="Normal 22 2 6 3 2 2 2 3" xfId="54743" xr:uid="{453B9B18-9F5E-4E5B-A32C-4D0744BE6313}"/>
    <cellStyle name="Normal 22 2 6 3 2 2 3" xfId="19323" xr:uid="{39E2A8E5-F52B-4E1E-AB70-5E0094FA1EB8}"/>
    <cellStyle name="Normal 22 2 6 3 2 2 4" xfId="33013" xr:uid="{60E41144-6664-478C-9A60-71B972B29972}"/>
    <cellStyle name="Normal 22 2 6 3 2 2 5" xfId="47897" xr:uid="{FF055FB5-5E8D-40BB-883D-88D8AA20A380}"/>
    <cellStyle name="Normal 22 2 6 3 2 3" xfId="22745" xr:uid="{0655F4AC-C2E1-44FF-9BAF-B2F4219E2212}"/>
    <cellStyle name="Normal 22 2 6 3 2 3 2" xfId="36437" xr:uid="{3D7CFE8D-BBD0-41A0-87D5-B8A674F2B6B6}"/>
    <cellStyle name="Normal 22 2 6 3 2 3 3" xfId="51321" xr:uid="{CCD2EDFE-D549-4D40-8DEA-212B18A31F95}"/>
    <cellStyle name="Normal 22 2 6 3 2 4" xfId="15901" xr:uid="{E57BDEB9-AE91-4423-94F5-BF3E5E62B006}"/>
    <cellStyle name="Normal 22 2 6 3 2 5" xfId="29591" xr:uid="{C44A7F17-FC71-4C00-89CB-B35DC767EF30}"/>
    <cellStyle name="Normal 22 2 6 3 2 6" xfId="44475" xr:uid="{704C842D-0650-4572-85CE-AF814E9A9266}"/>
    <cellStyle name="Normal 22 2 6 3 3" xfId="10765" xr:uid="{79D35FE8-1BFB-4EAB-BFCE-C8AEC9AE514D}"/>
    <cellStyle name="Normal 22 2 6 3 3 2" xfId="24455" xr:uid="{1C13C4FA-14DC-4A11-AF61-47D28FFB5913}"/>
    <cellStyle name="Normal 22 2 6 3 3 2 2" xfId="38147" xr:uid="{70423DB5-C342-4802-9D00-852C7986F59B}"/>
    <cellStyle name="Normal 22 2 6 3 3 2 3" xfId="53031" xr:uid="{DDB58599-F775-430C-A25B-056429AAAB9D}"/>
    <cellStyle name="Normal 22 2 6 3 3 3" xfId="17611" xr:uid="{B0B08347-98E9-4F7F-9E33-4FCDF9822701}"/>
    <cellStyle name="Normal 22 2 6 3 3 4" xfId="31301" xr:uid="{CD001367-03B0-48E8-8B9F-BFD3CE0F1A35}"/>
    <cellStyle name="Normal 22 2 6 3 3 5" xfId="46185" xr:uid="{5230047C-A559-480F-867B-134410CDE848}"/>
    <cellStyle name="Normal 22 2 6 3 4" xfId="21033" xr:uid="{60BFBC02-3DD4-41BE-957D-78C2287FC7E3}"/>
    <cellStyle name="Normal 22 2 6 3 4 2" xfId="34725" xr:uid="{6756432E-5BBE-4DC6-B64C-2B1BD711E579}"/>
    <cellStyle name="Normal 22 2 6 3 4 3" xfId="49609" xr:uid="{97AAD83D-CCDF-40CD-BA9E-63E644DBFC25}"/>
    <cellStyle name="Normal 22 2 6 3 5" xfId="14189" xr:uid="{5745CCA4-F853-4702-BF21-41753F52B5BF}"/>
    <cellStyle name="Normal 22 2 6 3 6" xfId="27879" xr:uid="{41260FE2-0141-4DAA-872E-ADE06230E25F}"/>
    <cellStyle name="Normal 22 2 6 3 7" xfId="42763" xr:uid="{5481D929-2B1D-4145-951D-4AEC9B94ED4B}"/>
    <cellStyle name="Normal 22 2 6 4" xfId="7343" xr:uid="{7205B8C7-91A6-4A4A-9926-9B87EF09ABF9}"/>
    <cellStyle name="Normal 22 2 6 4 2" xfId="9056" xr:uid="{654E5DE0-0F31-4AC1-B279-07D1EDEB08B9}"/>
    <cellStyle name="Normal 22 2 6 4 2 2" xfId="12478" xr:uid="{CD362548-BC68-4FF4-8D17-BEAC50234146}"/>
    <cellStyle name="Normal 22 2 6 4 2 2 2" xfId="26168" xr:uid="{0F39A963-BB31-40E0-BC66-35F9AE8F6358}"/>
    <cellStyle name="Normal 22 2 6 4 2 2 2 2" xfId="39860" xr:uid="{DEA934D4-17DC-4028-B06B-7CE4E4C431E8}"/>
    <cellStyle name="Normal 22 2 6 4 2 2 2 3" xfId="54744" xr:uid="{0EE9B049-EEDB-4F35-A985-E18CE8CF8E13}"/>
    <cellStyle name="Normal 22 2 6 4 2 2 3" xfId="19324" xr:uid="{DF1DB46D-54D8-4306-8589-1AB0311B6FB6}"/>
    <cellStyle name="Normal 22 2 6 4 2 2 4" xfId="33014" xr:uid="{CAD304D0-1FE5-4C5D-A770-1525050DE9C0}"/>
    <cellStyle name="Normal 22 2 6 4 2 2 5" xfId="47898" xr:uid="{8D2C6CAB-07E6-4D06-8833-31D4833B3D9E}"/>
    <cellStyle name="Normal 22 2 6 4 2 3" xfId="22746" xr:uid="{EC8E2714-CAFB-471A-A5E0-E660ECD12310}"/>
    <cellStyle name="Normal 22 2 6 4 2 3 2" xfId="36438" xr:uid="{E2B70F9D-9C87-4B94-8E34-A406BDB0C9BC}"/>
    <cellStyle name="Normal 22 2 6 4 2 3 3" xfId="51322" xr:uid="{23016CA7-4B50-4CE8-BC22-F8BE9FCA149F}"/>
    <cellStyle name="Normal 22 2 6 4 2 4" xfId="15902" xr:uid="{5C70AA7C-69B9-4C20-BC94-AD88AEB6C121}"/>
    <cellStyle name="Normal 22 2 6 4 2 5" xfId="29592" xr:uid="{623BD425-551B-4A56-B15F-C889AE964475}"/>
    <cellStyle name="Normal 22 2 6 4 2 6" xfId="44476" xr:uid="{615E192F-3F1D-455A-A2EB-B471033A0313}"/>
    <cellStyle name="Normal 22 2 6 4 3" xfId="10766" xr:uid="{EFB0D886-5A3C-4450-BB44-2485AE180677}"/>
    <cellStyle name="Normal 22 2 6 4 3 2" xfId="24456" xr:uid="{9965C26D-82F6-48A6-BD62-B870C5724FBE}"/>
    <cellStyle name="Normal 22 2 6 4 3 2 2" xfId="38148" xr:uid="{0C1FA61B-A715-4ED0-8503-F4FA8604ABFA}"/>
    <cellStyle name="Normal 22 2 6 4 3 2 3" xfId="53032" xr:uid="{80CCA8ED-8134-4692-AD5A-66A87D2125ED}"/>
    <cellStyle name="Normal 22 2 6 4 3 3" xfId="17612" xr:uid="{D0A24D39-D5F8-49C8-AEC6-3E2FE1A50E26}"/>
    <cellStyle name="Normal 22 2 6 4 3 4" xfId="31302" xr:uid="{8FC70CD9-C716-4880-91C5-770DD8DC0B23}"/>
    <cellStyle name="Normal 22 2 6 4 3 5" xfId="46186" xr:uid="{9A903668-207B-4E77-8F6D-CC0C66923548}"/>
    <cellStyle name="Normal 22 2 6 4 4" xfId="21034" xr:uid="{068300D0-3075-44FA-BCC1-418855BE7E75}"/>
    <cellStyle name="Normal 22 2 6 4 4 2" xfId="34726" xr:uid="{CA12251C-996B-41F9-8C96-36880BC616E1}"/>
    <cellStyle name="Normal 22 2 6 4 4 3" xfId="49610" xr:uid="{140EC156-D018-4D33-AFB7-1EF1EFCF978B}"/>
    <cellStyle name="Normal 22 2 6 4 5" xfId="14190" xr:uid="{2E63E411-4A15-4BED-B585-158F2D475FE0}"/>
    <cellStyle name="Normal 22 2 6 4 6" xfId="27880" xr:uid="{81C47194-6496-41B2-B779-600AC826C73C}"/>
    <cellStyle name="Normal 22 2 6 4 7" xfId="42764" xr:uid="{DC4E8AA3-9343-4737-9634-F9AFBDDC6C7E}"/>
    <cellStyle name="Normal 22 2 6 5" xfId="9052" xr:uid="{E1BA65E3-9BB4-4851-8E64-DA6054BAB292}"/>
    <cellStyle name="Normal 22 2 6 5 2" xfId="12474" xr:uid="{2CB66DC1-D317-4A11-BBEB-F8A152DB7234}"/>
    <cellStyle name="Normal 22 2 6 5 2 2" xfId="26164" xr:uid="{78936E0E-C232-4BE4-9ACC-FFFDC41B572F}"/>
    <cellStyle name="Normal 22 2 6 5 2 2 2" xfId="39856" xr:uid="{10F0D1B8-3E96-423F-B232-105B78F0DA49}"/>
    <cellStyle name="Normal 22 2 6 5 2 2 3" xfId="54740" xr:uid="{577DAFF2-EC62-47DF-A755-F29E72444C0A}"/>
    <cellStyle name="Normal 22 2 6 5 2 3" xfId="19320" xr:uid="{186B4DF5-1A71-41A1-A703-753E8C35D72E}"/>
    <cellStyle name="Normal 22 2 6 5 2 4" xfId="33010" xr:uid="{9A612239-AF1B-4BCB-B5B8-BFDA85D4A1EE}"/>
    <cellStyle name="Normal 22 2 6 5 2 5" xfId="47894" xr:uid="{A9C03CBF-2C9E-43A6-803B-13AFFD470872}"/>
    <cellStyle name="Normal 22 2 6 5 3" xfId="22742" xr:uid="{DA44C783-BD69-490E-862E-AE28F77233ED}"/>
    <cellStyle name="Normal 22 2 6 5 3 2" xfId="36434" xr:uid="{EEE5592B-63F2-4E45-A73A-B7547381D891}"/>
    <cellStyle name="Normal 22 2 6 5 3 3" xfId="51318" xr:uid="{141260CD-9294-46AD-9095-EDF1037759CB}"/>
    <cellStyle name="Normal 22 2 6 5 4" xfId="15898" xr:uid="{1E465D26-B1B1-4381-BC78-7153FAC5605B}"/>
    <cellStyle name="Normal 22 2 6 5 5" xfId="29588" xr:uid="{66BE15D7-FE52-40D5-9027-E152F17E64F9}"/>
    <cellStyle name="Normal 22 2 6 5 6" xfId="44472" xr:uid="{82E6CD76-7F9F-4593-BA59-365C5BAEC0B9}"/>
    <cellStyle name="Normal 22 2 6 6" xfId="10762" xr:uid="{4F0BC3F6-2F9B-43CE-99E3-3BD6EEBE5AD5}"/>
    <cellStyle name="Normal 22 2 6 6 2" xfId="24452" xr:uid="{8DD58CBE-D789-46E4-B64B-25F1EDD9E6DF}"/>
    <cellStyle name="Normal 22 2 6 6 2 2" xfId="38144" xr:uid="{A5B3BBEB-50FD-4FB1-B8E9-8195802E1A00}"/>
    <cellStyle name="Normal 22 2 6 6 2 3" xfId="53028" xr:uid="{58BC72FD-FCF6-4FA0-A7C5-F9A672C919F6}"/>
    <cellStyle name="Normal 22 2 6 6 3" xfId="17608" xr:uid="{414E2F49-5523-48C9-9CE8-F02A16B2A657}"/>
    <cellStyle name="Normal 22 2 6 6 4" xfId="31298" xr:uid="{1CA90694-F5A4-4D69-B689-E84648099BAE}"/>
    <cellStyle name="Normal 22 2 6 6 5" xfId="46182" xr:uid="{686B79B5-C895-4298-AB9E-7870548FB9D0}"/>
    <cellStyle name="Normal 22 2 6 7" xfId="21030" xr:uid="{DC978FD6-9157-4616-9773-4B157F289815}"/>
    <cellStyle name="Normal 22 2 6 7 2" xfId="34722" xr:uid="{3CE1B308-2DAD-40BB-9BFD-2A21EEAF7D29}"/>
    <cellStyle name="Normal 22 2 6 7 3" xfId="49606" xr:uid="{7F2AE757-87AE-4960-8E81-F50F6B385B58}"/>
    <cellStyle name="Normal 22 2 6 8" xfId="14186" xr:uid="{4A037BD4-0228-4FE4-8A9E-77D3F318DD07}"/>
    <cellStyle name="Normal 22 2 6 9" xfId="27876" xr:uid="{FD2B8615-A533-4C11-9951-C7BB2688AC08}"/>
    <cellStyle name="Normal 22 2 7" xfId="7344" xr:uid="{63A311E6-CA31-4B0F-8467-9E3BD552C373}"/>
    <cellStyle name="Normal 22 2 7 2" xfId="7345" xr:uid="{9BA103EE-74F7-4AB2-BB94-05457F7FA49A}"/>
    <cellStyle name="Normal 22 2 7 2 2" xfId="9058" xr:uid="{CED1C687-B7DC-41C5-B776-982E7388217D}"/>
    <cellStyle name="Normal 22 2 7 2 2 2" xfId="12480" xr:uid="{B988D91F-6A9C-427F-A041-C1643E361424}"/>
    <cellStyle name="Normal 22 2 7 2 2 2 2" xfId="26170" xr:uid="{4C87980C-F98F-4D72-AD25-23A332C3C7E0}"/>
    <cellStyle name="Normal 22 2 7 2 2 2 2 2" xfId="39862" xr:uid="{C95C1B81-8772-4418-9758-C549E1F583E2}"/>
    <cellStyle name="Normal 22 2 7 2 2 2 2 3" xfId="54746" xr:uid="{3B533F78-E10B-4B25-AD35-35AD85015E39}"/>
    <cellStyle name="Normal 22 2 7 2 2 2 3" xfId="19326" xr:uid="{468E5283-BBDA-429D-A550-23135E65BE47}"/>
    <cellStyle name="Normal 22 2 7 2 2 2 4" xfId="33016" xr:uid="{5C8BA604-5A89-4ABA-AC7D-BEB810318A23}"/>
    <cellStyle name="Normal 22 2 7 2 2 2 5" xfId="47900" xr:uid="{4830A315-E593-4D09-8A4A-8D3F3E42F015}"/>
    <cellStyle name="Normal 22 2 7 2 2 3" xfId="22748" xr:uid="{DA8123EA-DCE2-4267-8E8A-5DF8AE7BFCB4}"/>
    <cellStyle name="Normal 22 2 7 2 2 3 2" xfId="36440" xr:uid="{DC53F585-6A25-41B2-A40D-B41CFA2609B7}"/>
    <cellStyle name="Normal 22 2 7 2 2 3 3" xfId="51324" xr:uid="{709CE4FA-49B5-4F85-9DFB-150C7A02C8CF}"/>
    <cellStyle name="Normal 22 2 7 2 2 4" xfId="15904" xr:uid="{72A650D4-0F18-4FBF-927E-47D003CC4E2A}"/>
    <cellStyle name="Normal 22 2 7 2 2 5" xfId="29594" xr:uid="{02019EE2-5526-433D-9E4E-4D49FA45FEE8}"/>
    <cellStyle name="Normal 22 2 7 2 2 6" xfId="44478" xr:uid="{88D89892-6AFD-4C58-8722-69B4B600348E}"/>
    <cellStyle name="Normal 22 2 7 2 3" xfId="10768" xr:uid="{165E86A4-3287-413A-A799-AF088C68BD2F}"/>
    <cellStyle name="Normal 22 2 7 2 3 2" xfId="24458" xr:uid="{6AE5B404-1EE1-4E26-8010-E9901B8C5C7C}"/>
    <cellStyle name="Normal 22 2 7 2 3 2 2" xfId="38150" xr:uid="{BC2825FE-07A1-484D-9910-BBBA4925C068}"/>
    <cellStyle name="Normal 22 2 7 2 3 2 3" xfId="53034" xr:uid="{DD4AAC94-618A-474E-8A9D-CA3A0552C18C}"/>
    <cellStyle name="Normal 22 2 7 2 3 3" xfId="17614" xr:uid="{6A1FE669-B431-4626-B3C7-1BC5D6B22FEA}"/>
    <cellStyle name="Normal 22 2 7 2 3 4" xfId="31304" xr:uid="{037839ED-EAA3-4BE6-9DA4-538BD026A488}"/>
    <cellStyle name="Normal 22 2 7 2 3 5" xfId="46188" xr:uid="{AF4D5C4C-D186-4266-B1A6-687AD1D34ABE}"/>
    <cellStyle name="Normal 22 2 7 2 4" xfId="21036" xr:uid="{214EB38E-84AC-4BB8-9435-BE3E855CA90D}"/>
    <cellStyle name="Normal 22 2 7 2 4 2" xfId="34728" xr:uid="{3F0529FC-7E2C-4A52-B9AD-F6CC9C5FB844}"/>
    <cellStyle name="Normal 22 2 7 2 4 3" xfId="49612" xr:uid="{80C03DED-93AF-41DB-A51A-0E5DCFDFB1F7}"/>
    <cellStyle name="Normal 22 2 7 2 5" xfId="14192" xr:uid="{FE7D0174-54C9-491D-98C2-DB31A878C38C}"/>
    <cellStyle name="Normal 22 2 7 2 6" xfId="27882" xr:uid="{A0BF14BF-210A-42AB-AC53-969F584C7273}"/>
    <cellStyle name="Normal 22 2 7 2 7" xfId="42766" xr:uid="{FA75D8CC-5769-4125-8D8E-EAD170652A5D}"/>
    <cellStyle name="Normal 22 2 7 3" xfId="9057" xr:uid="{59F32BAF-9E08-4BD6-8F0F-6AA460E4894F}"/>
    <cellStyle name="Normal 22 2 7 3 2" xfId="12479" xr:uid="{448151E3-43AA-42D4-95D1-C66794384849}"/>
    <cellStyle name="Normal 22 2 7 3 2 2" xfId="26169" xr:uid="{8BF96F9D-5045-4CFB-9653-BFF88ED28EAC}"/>
    <cellStyle name="Normal 22 2 7 3 2 2 2" xfId="39861" xr:uid="{B25A9330-8DEE-4439-8A53-C7F329B63AFE}"/>
    <cellStyle name="Normal 22 2 7 3 2 2 3" xfId="54745" xr:uid="{838432A3-93B3-4339-A8BF-58423693ADEA}"/>
    <cellStyle name="Normal 22 2 7 3 2 3" xfId="19325" xr:uid="{0C2D4A42-7C05-4199-A75E-977DCC612FC7}"/>
    <cellStyle name="Normal 22 2 7 3 2 4" xfId="33015" xr:uid="{361A4E54-9CD9-4F7B-A7C1-BF6A2D91EF68}"/>
    <cellStyle name="Normal 22 2 7 3 2 5" xfId="47899" xr:uid="{695A81B3-F940-4759-A4C4-867D80359C9D}"/>
    <cellStyle name="Normal 22 2 7 3 3" xfId="22747" xr:uid="{86D85C6B-A4C5-4A9E-965E-C8C76E21BBC4}"/>
    <cellStyle name="Normal 22 2 7 3 3 2" xfId="36439" xr:uid="{A64840B2-ABA8-44CF-84F4-194B052AFC94}"/>
    <cellStyle name="Normal 22 2 7 3 3 3" xfId="51323" xr:uid="{AEEF5CCA-EB92-4711-BBE3-50739E6AA00E}"/>
    <cellStyle name="Normal 22 2 7 3 4" xfId="15903" xr:uid="{ED88F698-53BA-4A91-ADA3-AB340E5DD9F0}"/>
    <cellStyle name="Normal 22 2 7 3 5" xfId="29593" xr:uid="{F9668D32-1C4D-4336-A3C0-BD9476642B41}"/>
    <cellStyle name="Normal 22 2 7 3 6" xfId="44477" xr:uid="{D9320790-95C0-42C0-BAE6-0990C3354D3A}"/>
    <cellStyle name="Normal 22 2 7 4" xfId="10767" xr:uid="{71388F1F-E5A5-49EB-B5D3-AA36C09DE1BE}"/>
    <cellStyle name="Normal 22 2 7 4 2" xfId="24457" xr:uid="{29FFC237-DA5D-47C3-9CBE-8D6E2EC1DAE4}"/>
    <cellStyle name="Normal 22 2 7 4 2 2" xfId="38149" xr:uid="{E515A136-FBAA-4FBD-A5A8-ABDF5B54185B}"/>
    <cellStyle name="Normal 22 2 7 4 2 3" xfId="53033" xr:uid="{EBC1DBDA-FC08-476B-B273-98A0C4BCDF59}"/>
    <cellStyle name="Normal 22 2 7 4 3" xfId="17613" xr:uid="{60C4884A-2998-4B19-8894-64FC4622FBAF}"/>
    <cellStyle name="Normal 22 2 7 4 4" xfId="31303" xr:uid="{A5DEA180-81B6-4525-871E-2E35A7B88DCC}"/>
    <cellStyle name="Normal 22 2 7 4 5" xfId="46187" xr:uid="{6F038C8D-3322-4C06-8C49-FE805CBFCDEC}"/>
    <cellStyle name="Normal 22 2 7 5" xfId="21035" xr:uid="{BA0929FB-8FF7-4837-A516-B155F0CD072E}"/>
    <cellStyle name="Normal 22 2 7 5 2" xfId="34727" xr:uid="{DB0C5547-39E9-4814-B4D1-8D107DABAB26}"/>
    <cellStyle name="Normal 22 2 7 5 3" xfId="49611" xr:uid="{7C949101-7BB2-43CB-8AFD-291442CDA129}"/>
    <cellStyle name="Normal 22 2 7 6" xfId="14191" xr:uid="{1F08B605-D2EC-4D9E-A04D-1FB6D64A0B23}"/>
    <cellStyle name="Normal 22 2 7 7" xfId="27881" xr:uid="{A6480E14-B879-4086-ACB6-240E268DEE8B}"/>
    <cellStyle name="Normal 22 2 7 8" xfId="42765" xr:uid="{C7F74D42-FBC2-47E2-8ACD-14C751E5670F}"/>
    <cellStyle name="Normal 22 2 8" xfId="7346" xr:uid="{2680EDAA-E829-4FED-9437-EE826031F9B8}"/>
    <cellStyle name="Normal 22 2 8 2" xfId="9059" xr:uid="{D8A5DA2E-C814-4089-9153-4B762926F069}"/>
    <cellStyle name="Normal 22 2 8 2 2" xfId="12481" xr:uid="{EA005167-21AD-422C-AB92-ED5D6611E225}"/>
    <cellStyle name="Normal 22 2 8 2 2 2" xfId="26171" xr:uid="{C28F3F0A-0A96-4C94-A849-79371C114CA9}"/>
    <cellStyle name="Normal 22 2 8 2 2 2 2" xfId="39863" xr:uid="{73D7EB48-4FD5-4AAB-9B74-7F71DEF48C97}"/>
    <cellStyle name="Normal 22 2 8 2 2 2 3" xfId="54747" xr:uid="{3E5F2DEC-8780-437A-BDEF-F60E7D01ABB4}"/>
    <cellStyle name="Normal 22 2 8 2 2 3" xfId="19327" xr:uid="{40D0A99B-BADB-414C-AB69-61DF0650E98F}"/>
    <cellStyle name="Normal 22 2 8 2 2 4" xfId="33017" xr:uid="{4204F98D-ED5D-4A03-955C-84878B231222}"/>
    <cellStyle name="Normal 22 2 8 2 2 5" xfId="47901" xr:uid="{5347F681-3280-4B61-A42E-4C1359D7090A}"/>
    <cellStyle name="Normal 22 2 8 2 3" xfId="22749" xr:uid="{0EE137E8-9F88-4DCE-B32E-05091A1ADFA4}"/>
    <cellStyle name="Normal 22 2 8 2 3 2" xfId="36441" xr:uid="{030ECA45-364A-4A25-9B6C-C91859B656E0}"/>
    <cellStyle name="Normal 22 2 8 2 3 3" xfId="51325" xr:uid="{3DF33A3E-E7C2-42FB-94A8-019E5474EFF0}"/>
    <cellStyle name="Normal 22 2 8 2 4" xfId="15905" xr:uid="{BD550A14-FFE5-4C61-A7AC-F622494EBDB7}"/>
    <cellStyle name="Normal 22 2 8 2 5" xfId="29595" xr:uid="{E58DED15-F6AF-437B-BEDB-2E856BB45939}"/>
    <cellStyle name="Normal 22 2 8 2 6" xfId="44479" xr:uid="{3BD00172-CE72-4E3D-83A4-EE7A5023D84F}"/>
    <cellStyle name="Normal 22 2 8 3" xfId="10769" xr:uid="{0DE7AFBA-1C61-4227-AA2D-82182A90AD87}"/>
    <cellStyle name="Normal 22 2 8 3 2" xfId="24459" xr:uid="{E555558C-A82A-46A5-BC16-20D4B84A0DCC}"/>
    <cellStyle name="Normal 22 2 8 3 2 2" xfId="38151" xr:uid="{3CF22DEF-6B84-4AF5-BA52-86552507C260}"/>
    <cellStyle name="Normal 22 2 8 3 2 3" xfId="53035" xr:uid="{EB85D694-512D-42AD-8C0B-D2822B0436FF}"/>
    <cellStyle name="Normal 22 2 8 3 3" xfId="17615" xr:uid="{542CAEBB-6E91-4A64-955A-AFE7350A0190}"/>
    <cellStyle name="Normal 22 2 8 3 4" xfId="31305" xr:uid="{2B1BF9DF-2222-46A4-9414-988CE14EFFCB}"/>
    <cellStyle name="Normal 22 2 8 3 5" xfId="46189" xr:uid="{3B04C5FF-1564-4D8F-AB8A-BFD0DD16632F}"/>
    <cellStyle name="Normal 22 2 8 4" xfId="21037" xr:uid="{7EB544E6-1EEB-4AC6-A3A8-1D400CD00AC4}"/>
    <cellStyle name="Normal 22 2 8 4 2" xfId="34729" xr:uid="{7D2BE55B-3F18-485D-A0FB-25414DEA00A7}"/>
    <cellStyle name="Normal 22 2 8 4 3" xfId="49613" xr:uid="{DD7831FC-2606-4668-AF29-6ED78BDF2EC6}"/>
    <cellStyle name="Normal 22 2 8 5" xfId="14193" xr:uid="{9E8CA0F7-4481-44C8-9B22-9A876473741C}"/>
    <cellStyle name="Normal 22 2 8 6" xfId="27883" xr:uid="{70BC4F6E-0701-45EA-9C41-CEBDC5E9B8E1}"/>
    <cellStyle name="Normal 22 2 8 7" xfId="42767" xr:uid="{636618D5-D2D7-49F4-AB72-87AB6DF97A6B}"/>
    <cellStyle name="Normal 22 2 9" xfId="7347" xr:uid="{D54F39FC-1FA4-48FB-AF11-24DC334C9025}"/>
    <cellStyle name="Normal 22 2 9 2" xfId="9060" xr:uid="{C511F77E-4436-4566-9905-48A9AD3C283F}"/>
    <cellStyle name="Normal 22 2 9 2 2" xfId="12482" xr:uid="{082BF487-DFEA-41AB-AE34-20FB9650217F}"/>
    <cellStyle name="Normal 22 2 9 2 2 2" xfId="26172" xr:uid="{2A2EFEEC-7AE8-4BAF-846F-1870EDE72084}"/>
    <cellStyle name="Normal 22 2 9 2 2 2 2" xfId="39864" xr:uid="{95595898-8CE8-4C3B-B355-7A6A26546A4D}"/>
    <cellStyle name="Normal 22 2 9 2 2 2 3" xfId="54748" xr:uid="{3A762CFD-515E-439F-AF63-CBEB269AE770}"/>
    <cellStyle name="Normal 22 2 9 2 2 3" xfId="19328" xr:uid="{7FA4ECCE-6BFE-4C89-9EC4-C0EA2B2CFF2A}"/>
    <cellStyle name="Normal 22 2 9 2 2 4" xfId="33018" xr:uid="{0AF89A97-5E71-4476-A0D5-64E434AFE90F}"/>
    <cellStyle name="Normal 22 2 9 2 2 5" xfId="47902" xr:uid="{3AF5242E-BBDA-4368-8557-F09FB320A4E3}"/>
    <cellStyle name="Normal 22 2 9 2 3" xfId="22750" xr:uid="{E9CAE9C4-4982-4C0D-86DB-DB6FDBAB1751}"/>
    <cellStyle name="Normal 22 2 9 2 3 2" xfId="36442" xr:uid="{6FF407C6-F82B-40FB-8BE9-2D338C323D84}"/>
    <cellStyle name="Normal 22 2 9 2 3 3" xfId="51326" xr:uid="{2780D238-0FBC-4123-9B65-7F34CEA42FD4}"/>
    <cellStyle name="Normal 22 2 9 2 4" xfId="15906" xr:uid="{760B36DD-3CE7-487D-9624-14A5C67D6011}"/>
    <cellStyle name="Normal 22 2 9 2 5" xfId="29596" xr:uid="{8CA3B097-AA03-4031-8EBC-D55F34172CD1}"/>
    <cellStyle name="Normal 22 2 9 2 6" xfId="44480" xr:uid="{8EEACFF9-F3FE-459A-8B19-F7ED2CE5B06F}"/>
    <cellStyle name="Normal 22 2 9 3" xfId="10770" xr:uid="{343C03D8-FEF5-4C67-84DB-6FBC52D31C10}"/>
    <cellStyle name="Normal 22 2 9 3 2" xfId="24460" xr:uid="{3138038D-4183-47BE-A5B0-01121093D099}"/>
    <cellStyle name="Normal 22 2 9 3 2 2" xfId="38152" xr:uid="{950EBE34-B830-40F2-8F7A-B47A2F02FCB8}"/>
    <cellStyle name="Normal 22 2 9 3 2 3" xfId="53036" xr:uid="{72143C2F-D443-47FB-8EBA-F15CAF14DC81}"/>
    <cellStyle name="Normal 22 2 9 3 3" xfId="17616" xr:uid="{F81B06A3-9094-43AC-9822-E89CED8E0976}"/>
    <cellStyle name="Normal 22 2 9 3 4" xfId="31306" xr:uid="{3F43BC53-25BD-42A1-8AFA-E487CE6D11C6}"/>
    <cellStyle name="Normal 22 2 9 3 5" xfId="46190" xr:uid="{EA709E4F-B142-46EF-81C5-78A3CFC18354}"/>
    <cellStyle name="Normal 22 2 9 4" xfId="21038" xr:uid="{8CFC5994-15E5-4A90-BC7A-764A8560A22A}"/>
    <cellStyle name="Normal 22 2 9 4 2" xfId="34730" xr:uid="{6B1E2B3D-4190-4C9F-8E5B-4651018D5CFF}"/>
    <cellStyle name="Normal 22 2 9 4 3" xfId="49614" xr:uid="{CBFB0018-BC06-41A1-8D96-726A794BD9CD}"/>
    <cellStyle name="Normal 22 2 9 5" xfId="14194" xr:uid="{7E13077A-6E85-45FA-A966-79223980216D}"/>
    <cellStyle name="Normal 22 2 9 6" xfId="27884" xr:uid="{358065E0-7E98-42F3-BBD5-491329FB0FB7}"/>
    <cellStyle name="Normal 22 2 9 7" xfId="42768" xr:uid="{BAFFBE16-2F49-4BDD-AF5F-07306E8D6BE7}"/>
    <cellStyle name="Normal 22 3" xfId="4312" xr:uid="{DA12E375-ED9C-4818-88DF-6D54B7536079}"/>
    <cellStyle name="Normal 22 3 10" xfId="21039" xr:uid="{EB803EB1-22F9-4834-97ED-B00C358B68CC}"/>
    <cellStyle name="Normal 22 3 10 2" xfId="34731" xr:uid="{6C75B0E3-26F4-40BA-933A-0F4C7DE15FA8}"/>
    <cellStyle name="Normal 22 3 10 3" xfId="49615" xr:uid="{9E241A84-9101-477B-96AB-E730566CF825}"/>
    <cellStyle name="Normal 22 3 11" xfId="14195" xr:uid="{87C3FF5B-320D-456A-AB43-79F25B9656C4}"/>
    <cellStyle name="Normal 22 3 11 2" xfId="41316" xr:uid="{B56F980E-A49A-49FD-B3D9-8E431DFDCD79}"/>
    <cellStyle name="Normal 22 3 12" xfId="27885" xr:uid="{C4589C35-DD9B-45E0-8258-FD9DDFDEF234}"/>
    <cellStyle name="Normal 22 3 13" xfId="42769" xr:uid="{F072CEEA-A825-492A-B748-01713E1234E9}"/>
    <cellStyle name="Normal 22 3 14" xfId="7348" xr:uid="{2B9BAA22-A3D5-4291-B226-32A642CBE71C}"/>
    <cellStyle name="Normal 22 3 2" xfId="4356" xr:uid="{A18A7673-CF91-4A03-B3B5-54E58E99C369}"/>
    <cellStyle name="Normal 22 3 2 10" xfId="14196" xr:uid="{DC151F10-0790-4ED8-AE2B-9C7E245A961E}"/>
    <cellStyle name="Normal 22 3 2 10 2" xfId="41332" xr:uid="{5CFA2AB1-5497-4B27-8FAB-98BFDBF041C9}"/>
    <cellStyle name="Normal 22 3 2 11" xfId="27886" xr:uid="{103D86D0-8885-45D1-80CC-C3B1085415E9}"/>
    <cellStyle name="Normal 22 3 2 12" xfId="42770" xr:uid="{B6063F38-B1EE-43F9-A834-540EC746F59B}"/>
    <cellStyle name="Normal 22 3 2 13" xfId="7349" xr:uid="{4084BD6F-8785-4344-B2EA-9C1F5468D6AF}"/>
    <cellStyle name="Normal 22 3 2 14" xfId="5954" xr:uid="{E4F0BC63-780E-4B35-98D5-5F34D29CE80E}"/>
    <cellStyle name="Normal 22 3 2 15" xfId="5362" xr:uid="{ECD71EC9-BA25-4D14-8E42-430913C9F0A2}"/>
    <cellStyle name="Normal 22 3 2 2" xfId="4463" xr:uid="{7961AF1D-8BEF-42EA-AF33-0F93133E558E}"/>
    <cellStyle name="Normal 22 3 2 2 10" xfId="42771" xr:uid="{63C349EC-637F-4386-9D0F-1FC4148C58EE}"/>
    <cellStyle name="Normal 22 3 2 2 11" xfId="7350" xr:uid="{6B8948E7-BD93-4B2D-A162-4A74105A7526}"/>
    <cellStyle name="Normal 22 3 2 2 2" xfId="7351" xr:uid="{39E0E3BD-A3C8-43DC-994F-43CE035F1F90}"/>
    <cellStyle name="Normal 22 3 2 2 2 2" xfId="7352" xr:uid="{A210C413-C6B5-4ECA-BCDC-FC03EB45E53A}"/>
    <cellStyle name="Normal 22 3 2 2 2 2 2" xfId="9065" xr:uid="{0768569D-0D7F-426C-876E-2EDA6EBB9781}"/>
    <cellStyle name="Normal 22 3 2 2 2 2 2 2" xfId="12487" xr:uid="{D1186212-AB7A-47AB-8CBA-282E97CCC699}"/>
    <cellStyle name="Normal 22 3 2 2 2 2 2 2 2" xfId="26177" xr:uid="{EB02BC10-4E41-462E-867D-84860E77DB07}"/>
    <cellStyle name="Normal 22 3 2 2 2 2 2 2 2 2" xfId="39869" xr:uid="{D86E14A0-525D-472E-BB54-6852052307A7}"/>
    <cellStyle name="Normal 22 3 2 2 2 2 2 2 2 3" xfId="54753" xr:uid="{8B28D84B-B33A-4440-B784-B50FAD6E2EFF}"/>
    <cellStyle name="Normal 22 3 2 2 2 2 2 2 3" xfId="19333" xr:uid="{627715D2-BA4A-4C86-8327-DBBBF399E299}"/>
    <cellStyle name="Normal 22 3 2 2 2 2 2 2 4" xfId="33023" xr:uid="{F1B56C27-39F6-4FF2-BC22-20C7C49CA7CB}"/>
    <cellStyle name="Normal 22 3 2 2 2 2 2 2 5" xfId="47907" xr:uid="{F30BC70D-5E55-42C5-91A3-B84FEB304E93}"/>
    <cellStyle name="Normal 22 3 2 2 2 2 2 3" xfId="22755" xr:uid="{BA3D4B14-5182-44A9-B76F-B499E032E9F0}"/>
    <cellStyle name="Normal 22 3 2 2 2 2 2 3 2" xfId="36447" xr:uid="{50710335-897B-46BC-A7A7-CA451AD3422F}"/>
    <cellStyle name="Normal 22 3 2 2 2 2 2 3 3" xfId="51331" xr:uid="{130F1E3C-39DC-446A-A317-6A636FF4FD64}"/>
    <cellStyle name="Normal 22 3 2 2 2 2 2 4" xfId="15911" xr:uid="{6FC030E8-7CD1-44EB-B119-8434475B65C6}"/>
    <cellStyle name="Normal 22 3 2 2 2 2 2 5" xfId="29601" xr:uid="{0C639EBB-8B6D-4F42-BFB2-D988C3983FD3}"/>
    <cellStyle name="Normal 22 3 2 2 2 2 2 6" xfId="44485" xr:uid="{3C843CCA-1336-4EBC-8D88-B908957C17C9}"/>
    <cellStyle name="Normal 22 3 2 2 2 2 3" xfId="10775" xr:uid="{45BFCCFE-05C4-491E-8822-BE2176BFEA7F}"/>
    <cellStyle name="Normal 22 3 2 2 2 2 3 2" xfId="24465" xr:uid="{A827AFCB-3C07-42FF-9C41-4CAB06319559}"/>
    <cellStyle name="Normal 22 3 2 2 2 2 3 2 2" xfId="38157" xr:uid="{B7D00CE3-BC37-41F2-8F96-779C66E78411}"/>
    <cellStyle name="Normal 22 3 2 2 2 2 3 2 3" xfId="53041" xr:uid="{3032F6F8-86C9-4054-ACCC-AFDEBD9CE7A5}"/>
    <cellStyle name="Normal 22 3 2 2 2 2 3 3" xfId="17621" xr:uid="{6EB213CE-DDDF-4418-BA2E-C5E69BABCC20}"/>
    <cellStyle name="Normal 22 3 2 2 2 2 3 4" xfId="31311" xr:uid="{867127B2-4953-4C9A-931C-D1E572C387DA}"/>
    <cellStyle name="Normal 22 3 2 2 2 2 3 5" xfId="46195" xr:uid="{FAC50ADD-8769-41C1-B006-18D0ECCFB0A4}"/>
    <cellStyle name="Normal 22 3 2 2 2 2 4" xfId="21043" xr:uid="{A5BD1968-041C-4820-BA94-C4362B5AE048}"/>
    <cellStyle name="Normal 22 3 2 2 2 2 4 2" xfId="34735" xr:uid="{35DA273E-5DC9-4CCA-AC63-EED1588D7E22}"/>
    <cellStyle name="Normal 22 3 2 2 2 2 4 3" xfId="49619" xr:uid="{9762D48E-AEB6-470B-9937-3BED797BC620}"/>
    <cellStyle name="Normal 22 3 2 2 2 2 5" xfId="14199" xr:uid="{5147B643-2BDD-411F-B806-582C4456C8A4}"/>
    <cellStyle name="Normal 22 3 2 2 2 2 6" xfId="27889" xr:uid="{C414CAAC-94B2-4A6E-8A6B-B91419E1D5A6}"/>
    <cellStyle name="Normal 22 3 2 2 2 2 7" xfId="42773" xr:uid="{FFC10A1E-A966-41E1-8BD5-0E4FE83A0B0E}"/>
    <cellStyle name="Normal 22 3 2 2 2 3" xfId="9064" xr:uid="{D47AF8B0-10A2-4D87-B5DF-D1893BC70D39}"/>
    <cellStyle name="Normal 22 3 2 2 2 3 2" xfId="12486" xr:uid="{8A12CFAE-49DD-4BAE-B6AA-97485FF332E2}"/>
    <cellStyle name="Normal 22 3 2 2 2 3 2 2" xfId="26176" xr:uid="{D4E6ABFF-6766-4947-8575-8124FA4D0A4C}"/>
    <cellStyle name="Normal 22 3 2 2 2 3 2 2 2" xfId="39868" xr:uid="{DA367708-C605-4AC8-9187-B1DCD0043B0C}"/>
    <cellStyle name="Normal 22 3 2 2 2 3 2 2 3" xfId="54752" xr:uid="{B4E8A5AB-2CFE-4180-A84B-2881EB134A5C}"/>
    <cellStyle name="Normal 22 3 2 2 2 3 2 3" xfId="19332" xr:uid="{1E0D1548-E9B8-4AA5-8526-9CF4E687CCD2}"/>
    <cellStyle name="Normal 22 3 2 2 2 3 2 4" xfId="33022" xr:uid="{B220419A-9FCC-46F0-A000-584C1B883162}"/>
    <cellStyle name="Normal 22 3 2 2 2 3 2 5" xfId="47906" xr:uid="{84604344-F84D-47BA-B797-686069B9C833}"/>
    <cellStyle name="Normal 22 3 2 2 2 3 3" xfId="22754" xr:uid="{2DA5ADBD-C8C7-496B-8FC7-CA1471D1DA41}"/>
    <cellStyle name="Normal 22 3 2 2 2 3 3 2" xfId="36446" xr:uid="{F85B17D6-8A7F-4C27-8333-E89BCA7F9E9E}"/>
    <cellStyle name="Normal 22 3 2 2 2 3 3 3" xfId="51330" xr:uid="{F13DC379-6FCC-4B12-978F-25314A87CE1B}"/>
    <cellStyle name="Normal 22 3 2 2 2 3 4" xfId="15910" xr:uid="{138DE521-FCC7-4783-A829-D215B4BBE220}"/>
    <cellStyle name="Normal 22 3 2 2 2 3 5" xfId="29600" xr:uid="{25849938-FC0F-4697-BFC6-4B5EAC0A403E}"/>
    <cellStyle name="Normal 22 3 2 2 2 3 6" xfId="44484" xr:uid="{ECDC1BA8-903B-4368-BFB1-AF07EC181A81}"/>
    <cellStyle name="Normal 22 3 2 2 2 4" xfId="10774" xr:uid="{7D905C5B-30CE-4F4E-BA09-33430D91B79F}"/>
    <cellStyle name="Normal 22 3 2 2 2 4 2" xfId="24464" xr:uid="{337F75D2-5C26-4DE9-9949-531A81B4A7E4}"/>
    <cellStyle name="Normal 22 3 2 2 2 4 2 2" xfId="38156" xr:uid="{B4CB1DC3-D032-4676-81D5-5F4E450A1283}"/>
    <cellStyle name="Normal 22 3 2 2 2 4 2 3" xfId="53040" xr:uid="{C94299DC-F448-4695-AFB9-6862649E11CB}"/>
    <cellStyle name="Normal 22 3 2 2 2 4 3" xfId="17620" xr:uid="{A3496083-480E-4AAA-8F8D-10F9499D384C}"/>
    <cellStyle name="Normal 22 3 2 2 2 4 4" xfId="31310" xr:uid="{726D4921-288F-438F-8A48-A750D509A5CD}"/>
    <cellStyle name="Normal 22 3 2 2 2 4 5" xfId="46194" xr:uid="{6EE80031-E6AA-400A-B64C-ABA5A4DB3D80}"/>
    <cellStyle name="Normal 22 3 2 2 2 5" xfId="21042" xr:uid="{75BE9AD4-EDB4-4CAE-949C-B6F1F67E2449}"/>
    <cellStyle name="Normal 22 3 2 2 2 5 2" xfId="34734" xr:uid="{76B97F2A-F95F-4213-9350-DE4A0973BA72}"/>
    <cellStyle name="Normal 22 3 2 2 2 5 3" xfId="49618" xr:uid="{B5216BCF-6E55-46C1-BA89-B86744CFAB48}"/>
    <cellStyle name="Normal 22 3 2 2 2 6" xfId="14198" xr:uid="{4424E852-1AB1-42AD-829E-33E978335A18}"/>
    <cellStyle name="Normal 22 3 2 2 2 7" xfId="27888" xr:uid="{D6A48ABA-D7F1-4F57-B754-C1C40091BDB2}"/>
    <cellStyle name="Normal 22 3 2 2 2 8" xfId="42772" xr:uid="{062B8499-F1A6-43B7-AC6C-A2400A471E39}"/>
    <cellStyle name="Normal 22 3 2 2 3" xfId="7353" xr:uid="{45EFA1F4-3CA9-46A9-AD18-90FD238DAC2B}"/>
    <cellStyle name="Normal 22 3 2 2 3 2" xfId="9066" xr:uid="{6883DC19-7B57-402F-884C-D026F8B0F887}"/>
    <cellStyle name="Normal 22 3 2 2 3 2 2" xfId="12488" xr:uid="{D4E9E0A7-C4DF-471D-9DBF-7143316035B6}"/>
    <cellStyle name="Normal 22 3 2 2 3 2 2 2" xfId="26178" xr:uid="{9A2B3025-9380-4A89-B6AF-16C2FD85EFCD}"/>
    <cellStyle name="Normal 22 3 2 2 3 2 2 2 2" xfId="39870" xr:uid="{A12D6F97-FB92-4B95-9981-54A1591910D6}"/>
    <cellStyle name="Normal 22 3 2 2 3 2 2 2 3" xfId="54754" xr:uid="{943D063B-48D7-416F-B552-D05BCA1A3474}"/>
    <cellStyle name="Normal 22 3 2 2 3 2 2 3" xfId="19334" xr:uid="{D7CCBFA9-0030-4E00-8968-2DAAFE729C65}"/>
    <cellStyle name="Normal 22 3 2 2 3 2 2 4" xfId="33024" xr:uid="{B5E53633-0524-474C-ABA9-B228CA098D61}"/>
    <cellStyle name="Normal 22 3 2 2 3 2 2 5" xfId="47908" xr:uid="{75C4A662-5B08-4B1C-97DC-D5220E3D7BA2}"/>
    <cellStyle name="Normal 22 3 2 2 3 2 3" xfId="22756" xr:uid="{F921E060-39D1-4800-80E7-2EF6602884CD}"/>
    <cellStyle name="Normal 22 3 2 2 3 2 3 2" xfId="36448" xr:uid="{3B1EE32F-6DD3-43FE-BD2C-9A8C60BAC896}"/>
    <cellStyle name="Normal 22 3 2 2 3 2 3 3" xfId="51332" xr:uid="{F244A196-F025-44A7-950A-AD00405B1C8F}"/>
    <cellStyle name="Normal 22 3 2 2 3 2 4" xfId="15912" xr:uid="{B769DC7E-217E-4CBB-A437-E942FBE52492}"/>
    <cellStyle name="Normal 22 3 2 2 3 2 5" xfId="29602" xr:uid="{9C1AA38C-FFE3-4F5B-BE4E-42A7BC977DB8}"/>
    <cellStyle name="Normal 22 3 2 2 3 2 6" xfId="44486" xr:uid="{AFC24987-C683-4C47-8C78-4143DDFF8767}"/>
    <cellStyle name="Normal 22 3 2 2 3 3" xfId="10776" xr:uid="{5D187A0E-FE03-438E-B93E-504539AC3205}"/>
    <cellStyle name="Normal 22 3 2 2 3 3 2" xfId="24466" xr:uid="{D476F1BB-840A-45B9-B0DD-A9EA69EB9B28}"/>
    <cellStyle name="Normal 22 3 2 2 3 3 2 2" xfId="38158" xr:uid="{A8FD5B78-E68F-435B-BBC3-F84B1EFF247B}"/>
    <cellStyle name="Normal 22 3 2 2 3 3 2 3" xfId="53042" xr:uid="{1EC1AAD1-CC87-4AFB-A4CC-C9EC66A6D6DA}"/>
    <cellStyle name="Normal 22 3 2 2 3 3 3" xfId="17622" xr:uid="{17CA3364-1C36-4555-B7EE-31CE2D79E99C}"/>
    <cellStyle name="Normal 22 3 2 2 3 3 4" xfId="31312" xr:uid="{C05069CF-E261-49CC-BB95-97C11287DFC0}"/>
    <cellStyle name="Normal 22 3 2 2 3 3 5" xfId="46196" xr:uid="{3904B713-E154-4062-8682-DBECC9C7E180}"/>
    <cellStyle name="Normal 22 3 2 2 3 4" xfId="21044" xr:uid="{2C6EF689-DC3B-4285-A699-694B328997F4}"/>
    <cellStyle name="Normal 22 3 2 2 3 4 2" xfId="34736" xr:uid="{9AA70F22-EACB-4E0C-B30B-BB236788448C}"/>
    <cellStyle name="Normal 22 3 2 2 3 4 3" xfId="49620" xr:uid="{8A6ACF33-715E-4350-B5DD-720B44E645F6}"/>
    <cellStyle name="Normal 22 3 2 2 3 5" xfId="14200" xr:uid="{48E821AE-F065-496E-88DB-97993148BC61}"/>
    <cellStyle name="Normal 22 3 2 2 3 6" xfId="27890" xr:uid="{6197E7C7-55CE-4216-9A1B-90D42EE189DE}"/>
    <cellStyle name="Normal 22 3 2 2 3 7" xfId="42774" xr:uid="{4F071402-498A-4245-B2DB-F6EF1742861B}"/>
    <cellStyle name="Normal 22 3 2 2 4" xfId="7354" xr:uid="{7891C9AF-C146-4ACB-9852-BEA62CE41802}"/>
    <cellStyle name="Normal 22 3 2 2 4 2" xfId="9067" xr:uid="{EDC00430-4C9C-42F9-990E-6EAA9445CB7C}"/>
    <cellStyle name="Normal 22 3 2 2 4 2 2" xfId="12489" xr:uid="{5E2A774B-3960-4D8E-8516-3B5D6D912C16}"/>
    <cellStyle name="Normal 22 3 2 2 4 2 2 2" xfId="26179" xr:uid="{693E5BB2-B79F-44DB-9201-7D5F5816811B}"/>
    <cellStyle name="Normal 22 3 2 2 4 2 2 2 2" xfId="39871" xr:uid="{E77A7E7B-61A4-45D2-A81F-0FC0ADC0BB63}"/>
    <cellStyle name="Normal 22 3 2 2 4 2 2 2 3" xfId="54755" xr:uid="{513F62CF-BC78-44D0-9795-584731383782}"/>
    <cellStyle name="Normal 22 3 2 2 4 2 2 3" xfId="19335" xr:uid="{01FA375E-EDD5-4957-8481-120FA1B84688}"/>
    <cellStyle name="Normal 22 3 2 2 4 2 2 4" xfId="33025" xr:uid="{5C6A8062-4454-48AD-8932-29AF6C37B271}"/>
    <cellStyle name="Normal 22 3 2 2 4 2 2 5" xfId="47909" xr:uid="{3EF9C7F4-D389-435A-B823-9D84266F8C8D}"/>
    <cellStyle name="Normal 22 3 2 2 4 2 3" xfId="22757" xr:uid="{1729F835-E9CF-48D0-A3D3-6FB319B278BF}"/>
    <cellStyle name="Normal 22 3 2 2 4 2 3 2" xfId="36449" xr:uid="{CE5911D9-B753-43FC-B8E9-CBC1CA397E2A}"/>
    <cellStyle name="Normal 22 3 2 2 4 2 3 3" xfId="51333" xr:uid="{D8E6876A-6FAD-46F5-8A35-26B2A4EC7C42}"/>
    <cellStyle name="Normal 22 3 2 2 4 2 4" xfId="15913" xr:uid="{96C1F9D2-89F5-452C-80D8-31B4C9A9BE7E}"/>
    <cellStyle name="Normal 22 3 2 2 4 2 5" xfId="29603" xr:uid="{8A2BB1A2-D8A1-4CA6-8F9E-7585F1EF1E87}"/>
    <cellStyle name="Normal 22 3 2 2 4 2 6" xfId="44487" xr:uid="{B6CF7DDB-ECB2-4CE7-ADD2-E0CF63B997E1}"/>
    <cellStyle name="Normal 22 3 2 2 4 3" xfId="10777" xr:uid="{9A157333-70F5-439E-9FA4-A99FC1415BCF}"/>
    <cellStyle name="Normal 22 3 2 2 4 3 2" xfId="24467" xr:uid="{2EA82D68-CF64-46E4-804B-FF4D45857379}"/>
    <cellStyle name="Normal 22 3 2 2 4 3 2 2" xfId="38159" xr:uid="{F04C3102-10EF-4335-A279-64093A7A419D}"/>
    <cellStyle name="Normal 22 3 2 2 4 3 2 3" xfId="53043" xr:uid="{0E1AB691-F388-4460-9E50-E0196A5633E2}"/>
    <cellStyle name="Normal 22 3 2 2 4 3 3" xfId="17623" xr:uid="{A6F01FCE-9213-4EA2-A68B-5284DE7F3E95}"/>
    <cellStyle name="Normal 22 3 2 2 4 3 4" xfId="31313" xr:uid="{102C2DBB-E812-4ECA-B71A-C54515677CC1}"/>
    <cellStyle name="Normal 22 3 2 2 4 3 5" xfId="46197" xr:uid="{313B4B9D-2938-4046-8458-69C1618DF746}"/>
    <cellStyle name="Normal 22 3 2 2 4 4" xfId="21045" xr:uid="{8610E0E5-279C-4BF6-834D-A2E44420B433}"/>
    <cellStyle name="Normal 22 3 2 2 4 4 2" xfId="34737" xr:uid="{0BF500C8-3944-412C-8928-BBE4D1483B55}"/>
    <cellStyle name="Normal 22 3 2 2 4 4 3" xfId="49621" xr:uid="{214DF418-1A6D-4B8A-B61D-6670AD1693DC}"/>
    <cellStyle name="Normal 22 3 2 2 4 5" xfId="14201" xr:uid="{91318DB7-4935-4EDF-BDE9-2BA4698277E4}"/>
    <cellStyle name="Normal 22 3 2 2 4 6" xfId="27891" xr:uid="{675D9A7C-D00D-4DDF-B131-EFA777A1C154}"/>
    <cellStyle name="Normal 22 3 2 2 4 7" xfId="42775" xr:uid="{ED73E3E4-6F64-4F1F-96AA-6FC81C8949CD}"/>
    <cellStyle name="Normal 22 3 2 2 5" xfId="9063" xr:uid="{DB80E659-9AE7-4AA4-B904-41008D96AAAB}"/>
    <cellStyle name="Normal 22 3 2 2 5 2" xfId="12485" xr:uid="{7A97C6AC-6C97-4E8B-8961-38F9C2D0C0D2}"/>
    <cellStyle name="Normal 22 3 2 2 5 2 2" xfId="26175" xr:uid="{A6B45571-84E7-4558-B945-F9450722A8B9}"/>
    <cellStyle name="Normal 22 3 2 2 5 2 2 2" xfId="39867" xr:uid="{7CC9BBB7-6638-4E01-AFF6-4FC2A531C18E}"/>
    <cellStyle name="Normal 22 3 2 2 5 2 2 3" xfId="54751" xr:uid="{8BEC50FC-9861-4085-8104-B962504AD9D8}"/>
    <cellStyle name="Normal 22 3 2 2 5 2 3" xfId="19331" xr:uid="{A3F8ABA5-02DB-4FBC-AB91-E17F3723DEF4}"/>
    <cellStyle name="Normal 22 3 2 2 5 2 4" xfId="33021" xr:uid="{CC213767-F20C-4E5F-A9FC-6C5EC651FC29}"/>
    <cellStyle name="Normal 22 3 2 2 5 2 5" xfId="47905" xr:uid="{E308DF47-2BA5-42CC-8EE3-11D558B5EAA9}"/>
    <cellStyle name="Normal 22 3 2 2 5 3" xfId="22753" xr:uid="{A509F33F-B365-4479-BC29-718718E6ACD1}"/>
    <cellStyle name="Normal 22 3 2 2 5 3 2" xfId="36445" xr:uid="{92D4BB4A-EFFA-45E5-81CA-EF01D280AB3D}"/>
    <cellStyle name="Normal 22 3 2 2 5 3 3" xfId="51329" xr:uid="{60A4C8B5-D565-47EC-B1D1-61B50E592D50}"/>
    <cellStyle name="Normal 22 3 2 2 5 4" xfId="15909" xr:uid="{F0EDB2A0-62E7-4CE1-85FF-9890FD9188A0}"/>
    <cellStyle name="Normal 22 3 2 2 5 5" xfId="29599" xr:uid="{13179B2A-3152-429E-88F3-A35830433D62}"/>
    <cellStyle name="Normal 22 3 2 2 5 6" xfId="44483" xr:uid="{5A86E398-C17B-4B32-B2B6-92C8F10927ED}"/>
    <cellStyle name="Normal 22 3 2 2 6" xfId="10773" xr:uid="{D4C2B4BB-12FE-414E-B01F-264F83E87D0E}"/>
    <cellStyle name="Normal 22 3 2 2 6 2" xfId="24463" xr:uid="{EE1E82AB-4DC4-4E0F-9F9F-231EC9C9FEB8}"/>
    <cellStyle name="Normal 22 3 2 2 6 2 2" xfId="38155" xr:uid="{5A4AC09D-C8BC-44CD-AD34-7BC1D05ABBB9}"/>
    <cellStyle name="Normal 22 3 2 2 6 2 3" xfId="53039" xr:uid="{51A5943D-29FA-4C79-809F-1BFF089CDC57}"/>
    <cellStyle name="Normal 22 3 2 2 6 3" xfId="17619" xr:uid="{EDA33977-FB74-4989-A869-12637C9C05B8}"/>
    <cellStyle name="Normal 22 3 2 2 6 4" xfId="31309" xr:uid="{AB485161-88F3-4EBD-96D4-11AC50C7E706}"/>
    <cellStyle name="Normal 22 3 2 2 6 5" xfId="46193" xr:uid="{15E973D0-082C-4C8B-A900-4AAFB689C035}"/>
    <cellStyle name="Normal 22 3 2 2 7" xfId="21041" xr:uid="{5399A097-41FB-4858-9026-B67CE265FC32}"/>
    <cellStyle name="Normal 22 3 2 2 7 2" xfId="34733" xr:uid="{96E376B1-4463-49D6-B172-7B70B1F3914C}"/>
    <cellStyle name="Normal 22 3 2 2 7 3" xfId="49617" xr:uid="{BAEE1CFE-83D0-4F56-AA23-D8B12A176716}"/>
    <cellStyle name="Normal 22 3 2 2 8" xfId="14197" xr:uid="{03B7CEC0-2EBC-434E-865C-B0D952A49A84}"/>
    <cellStyle name="Normal 22 3 2 2 8 2" xfId="41346" xr:uid="{6DD2271A-97B0-4EB3-8C5F-FED80E89B73C}"/>
    <cellStyle name="Normal 22 3 2 2 9" xfId="27887" xr:uid="{B93B5F8E-C161-4DA4-A9F0-064131DDEA36}"/>
    <cellStyle name="Normal 22 3 2 3" xfId="7355" xr:uid="{475F759D-6F26-4654-A0E4-5FC27B577951}"/>
    <cellStyle name="Normal 22 3 2 3 10" xfId="42776" xr:uid="{C891CAD4-1DD9-4A96-9DD3-173693F20D13}"/>
    <cellStyle name="Normal 22 3 2 3 2" xfId="7356" xr:uid="{AD71F193-4036-42FB-B12D-481CD23D6EBB}"/>
    <cellStyle name="Normal 22 3 2 3 2 2" xfId="7357" xr:uid="{A3563BBC-C4F3-4D58-927B-37987420CD0A}"/>
    <cellStyle name="Normal 22 3 2 3 2 2 2" xfId="9070" xr:uid="{2DF9770C-0A41-46A5-94A9-8C42DC70D4E0}"/>
    <cellStyle name="Normal 22 3 2 3 2 2 2 2" xfId="12492" xr:uid="{F9A79670-060B-4422-968E-BAA9A7C291BE}"/>
    <cellStyle name="Normal 22 3 2 3 2 2 2 2 2" xfId="26182" xr:uid="{5D84E22D-330C-47DD-AE91-C06941B9480B}"/>
    <cellStyle name="Normal 22 3 2 3 2 2 2 2 2 2" xfId="39874" xr:uid="{DDE89D21-778B-4AE4-A691-93AF07594200}"/>
    <cellStyle name="Normal 22 3 2 3 2 2 2 2 2 3" xfId="54758" xr:uid="{3F1D91F6-01F2-4A73-8EB8-BC9F6C56ED70}"/>
    <cellStyle name="Normal 22 3 2 3 2 2 2 2 3" xfId="19338" xr:uid="{D9C955FC-4CCB-41C6-AAAB-ACA4C471993E}"/>
    <cellStyle name="Normal 22 3 2 3 2 2 2 2 4" xfId="33028" xr:uid="{E9412082-25DA-4923-A045-FC125F8C1AB8}"/>
    <cellStyle name="Normal 22 3 2 3 2 2 2 2 5" xfId="47912" xr:uid="{5D11F6CD-4B3A-4AA7-B951-F4B3C5EC6E07}"/>
    <cellStyle name="Normal 22 3 2 3 2 2 2 3" xfId="22760" xr:uid="{737731F2-C043-4691-BC42-0FB25DC8BE46}"/>
    <cellStyle name="Normal 22 3 2 3 2 2 2 3 2" xfId="36452" xr:uid="{F9E04C64-6108-46DE-88BD-05A945075529}"/>
    <cellStyle name="Normal 22 3 2 3 2 2 2 3 3" xfId="51336" xr:uid="{2574A7E1-FCCE-4EAC-81F3-AF23579F176A}"/>
    <cellStyle name="Normal 22 3 2 3 2 2 2 4" xfId="15916" xr:uid="{9590EE66-294A-410B-A20B-57A71E509EC5}"/>
    <cellStyle name="Normal 22 3 2 3 2 2 2 5" xfId="29606" xr:uid="{95C1A32D-0C06-4E90-8447-E0A45C986309}"/>
    <cellStyle name="Normal 22 3 2 3 2 2 2 6" xfId="44490" xr:uid="{92E888FE-C408-4EA7-ACDA-583746A3DD59}"/>
    <cellStyle name="Normal 22 3 2 3 2 2 3" xfId="10780" xr:uid="{956965F7-11B3-43EB-A0AE-F9EC2B30257F}"/>
    <cellStyle name="Normal 22 3 2 3 2 2 3 2" xfId="24470" xr:uid="{8EE2CAE0-FD92-4F4F-B21A-231185D46898}"/>
    <cellStyle name="Normal 22 3 2 3 2 2 3 2 2" xfId="38162" xr:uid="{377619B6-DC5C-45E5-973A-E40CB989BFD6}"/>
    <cellStyle name="Normal 22 3 2 3 2 2 3 2 3" xfId="53046" xr:uid="{F909AEEE-C50E-4B85-9620-C9EC9B9C9FC9}"/>
    <cellStyle name="Normal 22 3 2 3 2 2 3 3" xfId="17626" xr:uid="{9F133033-6297-4983-BAB8-7C64820DAA9F}"/>
    <cellStyle name="Normal 22 3 2 3 2 2 3 4" xfId="31316" xr:uid="{8928E67C-AA7C-4A2C-A1E6-17AB4B5C5E8F}"/>
    <cellStyle name="Normal 22 3 2 3 2 2 3 5" xfId="46200" xr:uid="{050B3CFD-48A5-4A6E-ABB7-148FDE0EC66E}"/>
    <cellStyle name="Normal 22 3 2 3 2 2 4" xfId="21048" xr:uid="{C79A841E-5CE3-41DB-AF64-69D434517617}"/>
    <cellStyle name="Normal 22 3 2 3 2 2 4 2" xfId="34740" xr:uid="{67C919DF-1E82-4032-831D-85F05AFE84EF}"/>
    <cellStyle name="Normal 22 3 2 3 2 2 4 3" xfId="49624" xr:uid="{C301899E-403C-4B1A-9A8A-67F0BE44DF2A}"/>
    <cellStyle name="Normal 22 3 2 3 2 2 5" xfId="14204" xr:uid="{EFEAD771-82C0-4E9C-B1E3-6C588C510C88}"/>
    <cellStyle name="Normal 22 3 2 3 2 2 6" xfId="27894" xr:uid="{3D1AFC6D-B91B-4651-A135-67C53F7FC525}"/>
    <cellStyle name="Normal 22 3 2 3 2 2 7" xfId="42778" xr:uid="{256D3F0D-4197-466C-95B4-A4ACBD22D9CD}"/>
    <cellStyle name="Normal 22 3 2 3 2 3" xfId="9069" xr:uid="{EA6FE2FB-2063-4858-8BDA-95A4807AB8C2}"/>
    <cellStyle name="Normal 22 3 2 3 2 3 2" xfId="12491" xr:uid="{80647757-578A-40E3-B91C-A260F2E7B2A1}"/>
    <cellStyle name="Normal 22 3 2 3 2 3 2 2" xfId="26181" xr:uid="{F89FFE7B-8056-43AD-8DA3-2CFEABDB3350}"/>
    <cellStyle name="Normal 22 3 2 3 2 3 2 2 2" xfId="39873" xr:uid="{A83F4734-1CB9-4FD4-B978-9BC959D56C6B}"/>
    <cellStyle name="Normal 22 3 2 3 2 3 2 2 3" xfId="54757" xr:uid="{03A92DC3-F595-456B-9220-7FF1F1C6354A}"/>
    <cellStyle name="Normal 22 3 2 3 2 3 2 3" xfId="19337" xr:uid="{080F4FB7-2B97-4386-9EC3-4E22A2D23742}"/>
    <cellStyle name="Normal 22 3 2 3 2 3 2 4" xfId="33027" xr:uid="{9F061808-9F48-41A1-AEB1-C0B53E86EDA9}"/>
    <cellStyle name="Normal 22 3 2 3 2 3 2 5" xfId="47911" xr:uid="{DE8E33CD-33A7-4A54-A240-B1409FB2DA8C}"/>
    <cellStyle name="Normal 22 3 2 3 2 3 3" xfId="22759" xr:uid="{9CFD3CAC-B7A7-4C79-BA93-FDD336FB4CFC}"/>
    <cellStyle name="Normal 22 3 2 3 2 3 3 2" xfId="36451" xr:uid="{26B69AC1-4838-4188-84EC-4A26BD30767E}"/>
    <cellStyle name="Normal 22 3 2 3 2 3 3 3" xfId="51335" xr:uid="{7A268370-9B19-436F-9A87-F7A1520138C5}"/>
    <cellStyle name="Normal 22 3 2 3 2 3 4" xfId="15915" xr:uid="{D1318525-1952-41DF-B983-63FC22FA48A5}"/>
    <cellStyle name="Normal 22 3 2 3 2 3 5" xfId="29605" xr:uid="{0E747F61-1F90-4FA9-9E96-78585CAB6BA1}"/>
    <cellStyle name="Normal 22 3 2 3 2 3 6" xfId="44489" xr:uid="{658EF37F-880A-4B70-9489-40CCA2EBE166}"/>
    <cellStyle name="Normal 22 3 2 3 2 4" xfId="10779" xr:uid="{44007D96-1955-4DD1-8914-2F03D2A63CBD}"/>
    <cellStyle name="Normal 22 3 2 3 2 4 2" xfId="24469" xr:uid="{3BC43306-E76A-4A2E-A871-9986EBE945A5}"/>
    <cellStyle name="Normal 22 3 2 3 2 4 2 2" xfId="38161" xr:uid="{AED06448-6F9E-43C1-9F06-CC891F0D3D4D}"/>
    <cellStyle name="Normal 22 3 2 3 2 4 2 3" xfId="53045" xr:uid="{115BA465-99F5-40F6-BA91-192AF2D9978F}"/>
    <cellStyle name="Normal 22 3 2 3 2 4 3" xfId="17625" xr:uid="{DD2EB3DB-5AA0-4B6C-86DC-D66AB63D95F1}"/>
    <cellStyle name="Normal 22 3 2 3 2 4 4" xfId="31315" xr:uid="{9A4DF80F-BB67-41D4-83C3-FB41347931F0}"/>
    <cellStyle name="Normal 22 3 2 3 2 4 5" xfId="46199" xr:uid="{C0D41103-36F5-4556-98C8-F6D72CC409D4}"/>
    <cellStyle name="Normal 22 3 2 3 2 5" xfId="21047" xr:uid="{156EB1CE-7EFD-4CB5-A4AD-D5EA30080A02}"/>
    <cellStyle name="Normal 22 3 2 3 2 5 2" xfId="34739" xr:uid="{47E4E7A3-544E-4A24-BBDC-B5D0BCAF00ED}"/>
    <cellStyle name="Normal 22 3 2 3 2 5 3" xfId="49623" xr:uid="{59398107-D851-4B6A-95F6-1E9FBDBAB4A1}"/>
    <cellStyle name="Normal 22 3 2 3 2 6" xfId="14203" xr:uid="{1E81D5C3-D98B-493F-8B82-6247576EFCEF}"/>
    <cellStyle name="Normal 22 3 2 3 2 7" xfId="27893" xr:uid="{EA0BCAD0-26D1-4A3E-B637-FDD20B4EEA69}"/>
    <cellStyle name="Normal 22 3 2 3 2 8" xfId="42777" xr:uid="{2689F1AB-8313-4409-B766-EF9895B14FC5}"/>
    <cellStyle name="Normal 22 3 2 3 3" xfId="7358" xr:uid="{D119C035-4CDE-4A90-913D-8798AAF0CF53}"/>
    <cellStyle name="Normal 22 3 2 3 3 2" xfId="9071" xr:uid="{91BF2C4A-B646-4ACB-A114-975E3A38128C}"/>
    <cellStyle name="Normal 22 3 2 3 3 2 2" xfId="12493" xr:uid="{481031C9-8380-4E78-99A7-24B45E80383E}"/>
    <cellStyle name="Normal 22 3 2 3 3 2 2 2" xfId="26183" xr:uid="{392E1254-7FAB-4106-B581-E15D248872AD}"/>
    <cellStyle name="Normal 22 3 2 3 3 2 2 2 2" xfId="39875" xr:uid="{E8813CF3-A0BA-4329-9E08-FFC2158CD12F}"/>
    <cellStyle name="Normal 22 3 2 3 3 2 2 2 3" xfId="54759" xr:uid="{34A52495-95BB-48FB-862A-568238000404}"/>
    <cellStyle name="Normal 22 3 2 3 3 2 2 3" xfId="19339" xr:uid="{ECB66926-B678-4482-8786-A5C3B10AAB92}"/>
    <cellStyle name="Normal 22 3 2 3 3 2 2 4" xfId="33029" xr:uid="{115D4F6C-8F88-4A8E-A2A5-36939A3F9436}"/>
    <cellStyle name="Normal 22 3 2 3 3 2 2 5" xfId="47913" xr:uid="{ED4851CF-5F94-47A3-8A60-9E6E772C3168}"/>
    <cellStyle name="Normal 22 3 2 3 3 2 3" xfId="22761" xr:uid="{2DD715A3-68D3-413A-BCB0-2E6ECE80A841}"/>
    <cellStyle name="Normal 22 3 2 3 3 2 3 2" xfId="36453" xr:uid="{DB887C61-E7B5-4658-89F5-B7DD6A0A4C97}"/>
    <cellStyle name="Normal 22 3 2 3 3 2 3 3" xfId="51337" xr:uid="{B9A09C6B-C822-4006-9EB0-5F182AD99538}"/>
    <cellStyle name="Normal 22 3 2 3 3 2 4" xfId="15917" xr:uid="{F3B461C7-046D-40A4-AF31-59CB3C1573F9}"/>
    <cellStyle name="Normal 22 3 2 3 3 2 5" xfId="29607" xr:uid="{C0383E1E-0761-467A-87DA-4D16EE5BEBFC}"/>
    <cellStyle name="Normal 22 3 2 3 3 2 6" xfId="44491" xr:uid="{5FD4AEA8-EE6E-476E-8732-CC07C4C30ADA}"/>
    <cellStyle name="Normal 22 3 2 3 3 3" xfId="10781" xr:uid="{CA9424B9-B350-47FA-AB1E-A37277C22C63}"/>
    <cellStyle name="Normal 22 3 2 3 3 3 2" xfId="24471" xr:uid="{029BCEAA-5006-4A75-BA99-977178A4387B}"/>
    <cellStyle name="Normal 22 3 2 3 3 3 2 2" xfId="38163" xr:uid="{94DF7A13-51DF-4153-BAAA-03E2C07A66C4}"/>
    <cellStyle name="Normal 22 3 2 3 3 3 2 3" xfId="53047" xr:uid="{B9CE66D8-59C4-4503-A1AF-44DED36D55FC}"/>
    <cellStyle name="Normal 22 3 2 3 3 3 3" xfId="17627" xr:uid="{1B8F5962-CD5F-49BB-8052-76A934236B00}"/>
    <cellStyle name="Normal 22 3 2 3 3 3 4" xfId="31317" xr:uid="{1B538883-C549-44FF-856C-584AEF0101B6}"/>
    <cellStyle name="Normal 22 3 2 3 3 3 5" xfId="46201" xr:uid="{4D1E9616-4452-4E15-9AA6-84C12D08BD9E}"/>
    <cellStyle name="Normal 22 3 2 3 3 4" xfId="21049" xr:uid="{C1730F57-9007-4DB2-8E02-99B2BF7455F2}"/>
    <cellStyle name="Normal 22 3 2 3 3 4 2" xfId="34741" xr:uid="{CB27724D-FAA7-4682-BEBA-9D4D48E62FC8}"/>
    <cellStyle name="Normal 22 3 2 3 3 4 3" xfId="49625" xr:uid="{ED5DD8CF-6BD2-4173-8171-C86A8D091998}"/>
    <cellStyle name="Normal 22 3 2 3 3 5" xfId="14205" xr:uid="{C01AE8F5-8AF5-47D2-869C-6D43BDC360F4}"/>
    <cellStyle name="Normal 22 3 2 3 3 6" xfId="27895" xr:uid="{15259ED7-7FCC-4DD5-9B9D-A0D4BC2F27BE}"/>
    <cellStyle name="Normal 22 3 2 3 3 7" xfId="42779" xr:uid="{9E92608E-6C76-432D-B5A8-88B91610B428}"/>
    <cellStyle name="Normal 22 3 2 3 4" xfId="7359" xr:uid="{CE91480A-AA82-4EE8-8939-E961A01DF9DF}"/>
    <cellStyle name="Normal 22 3 2 3 4 2" xfId="9072" xr:uid="{9CE5B0BC-BE56-4E4A-9E26-DDE1E3DEF58A}"/>
    <cellStyle name="Normal 22 3 2 3 4 2 2" xfId="12494" xr:uid="{22E2C6CE-1677-45DC-86CE-864377450CE9}"/>
    <cellStyle name="Normal 22 3 2 3 4 2 2 2" xfId="26184" xr:uid="{54642266-B89F-4813-A162-1D93F198F2F1}"/>
    <cellStyle name="Normal 22 3 2 3 4 2 2 2 2" xfId="39876" xr:uid="{CE5F2709-7248-41F4-ABE0-928447463668}"/>
    <cellStyle name="Normal 22 3 2 3 4 2 2 2 3" xfId="54760" xr:uid="{ABD8918F-B757-487F-8530-590185B281B0}"/>
    <cellStyle name="Normal 22 3 2 3 4 2 2 3" xfId="19340" xr:uid="{6C330C65-3442-41E7-BD05-77101AE6B6C7}"/>
    <cellStyle name="Normal 22 3 2 3 4 2 2 4" xfId="33030" xr:uid="{09759C7C-6EF6-4C18-809B-7BBBDF0E71F2}"/>
    <cellStyle name="Normal 22 3 2 3 4 2 2 5" xfId="47914" xr:uid="{93DC053F-F6E4-4EFE-B6F6-3FBD77D9AD65}"/>
    <cellStyle name="Normal 22 3 2 3 4 2 3" xfId="22762" xr:uid="{68B39EC3-736C-4B6C-9582-492C413FC7A8}"/>
    <cellStyle name="Normal 22 3 2 3 4 2 3 2" xfId="36454" xr:uid="{05E18B01-1211-4B99-B53A-A963676A6D3A}"/>
    <cellStyle name="Normal 22 3 2 3 4 2 3 3" xfId="51338" xr:uid="{C5D66D2A-18E0-4814-AF99-45A63794C083}"/>
    <cellStyle name="Normal 22 3 2 3 4 2 4" xfId="15918" xr:uid="{9CA281C1-EF36-4638-BAA9-B5AE9B154CD7}"/>
    <cellStyle name="Normal 22 3 2 3 4 2 5" xfId="29608" xr:uid="{8D74978D-AF3E-4C3C-8227-CF2BE1EB49AB}"/>
    <cellStyle name="Normal 22 3 2 3 4 2 6" xfId="44492" xr:uid="{DD7BBF29-57B6-4174-9A04-EF78F8909677}"/>
    <cellStyle name="Normal 22 3 2 3 4 3" xfId="10782" xr:uid="{36EE5391-0303-4D81-9515-13FF90896A84}"/>
    <cellStyle name="Normal 22 3 2 3 4 3 2" xfId="24472" xr:uid="{4B848410-B945-45E6-BB65-A4B9C5C1DB8D}"/>
    <cellStyle name="Normal 22 3 2 3 4 3 2 2" xfId="38164" xr:uid="{D2167C2E-144D-4954-AEAD-90C61858BF4B}"/>
    <cellStyle name="Normal 22 3 2 3 4 3 2 3" xfId="53048" xr:uid="{FCA738E2-17C9-415C-8C42-750954BB9AF1}"/>
    <cellStyle name="Normal 22 3 2 3 4 3 3" xfId="17628" xr:uid="{EC9AF552-D1CD-4BAE-907D-DD80E6DAB70D}"/>
    <cellStyle name="Normal 22 3 2 3 4 3 4" xfId="31318" xr:uid="{0B98D593-7DA7-41D1-AC3A-C6803B370B58}"/>
    <cellStyle name="Normal 22 3 2 3 4 3 5" xfId="46202" xr:uid="{CC929B1E-EADE-4A8F-A815-4B9697B640BA}"/>
    <cellStyle name="Normal 22 3 2 3 4 4" xfId="21050" xr:uid="{A164959A-BAC1-47AA-AB8D-E4E2AB8582FF}"/>
    <cellStyle name="Normal 22 3 2 3 4 4 2" xfId="34742" xr:uid="{D6DD3BB5-6D51-46E0-B13E-3251A13297E1}"/>
    <cellStyle name="Normal 22 3 2 3 4 4 3" xfId="49626" xr:uid="{E22BA530-0C57-4933-A22E-6207497CE408}"/>
    <cellStyle name="Normal 22 3 2 3 4 5" xfId="14206" xr:uid="{560C6B22-D5DF-491A-AF96-B59AF4410822}"/>
    <cellStyle name="Normal 22 3 2 3 4 6" xfId="27896" xr:uid="{00F26F4E-AD80-46D5-B19A-6D2CDD576145}"/>
    <cellStyle name="Normal 22 3 2 3 4 7" xfId="42780" xr:uid="{DBFA3026-A95F-4C9A-9172-CFE2E9853843}"/>
    <cellStyle name="Normal 22 3 2 3 5" xfId="9068" xr:uid="{C05660AB-44AD-445E-A6DB-5A13CAD59FBF}"/>
    <cellStyle name="Normal 22 3 2 3 5 2" xfId="12490" xr:uid="{BB97C978-EC08-4AE1-948D-401B11A2E1FE}"/>
    <cellStyle name="Normal 22 3 2 3 5 2 2" xfId="26180" xr:uid="{2A237E0A-308C-4626-9D50-2630B4B82552}"/>
    <cellStyle name="Normal 22 3 2 3 5 2 2 2" xfId="39872" xr:uid="{38048599-681F-487B-B703-B0A2C2194C10}"/>
    <cellStyle name="Normal 22 3 2 3 5 2 2 3" xfId="54756" xr:uid="{CB52D0FD-6AA7-4684-AD2A-C36212A8795D}"/>
    <cellStyle name="Normal 22 3 2 3 5 2 3" xfId="19336" xr:uid="{46482B79-BB22-49B3-B1A3-79CCB2774DF4}"/>
    <cellStyle name="Normal 22 3 2 3 5 2 4" xfId="33026" xr:uid="{1C6B9EA4-69ED-4196-913B-704DF3691F73}"/>
    <cellStyle name="Normal 22 3 2 3 5 2 5" xfId="47910" xr:uid="{F5E06ECC-43C3-442E-9E98-2744CF6F6134}"/>
    <cellStyle name="Normal 22 3 2 3 5 3" xfId="22758" xr:uid="{795F7BC8-BDAF-4CA8-B65D-4B109CD64A9D}"/>
    <cellStyle name="Normal 22 3 2 3 5 3 2" xfId="36450" xr:uid="{0062660A-982F-46CF-84EC-24BE2B16F0A7}"/>
    <cellStyle name="Normal 22 3 2 3 5 3 3" xfId="51334" xr:uid="{35E8BEC6-9D1B-4B29-8C54-8B65E618ECCC}"/>
    <cellStyle name="Normal 22 3 2 3 5 4" xfId="15914" xr:uid="{176E10F2-F49C-4123-A4D8-98DDF8DCAE00}"/>
    <cellStyle name="Normal 22 3 2 3 5 5" xfId="29604" xr:uid="{9C1090C0-EABD-4508-BD32-5B1009479E64}"/>
    <cellStyle name="Normal 22 3 2 3 5 6" xfId="44488" xr:uid="{E408E2BC-C21A-4C13-A45C-0E586191AE52}"/>
    <cellStyle name="Normal 22 3 2 3 6" xfId="10778" xr:uid="{085B3B71-C9B2-4D17-A8D5-782D7E3C67B7}"/>
    <cellStyle name="Normal 22 3 2 3 6 2" xfId="24468" xr:uid="{C63491BA-F2E4-40B2-B0D4-000A416E3332}"/>
    <cellStyle name="Normal 22 3 2 3 6 2 2" xfId="38160" xr:uid="{B1F652B6-636B-48BA-970D-753116D12D22}"/>
    <cellStyle name="Normal 22 3 2 3 6 2 3" xfId="53044" xr:uid="{F7DFBF30-5C2B-4B2F-B3E8-B9B2033F4142}"/>
    <cellStyle name="Normal 22 3 2 3 6 3" xfId="17624" xr:uid="{F0D93C75-D83B-4C40-9229-CAC84B39996D}"/>
    <cellStyle name="Normal 22 3 2 3 6 4" xfId="31314" xr:uid="{6F367E37-C5CD-494B-97D3-517751B84975}"/>
    <cellStyle name="Normal 22 3 2 3 6 5" xfId="46198" xr:uid="{2D76284D-0C82-41E1-B66E-B7BA4AFFBEEA}"/>
    <cellStyle name="Normal 22 3 2 3 7" xfId="21046" xr:uid="{A58BEFA1-76CC-4D1D-98A7-BF53BE5871C0}"/>
    <cellStyle name="Normal 22 3 2 3 7 2" xfId="34738" xr:uid="{C27978A0-8101-41EC-8B9D-84A68DEBFDFD}"/>
    <cellStyle name="Normal 22 3 2 3 7 3" xfId="49622" xr:uid="{EB38124A-7DDF-4468-B3C6-4DCAA1FB3E79}"/>
    <cellStyle name="Normal 22 3 2 3 8" xfId="14202" xr:uid="{3D66E0EF-DA3E-4E34-B512-867BB2FE203E}"/>
    <cellStyle name="Normal 22 3 2 3 9" xfId="27892" xr:uid="{70674461-5AF1-4715-9ED0-64FD8A178649}"/>
    <cellStyle name="Normal 22 3 2 4" xfId="7360" xr:uid="{599EB487-507E-4D74-8B6C-D83D1D759A5A}"/>
    <cellStyle name="Normal 22 3 2 4 2" xfId="7361" xr:uid="{12FD0FB2-1A6A-49A2-B45C-D855F9DB8055}"/>
    <cellStyle name="Normal 22 3 2 4 2 2" xfId="9074" xr:uid="{D888D305-8EBB-49A4-847A-9EE162001BDC}"/>
    <cellStyle name="Normal 22 3 2 4 2 2 2" xfId="12496" xr:uid="{BAD670A8-0956-4433-9D62-3B0D3DDE9B34}"/>
    <cellStyle name="Normal 22 3 2 4 2 2 2 2" xfId="26186" xr:uid="{36A271CF-1919-42FB-8531-040039A087D4}"/>
    <cellStyle name="Normal 22 3 2 4 2 2 2 2 2" xfId="39878" xr:uid="{1D21E4A7-A8CB-4ACF-808F-6085FDD0F0EF}"/>
    <cellStyle name="Normal 22 3 2 4 2 2 2 2 3" xfId="54762" xr:uid="{79D8AF50-24B8-486F-B273-CD89808F211F}"/>
    <cellStyle name="Normal 22 3 2 4 2 2 2 3" xfId="19342" xr:uid="{AD5530BB-AE3F-4E64-8864-524E9CCA7C32}"/>
    <cellStyle name="Normal 22 3 2 4 2 2 2 4" xfId="33032" xr:uid="{F03F4E12-942A-4ECD-9AF7-5378D056E387}"/>
    <cellStyle name="Normal 22 3 2 4 2 2 2 5" xfId="47916" xr:uid="{0F1E45FA-E51C-4DF2-88D7-20257731B00B}"/>
    <cellStyle name="Normal 22 3 2 4 2 2 3" xfId="22764" xr:uid="{69C64E59-A94A-41AB-925E-80853F02302A}"/>
    <cellStyle name="Normal 22 3 2 4 2 2 3 2" xfId="36456" xr:uid="{DA3F86AB-5C77-4501-BDB9-74AF6EFF939F}"/>
    <cellStyle name="Normal 22 3 2 4 2 2 3 3" xfId="51340" xr:uid="{05E7DDF2-D395-4D19-81CD-0FD60AFF6043}"/>
    <cellStyle name="Normal 22 3 2 4 2 2 4" xfId="15920" xr:uid="{4A373AF1-2404-47A4-B749-EB84491D8BAF}"/>
    <cellStyle name="Normal 22 3 2 4 2 2 5" xfId="29610" xr:uid="{D0A0BE3D-138F-4C44-AD9B-5C5AE8AF4BA8}"/>
    <cellStyle name="Normal 22 3 2 4 2 2 6" xfId="44494" xr:uid="{A00BA36E-B643-45FE-8F07-7126899DC933}"/>
    <cellStyle name="Normal 22 3 2 4 2 3" xfId="10784" xr:uid="{463379C5-633A-4C7F-A3A5-6E66ECAE58D3}"/>
    <cellStyle name="Normal 22 3 2 4 2 3 2" xfId="24474" xr:uid="{F930177A-4D02-41D4-9EDC-1A3B38C73106}"/>
    <cellStyle name="Normal 22 3 2 4 2 3 2 2" xfId="38166" xr:uid="{D29614CD-7B0F-4D32-8C45-29F71A38FC16}"/>
    <cellStyle name="Normal 22 3 2 4 2 3 2 3" xfId="53050" xr:uid="{1EEC8859-DF11-485B-AE38-94EC75A86C54}"/>
    <cellStyle name="Normal 22 3 2 4 2 3 3" xfId="17630" xr:uid="{207FC140-66AD-4C88-88F6-4899EA8178A9}"/>
    <cellStyle name="Normal 22 3 2 4 2 3 4" xfId="31320" xr:uid="{2B022590-7952-4FC8-BCF8-8AAE2FAD2A10}"/>
    <cellStyle name="Normal 22 3 2 4 2 3 5" xfId="46204" xr:uid="{609A480B-03BE-483E-8FA3-B29489D97D09}"/>
    <cellStyle name="Normal 22 3 2 4 2 4" xfId="21052" xr:uid="{57C5992C-AE79-4555-81ED-26987FCAA90F}"/>
    <cellStyle name="Normal 22 3 2 4 2 4 2" xfId="34744" xr:uid="{61A03E6A-816B-4FA4-A9A8-31C53EFD9C92}"/>
    <cellStyle name="Normal 22 3 2 4 2 4 3" xfId="49628" xr:uid="{17898CF4-2FFB-4980-82B5-9A77B3BF0ED1}"/>
    <cellStyle name="Normal 22 3 2 4 2 5" xfId="14208" xr:uid="{752DD9A1-E329-41B4-BD5B-86BA0A1F7439}"/>
    <cellStyle name="Normal 22 3 2 4 2 6" xfId="27898" xr:uid="{0863F45D-81B9-4DC5-8E0F-EA824F8DE279}"/>
    <cellStyle name="Normal 22 3 2 4 2 7" xfId="42782" xr:uid="{DFE14419-335F-4234-A670-B893E834A626}"/>
    <cellStyle name="Normal 22 3 2 4 3" xfId="9073" xr:uid="{9071D675-3343-4732-A5CF-1BF3526CA741}"/>
    <cellStyle name="Normal 22 3 2 4 3 2" xfId="12495" xr:uid="{ED2CD863-857C-49E8-BA83-7E1010A315F1}"/>
    <cellStyle name="Normal 22 3 2 4 3 2 2" xfId="26185" xr:uid="{8B9CACB9-76EB-4718-A0AB-B4997541DDA6}"/>
    <cellStyle name="Normal 22 3 2 4 3 2 2 2" xfId="39877" xr:uid="{237D1830-4B1B-42AE-9A10-12347105682E}"/>
    <cellStyle name="Normal 22 3 2 4 3 2 2 3" xfId="54761" xr:uid="{59A60DB0-FCC8-46B2-B8C4-115A760F38D0}"/>
    <cellStyle name="Normal 22 3 2 4 3 2 3" xfId="19341" xr:uid="{03069CAF-ADD8-43C8-A305-9447D10FF739}"/>
    <cellStyle name="Normal 22 3 2 4 3 2 4" xfId="33031" xr:uid="{96BCC9FA-B3E3-457C-952B-45AFA2A4B0C3}"/>
    <cellStyle name="Normal 22 3 2 4 3 2 5" xfId="47915" xr:uid="{6679DA53-314B-42E7-934E-E0C4976C9436}"/>
    <cellStyle name="Normal 22 3 2 4 3 3" xfId="22763" xr:uid="{598AE6D6-3D1C-4D25-BFE2-68E622E43C78}"/>
    <cellStyle name="Normal 22 3 2 4 3 3 2" xfId="36455" xr:uid="{EFC21ABC-0434-497D-811B-3AEEFA2A92A9}"/>
    <cellStyle name="Normal 22 3 2 4 3 3 3" xfId="51339" xr:uid="{6E1DF0D0-A838-42A5-847F-88BC8185346C}"/>
    <cellStyle name="Normal 22 3 2 4 3 4" xfId="15919" xr:uid="{861A2039-AE4C-4FB3-B79B-1DD66833B3D2}"/>
    <cellStyle name="Normal 22 3 2 4 3 5" xfId="29609" xr:uid="{438D4AA4-84E4-427D-A198-BB96E7E1DDBF}"/>
    <cellStyle name="Normal 22 3 2 4 3 6" xfId="44493" xr:uid="{C30E2D34-4CB8-4127-B807-6E39D03DF7E0}"/>
    <cellStyle name="Normal 22 3 2 4 4" xfId="10783" xr:uid="{EB17D340-C6C3-41A6-B4AE-F8EF43BDEB28}"/>
    <cellStyle name="Normal 22 3 2 4 4 2" xfId="24473" xr:uid="{763EBFBE-468E-4D0C-9317-38B5135833E6}"/>
    <cellStyle name="Normal 22 3 2 4 4 2 2" xfId="38165" xr:uid="{FF101D84-7B5C-42C6-803C-C15E470B153C}"/>
    <cellStyle name="Normal 22 3 2 4 4 2 3" xfId="53049" xr:uid="{48ECDEA2-49B8-408F-BBF3-DE63A275150A}"/>
    <cellStyle name="Normal 22 3 2 4 4 3" xfId="17629" xr:uid="{67DA6633-2B8A-4152-A5BA-416BED847991}"/>
    <cellStyle name="Normal 22 3 2 4 4 4" xfId="31319" xr:uid="{B45E1590-C483-4F5C-B73E-05CA22D1CE1C}"/>
    <cellStyle name="Normal 22 3 2 4 4 5" xfId="46203" xr:uid="{D3F84C58-54F1-423C-BE98-23A31173A2C5}"/>
    <cellStyle name="Normal 22 3 2 4 5" xfId="21051" xr:uid="{EE24D49C-1A1F-4F15-B592-A30515F127E6}"/>
    <cellStyle name="Normal 22 3 2 4 5 2" xfId="34743" xr:uid="{C7684539-8771-4FA8-8275-3B844412E7F0}"/>
    <cellStyle name="Normal 22 3 2 4 5 3" xfId="49627" xr:uid="{CD267DA2-3F60-4CA0-8C94-E5400FF92644}"/>
    <cellStyle name="Normal 22 3 2 4 6" xfId="14207" xr:uid="{9868C248-8960-4CDC-BA2D-3DC862A295D5}"/>
    <cellStyle name="Normal 22 3 2 4 7" xfId="27897" xr:uid="{D7AAFE02-0F3B-4C38-9DAE-E0CFBE1E101B}"/>
    <cellStyle name="Normal 22 3 2 4 8" xfId="42781" xr:uid="{84B26261-AEB2-4706-9E9F-B7CC5400B270}"/>
    <cellStyle name="Normal 22 3 2 5" xfId="7362" xr:uid="{29EE517C-78EE-44A6-B036-DBB843E138A4}"/>
    <cellStyle name="Normal 22 3 2 5 2" xfId="9075" xr:uid="{AA6773DD-1616-493A-A392-5B867B34ABB9}"/>
    <cellStyle name="Normal 22 3 2 5 2 2" xfId="12497" xr:uid="{F29E9E39-AEAB-40F3-A1EE-F94C11DDC928}"/>
    <cellStyle name="Normal 22 3 2 5 2 2 2" xfId="26187" xr:uid="{26CF3BF4-4974-4C32-B8A5-EEA870C3378D}"/>
    <cellStyle name="Normal 22 3 2 5 2 2 2 2" xfId="39879" xr:uid="{CD2023FA-BE7C-4D43-9756-077238AAEF63}"/>
    <cellStyle name="Normal 22 3 2 5 2 2 2 3" xfId="54763" xr:uid="{5DDC84B6-D472-4E14-BA84-4B1D8C751483}"/>
    <cellStyle name="Normal 22 3 2 5 2 2 3" xfId="19343" xr:uid="{9234FBA1-F98C-4D2A-BDC7-ABD6CE7606AD}"/>
    <cellStyle name="Normal 22 3 2 5 2 2 4" xfId="33033" xr:uid="{27C2D883-1EC4-4451-B377-D51CC73CBA8F}"/>
    <cellStyle name="Normal 22 3 2 5 2 2 5" xfId="47917" xr:uid="{6B8848B0-D6EA-47CF-981E-805AF47D37F9}"/>
    <cellStyle name="Normal 22 3 2 5 2 3" xfId="22765" xr:uid="{E7DA8B76-F4BB-4238-8F67-AFACB552A1B6}"/>
    <cellStyle name="Normal 22 3 2 5 2 3 2" xfId="36457" xr:uid="{C731DE04-CD53-4C35-B9AC-29F34ABBA257}"/>
    <cellStyle name="Normal 22 3 2 5 2 3 3" xfId="51341" xr:uid="{A52122B1-6FCA-4511-8416-CE9C52090DFA}"/>
    <cellStyle name="Normal 22 3 2 5 2 4" xfId="15921" xr:uid="{4EEEC007-C778-44CF-B000-461405973E48}"/>
    <cellStyle name="Normal 22 3 2 5 2 5" xfId="29611" xr:uid="{5B51B9EC-9BC0-495C-8270-B59CBE5BFD6B}"/>
    <cellStyle name="Normal 22 3 2 5 2 6" xfId="44495" xr:uid="{6336F7C1-FD60-469A-8434-D2213943E720}"/>
    <cellStyle name="Normal 22 3 2 5 3" xfId="10785" xr:uid="{33B9631A-7D56-4006-8D3E-CEE891A5D08C}"/>
    <cellStyle name="Normal 22 3 2 5 3 2" xfId="24475" xr:uid="{DAEBD776-84B0-4AD8-BE09-D3C5518B7B39}"/>
    <cellStyle name="Normal 22 3 2 5 3 2 2" xfId="38167" xr:uid="{B786A979-7C7E-4330-AEEC-20A921AA95ED}"/>
    <cellStyle name="Normal 22 3 2 5 3 2 3" xfId="53051" xr:uid="{B8D3196B-7373-412C-98B4-DE3C8BEE7F0D}"/>
    <cellStyle name="Normal 22 3 2 5 3 3" xfId="17631" xr:uid="{AEC2E859-20D5-4E57-8B53-0319F73ED753}"/>
    <cellStyle name="Normal 22 3 2 5 3 4" xfId="31321" xr:uid="{1F924F31-DF41-4D43-A849-DE0F361A6D7F}"/>
    <cellStyle name="Normal 22 3 2 5 3 5" xfId="46205" xr:uid="{4D48FBEB-5EAF-4FAA-B3AB-6D373E2E57A8}"/>
    <cellStyle name="Normal 22 3 2 5 4" xfId="21053" xr:uid="{E824F2D4-35C2-4BB2-B27C-D4A021297DB2}"/>
    <cellStyle name="Normal 22 3 2 5 4 2" xfId="34745" xr:uid="{7196754B-A0E4-4304-BE6A-02556975D3BC}"/>
    <cellStyle name="Normal 22 3 2 5 4 3" xfId="49629" xr:uid="{20637908-615A-43C8-9E44-B5F53B5B0D2D}"/>
    <cellStyle name="Normal 22 3 2 5 5" xfId="14209" xr:uid="{7142416E-A765-4367-8D08-C2F2089B92A0}"/>
    <cellStyle name="Normal 22 3 2 5 6" xfId="27899" xr:uid="{CD18BAB1-7196-45B1-94FA-ABB6220999AC}"/>
    <cellStyle name="Normal 22 3 2 5 7" xfId="42783" xr:uid="{61B3DE3E-623E-453E-8B04-83CFCEE6D92E}"/>
    <cellStyle name="Normal 22 3 2 6" xfId="7363" xr:uid="{527056AC-C033-420C-842B-40B0F83DB942}"/>
    <cellStyle name="Normal 22 3 2 6 2" xfId="9076" xr:uid="{FC7402E7-5087-4B27-905D-17B400C6975C}"/>
    <cellStyle name="Normal 22 3 2 6 2 2" xfId="12498" xr:uid="{07BE609E-F213-4763-B8C6-15E4E532DB69}"/>
    <cellStyle name="Normal 22 3 2 6 2 2 2" xfId="26188" xr:uid="{38A9F65F-324A-4337-BC95-636E62D0003B}"/>
    <cellStyle name="Normal 22 3 2 6 2 2 2 2" xfId="39880" xr:uid="{B3788EC2-DA80-4D43-BFF8-B15F8EA42DCC}"/>
    <cellStyle name="Normal 22 3 2 6 2 2 2 3" xfId="54764" xr:uid="{DA536A57-D436-403D-AD1C-96E213362E14}"/>
    <cellStyle name="Normal 22 3 2 6 2 2 3" xfId="19344" xr:uid="{2710148C-12BC-4851-802D-21C6994465A5}"/>
    <cellStyle name="Normal 22 3 2 6 2 2 4" xfId="33034" xr:uid="{4E066345-6EEC-4386-BD5C-B81DB3672C7D}"/>
    <cellStyle name="Normal 22 3 2 6 2 2 5" xfId="47918" xr:uid="{5C060654-4749-404B-A1B9-0752E3556580}"/>
    <cellStyle name="Normal 22 3 2 6 2 3" xfId="22766" xr:uid="{BE3D0F1C-9F80-4CC8-89B6-6242DA106127}"/>
    <cellStyle name="Normal 22 3 2 6 2 3 2" xfId="36458" xr:uid="{48547406-3DB6-44D0-AF55-AE5E9F468DF3}"/>
    <cellStyle name="Normal 22 3 2 6 2 3 3" xfId="51342" xr:uid="{7C7FB63C-83F4-4DAE-882B-FFD9D5BE6433}"/>
    <cellStyle name="Normal 22 3 2 6 2 4" xfId="15922" xr:uid="{6B9301C6-ECC2-4DEF-B4B4-6BC01AE3F42C}"/>
    <cellStyle name="Normal 22 3 2 6 2 5" xfId="29612" xr:uid="{F64ECD97-8AE5-4FEA-BEC4-CF1E94C01C4A}"/>
    <cellStyle name="Normal 22 3 2 6 2 6" xfId="44496" xr:uid="{D6696226-FF13-4745-AF9B-A4CD92C0C82D}"/>
    <cellStyle name="Normal 22 3 2 6 3" xfId="10786" xr:uid="{09DE2155-260E-4111-A6D4-1F38FC31743E}"/>
    <cellStyle name="Normal 22 3 2 6 3 2" xfId="24476" xr:uid="{868004BA-BEAB-4960-AB3F-D538E670CD6F}"/>
    <cellStyle name="Normal 22 3 2 6 3 2 2" xfId="38168" xr:uid="{A9F2C890-E670-477A-9D7C-0E462DA61AEE}"/>
    <cellStyle name="Normal 22 3 2 6 3 2 3" xfId="53052" xr:uid="{6B50BADA-7273-41A7-8E61-EDD535671EFD}"/>
    <cellStyle name="Normal 22 3 2 6 3 3" xfId="17632" xr:uid="{DD6C8B86-322C-418A-8939-6C1964C441AA}"/>
    <cellStyle name="Normal 22 3 2 6 3 4" xfId="31322" xr:uid="{392A74C6-F36C-4F1B-936D-71C17560FC1F}"/>
    <cellStyle name="Normal 22 3 2 6 3 5" xfId="46206" xr:uid="{9A311FEF-31C4-4E72-BF6F-BD0271EC76BD}"/>
    <cellStyle name="Normal 22 3 2 6 4" xfId="21054" xr:uid="{9FD0BB6A-98D5-4A92-9252-BBF4B6895F0B}"/>
    <cellStyle name="Normal 22 3 2 6 4 2" xfId="34746" xr:uid="{E8CC930D-4674-4EF5-818D-37E227C984A8}"/>
    <cellStyle name="Normal 22 3 2 6 4 3" xfId="49630" xr:uid="{90CDC3AB-6E9F-4383-B3E6-DD592C86C75F}"/>
    <cellStyle name="Normal 22 3 2 6 5" xfId="14210" xr:uid="{1DC7B24B-DD01-422F-BD15-4EE6864D3080}"/>
    <cellStyle name="Normal 22 3 2 6 6" xfId="27900" xr:uid="{BBD44F95-14A6-41EC-8596-531934E482E1}"/>
    <cellStyle name="Normal 22 3 2 6 7" xfId="42784" xr:uid="{6C7CC489-EFF4-47F3-84FA-8AC1824FBE9F}"/>
    <cellStyle name="Normal 22 3 2 7" xfId="9062" xr:uid="{FE01815E-231E-49D6-B5D3-68B2EE7CF7D6}"/>
    <cellStyle name="Normal 22 3 2 7 2" xfId="12484" xr:uid="{0A73FFB7-957B-41BC-9C10-A97347B7F815}"/>
    <cellStyle name="Normal 22 3 2 7 2 2" xfId="26174" xr:uid="{3207FDCD-7B87-4696-BD4B-E6EC45418CD8}"/>
    <cellStyle name="Normal 22 3 2 7 2 2 2" xfId="39866" xr:uid="{F685DBB8-CE70-4676-836F-0BD40F3FCAD9}"/>
    <cellStyle name="Normal 22 3 2 7 2 2 3" xfId="54750" xr:uid="{EE1A52AE-CC8A-48E4-99D6-8ED763BD3030}"/>
    <cellStyle name="Normal 22 3 2 7 2 3" xfId="19330" xr:uid="{BBC4A83E-F595-4B76-8136-5CBF7BFF41D3}"/>
    <cellStyle name="Normal 22 3 2 7 2 4" xfId="33020" xr:uid="{AA963789-3895-4BAD-A8C4-240227493F51}"/>
    <cellStyle name="Normal 22 3 2 7 2 5" xfId="47904" xr:uid="{A83D519A-7186-4D67-876E-02BAA2D8C3E7}"/>
    <cellStyle name="Normal 22 3 2 7 3" xfId="22752" xr:uid="{C94873A3-905C-49CD-8F49-B546827EA50E}"/>
    <cellStyle name="Normal 22 3 2 7 3 2" xfId="36444" xr:uid="{43A58C90-0A60-4AAA-B278-3B64624770C1}"/>
    <cellStyle name="Normal 22 3 2 7 3 3" xfId="51328" xr:uid="{B3538F48-CD28-4279-BDD3-71EBCEBEDDBB}"/>
    <cellStyle name="Normal 22 3 2 7 4" xfId="15908" xr:uid="{AAD81F9B-B6A1-4D52-B15D-3DECDFE0ED25}"/>
    <cellStyle name="Normal 22 3 2 7 5" xfId="29598" xr:uid="{727B57C9-4055-492A-9BC1-32F5C0C34FCF}"/>
    <cellStyle name="Normal 22 3 2 7 6" xfId="44482" xr:uid="{8CCFA6B5-3B26-4277-ABE3-7D3B7189F98E}"/>
    <cellStyle name="Normal 22 3 2 8" xfId="10772" xr:uid="{42327089-0666-4872-96EE-5F8DF177271F}"/>
    <cellStyle name="Normal 22 3 2 8 2" xfId="24462" xr:uid="{B7010307-ABF9-470E-AE7F-E965B37C7F7D}"/>
    <cellStyle name="Normal 22 3 2 8 2 2" xfId="38154" xr:uid="{98A1948B-CD5D-41DE-8F09-832599F68D86}"/>
    <cellStyle name="Normal 22 3 2 8 2 3" xfId="53038" xr:uid="{ACEE1326-CD01-4A5B-86B7-583E14036919}"/>
    <cellStyle name="Normal 22 3 2 8 3" xfId="17618" xr:uid="{166EA584-9D32-4785-A32E-EF3ADF35DB37}"/>
    <cellStyle name="Normal 22 3 2 8 4" xfId="31308" xr:uid="{07DABA1D-D29D-4ED6-8152-C416342CF620}"/>
    <cellStyle name="Normal 22 3 2 8 5" xfId="46192" xr:uid="{1684CE5C-FCA8-4FCE-B311-51433109CFCB}"/>
    <cellStyle name="Normal 22 3 2 9" xfId="21040" xr:uid="{7DFD15FC-431A-4AB1-8F41-B753AF62A9D3}"/>
    <cellStyle name="Normal 22 3 2 9 2" xfId="34732" xr:uid="{CD4AC348-BC57-4C7E-B9A7-2C2A510080AA}"/>
    <cellStyle name="Normal 22 3 2 9 3" xfId="49616" xr:uid="{1334D08E-6E76-417B-8E86-A375A5523F21}"/>
    <cellStyle name="Normal 22 3 3" xfId="4462" xr:uid="{57F4C364-F636-405B-94DD-3AB55FA3F32E}"/>
    <cellStyle name="Normal 22 3 3 10" xfId="42785" xr:uid="{3DC6735B-B489-4E4B-B4FA-0B4781059514}"/>
    <cellStyle name="Normal 22 3 3 11" xfId="7364" xr:uid="{498A72E5-4921-4C7B-91EC-27D56C122B94}"/>
    <cellStyle name="Normal 22 3 3 2" xfId="7365" xr:uid="{845E7ECA-F2EE-4F9F-B140-265ADEB56848}"/>
    <cellStyle name="Normal 22 3 3 2 2" xfId="7366" xr:uid="{94481468-9F46-4401-97FB-0F391C7A6A9C}"/>
    <cellStyle name="Normal 22 3 3 2 2 2" xfId="9079" xr:uid="{33A85216-D508-485B-A82F-FEE5E4597A52}"/>
    <cellStyle name="Normal 22 3 3 2 2 2 2" xfId="12501" xr:uid="{76F4FB7E-BE57-477D-B30D-982ACC349D41}"/>
    <cellStyle name="Normal 22 3 3 2 2 2 2 2" xfId="26191" xr:uid="{2CCCDD1E-47CD-4F6B-8A8D-EDF875921C3D}"/>
    <cellStyle name="Normal 22 3 3 2 2 2 2 2 2" xfId="39883" xr:uid="{8D2083A2-3753-49B7-9242-8957396AF852}"/>
    <cellStyle name="Normal 22 3 3 2 2 2 2 2 3" xfId="54767" xr:uid="{E0D3FBEA-F2D7-4D09-888B-803F6D593062}"/>
    <cellStyle name="Normal 22 3 3 2 2 2 2 3" xfId="19347" xr:uid="{7226B958-B32D-40D5-81F6-66A374215D5C}"/>
    <cellStyle name="Normal 22 3 3 2 2 2 2 4" xfId="33037" xr:uid="{0F24F44C-A4CC-4057-8B8A-2636843DA06D}"/>
    <cellStyle name="Normal 22 3 3 2 2 2 2 5" xfId="47921" xr:uid="{E8B4921D-CB1F-416E-BFBD-D7359B3E5389}"/>
    <cellStyle name="Normal 22 3 3 2 2 2 3" xfId="22769" xr:uid="{DC502A9A-B9D3-4895-9E4C-2CC2B09C0C8F}"/>
    <cellStyle name="Normal 22 3 3 2 2 2 3 2" xfId="36461" xr:uid="{0664D85D-2763-4158-AEEB-8CE18CA13EFA}"/>
    <cellStyle name="Normal 22 3 3 2 2 2 3 3" xfId="51345" xr:uid="{DE8E263D-1B09-4070-AF3D-2071CB1412AF}"/>
    <cellStyle name="Normal 22 3 3 2 2 2 4" xfId="15925" xr:uid="{6D9ABAC8-C677-493A-8910-4B96CD0A6075}"/>
    <cellStyle name="Normal 22 3 3 2 2 2 5" xfId="29615" xr:uid="{55E841B4-5C31-4C6A-A478-7825C474BF7C}"/>
    <cellStyle name="Normal 22 3 3 2 2 2 6" xfId="44499" xr:uid="{A0F3F79E-9E3D-4182-83B9-65A20BB521A4}"/>
    <cellStyle name="Normal 22 3 3 2 2 3" xfId="10789" xr:uid="{065A3C8C-4061-4A6F-8D4E-37B80C9028E8}"/>
    <cellStyle name="Normal 22 3 3 2 2 3 2" xfId="24479" xr:uid="{3CB41C7B-5350-4670-AE87-A7014E696D60}"/>
    <cellStyle name="Normal 22 3 3 2 2 3 2 2" xfId="38171" xr:uid="{FD4FAFCB-EEA8-44C9-84C3-83F07BD92F96}"/>
    <cellStyle name="Normal 22 3 3 2 2 3 2 3" xfId="53055" xr:uid="{6B52AFBE-E8DD-4032-B217-98AA5E720185}"/>
    <cellStyle name="Normal 22 3 3 2 2 3 3" xfId="17635" xr:uid="{902DC3CA-E26A-490D-BFCD-6A996DBB4C76}"/>
    <cellStyle name="Normal 22 3 3 2 2 3 4" xfId="31325" xr:uid="{301E8607-8032-468A-AFD2-243619602EC2}"/>
    <cellStyle name="Normal 22 3 3 2 2 3 5" xfId="46209" xr:uid="{9BE6F346-040E-497A-ABBC-C79C57DF5485}"/>
    <cellStyle name="Normal 22 3 3 2 2 4" xfId="21057" xr:uid="{A5C7E693-734F-4F2D-945C-39435B0616A9}"/>
    <cellStyle name="Normal 22 3 3 2 2 4 2" xfId="34749" xr:uid="{9CECE953-973F-4269-838C-69B18E38DAE5}"/>
    <cellStyle name="Normal 22 3 3 2 2 4 3" xfId="49633" xr:uid="{209521EA-38FB-4179-913D-B579ADDEDAC5}"/>
    <cellStyle name="Normal 22 3 3 2 2 5" xfId="14213" xr:uid="{5CD8110F-7C46-406B-BC57-FF84B93B56F8}"/>
    <cellStyle name="Normal 22 3 3 2 2 6" xfId="27903" xr:uid="{EE241890-DEC0-4A72-B297-73DFBC8F0529}"/>
    <cellStyle name="Normal 22 3 3 2 2 7" xfId="42787" xr:uid="{443D2CEF-9EC8-4563-BB02-170D0B59C330}"/>
    <cellStyle name="Normal 22 3 3 2 3" xfId="9078" xr:uid="{263169B2-7548-4FA1-BA7C-F658B64DC9A2}"/>
    <cellStyle name="Normal 22 3 3 2 3 2" xfId="12500" xr:uid="{9777D693-26D8-4AAB-8357-4DAB0166ED82}"/>
    <cellStyle name="Normal 22 3 3 2 3 2 2" xfId="26190" xr:uid="{0D6EBC0C-EA51-4FA6-8F7F-5E8A37BF8714}"/>
    <cellStyle name="Normal 22 3 3 2 3 2 2 2" xfId="39882" xr:uid="{79ADE7BE-B46A-49CB-BCE1-87FB27432D49}"/>
    <cellStyle name="Normal 22 3 3 2 3 2 2 3" xfId="54766" xr:uid="{72C2E92E-A787-4606-806E-940C2E21D6D8}"/>
    <cellStyle name="Normal 22 3 3 2 3 2 3" xfId="19346" xr:uid="{EB4D2252-B387-4C20-9189-7C1CF07B5FE8}"/>
    <cellStyle name="Normal 22 3 3 2 3 2 4" xfId="33036" xr:uid="{C7BAC953-CBD3-4FBB-86C0-63AA7660EC14}"/>
    <cellStyle name="Normal 22 3 3 2 3 2 5" xfId="47920" xr:uid="{B208DFE2-AFA2-4898-8DBE-EE8E02772EAF}"/>
    <cellStyle name="Normal 22 3 3 2 3 3" xfId="22768" xr:uid="{7BD92886-C276-408C-966D-B2A7A1B0BACD}"/>
    <cellStyle name="Normal 22 3 3 2 3 3 2" xfId="36460" xr:uid="{896EDABD-A133-460F-9B59-6954C55551D7}"/>
    <cellStyle name="Normal 22 3 3 2 3 3 3" xfId="51344" xr:uid="{4B2B7B7C-0B2C-4045-9190-E968738A31F2}"/>
    <cellStyle name="Normal 22 3 3 2 3 4" xfId="15924" xr:uid="{2C2A7FCC-51E0-45DA-B6DE-51DC6ED4D6E9}"/>
    <cellStyle name="Normal 22 3 3 2 3 5" xfId="29614" xr:uid="{4663D2D9-3919-41CB-82B6-3D7B717417C8}"/>
    <cellStyle name="Normal 22 3 3 2 3 6" xfId="44498" xr:uid="{40FBE0C7-25AE-4522-A180-B9B1D0E2FAD1}"/>
    <cellStyle name="Normal 22 3 3 2 4" xfId="10788" xr:uid="{512FF189-0875-4D21-A21C-E7DAFFC7570A}"/>
    <cellStyle name="Normal 22 3 3 2 4 2" xfId="24478" xr:uid="{6CF41B1D-9211-4E8A-BECB-FF201B1C909A}"/>
    <cellStyle name="Normal 22 3 3 2 4 2 2" xfId="38170" xr:uid="{654CAAF7-505A-4B61-9A93-42FE134D61B3}"/>
    <cellStyle name="Normal 22 3 3 2 4 2 3" xfId="53054" xr:uid="{25CA21E8-591D-46D0-99B6-090FBF8B1C6A}"/>
    <cellStyle name="Normal 22 3 3 2 4 3" xfId="17634" xr:uid="{E2BF5961-0755-454E-8410-D138289486B2}"/>
    <cellStyle name="Normal 22 3 3 2 4 4" xfId="31324" xr:uid="{1ACA13C5-6694-42F9-BC0D-A8CE3DE08A87}"/>
    <cellStyle name="Normal 22 3 3 2 4 5" xfId="46208" xr:uid="{C16EB9B1-BAA8-4784-B61B-1E231DB05BB5}"/>
    <cellStyle name="Normal 22 3 3 2 5" xfId="21056" xr:uid="{1AFFCEA7-6B84-4915-802C-4E671C26E33A}"/>
    <cellStyle name="Normal 22 3 3 2 5 2" xfId="34748" xr:uid="{1DF36C23-8282-45DE-98C3-AF9AA31DA356}"/>
    <cellStyle name="Normal 22 3 3 2 5 3" xfId="49632" xr:uid="{35D3FB4E-7E96-4534-9611-9157335B3BEC}"/>
    <cellStyle name="Normal 22 3 3 2 6" xfId="14212" xr:uid="{9398AFAC-9F3E-4E96-8D8C-EC2F29622D8E}"/>
    <cellStyle name="Normal 22 3 3 2 7" xfId="27902" xr:uid="{A25D1C31-208C-4D41-8C3A-94FC8AF890A5}"/>
    <cellStyle name="Normal 22 3 3 2 8" xfId="42786" xr:uid="{D63D6E60-CAD6-45E1-B7FA-5490D7CFBCBC}"/>
    <cellStyle name="Normal 22 3 3 3" xfId="7367" xr:uid="{062472E4-7530-457D-8A02-439C2E1F53F5}"/>
    <cellStyle name="Normal 22 3 3 3 2" xfId="9080" xr:uid="{4E2CCB1B-480C-4107-85B3-FF9FD1F689AF}"/>
    <cellStyle name="Normal 22 3 3 3 2 2" xfId="12502" xr:uid="{26B9DFA0-BD4F-4D35-8D33-A962B93597B7}"/>
    <cellStyle name="Normal 22 3 3 3 2 2 2" xfId="26192" xr:uid="{9610AA13-8EEB-4395-8ECD-ADD4CF6D268F}"/>
    <cellStyle name="Normal 22 3 3 3 2 2 2 2" xfId="39884" xr:uid="{4FC777E4-18F4-4BB4-AD9D-4AE6B42A64D3}"/>
    <cellStyle name="Normal 22 3 3 3 2 2 2 3" xfId="54768" xr:uid="{F301063C-F13C-4E0F-AA41-E2D8EF4173E4}"/>
    <cellStyle name="Normal 22 3 3 3 2 2 3" xfId="19348" xr:uid="{38FA1F26-FB42-4E2F-879B-E2BF430FD07F}"/>
    <cellStyle name="Normal 22 3 3 3 2 2 4" xfId="33038" xr:uid="{6BCD4F8E-A092-4D6D-A721-5AF6389DDB7C}"/>
    <cellStyle name="Normal 22 3 3 3 2 2 5" xfId="47922" xr:uid="{66138875-4C1C-43DE-B2D8-BE30D4E9D3EF}"/>
    <cellStyle name="Normal 22 3 3 3 2 3" xfId="22770" xr:uid="{2104EF80-5F06-4CB0-9059-0FB067ACDB82}"/>
    <cellStyle name="Normal 22 3 3 3 2 3 2" xfId="36462" xr:uid="{5F901D0E-9FEA-413B-A77C-F5F045B888B6}"/>
    <cellStyle name="Normal 22 3 3 3 2 3 3" xfId="51346" xr:uid="{4E29C4B5-AF09-4DD2-9371-4C849F2C56A2}"/>
    <cellStyle name="Normal 22 3 3 3 2 4" xfId="15926" xr:uid="{C8853FBB-21E9-4D06-B8B5-65F227A9105C}"/>
    <cellStyle name="Normal 22 3 3 3 2 5" xfId="29616" xr:uid="{DB107A07-36FA-483C-A047-24490C12FA5B}"/>
    <cellStyle name="Normal 22 3 3 3 2 6" xfId="44500" xr:uid="{ED93E8E9-826A-4ACD-B80C-856840B29432}"/>
    <cellStyle name="Normal 22 3 3 3 3" xfId="10790" xr:uid="{B3211A7F-72D0-45F0-99FC-15309AFBAC93}"/>
    <cellStyle name="Normal 22 3 3 3 3 2" xfId="24480" xr:uid="{1E3879AB-9A0E-41EB-A99D-1B9D27F4B883}"/>
    <cellStyle name="Normal 22 3 3 3 3 2 2" xfId="38172" xr:uid="{C26BDAE7-A3C9-4020-B41D-33C1A3E9D90D}"/>
    <cellStyle name="Normal 22 3 3 3 3 2 3" xfId="53056" xr:uid="{CB900798-6D20-4509-84F8-EF7A48583558}"/>
    <cellStyle name="Normal 22 3 3 3 3 3" xfId="17636" xr:uid="{04255821-A1D2-4BB3-A345-77CC253E0F51}"/>
    <cellStyle name="Normal 22 3 3 3 3 4" xfId="31326" xr:uid="{887F0917-8CAB-422F-AFA6-24C17786AFF5}"/>
    <cellStyle name="Normal 22 3 3 3 3 5" xfId="46210" xr:uid="{4F069CF2-F3E9-4312-B0C1-E39098F58A6F}"/>
    <cellStyle name="Normal 22 3 3 3 4" xfId="21058" xr:uid="{CDD2E0B6-897D-4900-9D65-7C7D4E81E71B}"/>
    <cellStyle name="Normal 22 3 3 3 4 2" xfId="34750" xr:uid="{4FA15A6D-11C8-49A0-9903-04424E1E176D}"/>
    <cellStyle name="Normal 22 3 3 3 4 3" xfId="49634" xr:uid="{9BBA755F-1DAE-4CAF-A8C3-E24E3B6174B5}"/>
    <cellStyle name="Normal 22 3 3 3 5" xfId="14214" xr:uid="{8C01D34B-AEE5-4F07-B0E0-76D9A3F9BCC1}"/>
    <cellStyle name="Normal 22 3 3 3 6" xfId="27904" xr:uid="{EA109F82-D31C-44D7-8F98-F91E481CA14F}"/>
    <cellStyle name="Normal 22 3 3 3 7" xfId="42788" xr:uid="{F1DC969A-1AD7-480C-9AD8-BFE9EEF24FF0}"/>
    <cellStyle name="Normal 22 3 3 4" xfId="7368" xr:uid="{98AE5B4C-6B1D-43DD-9C02-BDB52F8DC455}"/>
    <cellStyle name="Normal 22 3 3 4 2" xfId="9081" xr:uid="{531BD4D9-2B10-4F28-8B2E-D6D8C86EE7AC}"/>
    <cellStyle name="Normal 22 3 3 4 2 2" xfId="12503" xr:uid="{F90F1BE4-ABB2-4F82-BEA1-AAF1882395B8}"/>
    <cellStyle name="Normal 22 3 3 4 2 2 2" xfId="26193" xr:uid="{DD807D71-64AA-44A9-827B-7A6A4FBF04D2}"/>
    <cellStyle name="Normal 22 3 3 4 2 2 2 2" xfId="39885" xr:uid="{3F2B25B3-13FD-422E-A043-6B660A315FE3}"/>
    <cellStyle name="Normal 22 3 3 4 2 2 2 3" xfId="54769" xr:uid="{01A0A3B0-6731-4AB8-BFAB-DB08B03E6FD9}"/>
    <cellStyle name="Normal 22 3 3 4 2 2 3" xfId="19349" xr:uid="{B094AA69-D099-44A4-8044-5681FB36697C}"/>
    <cellStyle name="Normal 22 3 3 4 2 2 4" xfId="33039" xr:uid="{344C0C20-F757-4338-8881-EE398E300793}"/>
    <cellStyle name="Normal 22 3 3 4 2 2 5" xfId="47923" xr:uid="{6836D41B-1D0B-4BB7-9724-FC221D6348A8}"/>
    <cellStyle name="Normal 22 3 3 4 2 3" xfId="22771" xr:uid="{9DC54ADC-B0FC-4AE8-A52F-E6DE1F5A0D56}"/>
    <cellStyle name="Normal 22 3 3 4 2 3 2" xfId="36463" xr:uid="{2F2E84FC-213E-40CE-89E5-AED8931D7671}"/>
    <cellStyle name="Normal 22 3 3 4 2 3 3" xfId="51347" xr:uid="{4E962407-7D3B-4D80-96C4-7C4E20D570F0}"/>
    <cellStyle name="Normal 22 3 3 4 2 4" xfId="15927" xr:uid="{FF6B3EC7-978C-44C5-B692-DFB2CC538AF4}"/>
    <cellStyle name="Normal 22 3 3 4 2 5" xfId="29617" xr:uid="{7C3D174E-AD62-4B42-9F06-DD74ADED9EC3}"/>
    <cellStyle name="Normal 22 3 3 4 2 6" xfId="44501" xr:uid="{3417A3B6-2031-4650-A06E-ABDB961AA8F9}"/>
    <cellStyle name="Normal 22 3 3 4 3" xfId="10791" xr:uid="{08AE24F5-99EB-49A2-A0A3-89F4299F47FF}"/>
    <cellStyle name="Normal 22 3 3 4 3 2" xfId="24481" xr:uid="{7F0CC3C2-A959-4050-A7A1-02D3AD3755B9}"/>
    <cellStyle name="Normal 22 3 3 4 3 2 2" xfId="38173" xr:uid="{40C58ADD-6A90-459A-8BDB-CC30762CFD24}"/>
    <cellStyle name="Normal 22 3 3 4 3 2 3" xfId="53057" xr:uid="{F89569C7-C28A-4758-8263-2E48D65CA3C1}"/>
    <cellStyle name="Normal 22 3 3 4 3 3" xfId="17637" xr:uid="{22D0DC46-A80E-4D9E-8B66-C7D39B1BD58C}"/>
    <cellStyle name="Normal 22 3 3 4 3 4" xfId="31327" xr:uid="{B3B13D31-0FC2-4308-8789-B96A66CF5B6E}"/>
    <cellStyle name="Normal 22 3 3 4 3 5" xfId="46211" xr:uid="{7FFBC8F2-FF5D-446B-85F5-28CB89A77A4C}"/>
    <cellStyle name="Normal 22 3 3 4 4" xfId="21059" xr:uid="{EDE70609-99EB-4A0D-B39C-589EA9852A06}"/>
    <cellStyle name="Normal 22 3 3 4 4 2" xfId="34751" xr:uid="{CB24EB60-D13C-4C77-A509-4D5B616A11CF}"/>
    <cellStyle name="Normal 22 3 3 4 4 3" xfId="49635" xr:uid="{D50A0C8E-D30A-4F7A-96F2-64A8E49D0DFF}"/>
    <cellStyle name="Normal 22 3 3 4 5" xfId="14215" xr:uid="{F9167D91-2783-4A21-9A66-2EF7A31E7626}"/>
    <cellStyle name="Normal 22 3 3 4 6" xfId="27905" xr:uid="{0B4DE7EB-8916-42E2-A183-476AD2F8D09E}"/>
    <cellStyle name="Normal 22 3 3 4 7" xfId="42789" xr:uid="{FE25FBE4-106D-41D2-9796-499372F11BD0}"/>
    <cellStyle name="Normal 22 3 3 5" xfId="9077" xr:uid="{E30352B9-8752-4B05-BEAF-C14DD9E34C2A}"/>
    <cellStyle name="Normal 22 3 3 5 2" xfId="12499" xr:uid="{11EAE832-79E9-4FF3-B924-0628C34E2EA8}"/>
    <cellStyle name="Normal 22 3 3 5 2 2" xfId="26189" xr:uid="{C65CF81C-2B04-4EF9-B9C9-A1A7E4A1C7AB}"/>
    <cellStyle name="Normal 22 3 3 5 2 2 2" xfId="39881" xr:uid="{1D3829F7-90CA-4593-BF53-C175D120C602}"/>
    <cellStyle name="Normal 22 3 3 5 2 2 3" xfId="54765" xr:uid="{5E008A82-5430-4AA2-86BC-F46D1D467F6C}"/>
    <cellStyle name="Normal 22 3 3 5 2 3" xfId="19345" xr:uid="{A18D4281-776A-4C8F-8427-D77DDB117892}"/>
    <cellStyle name="Normal 22 3 3 5 2 4" xfId="33035" xr:uid="{1F31650D-1B34-455E-9D82-26F884C28452}"/>
    <cellStyle name="Normal 22 3 3 5 2 5" xfId="47919" xr:uid="{28C1B486-B005-4D13-A8E7-336C5C5CB948}"/>
    <cellStyle name="Normal 22 3 3 5 3" xfId="22767" xr:uid="{7B5FE02A-03EC-414D-9256-3810B76C094C}"/>
    <cellStyle name="Normal 22 3 3 5 3 2" xfId="36459" xr:uid="{C420E2D0-0ADC-44FD-B99C-C68226E83CD9}"/>
    <cellStyle name="Normal 22 3 3 5 3 3" xfId="51343" xr:uid="{9EDA59DD-1837-4014-9E27-2B072EE8D0DE}"/>
    <cellStyle name="Normal 22 3 3 5 4" xfId="15923" xr:uid="{9D81E0C2-9168-4B90-9220-EC68B46E91DC}"/>
    <cellStyle name="Normal 22 3 3 5 5" xfId="29613" xr:uid="{02C0DC8C-A6D4-4FC9-9E52-18F4866D6C03}"/>
    <cellStyle name="Normal 22 3 3 5 6" xfId="44497" xr:uid="{E7CB9D52-CD56-401E-A5CD-0B2A96D06FC7}"/>
    <cellStyle name="Normal 22 3 3 6" xfId="10787" xr:uid="{93A73CB5-25C1-4C2B-8D3A-1C47EF3D538C}"/>
    <cellStyle name="Normal 22 3 3 6 2" xfId="24477" xr:uid="{AEE785E9-C886-4AD7-8A85-6955276F3E38}"/>
    <cellStyle name="Normal 22 3 3 6 2 2" xfId="38169" xr:uid="{93674738-7B8A-464F-B527-FC99DED46BA0}"/>
    <cellStyle name="Normal 22 3 3 6 2 3" xfId="53053" xr:uid="{D26D8E2A-D402-450F-BA9C-6C25EC2B6CEA}"/>
    <cellStyle name="Normal 22 3 3 6 3" xfId="17633" xr:uid="{D7DF7B28-C6A4-4D2B-800C-DC89484D900F}"/>
    <cellStyle name="Normal 22 3 3 6 4" xfId="31323" xr:uid="{32218700-6F92-4517-8718-28D81AA22CB0}"/>
    <cellStyle name="Normal 22 3 3 6 5" xfId="46207" xr:uid="{6688CE81-95E8-4B2C-AF99-4E3E80A3783F}"/>
    <cellStyle name="Normal 22 3 3 7" xfId="21055" xr:uid="{84D17E52-EA1F-4FD0-992B-0AC47E4D0069}"/>
    <cellStyle name="Normal 22 3 3 7 2" xfId="34747" xr:uid="{2CD3A9A3-6526-4AA9-8D7F-F62D80D23012}"/>
    <cellStyle name="Normal 22 3 3 7 3" xfId="49631" xr:uid="{2CF7C82F-B701-4780-A269-65171F5CF609}"/>
    <cellStyle name="Normal 22 3 3 8" xfId="14211" xr:uid="{36CF6775-4587-4D0A-96FC-BDBDF99F3FE4}"/>
    <cellStyle name="Normal 22 3 3 8 2" xfId="41345" xr:uid="{7B0BC7A8-68B6-4B19-BCD5-2C4CADF9F970}"/>
    <cellStyle name="Normal 22 3 3 9" xfId="27901" xr:uid="{98195B84-BC0F-496C-890C-07E5BF370B0B}"/>
    <cellStyle name="Normal 22 3 4" xfId="4693" xr:uid="{8E90652A-4367-402F-B566-2C8873C499E7}"/>
    <cellStyle name="Normal 22 3 4 10" xfId="42790" xr:uid="{D37E814C-3F6F-46E7-8F59-F45E855A21E1}"/>
    <cellStyle name="Normal 22 3 4 11" xfId="7369" xr:uid="{3AB6B6FD-65CA-4C9A-8CBF-53198CF1A01F}"/>
    <cellStyle name="Normal 22 3 4 2" xfId="7370" xr:uid="{C6A84D1A-A82B-43B8-A208-E3EE2D368E53}"/>
    <cellStyle name="Normal 22 3 4 2 2" xfId="7371" xr:uid="{112021FA-D043-4A9C-9575-74CE02D633C4}"/>
    <cellStyle name="Normal 22 3 4 2 2 2" xfId="9084" xr:uid="{05A98AAF-CF15-4643-87A6-838B3EBAF184}"/>
    <cellStyle name="Normal 22 3 4 2 2 2 2" xfId="12506" xr:uid="{6AA85CCD-946F-4B95-8211-9FE0ED4E61CF}"/>
    <cellStyle name="Normal 22 3 4 2 2 2 2 2" xfId="26196" xr:uid="{98282C29-CDA9-447C-B4E8-A10B25E5889A}"/>
    <cellStyle name="Normal 22 3 4 2 2 2 2 2 2" xfId="39888" xr:uid="{978A4CFA-25C4-4F8A-B684-B43978AD971D}"/>
    <cellStyle name="Normal 22 3 4 2 2 2 2 2 3" xfId="54772" xr:uid="{DADFF330-4BF8-4F3B-9FD7-D886B6CA7B75}"/>
    <cellStyle name="Normal 22 3 4 2 2 2 2 3" xfId="19352" xr:uid="{818B614F-2E6D-47C8-9287-8960DAC74B95}"/>
    <cellStyle name="Normal 22 3 4 2 2 2 2 4" xfId="33042" xr:uid="{F29CC302-E49C-452C-8CDF-C21CE1119FC1}"/>
    <cellStyle name="Normal 22 3 4 2 2 2 2 5" xfId="47926" xr:uid="{56CF33E2-F473-4260-842D-536EF70D2995}"/>
    <cellStyle name="Normal 22 3 4 2 2 2 3" xfId="22774" xr:uid="{BA9E9E70-E58F-467B-8A19-AE486FDEED69}"/>
    <cellStyle name="Normal 22 3 4 2 2 2 3 2" xfId="36466" xr:uid="{D0817246-76C0-48BA-8119-49D417C9ED0A}"/>
    <cellStyle name="Normal 22 3 4 2 2 2 3 3" xfId="51350" xr:uid="{4E0A5E81-A691-4D1D-BE72-DA4A6D9D6FDE}"/>
    <cellStyle name="Normal 22 3 4 2 2 2 4" xfId="15930" xr:uid="{03C873DE-D4B9-4CDE-9A1D-A1F70491D4C0}"/>
    <cellStyle name="Normal 22 3 4 2 2 2 5" xfId="29620" xr:uid="{6E00EE70-310F-4462-874E-AF8D1F59B35D}"/>
    <cellStyle name="Normal 22 3 4 2 2 2 6" xfId="44504" xr:uid="{8C99AEBC-645A-4142-82BF-011C79079EAF}"/>
    <cellStyle name="Normal 22 3 4 2 2 3" xfId="10794" xr:uid="{876266A6-9E8C-44F9-B2C8-AA08DC202E14}"/>
    <cellStyle name="Normal 22 3 4 2 2 3 2" xfId="24484" xr:uid="{8D699ED3-9A3E-41E5-B50A-D085CC8FA904}"/>
    <cellStyle name="Normal 22 3 4 2 2 3 2 2" xfId="38176" xr:uid="{BDA8BF57-7FD4-4B73-A0A5-019B2046A093}"/>
    <cellStyle name="Normal 22 3 4 2 2 3 2 3" xfId="53060" xr:uid="{1CB9FAC0-34DD-4D7C-95B8-8CB233CCB02F}"/>
    <cellStyle name="Normal 22 3 4 2 2 3 3" xfId="17640" xr:uid="{AA7D4813-E1A5-4BA6-A542-6AF14DD3382E}"/>
    <cellStyle name="Normal 22 3 4 2 2 3 4" xfId="31330" xr:uid="{13D774D9-D829-4243-879E-9A0C595D0BF0}"/>
    <cellStyle name="Normal 22 3 4 2 2 3 5" xfId="46214" xr:uid="{B2C71395-EF61-4A0C-85B7-05DEE0104B49}"/>
    <cellStyle name="Normal 22 3 4 2 2 4" xfId="21062" xr:uid="{19792014-1F6B-4CCD-B0FE-5B914A342C81}"/>
    <cellStyle name="Normal 22 3 4 2 2 4 2" xfId="34754" xr:uid="{8C5F96C8-55C8-430E-A172-D2B64D4E182D}"/>
    <cellStyle name="Normal 22 3 4 2 2 4 3" xfId="49638" xr:uid="{7611735D-E8D6-4DF6-939F-8A5F1B2FAEEB}"/>
    <cellStyle name="Normal 22 3 4 2 2 5" xfId="14218" xr:uid="{9815679C-CD1A-4467-A37B-8D51018FEED6}"/>
    <cellStyle name="Normal 22 3 4 2 2 6" xfId="27908" xr:uid="{4ACBC8BC-A7BE-4ADB-AAF6-51303D45B815}"/>
    <cellStyle name="Normal 22 3 4 2 2 7" xfId="42792" xr:uid="{34759391-3D61-45BE-A283-A306B6A90173}"/>
    <cellStyle name="Normal 22 3 4 2 3" xfId="9083" xr:uid="{75E3CBE4-5FF5-4376-B78E-5F6F69EAA7AA}"/>
    <cellStyle name="Normal 22 3 4 2 3 2" xfId="12505" xr:uid="{9AD1E67C-4A31-414D-B521-7F9BB890B23D}"/>
    <cellStyle name="Normal 22 3 4 2 3 2 2" xfId="26195" xr:uid="{7AB69B2B-BCA5-46F6-AA40-A033273E9046}"/>
    <cellStyle name="Normal 22 3 4 2 3 2 2 2" xfId="39887" xr:uid="{2182B246-6334-428B-8BAD-909F70F898BB}"/>
    <cellStyle name="Normal 22 3 4 2 3 2 2 3" xfId="54771" xr:uid="{F91746AF-2586-4577-9C75-E1F1E6B49665}"/>
    <cellStyle name="Normal 22 3 4 2 3 2 3" xfId="19351" xr:uid="{DC1DA641-A435-456E-9B3D-198B9F499FFF}"/>
    <cellStyle name="Normal 22 3 4 2 3 2 4" xfId="33041" xr:uid="{BDAA279B-76ED-4D6F-8C03-11437494354B}"/>
    <cellStyle name="Normal 22 3 4 2 3 2 5" xfId="47925" xr:uid="{3E865710-CFCA-446C-A168-09B89489B707}"/>
    <cellStyle name="Normal 22 3 4 2 3 3" xfId="22773" xr:uid="{9C5EEC5A-9640-4A53-B56B-A16631901D28}"/>
    <cellStyle name="Normal 22 3 4 2 3 3 2" xfId="36465" xr:uid="{1AA59CC8-BE04-4696-8C39-953D9027F44F}"/>
    <cellStyle name="Normal 22 3 4 2 3 3 3" xfId="51349" xr:uid="{30882804-266C-486E-AD21-E2446E470E02}"/>
    <cellStyle name="Normal 22 3 4 2 3 4" xfId="15929" xr:uid="{FD615AA3-2881-4B7E-9B56-7B0DFED33943}"/>
    <cellStyle name="Normal 22 3 4 2 3 5" xfId="29619" xr:uid="{4B574889-FDA0-47B8-A80C-8B72690F50F0}"/>
    <cellStyle name="Normal 22 3 4 2 3 6" xfId="44503" xr:uid="{F6406465-E600-4AB3-A478-695ECE158520}"/>
    <cellStyle name="Normal 22 3 4 2 4" xfId="10793" xr:uid="{5909AAE0-87D2-4FB5-81E0-CEDD44445164}"/>
    <cellStyle name="Normal 22 3 4 2 4 2" xfId="24483" xr:uid="{1E13651B-67B3-4E05-924C-B120900FAA80}"/>
    <cellStyle name="Normal 22 3 4 2 4 2 2" xfId="38175" xr:uid="{BA6CBBE2-F061-4BEC-8733-A62768CB5958}"/>
    <cellStyle name="Normal 22 3 4 2 4 2 3" xfId="53059" xr:uid="{83A246A3-6133-40AA-BA42-627D55EF12A5}"/>
    <cellStyle name="Normal 22 3 4 2 4 3" xfId="17639" xr:uid="{2C3E1146-BB65-4FB0-81EB-C50C882409AC}"/>
    <cellStyle name="Normal 22 3 4 2 4 4" xfId="31329" xr:uid="{6C87C178-DAD4-43A6-AAAC-1585692A40ED}"/>
    <cellStyle name="Normal 22 3 4 2 4 5" xfId="46213" xr:uid="{940B0370-59EF-49A2-8E20-858FECE261CC}"/>
    <cellStyle name="Normal 22 3 4 2 5" xfId="21061" xr:uid="{45B4749E-A274-413F-A579-42A2AFCA7E14}"/>
    <cellStyle name="Normal 22 3 4 2 5 2" xfId="34753" xr:uid="{4785C078-37D1-482A-8FE0-FB30DDAAF5FE}"/>
    <cellStyle name="Normal 22 3 4 2 5 3" xfId="49637" xr:uid="{60E72285-7D25-440B-ACE2-1D24F8A486EE}"/>
    <cellStyle name="Normal 22 3 4 2 6" xfId="14217" xr:uid="{E427AC47-1DFA-4E58-B820-48A803F2ED2D}"/>
    <cellStyle name="Normal 22 3 4 2 7" xfId="27907" xr:uid="{726D85FA-241D-4C60-8C61-1C05C207C601}"/>
    <cellStyle name="Normal 22 3 4 2 8" xfId="42791" xr:uid="{9BBECA64-37C9-4773-97FE-B841223433D1}"/>
    <cellStyle name="Normal 22 3 4 3" xfId="7372" xr:uid="{3AE5F41F-B613-4A1A-9724-B2C2FD9502F3}"/>
    <cellStyle name="Normal 22 3 4 3 2" xfId="9085" xr:uid="{FE6E637A-60C8-4EC0-B2B7-14EDC563EF62}"/>
    <cellStyle name="Normal 22 3 4 3 2 2" xfId="12507" xr:uid="{88883B0F-9D8C-48BC-8DA9-75226CBD3574}"/>
    <cellStyle name="Normal 22 3 4 3 2 2 2" xfId="26197" xr:uid="{6D5537B7-5C79-45B7-A659-642B4507C65F}"/>
    <cellStyle name="Normal 22 3 4 3 2 2 2 2" xfId="39889" xr:uid="{9398CDB1-3FF2-4D92-9062-61887FF5ADDA}"/>
    <cellStyle name="Normal 22 3 4 3 2 2 2 3" xfId="54773" xr:uid="{7A48B24A-7721-4057-AEF9-770DEA072997}"/>
    <cellStyle name="Normal 22 3 4 3 2 2 3" xfId="19353" xr:uid="{86C2D23C-BEFB-48A2-B53B-15ED606E9345}"/>
    <cellStyle name="Normal 22 3 4 3 2 2 4" xfId="33043" xr:uid="{70B0DB89-9D43-4DA2-A973-DED4D6F012F4}"/>
    <cellStyle name="Normal 22 3 4 3 2 2 5" xfId="47927" xr:uid="{0E215389-2357-4E24-994B-FC140145A0C7}"/>
    <cellStyle name="Normal 22 3 4 3 2 3" xfId="22775" xr:uid="{309A9427-7054-423A-88B4-2268F7FAE5CB}"/>
    <cellStyle name="Normal 22 3 4 3 2 3 2" xfId="36467" xr:uid="{D320D334-BA74-4DE2-8323-F4BAAF8208A6}"/>
    <cellStyle name="Normal 22 3 4 3 2 3 3" xfId="51351" xr:uid="{18193A11-31E3-4354-BE4F-E4634752C70B}"/>
    <cellStyle name="Normal 22 3 4 3 2 4" xfId="15931" xr:uid="{E14AB8A9-BC28-4FFC-B020-77BBE8DA6A68}"/>
    <cellStyle name="Normal 22 3 4 3 2 5" xfId="29621" xr:uid="{11AF4439-931E-4AFD-B02B-54FC3AF27A19}"/>
    <cellStyle name="Normal 22 3 4 3 2 6" xfId="44505" xr:uid="{B08BBF81-F219-483F-9EB6-EE2B8769DEBD}"/>
    <cellStyle name="Normal 22 3 4 3 3" xfId="10795" xr:uid="{F3ED2A8D-E120-4A82-BC14-671F3FF90512}"/>
    <cellStyle name="Normal 22 3 4 3 3 2" xfId="24485" xr:uid="{C3A7CB28-7531-489F-9EF3-842FEE2378A9}"/>
    <cellStyle name="Normal 22 3 4 3 3 2 2" xfId="38177" xr:uid="{8943B718-B28E-4970-AE62-D2DBE1DA4949}"/>
    <cellStyle name="Normal 22 3 4 3 3 2 3" xfId="53061" xr:uid="{A1DBEE49-CDE2-4325-B060-FD7AE237BE01}"/>
    <cellStyle name="Normal 22 3 4 3 3 3" xfId="17641" xr:uid="{9D429287-D6D3-4667-B33F-11387B524AE3}"/>
    <cellStyle name="Normal 22 3 4 3 3 4" xfId="31331" xr:uid="{F1F88E4F-DC56-4A4F-9ACB-1C7A7CB893CE}"/>
    <cellStyle name="Normal 22 3 4 3 3 5" xfId="46215" xr:uid="{82A154B7-86E0-4E97-BA02-2F78AC9420CE}"/>
    <cellStyle name="Normal 22 3 4 3 4" xfId="21063" xr:uid="{D5F34DA8-2BEC-4AEE-853C-78D85747877F}"/>
    <cellStyle name="Normal 22 3 4 3 4 2" xfId="34755" xr:uid="{C9D85A45-4608-4994-8E62-D92F7BC78E8C}"/>
    <cellStyle name="Normal 22 3 4 3 4 3" xfId="49639" xr:uid="{425ED4EE-C6A8-417D-8B6F-2E2829EC333E}"/>
    <cellStyle name="Normal 22 3 4 3 5" xfId="14219" xr:uid="{1904F899-424F-4F9E-BC59-AE9403A94219}"/>
    <cellStyle name="Normal 22 3 4 3 6" xfId="27909" xr:uid="{CF677034-EC6D-443E-9C6E-6053897C0F31}"/>
    <cellStyle name="Normal 22 3 4 3 7" xfId="42793" xr:uid="{8131D2EF-2882-404E-BBE9-3955A3FA384A}"/>
    <cellStyle name="Normal 22 3 4 4" xfId="7373" xr:uid="{F5485762-FE08-48C4-A824-2CDC3B0D05CC}"/>
    <cellStyle name="Normal 22 3 4 4 2" xfId="9086" xr:uid="{05625700-A7BF-4146-B95C-D765BE1E4C4C}"/>
    <cellStyle name="Normal 22 3 4 4 2 2" xfId="12508" xr:uid="{114E9B39-605C-4523-B15D-988EE79B9292}"/>
    <cellStyle name="Normal 22 3 4 4 2 2 2" xfId="26198" xr:uid="{B66AFBAE-ACA6-44BC-AEBC-AAAFA1CB6B91}"/>
    <cellStyle name="Normal 22 3 4 4 2 2 2 2" xfId="39890" xr:uid="{AECE6144-7986-46C4-ACD6-90B7510937A2}"/>
    <cellStyle name="Normal 22 3 4 4 2 2 2 3" xfId="54774" xr:uid="{2AEB700B-4324-44BC-84C8-ED65784ABBA1}"/>
    <cellStyle name="Normal 22 3 4 4 2 2 3" xfId="19354" xr:uid="{2C99EB34-FF31-4957-B60E-82350D06F125}"/>
    <cellStyle name="Normal 22 3 4 4 2 2 4" xfId="33044" xr:uid="{66796A1B-FAFB-4C93-A09C-8B199952F385}"/>
    <cellStyle name="Normal 22 3 4 4 2 2 5" xfId="47928" xr:uid="{F6541EA1-33D4-4947-BF0A-BF66AEFC7A0D}"/>
    <cellStyle name="Normal 22 3 4 4 2 3" xfId="22776" xr:uid="{CC7903B2-F42C-48D4-B622-7AFB2F0DC997}"/>
    <cellStyle name="Normal 22 3 4 4 2 3 2" xfId="36468" xr:uid="{0F34CB5C-CEFF-4FA7-ABE5-D0714C452743}"/>
    <cellStyle name="Normal 22 3 4 4 2 3 3" xfId="51352" xr:uid="{7F803C80-0699-4F5B-90E4-313945ED701E}"/>
    <cellStyle name="Normal 22 3 4 4 2 4" xfId="15932" xr:uid="{1BC16D9D-D2D7-45BF-817D-B7EE47D68C6B}"/>
    <cellStyle name="Normal 22 3 4 4 2 5" xfId="29622" xr:uid="{F4349423-4D22-4B98-A553-0DB032F9AD44}"/>
    <cellStyle name="Normal 22 3 4 4 2 6" xfId="44506" xr:uid="{EE55F749-F0BE-49FA-8FBA-D07615D84445}"/>
    <cellStyle name="Normal 22 3 4 4 3" xfId="10796" xr:uid="{B7CC3098-E2EC-46C8-B824-6C01AC4F8FCD}"/>
    <cellStyle name="Normal 22 3 4 4 3 2" xfId="24486" xr:uid="{E5057C7B-45BB-4CF8-9067-DBB3B90619BB}"/>
    <cellStyle name="Normal 22 3 4 4 3 2 2" xfId="38178" xr:uid="{09EB4C41-0C9F-491A-A9AE-B3DF7B607EB3}"/>
    <cellStyle name="Normal 22 3 4 4 3 2 3" xfId="53062" xr:uid="{21C0B367-69DD-4804-B917-D40682D49654}"/>
    <cellStyle name="Normal 22 3 4 4 3 3" xfId="17642" xr:uid="{158EA696-71BC-4C2A-86B4-8F20FD95DAE7}"/>
    <cellStyle name="Normal 22 3 4 4 3 4" xfId="31332" xr:uid="{3F8601AE-0806-41EB-8787-6091A220436A}"/>
    <cellStyle name="Normal 22 3 4 4 3 5" xfId="46216" xr:uid="{4D6A0FBC-E163-42B1-97C1-20D2D2509033}"/>
    <cellStyle name="Normal 22 3 4 4 4" xfId="21064" xr:uid="{5F34E7BC-5F65-4196-8E8B-88D37D584F9B}"/>
    <cellStyle name="Normal 22 3 4 4 4 2" xfId="34756" xr:uid="{0719F9C3-7203-4526-98AF-25EA1882189E}"/>
    <cellStyle name="Normal 22 3 4 4 4 3" xfId="49640" xr:uid="{3BFA3B33-78BB-4557-81DC-C8B269E47C96}"/>
    <cellStyle name="Normal 22 3 4 4 5" xfId="14220" xr:uid="{67C57D09-C06E-4504-BBE2-6087729A4F0B}"/>
    <cellStyle name="Normal 22 3 4 4 6" xfId="27910" xr:uid="{B6A169CC-36AD-40C1-AE76-935EBCC0BCD9}"/>
    <cellStyle name="Normal 22 3 4 4 7" xfId="42794" xr:uid="{D2A04FEB-44EB-4097-BEFF-FEC6BDA867EA}"/>
    <cellStyle name="Normal 22 3 4 5" xfId="9082" xr:uid="{C36A439B-7B5A-4FBA-8F65-4D14B89EC7C9}"/>
    <cellStyle name="Normal 22 3 4 5 2" xfId="12504" xr:uid="{6B68EA0A-37E5-44D0-98BD-DA6A9C0D7103}"/>
    <cellStyle name="Normal 22 3 4 5 2 2" xfId="26194" xr:uid="{A716E10F-B314-48D4-A4A3-E0A4059E9CB1}"/>
    <cellStyle name="Normal 22 3 4 5 2 2 2" xfId="39886" xr:uid="{C0830B59-F0AB-45EB-8880-76B5CCADF4AF}"/>
    <cellStyle name="Normal 22 3 4 5 2 2 3" xfId="54770" xr:uid="{8733B5DB-C019-45C5-9F5A-13201E5BE416}"/>
    <cellStyle name="Normal 22 3 4 5 2 3" xfId="19350" xr:uid="{C033A26E-31DE-43D2-9976-A22A4D169186}"/>
    <cellStyle name="Normal 22 3 4 5 2 4" xfId="33040" xr:uid="{7B68B197-EDAC-4991-82D2-2680C777A097}"/>
    <cellStyle name="Normal 22 3 4 5 2 5" xfId="47924" xr:uid="{4ED803DF-D946-4B00-9027-FE91D41F3AB1}"/>
    <cellStyle name="Normal 22 3 4 5 3" xfId="22772" xr:uid="{92406839-2B3D-424F-83BA-00B418B67DFD}"/>
    <cellStyle name="Normal 22 3 4 5 3 2" xfId="36464" xr:uid="{6EFA2220-7196-45B2-B8A5-3C0A93F85588}"/>
    <cellStyle name="Normal 22 3 4 5 3 3" xfId="51348" xr:uid="{AC4C1F07-A2DC-4DCA-AB7A-A45CEE553580}"/>
    <cellStyle name="Normal 22 3 4 5 4" xfId="15928" xr:uid="{5371BB46-CEA1-4673-B308-D19A9B7C6D20}"/>
    <cellStyle name="Normal 22 3 4 5 5" xfId="29618" xr:uid="{E4C3E662-CF33-43D0-9FC3-FC7B4BD750CB}"/>
    <cellStyle name="Normal 22 3 4 5 6" xfId="44502" xr:uid="{C2E48D0C-520F-4736-A09F-7A9F78E3E17C}"/>
    <cellStyle name="Normal 22 3 4 6" xfId="10792" xr:uid="{F1103160-D866-4F55-B278-64216ED841B0}"/>
    <cellStyle name="Normal 22 3 4 6 2" xfId="24482" xr:uid="{C84BD47E-9330-4FEE-B832-54B28FEC0D39}"/>
    <cellStyle name="Normal 22 3 4 6 2 2" xfId="38174" xr:uid="{EFA2811D-7251-459C-8146-3D5D91C4A5CF}"/>
    <cellStyle name="Normal 22 3 4 6 2 3" xfId="53058" xr:uid="{450EC191-0610-475B-9816-DF8852DFBAE4}"/>
    <cellStyle name="Normal 22 3 4 6 3" xfId="17638" xr:uid="{8530D275-51E1-4694-8BA1-C07A657ED41F}"/>
    <cellStyle name="Normal 22 3 4 6 4" xfId="31328" xr:uid="{8BCD6313-041F-446C-A80E-E6EAFB8991E6}"/>
    <cellStyle name="Normal 22 3 4 6 5" xfId="46212" xr:uid="{890367B6-C1A8-4648-AD1C-B72339BBAF81}"/>
    <cellStyle name="Normal 22 3 4 7" xfId="21060" xr:uid="{07502FD5-AE6F-401A-80CE-1125833C40AD}"/>
    <cellStyle name="Normal 22 3 4 7 2" xfId="34752" xr:uid="{5EF9623D-5F14-42EE-BE6F-3D45F952F424}"/>
    <cellStyle name="Normal 22 3 4 7 3" xfId="49636" xr:uid="{CC52A8CC-476B-465A-967C-7BF9BDC4B133}"/>
    <cellStyle name="Normal 22 3 4 8" xfId="14216" xr:uid="{9E1FD64C-9177-4CC6-B5A2-91BFF707AAE8}"/>
    <cellStyle name="Normal 22 3 4 8 2" xfId="41376" xr:uid="{A0AAE33F-36C6-4DF6-A0CE-BDC3D4567368}"/>
    <cellStyle name="Normal 22 3 4 9" xfId="27906" xr:uid="{BA66863F-41E9-44BF-95D0-A305677CCF53}"/>
    <cellStyle name="Normal 22 3 5" xfId="7374" xr:uid="{DF36C7E7-A982-4C8D-AED1-A250B63B05EB}"/>
    <cellStyle name="Normal 22 3 5 2" xfId="7375" xr:uid="{D25CFE6E-E2D0-4E97-9345-6AA19F0346C3}"/>
    <cellStyle name="Normal 22 3 5 2 2" xfId="9088" xr:uid="{C5F39790-5538-4087-9875-A1C0944A82AC}"/>
    <cellStyle name="Normal 22 3 5 2 2 2" xfId="12510" xr:uid="{8AF406D9-FCFA-4395-8AD1-7CB04BBB91D2}"/>
    <cellStyle name="Normal 22 3 5 2 2 2 2" xfId="26200" xr:uid="{DCC933E7-81B0-43C9-8497-11F40A48C7E0}"/>
    <cellStyle name="Normal 22 3 5 2 2 2 2 2" xfId="39892" xr:uid="{C4FF42B9-38BD-48C7-86DE-4041ED715EB6}"/>
    <cellStyle name="Normal 22 3 5 2 2 2 2 3" xfId="54776" xr:uid="{F638963E-CA3A-48D7-8621-F33D8CD04A43}"/>
    <cellStyle name="Normal 22 3 5 2 2 2 3" xfId="19356" xr:uid="{A109D8B4-080A-4C63-8DB8-B87C7FA0900F}"/>
    <cellStyle name="Normal 22 3 5 2 2 2 4" xfId="33046" xr:uid="{7C342C0A-6195-4096-9041-1FD1EAC5519F}"/>
    <cellStyle name="Normal 22 3 5 2 2 2 5" xfId="47930" xr:uid="{AAFDC6CC-1F92-4EEB-95A3-2913C7B586C7}"/>
    <cellStyle name="Normal 22 3 5 2 2 3" xfId="22778" xr:uid="{619405F3-5E8B-45D8-A8C7-47445E8EE64F}"/>
    <cellStyle name="Normal 22 3 5 2 2 3 2" xfId="36470" xr:uid="{160A263B-C6E9-42AE-97E5-50AE815BFDB0}"/>
    <cellStyle name="Normal 22 3 5 2 2 3 3" xfId="51354" xr:uid="{C1757A7D-DC7C-447A-9F85-6AC90F897B00}"/>
    <cellStyle name="Normal 22 3 5 2 2 4" xfId="15934" xr:uid="{6569CAEA-B955-4C3E-B6C1-949F5D1E0C0C}"/>
    <cellStyle name="Normal 22 3 5 2 2 5" xfId="29624" xr:uid="{CB10B6DB-75A2-4190-94FE-4DB3DDB2F2C2}"/>
    <cellStyle name="Normal 22 3 5 2 2 6" xfId="44508" xr:uid="{7331CF3D-45DD-4F41-B407-6B39B35F2699}"/>
    <cellStyle name="Normal 22 3 5 2 3" xfId="10798" xr:uid="{29A3C1E1-592B-4A59-AE92-8AA9A5D9B2AB}"/>
    <cellStyle name="Normal 22 3 5 2 3 2" xfId="24488" xr:uid="{CDD8BF47-7E83-4C20-98C8-DD1051C187CC}"/>
    <cellStyle name="Normal 22 3 5 2 3 2 2" xfId="38180" xr:uid="{D515CCE0-7219-4D9D-B00C-B5689374FCDA}"/>
    <cellStyle name="Normal 22 3 5 2 3 2 3" xfId="53064" xr:uid="{D00598D1-FD58-45F0-87D6-45C32C469B96}"/>
    <cellStyle name="Normal 22 3 5 2 3 3" xfId="17644" xr:uid="{4D81B504-0D22-4F42-BA57-ACEB285977B9}"/>
    <cellStyle name="Normal 22 3 5 2 3 4" xfId="31334" xr:uid="{70433E79-AC50-4F3C-898F-92C823E2A361}"/>
    <cellStyle name="Normal 22 3 5 2 3 5" xfId="46218" xr:uid="{C0BBA4D3-B693-431E-8216-2DA23EC0BAD8}"/>
    <cellStyle name="Normal 22 3 5 2 4" xfId="21066" xr:uid="{B83DBF27-78AF-4E4A-BF7F-9A45AF0B3668}"/>
    <cellStyle name="Normal 22 3 5 2 4 2" xfId="34758" xr:uid="{48EA5F64-6C61-437C-AC7F-03ED4E464F6E}"/>
    <cellStyle name="Normal 22 3 5 2 4 3" xfId="49642" xr:uid="{71C41378-8065-4D95-B97C-1E19B70E4C2A}"/>
    <cellStyle name="Normal 22 3 5 2 5" xfId="14222" xr:uid="{ACC6F929-1193-4BC5-A306-0F56573C2867}"/>
    <cellStyle name="Normal 22 3 5 2 6" xfId="27912" xr:uid="{2859F446-AB90-43C7-925A-605B86F86C0C}"/>
    <cellStyle name="Normal 22 3 5 2 7" xfId="42796" xr:uid="{AC6AD086-9B35-4A4F-AE4F-2F6ED33CD93A}"/>
    <cellStyle name="Normal 22 3 5 3" xfId="9087" xr:uid="{1F568D09-1731-45F4-8ED8-B9CEB42BD353}"/>
    <cellStyle name="Normal 22 3 5 3 2" xfId="12509" xr:uid="{596DAD35-5E04-4828-9BA9-ED9518A1E006}"/>
    <cellStyle name="Normal 22 3 5 3 2 2" xfId="26199" xr:uid="{CAAAC1FA-B333-49E8-9737-73ED7010A40B}"/>
    <cellStyle name="Normal 22 3 5 3 2 2 2" xfId="39891" xr:uid="{E6962C76-CAE0-4868-9276-45FFF1A20374}"/>
    <cellStyle name="Normal 22 3 5 3 2 2 3" xfId="54775" xr:uid="{FACDDE74-D694-4704-A449-C827B5D87894}"/>
    <cellStyle name="Normal 22 3 5 3 2 3" xfId="19355" xr:uid="{36F3C440-2E3F-4176-8224-6040BDFA9A31}"/>
    <cellStyle name="Normal 22 3 5 3 2 4" xfId="33045" xr:uid="{4D8F14E5-71DE-431A-BFBD-AB95E916252B}"/>
    <cellStyle name="Normal 22 3 5 3 2 5" xfId="47929" xr:uid="{D401A214-979E-4248-A7F3-25A252B2E8F8}"/>
    <cellStyle name="Normal 22 3 5 3 3" xfId="22777" xr:uid="{83364213-50F9-4870-B2F6-83D88D6A7095}"/>
    <cellStyle name="Normal 22 3 5 3 3 2" xfId="36469" xr:uid="{6AA83422-223B-4E14-B3A0-EC7049A2808B}"/>
    <cellStyle name="Normal 22 3 5 3 3 3" xfId="51353" xr:uid="{061266E8-9ADE-4A8C-A012-5D81B35BCE88}"/>
    <cellStyle name="Normal 22 3 5 3 4" xfId="15933" xr:uid="{D1DABDCD-BA6C-4AF9-84CE-25AFAD62AFF5}"/>
    <cellStyle name="Normal 22 3 5 3 5" xfId="29623" xr:uid="{34C568A4-E9CD-4585-8BDB-806307EA1950}"/>
    <cellStyle name="Normal 22 3 5 3 6" xfId="44507" xr:uid="{1CCAF00D-B72B-40A0-88B8-C7B305B2B6AB}"/>
    <cellStyle name="Normal 22 3 5 4" xfId="10797" xr:uid="{CE4E05F3-766E-4554-B86D-267658EB430E}"/>
    <cellStyle name="Normal 22 3 5 4 2" xfId="24487" xr:uid="{E6B552E3-5066-40F8-B247-28706F6CD3F1}"/>
    <cellStyle name="Normal 22 3 5 4 2 2" xfId="38179" xr:uid="{D4681C8B-06E7-4F90-901F-9B4E4759C7D0}"/>
    <cellStyle name="Normal 22 3 5 4 2 3" xfId="53063" xr:uid="{8A5D9822-11B6-44B3-BC44-D89907171741}"/>
    <cellStyle name="Normal 22 3 5 4 3" xfId="17643" xr:uid="{691308ED-E6CA-4815-8FB9-20947F0F7F3E}"/>
    <cellStyle name="Normal 22 3 5 4 4" xfId="31333" xr:uid="{6675E8A7-D01E-4E4C-A5F5-C41F28780640}"/>
    <cellStyle name="Normal 22 3 5 4 5" xfId="46217" xr:uid="{8BD9CC06-E856-4B0B-9505-983E1C4D4B7E}"/>
    <cellStyle name="Normal 22 3 5 5" xfId="21065" xr:uid="{90F46B6D-E532-423C-BCC9-737324023104}"/>
    <cellStyle name="Normal 22 3 5 5 2" xfId="34757" xr:uid="{CC9A7A2D-747C-42A8-939F-1FAA08CF80FC}"/>
    <cellStyle name="Normal 22 3 5 5 3" xfId="49641" xr:uid="{347EE0B1-9B07-4493-84C9-DAD86C3C521D}"/>
    <cellStyle name="Normal 22 3 5 6" xfId="14221" xr:uid="{C900FCF2-B00A-4115-9381-D57CB327DFE3}"/>
    <cellStyle name="Normal 22 3 5 7" xfId="27911" xr:uid="{05441CDC-3C9E-40A5-A59C-CDDEFDF60452}"/>
    <cellStyle name="Normal 22 3 5 8" xfId="42795" xr:uid="{240E31FB-231C-41AC-A792-A57C5BED8330}"/>
    <cellStyle name="Normal 22 3 6" xfId="7376" xr:uid="{90BB65C9-E321-4979-99E4-14FC105CBDE8}"/>
    <cellStyle name="Normal 22 3 6 2" xfId="9089" xr:uid="{CEDAB75B-B481-446E-9D3E-788CE728AA7F}"/>
    <cellStyle name="Normal 22 3 6 2 2" xfId="12511" xr:uid="{89A46434-AB50-4FFF-B15D-F358AB76F023}"/>
    <cellStyle name="Normal 22 3 6 2 2 2" xfId="26201" xr:uid="{1D9516CA-572D-4681-ADBF-EB75549455EE}"/>
    <cellStyle name="Normal 22 3 6 2 2 2 2" xfId="39893" xr:uid="{73324099-8A4B-4516-B182-3D2461BF0B4F}"/>
    <cellStyle name="Normal 22 3 6 2 2 2 3" xfId="54777" xr:uid="{AE97F2E7-FE9F-4224-91F2-E2FE23094C37}"/>
    <cellStyle name="Normal 22 3 6 2 2 3" xfId="19357" xr:uid="{8CD044E8-EA1F-4A71-8F8D-40A5F3424A29}"/>
    <cellStyle name="Normal 22 3 6 2 2 4" xfId="33047" xr:uid="{B9DF1E1C-0A24-4A22-8B40-3743F0AF79AF}"/>
    <cellStyle name="Normal 22 3 6 2 2 5" xfId="47931" xr:uid="{9DB90140-F436-4FB5-8C66-9A13151F0D72}"/>
    <cellStyle name="Normal 22 3 6 2 3" xfId="22779" xr:uid="{0B594928-3241-4DAC-A7E4-4A126D9B3BDC}"/>
    <cellStyle name="Normal 22 3 6 2 3 2" xfId="36471" xr:uid="{9B053915-EE12-4672-AAAF-14248DE3CC53}"/>
    <cellStyle name="Normal 22 3 6 2 3 3" xfId="51355" xr:uid="{872403BA-BF62-4BA1-8180-CA106DB4CC37}"/>
    <cellStyle name="Normal 22 3 6 2 4" xfId="15935" xr:uid="{AF03B7E2-6438-4C90-9136-9D1DA3465E1E}"/>
    <cellStyle name="Normal 22 3 6 2 5" xfId="29625" xr:uid="{EADA4A15-28FE-43E4-AF9D-42235FC6CA53}"/>
    <cellStyle name="Normal 22 3 6 2 6" xfId="44509" xr:uid="{E2587C68-FC10-4C9C-8008-3B31F27869F3}"/>
    <cellStyle name="Normal 22 3 6 3" xfId="10799" xr:uid="{2E026A48-C78A-4FA3-8F78-626D3FCB0C46}"/>
    <cellStyle name="Normal 22 3 6 3 2" xfId="24489" xr:uid="{458637EF-FE96-4417-9F38-5A22FE521B36}"/>
    <cellStyle name="Normal 22 3 6 3 2 2" xfId="38181" xr:uid="{55507F19-2CBA-42BB-81DE-5814EBCF5679}"/>
    <cellStyle name="Normal 22 3 6 3 2 3" xfId="53065" xr:uid="{9E391A5D-A952-4F7A-809B-06C173E02CE6}"/>
    <cellStyle name="Normal 22 3 6 3 3" xfId="17645" xr:uid="{D56ACC27-A0F5-40BD-B84C-203D99BC4E1E}"/>
    <cellStyle name="Normal 22 3 6 3 4" xfId="31335" xr:uid="{EFE10199-CFDD-46D2-B520-566FAD94346C}"/>
    <cellStyle name="Normal 22 3 6 3 5" xfId="46219" xr:uid="{327AFCD1-502E-4CD6-9C13-EA8C92173AD8}"/>
    <cellStyle name="Normal 22 3 6 4" xfId="21067" xr:uid="{FCABA34A-7673-4C1D-827A-82CEF6BB275E}"/>
    <cellStyle name="Normal 22 3 6 4 2" xfId="34759" xr:uid="{E389767E-03BD-4B4B-8434-2BF2ADDD3004}"/>
    <cellStyle name="Normal 22 3 6 4 3" xfId="49643" xr:uid="{8D1E0DE4-6D6F-4E33-9460-1595F6241AE9}"/>
    <cellStyle name="Normal 22 3 6 5" xfId="14223" xr:uid="{1C79A899-7318-4B9D-A879-D86B8F78B07A}"/>
    <cellStyle name="Normal 22 3 6 6" xfId="27913" xr:uid="{CB98186E-4912-47A3-BA26-00BDD7954EC5}"/>
    <cellStyle name="Normal 22 3 6 7" xfId="42797" xr:uid="{4FD7A6A9-79A7-4206-AF31-8FCCE7F62418}"/>
    <cellStyle name="Normal 22 3 7" xfId="7377" xr:uid="{79064D94-1E19-4340-BC1D-1C05B63F1D0C}"/>
    <cellStyle name="Normal 22 3 7 2" xfId="9090" xr:uid="{278D73E7-6D56-4DA5-AFBF-23A6A11ADAD7}"/>
    <cellStyle name="Normal 22 3 7 2 2" xfId="12512" xr:uid="{59D1E7C4-AD5E-441F-934C-5CA990EBA35D}"/>
    <cellStyle name="Normal 22 3 7 2 2 2" xfId="26202" xr:uid="{000B88F6-C283-4FBC-8B43-E3FB08C13568}"/>
    <cellStyle name="Normal 22 3 7 2 2 2 2" xfId="39894" xr:uid="{2A8E4368-7E7E-4399-8461-F04C446AECE4}"/>
    <cellStyle name="Normal 22 3 7 2 2 2 3" xfId="54778" xr:uid="{14D58CDB-C701-4CF5-8AE4-AB2D3BC020F9}"/>
    <cellStyle name="Normal 22 3 7 2 2 3" xfId="19358" xr:uid="{2E83ED08-A569-483C-AEDA-98D7AEEBE6AA}"/>
    <cellStyle name="Normal 22 3 7 2 2 4" xfId="33048" xr:uid="{5214010A-04EA-40EA-8DA1-3D6BD2D8B89A}"/>
    <cellStyle name="Normal 22 3 7 2 2 5" xfId="47932" xr:uid="{6C5A3E2A-57C8-4201-B158-6B9F245669E7}"/>
    <cellStyle name="Normal 22 3 7 2 3" xfId="22780" xr:uid="{5AEC9BEF-01B2-4992-891A-F7D74EEC8C7A}"/>
    <cellStyle name="Normal 22 3 7 2 3 2" xfId="36472" xr:uid="{0D8C9C99-1BC6-4FCA-8FF8-0529A070FB27}"/>
    <cellStyle name="Normal 22 3 7 2 3 3" xfId="51356" xr:uid="{6226E2CA-539A-4BD4-A6F4-19208007C2CD}"/>
    <cellStyle name="Normal 22 3 7 2 4" xfId="15936" xr:uid="{898C954A-7141-4C3A-87DA-1F9EA268C144}"/>
    <cellStyle name="Normal 22 3 7 2 5" xfId="29626" xr:uid="{936DC6D3-2755-4DB7-8168-60E81D8AAACE}"/>
    <cellStyle name="Normal 22 3 7 2 6" xfId="44510" xr:uid="{15447F74-2675-49FC-92FB-D2758646A573}"/>
    <cellStyle name="Normal 22 3 7 3" xfId="10800" xr:uid="{F534E2FA-4472-44BB-B1F2-ECE424693BF8}"/>
    <cellStyle name="Normal 22 3 7 3 2" xfId="24490" xr:uid="{37883A7D-CE3A-4C14-8B6A-D1F22C27A366}"/>
    <cellStyle name="Normal 22 3 7 3 2 2" xfId="38182" xr:uid="{029B404F-76F5-44A5-ABB2-67C8E0ABDF96}"/>
    <cellStyle name="Normal 22 3 7 3 2 3" xfId="53066" xr:uid="{4C25CA59-910E-474E-AE4A-560E8E2AE7EE}"/>
    <cellStyle name="Normal 22 3 7 3 3" xfId="17646" xr:uid="{EA71389E-B8AA-4E4F-8B4C-E1D066F3766C}"/>
    <cellStyle name="Normal 22 3 7 3 4" xfId="31336" xr:uid="{8B80E897-2C6B-4CBE-9A86-45174D0C22DD}"/>
    <cellStyle name="Normal 22 3 7 3 5" xfId="46220" xr:uid="{077CAF2C-8ECF-47CF-8E06-9F9BE30D53E4}"/>
    <cellStyle name="Normal 22 3 7 4" xfId="21068" xr:uid="{45B08432-418D-47E2-B548-FE9D881A489E}"/>
    <cellStyle name="Normal 22 3 7 4 2" xfId="34760" xr:uid="{5E417EFB-25FB-4C7A-AC67-426CC58A284F}"/>
    <cellStyle name="Normal 22 3 7 4 3" xfId="49644" xr:uid="{62019900-7BDA-4235-9FD4-04EC50B40A11}"/>
    <cellStyle name="Normal 22 3 7 5" xfId="14224" xr:uid="{A2D060BA-65C6-42D1-9980-B5B83D1ECF9B}"/>
    <cellStyle name="Normal 22 3 7 6" xfId="27914" xr:uid="{F1DB65F9-F805-4FCD-9E1B-108C737420A3}"/>
    <cellStyle name="Normal 22 3 7 7" xfId="42798" xr:uid="{5BDC417F-31C5-4661-81EC-2A190A1ED9E5}"/>
    <cellStyle name="Normal 22 3 8" xfId="9061" xr:uid="{0464A2A3-E768-4672-B73D-9C770E6D14A0}"/>
    <cellStyle name="Normal 22 3 8 2" xfId="12483" xr:uid="{D9D4DAE9-E6F1-473A-A205-D9523134811C}"/>
    <cellStyle name="Normal 22 3 8 2 2" xfId="26173" xr:uid="{71576901-3143-40D2-9A0A-A020993F6ADC}"/>
    <cellStyle name="Normal 22 3 8 2 2 2" xfId="39865" xr:uid="{76282065-7BAE-46BB-B1CB-FE7B99DFD3A2}"/>
    <cellStyle name="Normal 22 3 8 2 2 3" xfId="54749" xr:uid="{24FA297F-AFC9-4547-95CD-DF5A8D633BF6}"/>
    <cellStyle name="Normal 22 3 8 2 3" xfId="19329" xr:uid="{36801670-6026-4A71-8119-4D897C46728A}"/>
    <cellStyle name="Normal 22 3 8 2 4" xfId="33019" xr:uid="{99588427-A7E9-4D52-8947-D9C472C1085C}"/>
    <cellStyle name="Normal 22 3 8 2 5" xfId="47903" xr:uid="{E04D7BA2-0240-4437-ACE6-5C6D63D8B079}"/>
    <cellStyle name="Normal 22 3 8 3" xfId="22751" xr:uid="{1A8F29F8-C02B-4A87-9629-526B02AF9584}"/>
    <cellStyle name="Normal 22 3 8 3 2" xfId="36443" xr:uid="{29A2600B-95E2-4C90-99FD-7CA47D2E8A0E}"/>
    <cellStyle name="Normal 22 3 8 3 3" xfId="51327" xr:uid="{4BE2F646-DFAD-4E91-8FB9-D3FEB2783B6F}"/>
    <cellStyle name="Normal 22 3 8 4" xfId="15907" xr:uid="{F254A36D-0DA8-4191-84D2-063A7F7481CC}"/>
    <cellStyle name="Normal 22 3 8 5" xfId="29597" xr:uid="{43978254-4E10-4C59-A87D-2BBE666B984F}"/>
    <cellStyle name="Normal 22 3 8 6" xfId="44481" xr:uid="{17F65AAF-6CD1-4901-9602-BA714EAE2CB6}"/>
    <cellStyle name="Normal 22 3 9" xfId="10771" xr:uid="{2423B409-5604-41E8-B8A2-5850CDFF02CC}"/>
    <cellStyle name="Normal 22 3 9 2" xfId="24461" xr:uid="{22855D24-AED3-4145-B865-551C441473FC}"/>
    <cellStyle name="Normal 22 3 9 2 2" xfId="38153" xr:uid="{E42E8FA4-1FE7-47CB-A45B-9F535D173BF7}"/>
    <cellStyle name="Normal 22 3 9 2 3" xfId="53037" xr:uid="{64AF1943-B3CB-4FF5-9DD3-843116F7D81F}"/>
    <cellStyle name="Normal 22 3 9 3" xfId="17617" xr:uid="{EC9FA475-4A95-4ABA-85B7-263C34C9144F}"/>
    <cellStyle name="Normal 22 3 9 4" xfId="31307" xr:uid="{252A3652-AE5E-4D49-AEC7-252FF16CDA93}"/>
    <cellStyle name="Normal 22 3 9 5" xfId="46191" xr:uid="{56C3CB37-0A31-4EF0-B9B7-1461C3AB7A7A}"/>
    <cellStyle name="Normal 22 4" xfId="4315" xr:uid="{573B343C-3EF8-49F2-AF66-F5896E8E7334}"/>
    <cellStyle name="Normal 22 4 10" xfId="14225" xr:uid="{4C0DE4F2-ED0D-4E13-9B78-1D019DCF93C4}"/>
    <cellStyle name="Normal 22 4 10 2" xfId="41317" xr:uid="{2B18EB18-25D2-48AB-97B5-4EDCC81564F5}"/>
    <cellStyle name="Normal 22 4 11" xfId="27915" xr:uid="{D7AEB2F4-059F-4FA9-91B7-9962A00AA88A}"/>
    <cellStyle name="Normal 22 4 12" xfId="42799" xr:uid="{5D769388-C763-4C63-B375-C50EF00C6E66}"/>
    <cellStyle name="Normal 22 4 13" xfId="7378" xr:uid="{022E2D51-D386-4FCA-8AD1-2F8D4D24E402}"/>
    <cellStyle name="Normal 22 4 2" xfId="4433" xr:uid="{7B0D6A03-D456-469C-B103-B77378D0ECD1}"/>
    <cellStyle name="Normal 22 4 2 10" xfId="42800" xr:uid="{081AA26B-C21F-4380-ADAA-4A8CD48FE320}"/>
    <cellStyle name="Normal 22 4 2 11" xfId="7379" xr:uid="{18C77A1D-7C43-4B9E-84DE-6D37EBD29106}"/>
    <cellStyle name="Normal 22 4 2 2" xfId="7380" xr:uid="{6D988D12-7E7F-4193-B100-9CDC677A0D76}"/>
    <cellStyle name="Normal 22 4 2 2 2" xfId="7381" xr:uid="{E4FCF594-22F5-4B05-985E-2E75C3F3AACA}"/>
    <cellStyle name="Normal 22 4 2 2 2 2" xfId="9094" xr:uid="{995A3772-6EC5-40B8-91EC-F0486BE0D1F7}"/>
    <cellStyle name="Normal 22 4 2 2 2 2 2" xfId="12516" xr:uid="{92E85261-7C8F-4F20-BDCB-5227C34AB02B}"/>
    <cellStyle name="Normal 22 4 2 2 2 2 2 2" xfId="26206" xr:uid="{09407655-E920-4C93-BE4D-00D9584984B6}"/>
    <cellStyle name="Normal 22 4 2 2 2 2 2 2 2" xfId="39898" xr:uid="{34F1B025-BDB3-4959-B353-1A08FC23972D}"/>
    <cellStyle name="Normal 22 4 2 2 2 2 2 2 3" xfId="54782" xr:uid="{9C1E082C-A4C1-4411-9BC5-D3246CCCB69D}"/>
    <cellStyle name="Normal 22 4 2 2 2 2 2 3" xfId="19362" xr:uid="{F356F31A-67C2-4373-AB80-3F20E8E2FC22}"/>
    <cellStyle name="Normal 22 4 2 2 2 2 2 4" xfId="33052" xr:uid="{BF0F4015-0167-454A-B4A6-4CAA46EAFA7A}"/>
    <cellStyle name="Normal 22 4 2 2 2 2 2 5" xfId="47936" xr:uid="{8895998D-9B09-4841-A79D-81F09201F434}"/>
    <cellStyle name="Normal 22 4 2 2 2 2 3" xfId="22784" xr:uid="{2983EDFC-42CD-42EF-B804-2D90861E2625}"/>
    <cellStyle name="Normal 22 4 2 2 2 2 3 2" xfId="36476" xr:uid="{5D09D5B6-4DC6-4F72-9CA2-C3CB870345A6}"/>
    <cellStyle name="Normal 22 4 2 2 2 2 3 3" xfId="51360" xr:uid="{275861CB-8362-47FF-A12B-7DFC49F75B9F}"/>
    <cellStyle name="Normal 22 4 2 2 2 2 4" xfId="15940" xr:uid="{B3513A91-2AC0-40AA-A53A-3B07BBE30B43}"/>
    <cellStyle name="Normal 22 4 2 2 2 2 5" xfId="29630" xr:uid="{2A8930BE-E5CC-4D2D-BF84-396CEADCB546}"/>
    <cellStyle name="Normal 22 4 2 2 2 2 6" xfId="44514" xr:uid="{7932D03F-EAEE-429E-8E3F-F5588303C090}"/>
    <cellStyle name="Normal 22 4 2 2 2 3" xfId="10804" xr:uid="{514BA32F-5411-4005-960E-02F9AFFCC54B}"/>
    <cellStyle name="Normal 22 4 2 2 2 3 2" xfId="24494" xr:uid="{95EE91DB-659C-46D6-8CFB-E9A40ADBCA41}"/>
    <cellStyle name="Normal 22 4 2 2 2 3 2 2" xfId="38186" xr:uid="{F41A7ED6-3DA2-4E83-8571-4E36BE0F52B4}"/>
    <cellStyle name="Normal 22 4 2 2 2 3 2 3" xfId="53070" xr:uid="{62A33B98-A827-432C-911E-72321FA42ACC}"/>
    <cellStyle name="Normal 22 4 2 2 2 3 3" xfId="17650" xr:uid="{9469089F-4E9A-4275-8425-504DB77CD45B}"/>
    <cellStyle name="Normal 22 4 2 2 2 3 4" xfId="31340" xr:uid="{8CE76AC4-E31B-4A32-B10E-CE21C38814D0}"/>
    <cellStyle name="Normal 22 4 2 2 2 3 5" xfId="46224" xr:uid="{569ECD04-E475-4CAF-BC5C-AA009F1F9197}"/>
    <cellStyle name="Normal 22 4 2 2 2 4" xfId="21072" xr:uid="{CE5745D7-D158-4E81-AAB9-378A2427EE5A}"/>
    <cellStyle name="Normal 22 4 2 2 2 4 2" xfId="34764" xr:uid="{EE53B655-9443-4CB7-BBE0-EE56BB5FD075}"/>
    <cellStyle name="Normal 22 4 2 2 2 4 3" xfId="49648" xr:uid="{5DB90709-31DD-41F0-9478-8A0EACEA1205}"/>
    <cellStyle name="Normal 22 4 2 2 2 5" xfId="14228" xr:uid="{93253A95-76AC-416D-9C06-F86CF1E7D5E0}"/>
    <cellStyle name="Normal 22 4 2 2 2 6" xfId="27918" xr:uid="{B782912B-1B1B-4862-93CA-1EB761B5136E}"/>
    <cellStyle name="Normal 22 4 2 2 2 7" xfId="42802" xr:uid="{DE7A5ECA-6428-42B9-90BF-BD62879B5F92}"/>
    <cellStyle name="Normal 22 4 2 2 3" xfId="9093" xr:uid="{1BB4F45B-D923-4BD7-B328-E29B46D5C528}"/>
    <cellStyle name="Normal 22 4 2 2 3 2" xfId="12515" xr:uid="{C3231349-7D13-41C4-9B94-77E5DE64F8C5}"/>
    <cellStyle name="Normal 22 4 2 2 3 2 2" xfId="26205" xr:uid="{95BD3505-630A-4F6C-8F96-D7AC4A60EC57}"/>
    <cellStyle name="Normal 22 4 2 2 3 2 2 2" xfId="39897" xr:uid="{3351793A-EC60-4CB2-9AA1-554F2DA25A88}"/>
    <cellStyle name="Normal 22 4 2 2 3 2 2 3" xfId="54781" xr:uid="{D6B2DC42-29A1-4AAD-97DA-D39E6187A6F8}"/>
    <cellStyle name="Normal 22 4 2 2 3 2 3" xfId="19361" xr:uid="{B3AC9CDD-195B-45B8-AF6A-0082B350109B}"/>
    <cellStyle name="Normal 22 4 2 2 3 2 4" xfId="33051" xr:uid="{B47004AB-5B10-4A7E-B6A6-0FDCB63DC491}"/>
    <cellStyle name="Normal 22 4 2 2 3 2 5" xfId="47935" xr:uid="{FE697F5E-CB29-48C6-B31A-1251148B69BB}"/>
    <cellStyle name="Normal 22 4 2 2 3 3" xfId="22783" xr:uid="{2F877601-A5AC-45AF-9403-E12E1E8CE7C7}"/>
    <cellStyle name="Normal 22 4 2 2 3 3 2" xfId="36475" xr:uid="{B25BEEF3-E95A-4A41-BDE8-60FD1DF7F456}"/>
    <cellStyle name="Normal 22 4 2 2 3 3 3" xfId="51359" xr:uid="{9FB7F7D0-3A1E-498A-B62C-4D437D1C0DF8}"/>
    <cellStyle name="Normal 22 4 2 2 3 4" xfId="15939" xr:uid="{9B058F14-9B9E-4321-B924-1153AB3AF5F9}"/>
    <cellStyle name="Normal 22 4 2 2 3 5" xfId="29629" xr:uid="{AE739233-D758-40B3-BC31-CB513E96D4D4}"/>
    <cellStyle name="Normal 22 4 2 2 3 6" xfId="44513" xr:uid="{CA885A9E-9D57-4874-A1B5-820933548697}"/>
    <cellStyle name="Normal 22 4 2 2 4" xfId="10803" xr:uid="{82ECE3D1-8F53-4970-9CE2-1AF171C11468}"/>
    <cellStyle name="Normal 22 4 2 2 4 2" xfId="24493" xr:uid="{4FD70797-5F8F-4B81-A9BE-98C8FD48213E}"/>
    <cellStyle name="Normal 22 4 2 2 4 2 2" xfId="38185" xr:uid="{9D965EFB-2B87-4D79-BEA7-F5C3B7855C03}"/>
    <cellStyle name="Normal 22 4 2 2 4 2 3" xfId="53069" xr:uid="{0140A313-7E49-49ED-B068-B5C147CF09F0}"/>
    <cellStyle name="Normal 22 4 2 2 4 3" xfId="17649" xr:uid="{5B95E9DA-AD72-4FE5-886F-C692D776D721}"/>
    <cellStyle name="Normal 22 4 2 2 4 4" xfId="31339" xr:uid="{E4844DF2-8CAD-4301-9EE6-18C6FF17913B}"/>
    <cellStyle name="Normal 22 4 2 2 4 5" xfId="46223" xr:uid="{8EE32FBB-2EEC-445F-A6E7-68029866951F}"/>
    <cellStyle name="Normal 22 4 2 2 5" xfId="21071" xr:uid="{E286781A-59B9-42A6-9352-A8C1824F6247}"/>
    <cellStyle name="Normal 22 4 2 2 5 2" xfId="34763" xr:uid="{8C710939-3114-418E-96C7-4822C0A5DED3}"/>
    <cellStyle name="Normal 22 4 2 2 5 3" xfId="49647" xr:uid="{D9CC850A-5DC4-4C45-9BF4-198C35750659}"/>
    <cellStyle name="Normal 22 4 2 2 6" xfId="14227" xr:uid="{E14A5589-232D-41E2-AF4B-3FECB3C1CB07}"/>
    <cellStyle name="Normal 22 4 2 2 7" xfId="27917" xr:uid="{2671082E-4D27-47F3-A192-A08D41EC0B1B}"/>
    <cellStyle name="Normal 22 4 2 2 8" xfId="42801" xr:uid="{66421891-5199-45D2-BDA4-60F680D7D0FA}"/>
    <cellStyle name="Normal 22 4 2 3" xfId="7382" xr:uid="{8D845843-D92B-428B-A32E-D87D3BC2CF17}"/>
    <cellStyle name="Normal 22 4 2 3 2" xfId="9095" xr:uid="{8D68BADE-8120-4743-A9CE-8B00CCE404D0}"/>
    <cellStyle name="Normal 22 4 2 3 2 2" xfId="12517" xr:uid="{82F8807B-3219-4F19-976D-744319A4FF8A}"/>
    <cellStyle name="Normal 22 4 2 3 2 2 2" xfId="26207" xr:uid="{68634D9E-E343-4ACD-BFCD-10CA10536358}"/>
    <cellStyle name="Normal 22 4 2 3 2 2 2 2" xfId="39899" xr:uid="{F334B679-761C-4BFD-85C4-28A694FDF6A9}"/>
    <cellStyle name="Normal 22 4 2 3 2 2 2 3" xfId="54783" xr:uid="{A889703D-16E5-4E7B-B2A4-9143D77A74A6}"/>
    <cellStyle name="Normal 22 4 2 3 2 2 3" xfId="19363" xr:uid="{A4066AC0-E28D-48B5-A018-F613C6D59E09}"/>
    <cellStyle name="Normal 22 4 2 3 2 2 4" xfId="33053" xr:uid="{F1125BBB-D26D-454C-B255-100CF75EBAF8}"/>
    <cellStyle name="Normal 22 4 2 3 2 2 5" xfId="47937" xr:uid="{EEBC5E81-0C26-4721-96EE-8D6E3FF6E35E}"/>
    <cellStyle name="Normal 22 4 2 3 2 3" xfId="22785" xr:uid="{85046B9A-9D3A-4684-977D-9D323B1E3CB3}"/>
    <cellStyle name="Normal 22 4 2 3 2 3 2" xfId="36477" xr:uid="{BD0FA6FF-5B4F-45FC-97C3-F994C4906189}"/>
    <cellStyle name="Normal 22 4 2 3 2 3 3" xfId="51361" xr:uid="{6BDA454F-06EB-4955-8F76-7656497843FF}"/>
    <cellStyle name="Normal 22 4 2 3 2 4" xfId="15941" xr:uid="{BB993611-AE3E-487F-B5E5-A12FC8A32AC6}"/>
    <cellStyle name="Normal 22 4 2 3 2 5" xfId="29631" xr:uid="{E005BDC1-7C87-4143-9912-EC3821734CA3}"/>
    <cellStyle name="Normal 22 4 2 3 2 6" xfId="44515" xr:uid="{B1C31DFE-66BF-4BCC-AA96-E0387B5F2A96}"/>
    <cellStyle name="Normal 22 4 2 3 3" xfId="10805" xr:uid="{F97403A5-D217-427A-BE5F-388F21339D8C}"/>
    <cellStyle name="Normal 22 4 2 3 3 2" xfId="24495" xr:uid="{7C2A6F36-E284-4EDE-BBFB-8573165DB95B}"/>
    <cellStyle name="Normal 22 4 2 3 3 2 2" xfId="38187" xr:uid="{CB3259D7-03C0-4969-877C-775B5AE700E2}"/>
    <cellStyle name="Normal 22 4 2 3 3 2 3" xfId="53071" xr:uid="{C4B681B9-473A-4399-926E-B5EA99EDA062}"/>
    <cellStyle name="Normal 22 4 2 3 3 3" xfId="17651" xr:uid="{04F05E62-59E0-46EA-BE37-495EFB0B2139}"/>
    <cellStyle name="Normal 22 4 2 3 3 4" xfId="31341" xr:uid="{91C7938E-2C42-4D00-A3B3-B9160FEAD391}"/>
    <cellStyle name="Normal 22 4 2 3 3 5" xfId="46225" xr:uid="{8250AE3B-95A1-47B2-9596-232C35DA70B3}"/>
    <cellStyle name="Normal 22 4 2 3 4" xfId="21073" xr:uid="{2251A1A2-F7D0-40EF-86B8-0C975ACCBA1B}"/>
    <cellStyle name="Normal 22 4 2 3 4 2" xfId="34765" xr:uid="{EE8ED425-5A11-418B-8777-888440FC8321}"/>
    <cellStyle name="Normal 22 4 2 3 4 3" xfId="49649" xr:uid="{0CB91F5A-B396-49C1-89A2-E371DBB7D2DB}"/>
    <cellStyle name="Normal 22 4 2 3 5" xfId="14229" xr:uid="{C440CE69-D854-4F5F-9EBC-78594AC4E9B7}"/>
    <cellStyle name="Normal 22 4 2 3 6" xfId="27919" xr:uid="{C8E1C472-8A1E-4ACB-BB04-E1A214A37EF9}"/>
    <cellStyle name="Normal 22 4 2 3 7" xfId="42803" xr:uid="{5702CC3B-7494-499C-80CE-E2564E65F333}"/>
    <cellStyle name="Normal 22 4 2 4" xfId="7383" xr:uid="{55EDBCE3-D2D4-4A5B-BBD5-3463CD088F46}"/>
    <cellStyle name="Normal 22 4 2 4 2" xfId="9096" xr:uid="{5547BA1A-7279-4371-9DE7-0818B9CC4D19}"/>
    <cellStyle name="Normal 22 4 2 4 2 2" xfId="12518" xr:uid="{5519C0D9-EDE2-4901-BCC0-63402AA48389}"/>
    <cellStyle name="Normal 22 4 2 4 2 2 2" xfId="26208" xr:uid="{5350EAD4-2CD4-42DA-8463-6ED367F8892A}"/>
    <cellStyle name="Normal 22 4 2 4 2 2 2 2" xfId="39900" xr:uid="{7074EB4E-ADB9-405D-945D-DB69094E20B7}"/>
    <cellStyle name="Normal 22 4 2 4 2 2 2 3" xfId="54784" xr:uid="{2840F91D-A971-4038-B657-145A8486BBF2}"/>
    <cellStyle name="Normal 22 4 2 4 2 2 3" xfId="19364" xr:uid="{E974EF87-9409-444F-9F10-A3710A4B4D46}"/>
    <cellStyle name="Normal 22 4 2 4 2 2 4" xfId="33054" xr:uid="{4038BAB0-9C98-43A4-8926-A2E48F717D55}"/>
    <cellStyle name="Normal 22 4 2 4 2 2 5" xfId="47938" xr:uid="{FE99B900-3ACC-4D16-BFBA-FE8EA8F1789C}"/>
    <cellStyle name="Normal 22 4 2 4 2 3" xfId="22786" xr:uid="{1A885D68-0BFB-4B3A-9AA0-83E5FE116939}"/>
    <cellStyle name="Normal 22 4 2 4 2 3 2" xfId="36478" xr:uid="{3AA81CE3-A10D-4D99-A4DF-FDF5B5CAE2B1}"/>
    <cellStyle name="Normal 22 4 2 4 2 3 3" xfId="51362" xr:uid="{A6BEA99C-8998-4971-B83F-BB4E57BD71F6}"/>
    <cellStyle name="Normal 22 4 2 4 2 4" xfId="15942" xr:uid="{4686537E-4A7C-4894-8C5E-8F2CE4EB55E4}"/>
    <cellStyle name="Normal 22 4 2 4 2 5" xfId="29632" xr:uid="{51DD85D2-1F9D-47D3-9D29-ED4590BC92D8}"/>
    <cellStyle name="Normal 22 4 2 4 2 6" xfId="44516" xr:uid="{D484EAE7-2709-4E93-8BB0-164DB6B34B30}"/>
    <cellStyle name="Normal 22 4 2 4 3" xfId="10806" xr:uid="{6F789528-B386-49F7-9E1A-F53066BE4E76}"/>
    <cellStyle name="Normal 22 4 2 4 3 2" xfId="24496" xr:uid="{BC1E5D7C-60F0-43BD-9900-43F57AAAF8E7}"/>
    <cellStyle name="Normal 22 4 2 4 3 2 2" xfId="38188" xr:uid="{7699DB89-4DCB-43FA-9489-A17AB1C16AFD}"/>
    <cellStyle name="Normal 22 4 2 4 3 2 3" xfId="53072" xr:uid="{09767345-9C4B-44E7-8887-E728323F7F34}"/>
    <cellStyle name="Normal 22 4 2 4 3 3" xfId="17652" xr:uid="{4CB6D969-5049-49D7-BB16-12BB2A7DE7CB}"/>
    <cellStyle name="Normal 22 4 2 4 3 4" xfId="31342" xr:uid="{0ECD8B53-15B5-4F9A-9957-4D26AAA57424}"/>
    <cellStyle name="Normal 22 4 2 4 3 5" xfId="46226" xr:uid="{89B48BAA-0C20-4157-8CAD-B72AE586A990}"/>
    <cellStyle name="Normal 22 4 2 4 4" xfId="21074" xr:uid="{0F708755-A2D1-4FF2-A25F-BD43132E697D}"/>
    <cellStyle name="Normal 22 4 2 4 4 2" xfId="34766" xr:uid="{797BC0D3-01E1-4AE7-9DDE-FB372AA60D25}"/>
    <cellStyle name="Normal 22 4 2 4 4 3" xfId="49650" xr:uid="{D10BADDD-0A78-4F25-9899-00B52B606353}"/>
    <cellStyle name="Normal 22 4 2 4 5" xfId="14230" xr:uid="{D1F6BAF9-AB7C-4164-9051-AFFADC36D2AA}"/>
    <cellStyle name="Normal 22 4 2 4 6" xfId="27920" xr:uid="{EED0D137-474E-4E9E-9348-8001D4A8D372}"/>
    <cellStyle name="Normal 22 4 2 4 7" xfId="42804" xr:uid="{54CCBC64-48D1-4653-ABF1-4FB1273E0C5C}"/>
    <cellStyle name="Normal 22 4 2 5" xfId="9092" xr:uid="{9E0428BF-549D-4087-A223-E725A8B19F37}"/>
    <cellStyle name="Normal 22 4 2 5 2" xfId="12514" xr:uid="{ACF45B8D-282A-4330-86ED-EAA91519144C}"/>
    <cellStyle name="Normal 22 4 2 5 2 2" xfId="26204" xr:uid="{15ED80D9-068D-4D4D-91C1-487170BAFF3B}"/>
    <cellStyle name="Normal 22 4 2 5 2 2 2" xfId="39896" xr:uid="{F7C78EF8-22BD-4607-90E9-F3B605184DBD}"/>
    <cellStyle name="Normal 22 4 2 5 2 2 3" xfId="54780" xr:uid="{5744F2A8-CA1D-4055-9E98-8DF4A63D116F}"/>
    <cellStyle name="Normal 22 4 2 5 2 3" xfId="19360" xr:uid="{A82364BA-5A21-4759-99CE-D8BEDD24727A}"/>
    <cellStyle name="Normal 22 4 2 5 2 4" xfId="33050" xr:uid="{43604115-B566-4F38-B05E-0EE42483564B}"/>
    <cellStyle name="Normal 22 4 2 5 2 5" xfId="47934" xr:uid="{B9587949-DA4A-42FF-9E3E-43F1B814BB6B}"/>
    <cellStyle name="Normal 22 4 2 5 3" xfId="22782" xr:uid="{EAA56B4C-4752-4062-AB5A-F0BD43F862E4}"/>
    <cellStyle name="Normal 22 4 2 5 3 2" xfId="36474" xr:uid="{010726B0-6BFC-44E5-B83A-BAE891DAB21E}"/>
    <cellStyle name="Normal 22 4 2 5 3 3" xfId="51358" xr:uid="{6D46D8C0-2DBD-4711-BD38-6827E092D39D}"/>
    <cellStyle name="Normal 22 4 2 5 4" xfId="15938" xr:uid="{0F403DFE-3F98-45E8-9332-A5DCABAABB18}"/>
    <cellStyle name="Normal 22 4 2 5 5" xfId="29628" xr:uid="{9E315FDC-124B-498D-B649-C07E974CD62A}"/>
    <cellStyle name="Normal 22 4 2 5 6" xfId="44512" xr:uid="{FECCB6B2-B828-4E17-967B-A4148C86FFE4}"/>
    <cellStyle name="Normal 22 4 2 6" xfId="10802" xr:uid="{BE42F050-EC6E-4DBD-B9E2-BBAC59A02D4A}"/>
    <cellStyle name="Normal 22 4 2 6 2" xfId="24492" xr:uid="{C968AE5F-0C00-49A2-B6CB-A783DC65DDF9}"/>
    <cellStyle name="Normal 22 4 2 6 2 2" xfId="38184" xr:uid="{9E792CA2-7CEE-45FA-8672-3F0DECE6ED55}"/>
    <cellStyle name="Normal 22 4 2 6 2 3" xfId="53068" xr:uid="{A680A0BE-35CE-4CE2-A267-DD92E4436ADC}"/>
    <cellStyle name="Normal 22 4 2 6 3" xfId="17648" xr:uid="{ECF52375-74F8-47AF-AD67-B612CF455B45}"/>
    <cellStyle name="Normal 22 4 2 6 4" xfId="31338" xr:uid="{F30861CA-79C2-4295-8D94-01652E297E2E}"/>
    <cellStyle name="Normal 22 4 2 6 5" xfId="46222" xr:uid="{0CFB47D7-C127-4280-AA36-715A38327189}"/>
    <cellStyle name="Normal 22 4 2 7" xfId="21070" xr:uid="{74E4A053-56C4-462F-ACA0-B45492538162}"/>
    <cellStyle name="Normal 22 4 2 7 2" xfId="34762" xr:uid="{202968DC-A6A3-4559-8FF8-6C4F97737DEE}"/>
    <cellStyle name="Normal 22 4 2 7 3" xfId="49646" xr:uid="{38DA0D89-1861-46DD-B50A-E5CA9DBD015B}"/>
    <cellStyle name="Normal 22 4 2 8" xfId="14226" xr:uid="{A8A39E55-596B-4B81-BB21-857DC4300271}"/>
    <cellStyle name="Normal 22 4 2 8 2" xfId="41341" xr:uid="{4AD06E3A-711B-4F1C-8DC0-488F6807012E}"/>
    <cellStyle name="Normal 22 4 2 9" xfId="27916" xr:uid="{E50E9785-A91B-46EF-8D54-89923D92D9FF}"/>
    <cellStyle name="Normal 22 4 3" xfId="4573" xr:uid="{9DB91CF9-B0F9-4BD6-A88B-FB7E93564106}"/>
    <cellStyle name="Normal 22 4 3 10" xfId="42805" xr:uid="{C8D46ED1-213F-4070-9E70-1185FE94182B}"/>
    <cellStyle name="Normal 22 4 3 11" xfId="7384" xr:uid="{0B8018D0-3E4B-41E7-9E8A-154E9E670465}"/>
    <cellStyle name="Normal 22 4 3 12" xfId="5962" xr:uid="{6FF15730-E8CB-416A-8B8E-FC691CA08279}"/>
    <cellStyle name="Normal 22 4 3 13" xfId="5370" xr:uid="{C5E5E181-6EE3-41D2-8592-17E96ADDBA3C}"/>
    <cellStyle name="Normal 22 4 3 2" xfId="4592" xr:uid="{4F812941-9D8F-40B7-9E8D-8C9533BABF65}"/>
    <cellStyle name="Normal 22 4 3 2 10" xfId="5964" xr:uid="{D4489BEA-82DE-417B-9897-33A8F4626CDD}"/>
    <cellStyle name="Normal 22 4 3 2 11" xfId="5372" xr:uid="{28A8B3B6-A74D-4BA1-BC02-37A199EDC6D2}"/>
    <cellStyle name="Normal 22 4 3 2 2" xfId="7386" xr:uid="{28FEF1B3-4458-426B-9D4C-D4BB9B5D58E6}"/>
    <cellStyle name="Normal 22 4 3 2 2 2" xfId="9099" xr:uid="{4182B262-09A1-4BC1-8D0A-D8F42E6394A8}"/>
    <cellStyle name="Normal 22 4 3 2 2 2 2" xfId="12521" xr:uid="{2BCC6B54-E197-4074-90E2-066F9D74DB2D}"/>
    <cellStyle name="Normal 22 4 3 2 2 2 2 2" xfId="26211" xr:uid="{97AFFECC-0C15-4F92-854A-A71964ADE132}"/>
    <cellStyle name="Normal 22 4 3 2 2 2 2 2 2" xfId="39903" xr:uid="{58DB173E-8F15-4995-A693-40F52A2C8F01}"/>
    <cellStyle name="Normal 22 4 3 2 2 2 2 2 3" xfId="54787" xr:uid="{5CADAD00-88ED-401C-949A-67A42CDE5F9A}"/>
    <cellStyle name="Normal 22 4 3 2 2 2 2 3" xfId="19367" xr:uid="{61A84377-838C-450E-B86D-10E59B878809}"/>
    <cellStyle name="Normal 22 4 3 2 2 2 2 4" xfId="33057" xr:uid="{80E62C47-6654-49A7-8C81-447084AD99CC}"/>
    <cellStyle name="Normal 22 4 3 2 2 2 2 5" xfId="47941" xr:uid="{AEAE5CAC-FDFD-4553-AF5F-E674189429D0}"/>
    <cellStyle name="Normal 22 4 3 2 2 2 3" xfId="22789" xr:uid="{DD7A3812-DED6-4270-9B38-894D63CD4344}"/>
    <cellStyle name="Normal 22 4 3 2 2 2 3 2" xfId="36481" xr:uid="{ACC838F9-E9C2-45B0-8DFE-6E3EE9F91FA9}"/>
    <cellStyle name="Normal 22 4 3 2 2 2 3 3" xfId="51365" xr:uid="{A2E7789E-89A1-467D-BC8E-29F330EC691C}"/>
    <cellStyle name="Normal 22 4 3 2 2 2 4" xfId="15945" xr:uid="{79D62FC3-2FDE-49B7-B506-81D336ED1BDC}"/>
    <cellStyle name="Normal 22 4 3 2 2 2 5" xfId="29635" xr:uid="{B45F82D6-E0B5-40EA-894F-51C23AE38409}"/>
    <cellStyle name="Normal 22 4 3 2 2 2 6" xfId="44519" xr:uid="{EBFACA0A-31FF-4D27-AC98-64287C54C636}"/>
    <cellStyle name="Normal 22 4 3 2 2 3" xfId="10809" xr:uid="{715CDB6A-2469-4912-BC12-E438AF690234}"/>
    <cellStyle name="Normal 22 4 3 2 2 3 2" xfId="24499" xr:uid="{91929FD5-8E0C-45BF-B5B3-8DEA1DA61FB5}"/>
    <cellStyle name="Normal 22 4 3 2 2 3 2 2" xfId="38191" xr:uid="{235B5629-607D-4829-B04D-DC2FA0147A1F}"/>
    <cellStyle name="Normal 22 4 3 2 2 3 2 3" xfId="53075" xr:uid="{685F4843-7272-4E70-9769-2DA78921C005}"/>
    <cellStyle name="Normal 22 4 3 2 2 3 3" xfId="17655" xr:uid="{D1F3DA27-F83C-462F-9976-9756D5C9A60C}"/>
    <cellStyle name="Normal 22 4 3 2 2 3 4" xfId="31345" xr:uid="{A7C0C32A-C360-4D0B-878B-5C115E188AA4}"/>
    <cellStyle name="Normal 22 4 3 2 2 3 5" xfId="46229" xr:uid="{21D0763D-D878-41E3-AA28-06C11C246443}"/>
    <cellStyle name="Normal 22 4 3 2 2 4" xfId="21077" xr:uid="{DE9A3157-F00E-4F1D-A87D-09C5FD59EF26}"/>
    <cellStyle name="Normal 22 4 3 2 2 4 2" xfId="34769" xr:uid="{164AB2D4-9F85-4086-A95B-FB7952E9DD47}"/>
    <cellStyle name="Normal 22 4 3 2 2 4 3" xfId="49653" xr:uid="{D27D4F9D-48B3-45DF-B0DD-9694DD9C0420}"/>
    <cellStyle name="Normal 22 4 3 2 2 5" xfId="14233" xr:uid="{F1A21F7E-EFDD-4474-83A7-BF44F3CB9F8D}"/>
    <cellStyle name="Normal 22 4 3 2 2 6" xfId="27923" xr:uid="{F1929B7C-4A0D-474B-B216-55F813A795FD}"/>
    <cellStyle name="Normal 22 4 3 2 2 7" xfId="42807" xr:uid="{E911A6B7-7BE1-47F7-9B14-658BCF9BBBEA}"/>
    <cellStyle name="Normal 22 4 3 2 3" xfId="9098" xr:uid="{BCCF41AA-D7F1-4EAC-944B-9C1DFC26992E}"/>
    <cellStyle name="Normal 22 4 3 2 3 2" xfId="12520" xr:uid="{5A0901DD-12BB-4C38-8106-78E49B10D6E9}"/>
    <cellStyle name="Normal 22 4 3 2 3 2 2" xfId="26210" xr:uid="{B59B97CE-C557-4E1B-BEE4-E05D9A207DE7}"/>
    <cellStyle name="Normal 22 4 3 2 3 2 2 2" xfId="39902" xr:uid="{8C1556BE-5940-4CB6-960C-AE51C42326E0}"/>
    <cellStyle name="Normal 22 4 3 2 3 2 2 3" xfId="54786" xr:uid="{F4A0465F-60A3-4EA0-9F74-D7D09C414A9C}"/>
    <cellStyle name="Normal 22 4 3 2 3 2 3" xfId="19366" xr:uid="{8947F3D9-EB15-4800-93DE-7C52404BD663}"/>
    <cellStyle name="Normal 22 4 3 2 3 2 4" xfId="33056" xr:uid="{0E5E932A-25A5-45F7-A4D3-AA7AE151670A}"/>
    <cellStyle name="Normal 22 4 3 2 3 2 5" xfId="47940" xr:uid="{1990BC97-4167-45D1-B1E1-BAFF27AB85D7}"/>
    <cellStyle name="Normal 22 4 3 2 3 3" xfId="22788" xr:uid="{118CDB2B-2AC2-4D44-B1CB-23D720740908}"/>
    <cellStyle name="Normal 22 4 3 2 3 3 2" xfId="36480" xr:uid="{B8D27C98-C32A-46BC-A46E-8BC3C04B28B3}"/>
    <cellStyle name="Normal 22 4 3 2 3 3 3" xfId="51364" xr:uid="{D4D63F59-7340-4EC5-8357-8F3971FCB7E9}"/>
    <cellStyle name="Normal 22 4 3 2 3 4" xfId="15944" xr:uid="{D75BC384-07D5-41BC-94C8-E81DD7218CE6}"/>
    <cellStyle name="Normal 22 4 3 2 3 5" xfId="29634" xr:uid="{FAD12233-C297-41F2-BC64-A63EE491E378}"/>
    <cellStyle name="Normal 22 4 3 2 3 6" xfId="44518" xr:uid="{AB315D86-F75A-4F3C-B3AC-C6D3AD349259}"/>
    <cellStyle name="Normal 22 4 3 2 4" xfId="10808" xr:uid="{BC79BDA6-F755-4D07-A6A6-3230D0C98B17}"/>
    <cellStyle name="Normal 22 4 3 2 4 2" xfId="24498" xr:uid="{7F955B4B-116D-48B5-81CD-03BD61E4EE94}"/>
    <cellStyle name="Normal 22 4 3 2 4 2 2" xfId="38190" xr:uid="{119069EE-D4F8-4ED1-8B90-DDACB5486681}"/>
    <cellStyle name="Normal 22 4 3 2 4 2 3" xfId="53074" xr:uid="{E05705E2-3F52-43AC-93A4-4E01D4AEC330}"/>
    <cellStyle name="Normal 22 4 3 2 4 3" xfId="17654" xr:uid="{8B849693-A564-4B7A-9A02-2AA66D06FBCC}"/>
    <cellStyle name="Normal 22 4 3 2 4 4" xfId="31344" xr:uid="{D28CFD0F-80ED-415F-B456-F58C0DFFD897}"/>
    <cellStyle name="Normal 22 4 3 2 4 5" xfId="46228" xr:uid="{66472CF9-837F-43F8-B945-1597875EDADD}"/>
    <cellStyle name="Normal 22 4 3 2 5" xfId="21076" xr:uid="{4E7236A3-F98F-40AF-A782-2F4CD31CF581}"/>
    <cellStyle name="Normal 22 4 3 2 5 2" xfId="34768" xr:uid="{F3E45EC3-6BEC-4644-A755-DC0264DB7C78}"/>
    <cellStyle name="Normal 22 4 3 2 5 3" xfId="49652" xr:uid="{FAFED6B2-79B0-42E5-B5F6-17CAA30E47DC}"/>
    <cellStyle name="Normal 22 4 3 2 6" xfId="14232" xr:uid="{2483CA75-801D-4C68-A5E8-B6863DF57837}"/>
    <cellStyle name="Normal 22 4 3 2 6 2" xfId="41361" xr:uid="{37EFAEE5-D9BD-43EC-8E0C-7FE602EE08D0}"/>
    <cellStyle name="Normal 22 4 3 2 7" xfId="27922" xr:uid="{EBD3B0C8-33FC-4999-83A2-70EE84AC3EAB}"/>
    <cellStyle name="Normal 22 4 3 2 8" xfId="42806" xr:uid="{B8ABC4C4-E6FC-4943-B913-5DE41323945E}"/>
    <cellStyle name="Normal 22 4 3 2 9" xfId="7385" xr:uid="{0AE57210-3719-4FDF-9F27-A2C82C4D1A4D}"/>
    <cellStyle name="Normal 22 4 3 3" xfId="4750" xr:uid="{AEDCCF80-CB69-4797-AF3E-C1892F2FDB85}"/>
    <cellStyle name="Normal 22 4 3 3 2" xfId="9100" xr:uid="{74A18105-ECC9-49B8-85EB-A83EFF23DC6C}"/>
    <cellStyle name="Normal 22 4 3 3 2 2" xfId="12522" xr:uid="{B5D55D79-BF6E-4A0E-99F7-BC0CF1A0ADC5}"/>
    <cellStyle name="Normal 22 4 3 3 2 2 2" xfId="26212" xr:uid="{61B597EF-0C1E-416C-A5FB-0A6E8B4E9DFC}"/>
    <cellStyle name="Normal 22 4 3 3 2 2 2 2" xfId="39904" xr:uid="{10CAE4CF-EF91-42CF-8640-0ABBEB663D63}"/>
    <cellStyle name="Normal 22 4 3 3 2 2 2 3" xfId="54788" xr:uid="{98A9ECCE-3BF3-4EA6-B35A-D086318D95E9}"/>
    <cellStyle name="Normal 22 4 3 3 2 2 3" xfId="19368" xr:uid="{C2339C7C-7E4F-49A6-B431-D8163CF8793B}"/>
    <cellStyle name="Normal 22 4 3 3 2 2 4" xfId="33058" xr:uid="{682F48A6-CB0A-41F2-B8E8-49CB755AE7BB}"/>
    <cellStyle name="Normal 22 4 3 3 2 2 5" xfId="47942" xr:uid="{E7A87B11-3AB3-4210-8E15-28353AD93AEE}"/>
    <cellStyle name="Normal 22 4 3 3 2 3" xfId="22790" xr:uid="{F1042F6F-34EB-4942-955B-F0F16B7BAF10}"/>
    <cellStyle name="Normal 22 4 3 3 2 3 2" xfId="36482" xr:uid="{7349F9EF-F77B-4951-B217-0860F74859A5}"/>
    <cellStyle name="Normal 22 4 3 3 2 3 3" xfId="51366" xr:uid="{B9749BD2-1A0B-4D1E-ADC9-359CC30C5CD2}"/>
    <cellStyle name="Normal 22 4 3 3 2 4" xfId="15946" xr:uid="{D75949F0-AA5D-4043-AC58-0BEE540634BE}"/>
    <cellStyle name="Normal 22 4 3 3 2 5" xfId="29636" xr:uid="{67783702-7FCB-4B90-9BD5-84410E6F81B7}"/>
    <cellStyle name="Normal 22 4 3 3 2 6" xfId="44520" xr:uid="{A2D22D91-542B-4B7C-A86D-D48B18A458F2}"/>
    <cellStyle name="Normal 22 4 3 3 3" xfId="10810" xr:uid="{3333BD8B-6A58-4B0B-870E-19945A4D4DA5}"/>
    <cellStyle name="Normal 22 4 3 3 3 2" xfId="24500" xr:uid="{65CD8830-D445-476E-B4D1-A2A5E77DB122}"/>
    <cellStyle name="Normal 22 4 3 3 3 2 2" xfId="38192" xr:uid="{988A3B81-A9BD-4C79-9F72-EAE211EA0D90}"/>
    <cellStyle name="Normal 22 4 3 3 3 2 3" xfId="53076" xr:uid="{AAF9782C-67C4-49B8-BDA5-E20265745041}"/>
    <cellStyle name="Normal 22 4 3 3 3 3" xfId="17656" xr:uid="{A25F1896-62EF-4CD7-92E4-5CE89CCDB583}"/>
    <cellStyle name="Normal 22 4 3 3 3 4" xfId="31346" xr:uid="{6CD07A83-22A9-41E3-BE08-6148933B81CE}"/>
    <cellStyle name="Normal 22 4 3 3 3 5" xfId="46230" xr:uid="{3D9AE4BC-E848-4E38-8169-F2F5BB6DD916}"/>
    <cellStyle name="Normal 22 4 3 3 4" xfId="21078" xr:uid="{7F438E24-37A4-49DA-B455-2E681707631C}"/>
    <cellStyle name="Normal 22 4 3 3 4 2" xfId="34770" xr:uid="{CFB36AFE-6F52-4ABC-BFD7-914EE047567C}"/>
    <cellStyle name="Normal 22 4 3 3 4 3" xfId="49654" xr:uid="{DF76E75A-0559-40B5-9626-27FF2CBB3916}"/>
    <cellStyle name="Normal 22 4 3 3 5" xfId="14234" xr:uid="{0875E53E-2E77-4A9A-AD19-57C2C2390264}"/>
    <cellStyle name="Normal 22 4 3 3 5 2" xfId="41387" xr:uid="{E77EB09E-6B30-47F2-9480-95CDB707447C}"/>
    <cellStyle name="Normal 22 4 3 3 6" xfId="27924" xr:uid="{A7B9DFFD-A898-415D-887D-F2B829FBAFCF}"/>
    <cellStyle name="Normal 22 4 3 3 7" xfId="42808" xr:uid="{29762B24-82CD-4F24-AC06-9D412AD5EA00}"/>
    <cellStyle name="Normal 22 4 3 3 8" xfId="7387" xr:uid="{D69E3F6A-31A0-4500-B97D-078C9424AD7A}"/>
    <cellStyle name="Normal 22 4 3 4" xfId="7388" xr:uid="{57839587-D9B7-4BA0-AD74-D8A004966E74}"/>
    <cellStyle name="Normal 22 4 3 4 2" xfId="9101" xr:uid="{EBD5D06B-A36E-464A-A118-C1EBD1D88042}"/>
    <cellStyle name="Normal 22 4 3 4 2 2" xfId="12523" xr:uid="{4926C6EF-2D7C-48CF-97E5-31277686CD2C}"/>
    <cellStyle name="Normal 22 4 3 4 2 2 2" xfId="26213" xr:uid="{F0354BDB-1B79-4411-9DA4-D77AFA61B111}"/>
    <cellStyle name="Normal 22 4 3 4 2 2 2 2" xfId="39905" xr:uid="{5090F5EE-00FE-4FD0-A043-349B8A82C4CE}"/>
    <cellStyle name="Normal 22 4 3 4 2 2 2 3" xfId="54789" xr:uid="{35625EB1-C0D9-4A47-980D-2FE492B423D3}"/>
    <cellStyle name="Normal 22 4 3 4 2 2 3" xfId="19369" xr:uid="{E2CD7FDF-925B-495A-A76F-A0DFB9F3B453}"/>
    <cellStyle name="Normal 22 4 3 4 2 2 4" xfId="33059" xr:uid="{A3309037-077D-438A-BAE3-A73F6FBE7F1B}"/>
    <cellStyle name="Normal 22 4 3 4 2 2 5" xfId="47943" xr:uid="{5444368B-EEAB-4D48-9127-D267C8046787}"/>
    <cellStyle name="Normal 22 4 3 4 2 3" xfId="22791" xr:uid="{88FCF3B5-99CB-41F4-B015-B77A62A03F6C}"/>
    <cellStyle name="Normal 22 4 3 4 2 3 2" xfId="36483" xr:uid="{27522F8B-6364-419E-BA18-7CA66C3AA431}"/>
    <cellStyle name="Normal 22 4 3 4 2 3 3" xfId="51367" xr:uid="{8ABD28D6-BC55-49B5-9A2E-26DC68E7466F}"/>
    <cellStyle name="Normal 22 4 3 4 2 4" xfId="15947" xr:uid="{8E625A61-2A9A-402C-B266-716DC230C08B}"/>
    <cellStyle name="Normal 22 4 3 4 2 5" xfId="29637" xr:uid="{DD2CAE2E-1C7B-4F71-9C21-F4F42079AF50}"/>
    <cellStyle name="Normal 22 4 3 4 2 6" xfId="44521" xr:uid="{3880FD91-32B5-439F-8B6F-A79A9B27FC46}"/>
    <cellStyle name="Normal 22 4 3 4 3" xfId="10811" xr:uid="{6B340A05-6C69-4154-8980-A03C41E23454}"/>
    <cellStyle name="Normal 22 4 3 4 3 2" xfId="24501" xr:uid="{066C7F30-CEEC-4788-A6AE-E2D4E094BE7A}"/>
    <cellStyle name="Normal 22 4 3 4 3 2 2" xfId="38193" xr:uid="{41B6B277-74FC-4BC3-B89F-45910EAD7C22}"/>
    <cellStyle name="Normal 22 4 3 4 3 2 3" xfId="53077" xr:uid="{6DCDA51E-DC7E-4D72-B20D-11444A3169C1}"/>
    <cellStyle name="Normal 22 4 3 4 3 3" xfId="17657" xr:uid="{0CE6E970-A58A-4512-93FE-A8EF7E8CD404}"/>
    <cellStyle name="Normal 22 4 3 4 3 4" xfId="31347" xr:uid="{D92E88CA-D0FC-46F7-A71F-E6300527C4E5}"/>
    <cellStyle name="Normal 22 4 3 4 3 5" xfId="46231" xr:uid="{6807D25B-4B98-4755-B83B-3449B5707211}"/>
    <cellStyle name="Normal 22 4 3 4 4" xfId="21079" xr:uid="{C33762CA-96FE-4852-ABC2-F856AB92EC2E}"/>
    <cellStyle name="Normal 22 4 3 4 4 2" xfId="34771" xr:uid="{96A66C58-1540-4890-9F45-6E262BC5925D}"/>
    <cellStyle name="Normal 22 4 3 4 4 3" xfId="49655" xr:uid="{7B02E86A-A422-44C2-AA81-953D4009FDD7}"/>
    <cellStyle name="Normal 22 4 3 4 5" xfId="14235" xr:uid="{518E51CD-8922-4DDF-9F18-0A1B3F85773C}"/>
    <cellStyle name="Normal 22 4 3 4 5 2" xfId="41941" xr:uid="{0D114587-19F8-48FE-A51B-E7269C461059}"/>
    <cellStyle name="Normal 22 4 3 4 6" xfId="27925" xr:uid="{001E2136-8758-47B2-B683-31FAAEBB3229}"/>
    <cellStyle name="Normal 22 4 3 4 7" xfId="42809" xr:uid="{657F36CD-ADCA-4569-B9A5-A96F9D812326}"/>
    <cellStyle name="Normal 22 4 3 5" xfId="9097" xr:uid="{5170D3C7-63CA-4DAC-97D0-6DEE2BFF0178}"/>
    <cellStyle name="Normal 22 4 3 5 2" xfId="12519" xr:uid="{38F29DB2-C473-48E7-9D51-2D020FBAB79D}"/>
    <cellStyle name="Normal 22 4 3 5 2 2" xfId="26209" xr:uid="{9E9E9AD8-83AA-4C8A-B08E-FBB93D063C66}"/>
    <cellStyle name="Normal 22 4 3 5 2 2 2" xfId="39901" xr:uid="{1800B898-6A4A-458A-A47E-E5728C99C04C}"/>
    <cellStyle name="Normal 22 4 3 5 2 2 3" xfId="54785" xr:uid="{40AB8A3B-2B33-453E-A316-DB21E46218CD}"/>
    <cellStyle name="Normal 22 4 3 5 2 3" xfId="19365" xr:uid="{515C174C-F23F-4CEA-A592-443DD1618DCF}"/>
    <cellStyle name="Normal 22 4 3 5 2 4" xfId="33055" xr:uid="{FB892944-410D-4392-9346-A7D0AAE76F60}"/>
    <cellStyle name="Normal 22 4 3 5 2 5" xfId="47939" xr:uid="{5A25E60F-D3DD-41FE-91C5-9E9DE1B5CF3E}"/>
    <cellStyle name="Normal 22 4 3 5 3" xfId="22787" xr:uid="{B0874674-C2C3-4FB0-AAB8-FB8F5B0F365F}"/>
    <cellStyle name="Normal 22 4 3 5 3 2" xfId="36479" xr:uid="{B1561688-C020-4632-B312-5C607E4D512D}"/>
    <cellStyle name="Normal 22 4 3 5 3 3" xfId="51363" xr:uid="{A8E16D8D-E7DA-4A1A-AC1B-ADD37778ADED}"/>
    <cellStyle name="Normal 22 4 3 5 4" xfId="15943" xr:uid="{44A8C228-6473-4399-9535-059826640918}"/>
    <cellStyle name="Normal 22 4 3 5 4 2" xfId="41937" xr:uid="{08283A35-78DD-42CE-8600-0BA48E89A8A1}"/>
    <cellStyle name="Normal 22 4 3 5 5" xfId="29633" xr:uid="{8EAE9A8F-BFCD-4E82-BAF2-157AC4EF4CB7}"/>
    <cellStyle name="Normal 22 4 3 5 6" xfId="44517" xr:uid="{37EB2949-F380-4A70-B960-06412694589E}"/>
    <cellStyle name="Normal 22 4 3 6" xfId="10807" xr:uid="{CDB8EF4B-FF03-4A66-997C-16DD4766B813}"/>
    <cellStyle name="Normal 22 4 3 6 2" xfId="24497" xr:uid="{12BF1BF8-48B7-4139-8F6E-E396C5CA3C67}"/>
    <cellStyle name="Normal 22 4 3 6 2 2" xfId="38189" xr:uid="{5ECB7C43-2460-4FF0-BE7B-7C9BE690D63C}"/>
    <cellStyle name="Normal 22 4 3 6 2 3" xfId="53073" xr:uid="{6F882E59-4D66-4876-84C9-3AEC37B3E9E0}"/>
    <cellStyle name="Normal 22 4 3 6 3" xfId="17653" xr:uid="{8DDE21C9-738B-4545-B82A-03CA68EA7EBE}"/>
    <cellStyle name="Normal 22 4 3 6 4" xfId="31343" xr:uid="{6A2C3152-F210-4021-B0E9-F856740956BA}"/>
    <cellStyle name="Normal 22 4 3 6 5" xfId="46227" xr:uid="{D0D569EF-4F1E-4AA6-AE1A-AD69A580B963}"/>
    <cellStyle name="Normal 22 4 3 7" xfId="21075" xr:uid="{B4669552-9BBF-4254-91E3-AFF53BD782E8}"/>
    <cellStyle name="Normal 22 4 3 7 2" xfId="34767" xr:uid="{B8EC7ED0-773F-41BB-B676-E3862E64AB7E}"/>
    <cellStyle name="Normal 22 4 3 7 3" xfId="49651" xr:uid="{A4AC601F-11B7-4726-95EA-E4699E118A97}"/>
    <cellStyle name="Normal 22 4 3 8" xfId="14231" xr:uid="{E984D4E6-894E-4C53-B6C0-8F931458702D}"/>
    <cellStyle name="Normal 22 4 3 8 2" xfId="41357" xr:uid="{FD154659-237A-4169-8A18-77679AD2D706}"/>
    <cellStyle name="Normal 22 4 3 9" xfId="27921" xr:uid="{123E6EBA-9233-446E-8EC1-D3CB83C30AF6}"/>
    <cellStyle name="Normal 22 4 4" xfId="4694" xr:uid="{09F7CF7B-0E4E-422B-A502-7FB5413AC55B}"/>
    <cellStyle name="Normal 22 4 4 2" xfId="7390" xr:uid="{F0966780-3B06-4183-8B84-F1AAAB9DE536}"/>
    <cellStyle name="Normal 22 4 4 2 2" xfId="9103" xr:uid="{2F0AE70F-82EB-4B36-A928-B2CFFD05A9A8}"/>
    <cellStyle name="Normal 22 4 4 2 2 2" xfId="12525" xr:uid="{4A5975C8-298E-446A-8995-090F13B99903}"/>
    <cellStyle name="Normal 22 4 4 2 2 2 2" xfId="26215" xr:uid="{DDA4A145-713B-4EBB-A894-4CA693145C0D}"/>
    <cellStyle name="Normal 22 4 4 2 2 2 2 2" xfId="39907" xr:uid="{18013230-586F-4081-BA60-CEA45BABBACC}"/>
    <cellStyle name="Normal 22 4 4 2 2 2 2 3" xfId="54791" xr:uid="{BBEC3DC4-B52C-48AA-A0D1-FF2751D10559}"/>
    <cellStyle name="Normal 22 4 4 2 2 2 3" xfId="19371" xr:uid="{AF4B732F-A4E4-4DD8-859A-FD9DEFBE202A}"/>
    <cellStyle name="Normal 22 4 4 2 2 2 4" xfId="33061" xr:uid="{0AA658B7-7BEE-48D2-807C-561162F66616}"/>
    <cellStyle name="Normal 22 4 4 2 2 2 5" xfId="47945" xr:uid="{6D3DDDBB-73B5-4A4E-AB2A-5C3786D10193}"/>
    <cellStyle name="Normal 22 4 4 2 2 3" xfId="22793" xr:uid="{CD137F2B-C3D3-474B-8804-3127173E003E}"/>
    <cellStyle name="Normal 22 4 4 2 2 3 2" xfId="36485" xr:uid="{BE5665F7-3B0D-48C3-ACB3-8BE75DC54E36}"/>
    <cellStyle name="Normal 22 4 4 2 2 3 3" xfId="51369" xr:uid="{AF418429-0AF6-4691-BBB8-A6B85FF03F8D}"/>
    <cellStyle name="Normal 22 4 4 2 2 4" xfId="15949" xr:uid="{760F0C37-BAE1-47F3-8C52-D80EFF1D3567}"/>
    <cellStyle name="Normal 22 4 4 2 2 5" xfId="29639" xr:uid="{45B15E3D-45ED-4530-8F24-4490BDBE5094}"/>
    <cellStyle name="Normal 22 4 4 2 2 6" xfId="44523" xr:uid="{A372E664-7F35-4358-83EC-2D9AF2170FDF}"/>
    <cellStyle name="Normal 22 4 4 2 3" xfId="10813" xr:uid="{02A2B42F-5E14-4029-BD05-60C669A11F16}"/>
    <cellStyle name="Normal 22 4 4 2 3 2" xfId="24503" xr:uid="{262A48B8-09E2-4439-B123-4E7D180A472F}"/>
    <cellStyle name="Normal 22 4 4 2 3 2 2" xfId="38195" xr:uid="{B8AB046E-26C0-4E6A-A5F4-EE4B66E71AE8}"/>
    <cellStyle name="Normal 22 4 4 2 3 2 3" xfId="53079" xr:uid="{FF541841-4D3E-4E2B-AEB9-3EFD904CA9F2}"/>
    <cellStyle name="Normal 22 4 4 2 3 3" xfId="17659" xr:uid="{E56A6D9E-609B-4F17-85A6-86D5D5C4C945}"/>
    <cellStyle name="Normal 22 4 4 2 3 4" xfId="31349" xr:uid="{E7F9CBE5-62BC-4596-9D2B-DBFFD489B604}"/>
    <cellStyle name="Normal 22 4 4 2 3 5" xfId="46233" xr:uid="{044520C1-6233-4171-ADB6-847BE414DAA2}"/>
    <cellStyle name="Normal 22 4 4 2 4" xfId="21081" xr:uid="{105EA6E7-1526-4337-AB58-D0C1FBA7E3F9}"/>
    <cellStyle name="Normal 22 4 4 2 4 2" xfId="34773" xr:uid="{DBD087F7-049D-438F-BFFD-FF67510AD21E}"/>
    <cellStyle name="Normal 22 4 4 2 4 3" xfId="49657" xr:uid="{D7A349DE-882D-4136-A820-4F7E84476E9C}"/>
    <cellStyle name="Normal 22 4 4 2 5" xfId="14237" xr:uid="{260C26FB-F565-4A9E-92DA-3863AF1A896A}"/>
    <cellStyle name="Normal 22 4 4 2 6" xfId="27927" xr:uid="{B6AED7B2-3E4B-47DF-A0FC-6815A4361600}"/>
    <cellStyle name="Normal 22 4 4 2 7" xfId="42811" xr:uid="{9C8F5133-349E-44C0-815B-886A6751DDBB}"/>
    <cellStyle name="Normal 22 4 4 3" xfId="9102" xr:uid="{F715C962-17E3-4558-B003-EC30331C49FE}"/>
    <cellStyle name="Normal 22 4 4 3 2" xfId="12524" xr:uid="{49D8AD1E-FC64-473C-8BEF-619139CB1DD4}"/>
    <cellStyle name="Normal 22 4 4 3 2 2" xfId="26214" xr:uid="{8CB549D8-06B0-426A-A673-CEB68F8366CC}"/>
    <cellStyle name="Normal 22 4 4 3 2 2 2" xfId="39906" xr:uid="{7E44760D-B035-428B-8193-7AB44E48366F}"/>
    <cellStyle name="Normal 22 4 4 3 2 2 3" xfId="54790" xr:uid="{EAFAC80D-0418-42F7-98DA-7F33D7EA0F81}"/>
    <cellStyle name="Normal 22 4 4 3 2 3" xfId="19370" xr:uid="{D0537B41-E456-49FD-84F6-9C981FB2541D}"/>
    <cellStyle name="Normal 22 4 4 3 2 4" xfId="33060" xr:uid="{87C239DB-60C9-4A87-B918-4A8E4960E214}"/>
    <cellStyle name="Normal 22 4 4 3 2 5" xfId="47944" xr:uid="{18AD714D-EFEC-44D0-8595-BC837C4C7493}"/>
    <cellStyle name="Normal 22 4 4 3 3" xfId="22792" xr:uid="{1B5B3400-7F90-466C-A83B-CFEA5D20EDD8}"/>
    <cellStyle name="Normal 22 4 4 3 3 2" xfId="36484" xr:uid="{EA6647CD-5FE5-444F-8733-4957797AC908}"/>
    <cellStyle name="Normal 22 4 4 3 3 3" xfId="51368" xr:uid="{4622184C-F8A2-420D-A18F-5CA4E0B04E42}"/>
    <cellStyle name="Normal 22 4 4 3 4" xfId="15948" xr:uid="{FE6785EF-050A-43E4-B5F1-E5FAE8726CDF}"/>
    <cellStyle name="Normal 22 4 4 3 5" xfId="29638" xr:uid="{BD27D445-2A8D-4BE8-B0C6-8E462778D625}"/>
    <cellStyle name="Normal 22 4 4 3 6" xfId="44522" xr:uid="{68F11A02-6D34-43E7-AB24-ACB214D15A3C}"/>
    <cellStyle name="Normal 22 4 4 4" xfId="10812" xr:uid="{4EF9F1D6-6D94-4215-9379-1015EAE84FED}"/>
    <cellStyle name="Normal 22 4 4 4 2" xfId="24502" xr:uid="{82CB2F56-77B1-40C8-9DCD-D340D2620676}"/>
    <cellStyle name="Normal 22 4 4 4 2 2" xfId="38194" xr:uid="{A21CDA9E-1AEA-475D-A645-3BAF79EBCB47}"/>
    <cellStyle name="Normal 22 4 4 4 2 3" xfId="53078" xr:uid="{704EBF5C-45BF-4396-9CE8-CC236ED2419E}"/>
    <cellStyle name="Normal 22 4 4 4 3" xfId="17658" xr:uid="{E2F3B500-7B09-49E7-913F-FEA01AE88153}"/>
    <cellStyle name="Normal 22 4 4 4 4" xfId="31348" xr:uid="{EB68AAAD-257E-4624-8D6D-13617C620AD4}"/>
    <cellStyle name="Normal 22 4 4 4 5" xfId="46232" xr:uid="{40C11A90-6812-4C78-8A7C-E4AAB19F8891}"/>
    <cellStyle name="Normal 22 4 4 5" xfId="21080" xr:uid="{F4CBD752-E37A-4F00-940A-7EB0E7E40758}"/>
    <cellStyle name="Normal 22 4 4 5 2" xfId="34772" xr:uid="{4F1571E7-6A1A-454A-BD6E-C4111770B653}"/>
    <cellStyle name="Normal 22 4 4 5 3" xfId="49656" xr:uid="{5DB43871-B68E-4E85-9936-55E0C3E665C7}"/>
    <cellStyle name="Normal 22 4 4 6" xfId="14236" xr:uid="{55872641-14CB-496E-AE50-064262226406}"/>
    <cellStyle name="Normal 22 4 4 6 2" xfId="41377" xr:uid="{54F8F771-513F-4499-B5FB-E4E9D5F20A8A}"/>
    <cellStyle name="Normal 22 4 4 7" xfId="27926" xr:uid="{99890FAC-C7B3-4FD6-91E7-925457CC7D72}"/>
    <cellStyle name="Normal 22 4 4 8" xfId="42810" xr:uid="{5C4DCDB1-C19B-4D0D-BB5A-CC81A125FB45}"/>
    <cellStyle name="Normal 22 4 4 9" xfId="7389" xr:uid="{A4A37E86-59F3-4EF7-A8BA-2B9E8D9142CB}"/>
    <cellStyle name="Normal 22 4 5" xfId="4606" xr:uid="{F7964EC8-E12E-417C-A19D-AE7115B26DAF}"/>
    <cellStyle name="Normal 22 4 5 10" xfId="5373" xr:uid="{C4EC577A-EB13-4836-8677-954EE9ED1256}"/>
    <cellStyle name="Normal 22 4 5 2" xfId="9104" xr:uid="{201531A7-38C3-44CB-BF19-EF99EA47932E}"/>
    <cellStyle name="Normal 22 4 5 2 2" xfId="12526" xr:uid="{4B94AD2C-7F24-431F-B4CA-2FE7FF179F70}"/>
    <cellStyle name="Normal 22 4 5 2 2 2" xfId="26216" xr:uid="{57A4FDA8-11F6-4411-8D18-6C179D60793D}"/>
    <cellStyle name="Normal 22 4 5 2 2 2 2" xfId="39908" xr:uid="{CC5A7460-8020-49D1-9472-D42651624359}"/>
    <cellStyle name="Normal 22 4 5 2 2 2 3" xfId="54792" xr:uid="{89F4253B-9DF2-4143-BC13-EAFB450D7178}"/>
    <cellStyle name="Normal 22 4 5 2 2 3" xfId="19372" xr:uid="{CA063107-AC3B-4851-9961-F8E94CC15BE6}"/>
    <cellStyle name="Normal 22 4 5 2 2 4" xfId="33062" xr:uid="{F94462B2-2040-4CA3-B439-19FE75BBA455}"/>
    <cellStyle name="Normal 22 4 5 2 2 5" xfId="47946" xr:uid="{F25BE313-A612-4857-B4CA-B763A3D69921}"/>
    <cellStyle name="Normal 22 4 5 2 3" xfId="22794" xr:uid="{20D33065-063A-4C80-A1AA-9EA3692884D4}"/>
    <cellStyle name="Normal 22 4 5 2 3 2" xfId="36486" xr:uid="{A5AF1A4A-101D-4DF1-AFF0-400886FE669F}"/>
    <cellStyle name="Normal 22 4 5 2 3 3" xfId="51370" xr:uid="{9A739338-0921-4E3F-BBBB-5286C72D20BD}"/>
    <cellStyle name="Normal 22 4 5 2 4" xfId="15950" xr:uid="{8D08E880-5CEB-48EC-AFC1-E18ABAC1B6FF}"/>
    <cellStyle name="Normal 22 4 5 2 5" xfId="29640" xr:uid="{212DC040-B63F-4F46-9F0B-FB22CA166382}"/>
    <cellStyle name="Normal 22 4 5 2 6" xfId="44524" xr:uid="{FAAA37B1-C2D9-449A-852B-253C89FD29CA}"/>
    <cellStyle name="Normal 22 4 5 3" xfId="10814" xr:uid="{7C47AC4E-093E-4FE9-B314-C1A770B7D96C}"/>
    <cellStyle name="Normal 22 4 5 3 2" xfId="24504" xr:uid="{E0D610BE-075A-47D5-AB39-E2F5F4243131}"/>
    <cellStyle name="Normal 22 4 5 3 2 2" xfId="38196" xr:uid="{8BBE7DCA-FB96-4CDF-9B61-AD501EFDBE67}"/>
    <cellStyle name="Normal 22 4 5 3 2 3" xfId="53080" xr:uid="{80CFE791-3784-474F-8E26-8E31756E9056}"/>
    <cellStyle name="Normal 22 4 5 3 3" xfId="17660" xr:uid="{6975DD05-7B0C-4286-9CCA-AEC223B5A18D}"/>
    <cellStyle name="Normal 22 4 5 3 4" xfId="31350" xr:uid="{972DACA9-A3F5-4090-A758-CD8DA805C101}"/>
    <cellStyle name="Normal 22 4 5 3 5" xfId="46234" xr:uid="{D0F4C8F8-ED93-45BE-B878-48BDBE9B7BE0}"/>
    <cellStyle name="Normal 22 4 5 4" xfId="21082" xr:uid="{9257C921-CEB3-48CD-B6F8-ABA65EEEC159}"/>
    <cellStyle name="Normal 22 4 5 4 2" xfId="34774" xr:uid="{F298E357-57F5-481B-B090-142B7B1C8D62}"/>
    <cellStyle name="Normal 22 4 5 4 3" xfId="49658" xr:uid="{0CBC6628-385E-454B-96FB-7030355EF783}"/>
    <cellStyle name="Normal 22 4 5 5" xfId="14238" xr:uid="{9918FEF1-3E4E-4934-8204-C8D547FA685B}"/>
    <cellStyle name="Normal 22 4 5 5 2" xfId="41367" xr:uid="{2351CF79-DED4-429F-94B3-33EAA7ACCB0F}"/>
    <cellStyle name="Normal 22 4 5 6" xfId="27928" xr:uid="{44744F27-5137-462F-A203-C57D7162779A}"/>
    <cellStyle name="Normal 22 4 5 7" xfId="42812" xr:uid="{88DDCB03-7F7F-499E-A8E9-7635B141B9FB}"/>
    <cellStyle name="Normal 22 4 5 8" xfId="7391" xr:uid="{FC02BF3D-F319-4E96-9C9B-75D638E11B0A}"/>
    <cellStyle name="Normal 22 4 5 9" xfId="5965" xr:uid="{3161526F-43F9-4D8A-96CB-E61E3E96BCFF}"/>
    <cellStyle name="Normal 22 4 6" xfId="4597" xr:uid="{2B849F53-6E85-41BA-8B61-66CA2A0F146C}"/>
    <cellStyle name="Normal 22 4 6 2" xfId="9105" xr:uid="{575C753A-4C76-4CD7-BA75-FBD46B662C74}"/>
    <cellStyle name="Normal 22 4 6 2 2" xfId="12527" xr:uid="{4F71A675-3EA9-454F-AF90-7A27A70A1A8E}"/>
    <cellStyle name="Normal 22 4 6 2 2 2" xfId="26217" xr:uid="{6C90A0DA-85C0-40F0-9D44-A5DCD95EE306}"/>
    <cellStyle name="Normal 22 4 6 2 2 2 2" xfId="39909" xr:uid="{D066279B-D877-481C-8C14-4B3FA7A65B03}"/>
    <cellStyle name="Normal 22 4 6 2 2 2 3" xfId="54793" xr:uid="{FC71A59F-9A4E-468A-BE52-019F49BD1B5D}"/>
    <cellStyle name="Normal 22 4 6 2 2 3" xfId="19373" xr:uid="{7CE434F9-0CBF-4C2B-B3F8-03ACCE182759}"/>
    <cellStyle name="Normal 22 4 6 2 2 4" xfId="33063" xr:uid="{231A29D9-C2DE-40E5-9D9A-FB68AF735D98}"/>
    <cellStyle name="Normal 22 4 6 2 2 5" xfId="47947" xr:uid="{554D538F-7443-459A-8B6D-A7E4206F5DCF}"/>
    <cellStyle name="Normal 22 4 6 2 3" xfId="22795" xr:uid="{A2FB6166-86BA-4B15-968A-21F63328AD3C}"/>
    <cellStyle name="Normal 22 4 6 2 3 2" xfId="36487" xr:uid="{A8EB1EEB-4C19-4A38-8D9D-D91A9D79F73B}"/>
    <cellStyle name="Normal 22 4 6 2 3 3" xfId="51371" xr:uid="{51778DAD-89E1-49D7-948C-F3547F15474D}"/>
    <cellStyle name="Normal 22 4 6 2 4" xfId="15951" xr:uid="{A466AAB4-F672-410B-9741-75619E211CC4}"/>
    <cellStyle name="Normal 22 4 6 2 5" xfId="29641" xr:uid="{17E38840-97DC-4906-BFA9-B7562ED5D721}"/>
    <cellStyle name="Normal 22 4 6 2 6" xfId="44525" xr:uid="{345B4C39-211C-44E5-A8C3-32CE2EFB231C}"/>
    <cellStyle name="Normal 22 4 6 3" xfId="10815" xr:uid="{0C015E48-1F1E-42C9-90F6-F12AEE5E2DB2}"/>
    <cellStyle name="Normal 22 4 6 3 2" xfId="24505" xr:uid="{DD7CD6C5-05A1-41F3-8D88-6FF8677F9710}"/>
    <cellStyle name="Normal 22 4 6 3 2 2" xfId="38197" xr:uid="{62B42C09-ED14-4A89-84A5-6574D0BD6274}"/>
    <cellStyle name="Normal 22 4 6 3 2 3" xfId="53081" xr:uid="{5661DD3A-DBC6-4479-AD76-0E686A5007A2}"/>
    <cellStyle name="Normal 22 4 6 3 3" xfId="17661" xr:uid="{EBE52FD3-1455-4A5A-AB4B-8AEA39C28728}"/>
    <cellStyle name="Normal 22 4 6 3 4" xfId="31351" xr:uid="{EFB56D8A-B403-4DF8-A254-663E77819755}"/>
    <cellStyle name="Normal 22 4 6 3 5" xfId="46235" xr:uid="{C6880BAE-5ED1-4BF6-BDB4-B92D554361DB}"/>
    <cellStyle name="Normal 22 4 6 4" xfId="21083" xr:uid="{44743BE9-CC22-464A-8990-E5DA314E0ED2}"/>
    <cellStyle name="Normal 22 4 6 4 2" xfId="34775" xr:uid="{BC3E5323-CE7C-4189-9F6A-44750E1C88DB}"/>
    <cellStyle name="Normal 22 4 6 4 3" xfId="49659" xr:uid="{97DEF4BB-1250-4FB5-8CED-DF30EC5DFEA4}"/>
    <cellStyle name="Normal 22 4 6 5" xfId="14239" xr:uid="{A56F2451-D3BA-4062-A13C-DB40E8243826}"/>
    <cellStyle name="Normal 22 4 6 5 2" xfId="41366" xr:uid="{C4CF20A6-AC13-44E2-817C-E6986934B1C6}"/>
    <cellStyle name="Normal 22 4 6 6" xfId="27929" xr:uid="{A0B2FDEB-ABBF-4C2C-ADA4-59B9327489F0}"/>
    <cellStyle name="Normal 22 4 6 7" xfId="42813" xr:uid="{82F31295-4E7C-4161-9D6D-B8B52A9AB231}"/>
    <cellStyle name="Normal 22 4 6 8" xfId="7392" xr:uid="{C7426393-2FC0-4F8F-AD74-A9F923EC183C}"/>
    <cellStyle name="Normal 22 4 7" xfId="4596" xr:uid="{BE8DA0A7-1598-4175-A71C-9F5FE589D228}"/>
    <cellStyle name="Normal 22 4 7 2" xfId="12513" xr:uid="{70BBC8C0-7F2C-4C5F-B90E-92FAB1F87C3D}"/>
    <cellStyle name="Normal 22 4 7 2 2" xfId="26203" xr:uid="{61D158A1-573F-4E02-A568-029ED3235DB4}"/>
    <cellStyle name="Normal 22 4 7 2 2 2" xfId="39895" xr:uid="{D6E66926-B7BB-4EE7-A9D2-A85ADDFD05A0}"/>
    <cellStyle name="Normal 22 4 7 2 2 3" xfId="54779" xr:uid="{487BBDE9-7B3B-4101-9E77-FD0F8DD89DEA}"/>
    <cellStyle name="Normal 22 4 7 2 3" xfId="19359" xr:uid="{23EC5383-6523-47DF-A148-90161262DE58}"/>
    <cellStyle name="Normal 22 4 7 2 4" xfId="33049" xr:uid="{CA56B735-AC7C-4CA1-9687-83553F8CFCA1}"/>
    <cellStyle name="Normal 22 4 7 2 5" xfId="47933" xr:uid="{89F918D8-B774-40D9-9935-5E241F7E4BB2}"/>
    <cellStyle name="Normal 22 4 7 3" xfId="22781" xr:uid="{9370B565-017D-487D-9FB8-476FD12BD1D4}"/>
    <cellStyle name="Normal 22 4 7 3 2" xfId="36473" xr:uid="{8D204C25-F924-4541-B47C-544235A3BDE8}"/>
    <cellStyle name="Normal 22 4 7 3 3" xfId="51357" xr:uid="{AB143AFB-14D5-4A49-BA63-117A7D9E7B54}"/>
    <cellStyle name="Normal 22 4 7 4" xfId="15937" xr:uid="{7485F848-DF45-4050-97B3-C86C8AB2B681}"/>
    <cellStyle name="Normal 22 4 7 4 2" xfId="41365" xr:uid="{0C813116-A1F3-488C-B574-48CC0C155F42}"/>
    <cellStyle name="Normal 22 4 7 5" xfId="29627" xr:uid="{A5AFA833-5BAC-4F99-BF4E-D034DE0E4CB7}"/>
    <cellStyle name="Normal 22 4 7 6" xfId="44511" xr:uid="{E385F4A0-D9A5-4869-998D-921E88A700C8}"/>
    <cellStyle name="Normal 22 4 7 7" xfId="9091" xr:uid="{79081B4F-EE08-4A90-A928-225F3888AC32}"/>
    <cellStyle name="Normal 22 4 8" xfId="4595" xr:uid="{55D6B7F2-DE0C-4111-AC45-D39300F5004D}"/>
    <cellStyle name="Normal 22 4 8 2" xfId="24491" xr:uid="{9BB7CD01-AE67-4B7B-9B3B-9D5C44328B53}"/>
    <cellStyle name="Normal 22 4 8 2 2" xfId="38183" xr:uid="{1E01C5F9-874A-4176-96E6-BBD4AFC45215}"/>
    <cellStyle name="Normal 22 4 8 2 3" xfId="53067" xr:uid="{D0870EA9-504F-4398-B568-BD44A73BCC95}"/>
    <cellStyle name="Normal 22 4 8 3" xfId="17647" xr:uid="{97073D78-9D40-4908-A291-DC52128B3EDC}"/>
    <cellStyle name="Normal 22 4 8 3 2" xfId="41364" xr:uid="{6AF3E002-ED49-4C14-9735-B5042647DA92}"/>
    <cellStyle name="Normal 22 4 8 4" xfId="31337" xr:uid="{55B3C20E-9FDF-4F44-93B5-5F8EEDAE16D3}"/>
    <cellStyle name="Normal 22 4 8 5" xfId="46221" xr:uid="{D8F011B6-5519-4EF4-A2A2-72449C466CCC}"/>
    <cellStyle name="Normal 22 4 8 6" xfId="10801" xr:uid="{085F777F-332C-4C19-A5AB-306363FA1A59}"/>
    <cellStyle name="Normal 22 4 9" xfId="4594" xr:uid="{4F2E84EB-8CC9-4DF3-93A4-92BB847B3B6D}"/>
    <cellStyle name="Normal 22 4 9 2" xfId="41363" xr:uid="{1F43C453-1F34-4C5B-A199-299F46C7EF06}"/>
    <cellStyle name="Normal 22 4 9 3" xfId="34761" xr:uid="{BE07EC0A-C74B-4A21-8663-4E14EFE5026A}"/>
    <cellStyle name="Normal 22 4 9 4" xfId="49645" xr:uid="{FF7A3329-CCEF-4F92-AE76-57C3566A403B}"/>
    <cellStyle name="Normal 22 4 9 5" xfId="21069" xr:uid="{EE5899C2-1B57-4691-9EB4-FCC89CD558B5}"/>
    <cellStyle name="Normal 22 5" xfId="4740" xr:uid="{1A6F5CA2-5750-4654-862F-CF1E4A04BB7C}"/>
    <cellStyle name="Normal 22 5 10" xfId="14240" xr:uid="{FA2786D8-B815-4EE2-A4F4-7D13D1DA5EEC}"/>
    <cellStyle name="Normal 22 5 10 2" xfId="41385" xr:uid="{47B82A8B-8912-423B-BAB9-2C98F7B16211}"/>
    <cellStyle name="Normal 22 5 11" xfId="27930" xr:uid="{C35B49E0-971C-4F28-A786-E0EB513B1010}"/>
    <cellStyle name="Normal 22 5 12" xfId="42814" xr:uid="{88D3B669-3701-46F2-8E31-57FA6C744545}"/>
    <cellStyle name="Normal 22 5 13" xfId="7393" xr:uid="{B165E1B8-C359-42F5-BC83-81CC70822674}"/>
    <cellStyle name="Normal 22 5 14" xfId="5976" xr:uid="{63923827-E2DA-441E-8B64-7738A7FF5450}"/>
    <cellStyle name="Normal 22 5 15" xfId="5384" xr:uid="{06B0CEAD-BC43-4034-899D-DD3A424BFA28}"/>
    <cellStyle name="Normal 22 5 2" xfId="7394" xr:uid="{6E336633-84D9-457E-A844-9A4891FE9E6A}"/>
    <cellStyle name="Normal 22 5 2 10" xfId="42815" xr:uid="{D59F2206-0C06-4091-8021-F0E961069A36}"/>
    <cellStyle name="Normal 22 5 2 2" xfId="7395" xr:uid="{A4AA9C62-E893-44F1-BC12-8F3FC86634B8}"/>
    <cellStyle name="Normal 22 5 2 2 2" xfId="7396" xr:uid="{252851E4-E6F2-4D79-9B31-DB04F0F6DAE0}"/>
    <cellStyle name="Normal 22 5 2 2 2 2" xfId="9109" xr:uid="{EE410DC7-0427-4525-88AC-68D3A98DF8CA}"/>
    <cellStyle name="Normal 22 5 2 2 2 2 2" xfId="12531" xr:uid="{F621FA75-0A48-447E-96C5-64EF9F2BFED7}"/>
    <cellStyle name="Normal 22 5 2 2 2 2 2 2" xfId="26221" xr:uid="{1516204C-1E02-4EF0-90E7-887FEEEDD292}"/>
    <cellStyle name="Normal 22 5 2 2 2 2 2 2 2" xfId="39913" xr:uid="{BDF16870-6E62-4001-B5DE-C2CEBAB80523}"/>
    <cellStyle name="Normal 22 5 2 2 2 2 2 2 3" xfId="54797" xr:uid="{D7174C03-00EC-4EBF-9CC1-F147B5306ED6}"/>
    <cellStyle name="Normal 22 5 2 2 2 2 2 3" xfId="19377" xr:uid="{B68FB6DF-54B2-40E0-A22F-A3C6DC92B2A5}"/>
    <cellStyle name="Normal 22 5 2 2 2 2 2 4" xfId="33067" xr:uid="{6AE2FF23-F893-41E4-874B-005058017A42}"/>
    <cellStyle name="Normal 22 5 2 2 2 2 2 5" xfId="47951" xr:uid="{42EC0D39-E8FE-4C32-91C0-0FF5C1BB6C2E}"/>
    <cellStyle name="Normal 22 5 2 2 2 2 3" xfId="22799" xr:uid="{D7FCA1DF-52B8-44B1-BC21-D0CA9A2AEBF5}"/>
    <cellStyle name="Normal 22 5 2 2 2 2 3 2" xfId="36491" xr:uid="{E64C7A08-3F73-4E36-A4F8-2571829DE833}"/>
    <cellStyle name="Normal 22 5 2 2 2 2 3 3" xfId="51375" xr:uid="{EA225E83-2F28-45B9-A27B-ED58E4FC022C}"/>
    <cellStyle name="Normal 22 5 2 2 2 2 4" xfId="15955" xr:uid="{06727FD3-24AA-4725-A317-35757F6CAC67}"/>
    <cellStyle name="Normal 22 5 2 2 2 2 5" xfId="29645" xr:uid="{E9F8DB75-7FA7-4A17-9241-076668D72FA1}"/>
    <cellStyle name="Normal 22 5 2 2 2 2 6" xfId="44529" xr:uid="{DDB0BA21-5E34-4660-937C-37E017C4A327}"/>
    <cellStyle name="Normal 22 5 2 2 2 3" xfId="10819" xr:uid="{96A0AD67-7E09-4191-B047-6A1FFB84FB4A}"/>
    <cellStyle name="Normal 22 5 2 2 2 3 2" xfId="24509" xr:uid="{030E50D8-1465-4949-883F-24C01D231995}"/>
    <cellStyle name="Normal 22 5 2 2 2 3 2 2" xfId="38201" xr:uid="{9911565F-344F-4DC1-8B90-A41CCD320ED1}"/>
    <cellStyle name="Normal 22 5 2 2 2 3 2 3" xfId="53085" xr:uid="{95E87E64-0F99-4C4B-A028-8BAFD7B32EA2}"/>
    <cellStyle name="Normal 22 5 2 2 2 3 3" xfId="17665" xr:uid="{548879FD-95AE-44B5-ACE1-3B9E338AEEDF}"/>
    <cellStyle name="Normal 22 5 2 2 2 3 4" xfId="31355" xr:uid="{B188780C-3281-46E0-BEEB-9774EEA0B805}"/>
    <cellStyle name="Normal 22 5 2 2 2 3 5" xfId="46239" xr:uid="{AC290404-F79C-4F28-8CA3-423126C44E7D}"/>
    <cellStyle name="Normal 22 5 2 2 2 4" xfId="21087" xr:uid="{2C1443EA-A057-4CE9-AA45-C7ADEF460017}"/>
    <cellStyle name="Normal 22 5 2 2 2 4 2" xfId="34779" xr:uid="{9ED4FB9B-C2F8-4144-8E57-D6BFB72EBC48}"/>
    <cellStyle name="Normal 22 5 2 2 2 4 3" xfId="49663" xr:uid="{6D77898C-FDC0-40B8-A0E6-8C7E05D7D430}"/>
    <cellStyle name="Normal 22 5 2 2 2 5" xfId="14243" xr:uid="{3DB7EEDC-6B44-4935-923B-F8A4FDD74FD9}"/>
    <cellStyle name="Normal 22 5 2 2 2 6" xfId="27933" xr:uid="{AE729C02-D170-40E0-A209-BD71D349D97E}"/>
    <cellStyle name="Normal 22 5 2 2 2 7" xfId="42817" xr:uid="{A779421A-6446-464E-9F0F-791B115B789C}"/>
    <cellStyle name="Normal 22 5 2 2 3" xfId="9108" xr:uid="{ED0631FA-1DF9-4547-9C1E-2C7A74F37258}"/>
    <cellStyle name="Normal 22 5 2 2 3 2" xfId="12530" xr:uid="{0DB4CC8C-8A03-479E-868C-FFFFF6741301}"/>
    <cellStyle name="Normal 22 5 2 2 3 2 2" xfId="26220" xr:uid="{CDF58565-5E00-49A4-9948-99373711C8D2}"/>
    <cellStyle name="Normal 22 5 2 2 3 2 2 2" xfId="39912" xr:uid="{55A17217-28D6-4D7B-A509-3B137DFCD38C}"/>
    <cellStyle name="Normal 22 5 2 2 3 2 2 3" xfId="54796" xr:uid="{F7E12E3B-FCB0-47E1-95AD-EDED62770396}"/>
    <cellStyle name="Normal 22 5 2 2 3 2 3" xfId="19376" xr:uid="{C53BB2A9-D751-4153-8F50-2F7C17536A4E}"/>
    <cellStyle name="Normal 22 5 2 2 3 2 4" xfId="33066" xr:uid="{D606CEB9-3E5E-4715-A57F-958B4BA06C95}"/>
    <cellStyle name="Normal 22 5 2 2 3 2 5" xfId="47950" xr:uid="{80F6AA7B-06CA-465C-91B4-DDA135071514}"/>
    <cellStyle name="Normal 22 5 2 2 3 3" xfId="22798" xr:uid="{A8AF52BA-B410-4621-91AC-1AEBCA0426D4}"/>
    <cellStyle name="Normal 22 5 2 2 3 3 2" xfId="36490" xr:uid="{3A451978-E556-4C37-BF93-C4C9BE73AA17}"/>
    <cellStyle name="Normal 22 5 2 2 3 3 3" xfId="51374" xr:uid="{D78F8BDC-77CD-40BB-9BA2-B84369D1F3D0}"/>
    <cellStyle name="Normal 22 5 2 2 3 4" xfId="15954" xr:uid="{29471617-E81C-47C4-9971-56A68E54C311}"/>
    <cellStyle name="Normal 22 5 2 2 3 5" xfId="29644" xr:uid="{BAC306A4-A9C9-4CB1-B1C7-F352A217ACA5}"/>
    <cellStyle name="Normal 22 5 2 2 3 6" xfId="44528" xr:uid="{E3D6A2E6-EE17-440B-B386-FBA0248D28D3}"/>
    <cellStyle name="Normal 22 5 2 2 4" xfId="10818" xr:uid="{6319D26D-D06C-418B-B810-B6FEDFAD2431}"/>
    <cellStyle name="Normal 22 5 2 2 4 2" xfId="24508" xr:uid="{8301B4F3-4AF7-49CC-B035-79A1D95B9E46}"/>
    <cellStyle name="Normal 22 5 2 2 4 2 2" xfId="38200" xr:uid="{9E439DA7-89B3-4410-A251-280AC8D783FB}"/>
    <cellStyle name="Normal 22 5 2 2 4 2 3" xfId="53084" xr:uid="{04F8B3E3-CF01-42A8-A107-1AD6BC7EBE5F}"/>
    <cellStyle name="Normal 22 5 2 2 4 3" xfId="17664" xr:uid="{EB7C1E1E-7720-4BB1-9134-084F745B479C}"/>
    <cellStyle name="Normal 22 5 2 2 4 4" xfId="31354" xr:uid="{9540DE1C-B326-4646-B529-60D80CF73B1B}"/>
    <cellStyle name="Normal 22 5 2 2 4 5" xfId="46238" xr:uid="{9A343F7F-8E59-4653-B9A2-4322EFBC71AF}"/>
    <cellStyle name="Normal 22 5 2 2 5" xfId="21086" xr:uid="{F86152D7-B6C2-4C50-A370-6E18E8169663}"/>
    <cellStyle name="Normal 22 5 2 2 5 2" xfId="34778" xr:uid="{3F4D56E2-A184-4CBD-9D0F-1F1BEC62D2D4}"/>
    <cellStyle name="Normal 22 5 2 2 5 3" xfId="49662" xr:uid="{52F4A8AB-7A56-48BA-9AD3-63AAC32A1AB1}"/>
    <cellStyle name="Normal 22 5 2 2 6" xfId="14242" xr:uid="{E150E23C-8433-47BB-9C33-48B44DCF289B}"/>
    <cellStyle name="Normal 22 5 2 2 7" xfId="27932" xr:uid="{F5E5CAE5-4B3C-4E14-8555-6D6AC1188ABC}"/>
    <cellStyle name="Normal 22 5 2 2 8" xfId="42816" xr:uid="{FD1A8B86-4305-4EDE-8B1A-C6107ED30D5A}"/>
    <cellStyle name="Normal 22 5 2 3" xfId="7397" xr:uid="{8BD5FC06-D164-450D-A083-3A5618810994}"/>
    <cellStyle name="Normal 22 5 2 3 2" xfId="9110" xr:uid="{FE91C00F-F6F6-475B-B7B2-40B1CBE3ABAA}"/>
    <cellStyle name="Normal 22 5 2 3 2 2" xfId="12532" xr:uid="{3AFB544B-E949-4218-8159-18F95095D845}"/>
    <cellStyle name="Normal 22 5 2 3 2 2 2" xfId="26222" xr:uid="{C7611289-286A-4B92-94C3-DCD7F1DAEBB0}"/>
    <cellStyle name="Normal 22 5 2 3 2 2 2 2" xfId="39914" xr:uid="{93A6DF11-33F9-4465-AC4D-F177D4D34AE3}"/>
    <cellStyle name="Normal 22 5 2 3 2 2 2 3" xfId="54798" xr:uid="{740712FA-ED34-4631-8AD1-73E860102F11}"/>
    <cellStyle name="Normal 22 5 2 3 2 2 3" xfId="19378" xr:uid="{7D08BA5E-E282-4E1C-8398-EB03CE26E0CF}"/>
    <cellStyle name="Normal 22 5 2 3 2 2 4" xfId="33068" xr:uid="{8A70CAED-C9BF-44BC-9C90-4851175005E5}"/>
    <cellStyle name="Normal 22 5 2 3 2 2 5" xfId="47952" xr:uid="{07FC2872-9079-42BD-A186-96349FC464BB}"/>
    <cellStyle name="Normal 22 5 2 3 2 3" xfId="22800" xr:uid="{E538FBC1-2611-422A-BC11-10BD445EAA5A}"/>
    <cellStyle name="Normal 22 5 2 3 2 3 2" xfId="36492" xr:uid="{9823B525-D8FD-4A7F-AE73-14CD1AE72A16}"/>
    <cellStyle name="Normal 22 5 2 3 2 3 3" xfId="51376" xr:uid="{737E8ED7-C56B-4A59-A8F4-E9798A6C5F80}"/>
    <cellStyle name="Normal 22 5 2 3 2 4" xfId="15956" xr:uid="{FD1F9AE8-075E-4033-A91D-3A7705F1D8B1}"/>
    <cellStyle name="Normal 22 5 2 3 2 5" xfId="29646" xr:uid="{BA1C529A-16CF-4468-8A8E-A058CDD03160}"/>
    <cellStyle name="Normal 22 5 2 3 2 6" xfId="44530" xr:uid="{A63C099B-A80F-42C5-A2A2-CE7B3CBEB8FB}"/>
    <cellStyle name="Normal 22 5 2 3 3" xfId="10820" xr:uid="{2B5DC3D8-3D72-48C0-9745-17FC2530F324}"/>
    <cellStyle name="Normal 22 5 2 3 3 2" xfId="24510" xr:uid="{B521B10E-35BF-41E5-A40B-AEAC4089246E}"/>
    <cellStyle name="Normal 22 5 2 3 3 2 2" xfId="38202" xr:uid="{CA60273E-DF16-4E16-B295-68ACC1AB9C32}"/>
    <cellStyle name="Normal 22 5 2 3 3 2 3" xfId="53086" xr:uid="{EE68B132-8F11-47AB-9A6D-BFE15E707C67}"/>
    <cellStyle name="Normal 22 5 2 3 3 3" xfId="17666" xr:uid="{25BFC183-AE6C-4697-AA10-76F84307FCCB}"/>
    <cellStyle name="Normal 22 5 2 3 3 4" xfId="31356" xr:uid="{FE512DAC-C305-480F-B8A8-8AE41BC60E29}"/>
    <cellStyle name="Normal 22 5 2 3 3 5" xfId="46240" xr:uid="{B612C3B9-E33C-4DBD-A499-C89E2FB3B824}"/>
    <cellStyle name="Normal 22 5 2 3 4" xfId="21088" xr:uid="{051B72DA-ECAC-4396-AD36-4A9F64F17C23}"/>
    <cellStyle name="Normal 22 5 2 3 4 2" xfId="34780" xr:uid="{BCF55919-21D7-44B2-A955-0C2B36F3194C}"/>
    <cellStyle name="Normal 22 5 2 3 4 3" xfId="49664" xr:uid="{3080DFB4-40CB-4640-AE68-74E6E288EC7F}"/>
    <cellStyle name="Normal 22 5 2 3 5" xfId="14244" xr:uid="{533E49BF-9576-46B5-A310-3476E7617E1D}"/>
    <cellStyle name="Normal 22 5 2 3 6" xfId="27934" xr:uid="{114912E7-EC09-4F75-A841-C62B0809F73F}"/>
    <cellStyle name="Normal 22 5 2 3 7" xfId="42818" xr:uid="{4A16F581-EDD3-4C9F-B74B-E42AB47CCAF6}"/>
    <cellStyle name="Normal 22 5 2 4" xfId="7398" xr:uid="{B06D7D1D-6046-4DC0-B22C-503CBAF78E29}"/>
    <cellStyle name="Normal 22 5 2 4 2" xfId="9111" xr:uid="{1B2720ED-2880-4692-9F61-CE8617C08F4C}"/>
    <cellStyle name="Normal 22 5 2 4 2 2" xfId="12533" xr:uid="{BB21B542-92B0-45A3-A080-7A3CB53F0A92}"/>
    <cellStyle name="Normal 22 5 2 4 2 2 2" xfId="26223" xr:uid="{58C2DF91-E3ED-42EF-A00C-1B223B09AFCC}"/>
    <cellStyle name="Normal 22 5 2 4 2 2 2 2" xfId="39915" xr:uid="{BA4F9F34-1FB6-4E65-BEA3-01041B85BBEC}"/>
    <cellStyle name="Normal 22 5 2 4 2 2 2 3" xfId="54799" xr:uid="{D9B16B6A-87E9-443E-A670-8326D6DBDE6E}"/>
    <cellStyle name="Normal 22 5 2 4 2 2 3" xfId="19379" xr:uid="{BCC04630-5678-440C-9BCB-5B657139D664}"/>
    <cellStyle name="Normal 22 5 2 4 2 2 4" xfId="33069" xr:uid="{56778AD5-23B5-493C-8A79-82014BB26C82}"/>
    <cellStyle name="Normal 22 5 2 4 2 2 5" xfId="47953" xr:uid="{4659BDB3-7336-49E8-ACF1-48B9248D9875}"/>
    <cellStyle name="Normal 22 5 2 4 2 3" xfId="22801" xr:uid="{EAF837C3-B463-4668-B212-392CA203BB18}"/>
    <cellStyle name="Normal 22 5 2 4 2 3 2" xfId="36493" xr:uid="{943A72A3-B431-4CE8-8A84-2D5082951FD1}"/>
    <cellStyle name="Normal 22 5 2 4 2 3 3" xfId="51377" xr:uid="{D510E37C-3AA6-41A8-B56F-EFF8C74A8F6E}"/>
    <cellStyle name="Normal 22 5 2 4 2 4" xfId="15957" xr:uid="{798929AA-81C9-49E1-B426-E6569942C2B7}"/>
    <cellStyle name="Normal 22 5 2 4 2 5" xfId="29647" xr:uid="{CD34D72B-82B4-453A-AC29-80019260E3D0}"/>
    <cellStyle name="Normal 22 5 2 4 2 6" xfId="44531" xr:uid="{45E8813C-1482-4C02-9A6A-01FCBB3ADCD8}"/>
    <cellStyle name="Normal 22 5 2 4 3" xfId="10821" xr:uid="{07AD33EE-F8CB-40AE-9663-639201244839}"/>
    <cellStyle name="Normal 22 5 2 4 3 2" xfId="24511" xr:uid="{F2BDCE80-99D1-46BC-AD64-F3A53353DD13}"/>
    <cellStyle name="Normal 22 5 2 4 3 2 2" xfId="38203" xr:uid="{29FCDB3A-F8EA-4809-8F0C-0E8B01688E41}"/>
    <cellStyle name="Normal 22 5 2 4 3 2 3" xfId="53087" xr:uid="{40EC5DE0-456F-474B-8127-44E05B68323A}"/>
    <cellStyle name="Normal 22 5 2 4 3 3" xfId="17667" xr:uid="{51573C24-F6E0-48CE-BA95-049D4037AABD}"/>
    <cellStyle name="Normal 22 5 2 4 3 4" xfId="31357" xr:uid="{E26BC00E-BAC1-457B-9A85-F16996BCB05D}"/>
    <cellStyle name="Normal 22 5 2 4 3 5" xfId="46241" xr:uid="{772A7A73-32BC-4CEE-AFEA-30371DC008C0}"/>
    <cellStyle name="Normal 22 5 2 4 4" xfId="21089" xr:uid="{0D208BE2-DA43-4148-9B57-005C5F3B9FEB}"/>
    <cellStyle name="Normal 22 5 2 4 4 2" xfId="34781" xr:uid="{D0649191-D324-4B39-B9B3-8E7EB481A768}"/>
    <cellStyle name="Normal 22 5 2 4 4 3" xfId="49665" xr:uid="{CCDB1F0D-6E06-4765-A71C-750FC1397F8D}"/>
    <cellStyle name="Normal 22 5 2 4 5" xfId="14245" xr:uid="{1EB7CEE5-2D81-4FA9-B119-32974526DA4A}"/>
    <cellStyle name="Normal 22 5 2 4 6" xfId="27935" xr:uid="{7B2E4CA4-8970-48AD-B566-12ECBD878CC2}"/>
    <cellStyle name="Normal 22 5 2 4 7" xfId="42819" xr:uid="{8731AB0B-C882-4743-BEB5-94FA50C64A19}"/>
    <cellStyle name="Normal 22 5 2 5" xfId="9107" xr:uid="{84478C40-5D35-4F89-886A-B8193A7881BB}"/>
    <cellStyle name="Normal 22 5 2 5 2" xfId="12529" xr:uid="{E56FE526-C716-40C3-8A69-4B809465C8D7}"/>
    <cellStyle name="Normal 22 5 2 5 2 2" xfId="26219" xr:uid="{DCE980EC-7F32-463F-BA81-AB7E4A88E05D}"/>
    <cellStyle name="Normal 22 5 2 5 2 2 2" xfId="39911" xr:uid="{3125DC2C-E5EC-4E9D-815E-57693618ED1B}"/>
    <cellStyle name="Normal 22 5 2 5 2 2 3" xfId="54795" xr:uid="{A4449DF6-A2F2-44D2-BB5D-B28B64B5F76B}"/>
    <cellStyle name="Normal 22 5 2 5 2 3" xfId="19375" xr:uid="{50D1C224-C107-4E52-BE23-5704A8FBEACC}"/>
    <cellStyle name="Normal 22 5 2 5 2 4" xfId="33065" xr:uid="{9AEA2187-6DBA-440F-A081-EF1CDB53DCCD}"/>
    <cellStyle name="Normal 22 5 2 5 2 5" xfId="47949" xr:uid="{FA427166-6534-4931-9BA9-2509FDC71E7E}"/>
    <cellStyle name="Normal 22 5 2 5 3" xfId="22797" xr:uid="{8500CCC0-7687-4A3B-8AA0-2E34C6CF962E}"/>
    <cellStyle name="Normal 22 5 2 5 3 2" xfId="36489" xr:uid="{27513617-C503-4983-A9FE-A71ABC81BC0C}"/>
    <cellStyle name="Normal 22 5 2 5 3 3" xfId="51373" xr:uid="{B6B05B38-BC75-44B9-8F7F-5576C0F9AA48}"/>
    <cellStyle name="Normal 22 5 2 5 4" xfId="15953" xr:uid="{A08F0AD7-82A9-4B9E-A1D3-3FE2BB8B9AB9}"/>
    <cellStyle name="Normal 22 5 2 5 5" xfId="29643" xr:uid="{95FEC950-F02E-40F4-B271-2ADD1E431F89}"/>
    <cellStyle name="Normal 22 5 2 5 6" xfId="44527" xr:uid="{99607DF2-3CCC-4178-BC84-E4E80A23A50A}"/>
    <cellStyle name="Normal 22 5 2 6" xfId="10817" xr:uid="{5FDB94C9-08DF-4951-A229-911FB562B70C}"/>
    <cellStyle name="Normal 22 5 2 6 2" xfId="24507" xr:uid="{2DECFEA8-5A04-4B31-AC24-D275C078A78A}"/>
    <cellStyle name="Normal 22 5 2 6 2 2" xfId="38199" xr:uid="{75C8AC7E-E1F4-41EF-98A1-ADFDAC1E1E32}"/>
    <cellStyle name="Normal 22 5 2 6 2 3" xfId="53083" xr:uid="{519358B7-C542-4DBD-9C91-F47133870B9E}"/>
    <cellStyle name="Normal 22 5 2 6 3" xfId="17663" xr:uid="{A65F6CB2-3125-447A-81F6-AAE75485C68E}"/>
    <cellStyle name="Normal 22 5 2 6 4" xfId="31353" xr:uid="{FF18C51B-9F20-4F47-9F68-B6C0F9947957}"/>
    <cellStyle name="Normal 22 5 2 6 5" xfId="46237" xr:uid="{32B7D6A8-A82B-48BA-A7D7-C85A8498B662}"/>
    <cellStyle name="Normal 22 5 2 7" xfId="21085" xr:uid="{00A3F581-A712-4870-B25D-2B606BB11585}"/>
    <cellStyle name="Normal 22 5 2 7 2" xfId="34777" xr:uid="{F4F09703-2E66-4ED6-87AE-1C9F1768F9AA}"/>
    <cellStyle name="Normal 22 5 2 7 3" xfId="49661" xr:uid="{D46FB8F6-C72A-4325-85BC-8FD16602A1B5}"/>
    <cellStyle name="Normal 22 5 2 8" xfId="14241" xr:uid="{2A333206-FD0C-4503-9B21-2E0736A5964B}"/>
    <cellStyle name="Normal 22 5 2 9" xfId="27931" xr:uid="{716FB602-0394-4FBC-AF02-71DCE2A66EA8}"/>
    <cellStyle name="Normal 22 5 3" xfId="7399" xr:uid="{1F9E0C45-7579-4A27-B708-917E91A22AC2}"/>
    <cellStyle name="Normal 22 5 3 10" xfId="42820" xr:uid="{8A8771C0-BAA2-4B9C-8BA7-C5225FA61D13}"/>
    <cellStyle name="Normal 22 5 3 2" xfId="7400" xr:uid="{5C20D63B-BF53-4D75-91EC-5F5A907F4A41}"/>
    <cellStyle name="Normal 22 5 3 2 2" xfId="7401" xr:uid="{F642B59A-D673-41A4-AD82-FEAF1A8F1384}"/>
    <cellStyle name="Normal 22 5 3 2 2 2" xfId="9114" xr:uid="{C21905DF-18C7-463B-B7B8-EC5DD0E2CEB5}"/>
    <cellStyle name="Normal 22 5 3 2 2 2 2" xfId="12536" xr:uid="{57195934-256D-4F21-9415-E012D433145F}"/>
    <cellStyle name="Normal 22 5 3 2 2 2 2 2" xfId="26226" xr:uid="{04373E0F-3271-4B1B-BB9D-BB3097FC237F}"/>
    <cellStyle name="Normal 22 5 3 2 2 2 2 2 2" xfId="39918" xr:uid="{868FEB44-86C5-4080-A7D0-804CFA537622}"/>
    <cellStyle name="Normal 22 5 3 2 2 2 2 2 3" xfId="54802" xr:uid="{F5434BBD-7EB0-4CE9-8D23-F2591811E0D8}"/>
    <cellStyle name="Normal 22 5 3 2 2 2 2 3" xfId="19382" xr:uid="{C086F66F-8E1B-4A3F-B403-DE2B132E5F85}"/>
    <cellStyle name="Normal 22 5 3 2 2 2 2 4" xfId="33072" xr:uid="{F9C389D1-C98A-4781-9A99-00FFAA36BD60}"/>
    <cellStyle name="Normal 22 5 3 2 2 2 2 5" xfId="47956" xr:uid="{5284FD6A-FEFA-4478-BF54-A3903FA14F69}"/>
    <cellStyle name="Normal 22 5 3 2 2 2 3" xfId="22804" xr:uid="{A0025711-3756-4896-B881-EEFFD224E519}"/>
    <cellStyle name="Normal 22 5 3 2 2 2 3 2" xfId="36496" xr:uid="{B97C2D4B-E74C-4E53-A9D0-C50210BE6B1B}"/>
    <cellStyle name="Normal 22 5 3 2 2 2 3 3" xfId="51380" xr:uid="{332A6C39-0966-4353-99C9-3766F97DD9FA}"/>
    <cellStyle name="Normal 22 5 3 2 2 2 4" xfId="15960" xr:uid="{7AC17CDB-2C7F-4703-A654-C3B8BAAEA8C5}"/>
    <cellStyle name="Normal 22 5 3 2 2 2 5" xfId="29650" xr:uid="{8F3E59FD-A235-434C-9C0B-398D2A426B15}"/>
    <cellStyle name="Normal 22 5 3 2 2 2 6" xfId="44534" xr:uid="{4501854B-8853-46FB-A3C1-E6F66B696335}"/>
    <cellStyle name="Normal 22 5 3 2 2 3" xfId="10824" xr:uid="{295F830F-E0CE-47B0-9701-D769235E040F}"/>
    <cellStyle name="Normal 22 5 3 2 2 3 2" xfId="24514" xr:uid="{18515F90-04A3-4E2D-8DB0-445B8062EF42}"/>
    <cellStyle name="Normal 22 5 3 2 2 3 2 2" xfId="38206" xr:uid="{FD6FA24D-55E9-44B9-82E6-D0343A7A374E}"/>
    <cellStyle name="Normal 22 5 3 2 2 3 2 3" xfId="53090" xr:uid="{61E9541B-D0BA-4B6B-A0FD-CF73B22E8082}"/>
    <cellStyle name="Normal 22 5 3 2 2 3 3" xfId="17670" xr:uid="{C441916E-EA85-4D55-8120-649570EE58A1}"/>
    <cellStyle name="Normal 22 5 3 2 2 3 4" xfId="31360" xr:uid="{D728CB3A-4853-4A6D-BA92-DD58F55D5E8E}"/>
    <cellStyle name="Normal 22 5 3 2 2 3 5" xfId="46244" xr:uid="{C7D72921-A110-4966-BCD9-65886B597E2E}"/>
    <cellStyle name="Normal 22 5 3 2 2 4" xfId="21092" xr:uid="{6C35D1A7-908B-47B7-8C2F-F80FD7D835F9}"/>
    <cellStyle name="Normal 22 5 3 2 2 4 2" xfId="34784" xr:uid="{984EAF07-988A-4B14-9D9C-44A860703B3C}"/>
    <cellStyle name="Normal 22 5 3 2 2 4 3" xfId="49668" xr:uid="{B341B4B1-2D9C-4F93-AD7A-05BF4F871FAE}"/>
    <cellStyle name="Normal 22 5 3 2 2 5" xfId="14248" xr:uid="{CBA23BF8-89C8-474F-B142-32D2F0B1DC43}"/>
    <cellStyle name="Normal 22 5 3 2 2 6" xfId="27938" xr:uid="{48E26E9E-88A7-4260-9D92-B1AECB5EFD01}"/>
    <cellStyle name="Normal 22 5 3 2 2 7" xfId="42822" xr:uid="{B98FE814-66B0-4867-80D5-C3876DB0D85A}"/>
    <cellStyle name="Normal 22 5 3 2 3" xfId="9113" xr:uid="{5549D702-9DD6-403B-925A-D5DAE5338852}"/>
    <cellStyle name="Normal 22 5 3 2 3 2" xfId="12535" xr:uid="{499EC6A3-1278-4A97-A19E-108D336509BD}"/>
    <cellStyle name="Normal 22 5 3 2 3 2 2" xfId="26225" xr:uid="{5FFCAE46-C935-43FB-A52F-FCCC34FD262A}"/>
    <cellStyle name="Normal 22 5 3 2 3 2 2 2" xfId="39917" xr:uid="{BAD71047-0343-4096-AAB7-F5A98379F1BC}"/>
    <cellStyle name="Normal 22 5 3 2 3 2 2 3" xfId="54801" xr:uid="{025D58C8-9F28-453C-9598-D0BCB5B8B322}"/>
    <cellStyle name="Normal 22 5 3 2 3 2 3" xfId="19381" xr:uid="{37335D92-F29E-4CD9-8E45-1EEBAD8A9779}"/>
    <cellStyle name="Normal 22 5 3 2 3 2 4" xfId="33071" xr:uid="{5C190278-CAB6-4A51-9DE7-4AA3D96FA619}"/>
    <cellStyle name="Normal 22 5 3 2 3 2 5" xfId="47955" xr:uid="{639EB3B8-6D2D-4197-9A21-422CECED0408}"/>
    <cellStyle name="Normal 22 5 3 2 3 3" xfId="22803" xr:uid="{EA1B9668-0D12-4365-B6DF-2910E85D37E6}"/>
    <cellStyle name="Normal 22 5 3 2 3 3 2" xfId="36495" xr:uid="{D4DE1D1C-9A8F-48D7-BFEC-B22B749B5701}"/>
    <cellStyle name="Normal 22 5 3 2 3 3 3" xfId="51379" xr:uid="{BC6774C2-29FF-46A8-AC77-EC1F7F34219C}"/>
    <cellStyle name="Normal 22 5 3 2 3 4" xfId="15959" xr:uid="{80509FE5-8F9E-43B9-BBDF-C354A7D78333}"/>
    <cellStyle name="Normal 22 5 3 2 3 5" xfId="29649" xr:uid="{6EB54A76-D6C5-4004-B1EF-FF55ADFD9A9C}"/>
    <cellStyle name="Normal 22 5 3 2 3 6" xfId="44533" xr:uid="{436AC420-9654-4958-81A7-A8A29402DC18}"/>
    <cellStyle name="Normal 22 5 3 2 4" xfId="10823" xr:uid="{68C42590-3B99-4CF0-9917-9D04A42586DA}"/>
    <cellStyle name="Normal 22 5 3 2 4 2" xfId="24513" xr:uid="{6C16E309-FD79-4603-9B5B-E92E437BF477}"/>
    <cellStyle name="Normal 22 5 3 2 4 2 2" xfId="38205" xr:uid="{0CFC674A-DD88-4E76-AA70-1C027830EA79}"/>
    <cellStyle name="Normal 22 5 3 2 4 2 3" xfId="53089" xr:uid="{6D7641AE-791E-4686-89E0-D20E9F7A78B8}"/>
    <cellStyle name="Normal 22 5 3 2 4 3" xfId="17669" xr:uid="{1379157F-AE32-4538-8CB9-51F97EFA0EDC}"/>
    <cellStyle name="Normal 22 5 3 2 4 4" xfId="31359" xr:uid="{510A17B0-21B8-4326-9D59-6D397AF3282A}"/>
    <cellStyle name="Normal 22 5 3 2 4 5" xfId="46243" xr:uid="{F2CAFE44-A2ED-4C97-8840-D4583D1E8F81}"/>
    <cellStyle name="Normal 22 5 3 2 5" xfId="21091" xr:uid="{2E44C784-D979-4537-A607-4396554296CD}"/>
    <cellStyle name="Normal 22 5 3 2 5 2" xfId="34783" xr:uid="{8C7E4B0B-615E-4046-B5CB-D87E4E821FC0}"/>
    <cellStyle name="Normal 22 5 3 2 5 3" xfId="49667" xr:uid="{8D62BAA1-B469-48A0-BE10-F8EE02E389E4}"/>
    <cellStyle name="Normal 22 5 3 2 6" xfId="14247" xr:uid="{F4F2F3C7-03C1-4AF2-99D6-65AEE57FC904}"/>
    <cellStyle name="Normal 22 5 3 2 7" xfId="27937" xr:uid="{EDA23DE8-B9D4-497F-9829-7518B51DBB3A}"/>
    <cellStyle name="Normal 22 5 3 2 8" xfId="42821" xr:uid="{FFDE0778-CC66-4642-A1DB-8E7FAC9F204E}"/>
    <cellStyle name="Normal 22 5 3 3" xfId="7402" xr:uid="{41555D86-3FEB-49AD-B00B-A819D676846A}"/>
    <cellStyle name="Normal 22 5 3 3 2" xfId="9115" xr:uid="{7E24EAFC-FE8C-4F3E-9635-461F894B1331}"/>
    <cellStyle name="Normal 22 5 3 3 2 2" xfId="12537" xr:uid="{C9007B6A-07CE-40A6-AD3C-F4B42966BD45}"/>
    <cellStyle name="Normal 22 5 3 3 2 2 2" xfId="26227" xr:uid="{C165A174-834B-4396-8D5B-F2B07658BE13}"/>
    <cellStyle name="Normal 22 5 3 3 2 2 2 2" xfId="39919" xr:uid="{192D9A35-D2C4-4BA2-9685-AB2A69C19202}"/>
    <cellStyle name="Normal 22 5 3 3 2 2 2 3" xfId="54803" xr:uid="{3EB90B43-F267-4ED7-903F-8406B3E3A638}"/>
    <cellStyle name="Normal 22 5 3 3 2 2 3" xfId="19383" xr:uid="{AB302988-ECF0-4920-BB5C-484AE5710D84}"/>
    <cellStyle name="Normal 22 5 3 3 2 2 4" xfId="33073" xr:uid="{2A8220D2-DF92-4E2C-AB5D-5E4D0CF41603}"/>
    <cellStyle name="Normal 22 5 3 3 2 2 5" xfId="47957" xr:uid="{CC32A033-D5CA-4949-9B8B-19BEEDC39B54}"/>
    <cellStyle name="Normal 22 5 3 3 2 3" xfId="22805" xr:uid="{956F86EE-B341-4D8B-B2A9-E6B1617CEA4B}"/>
    <cellStyle name="Normal 22 5 3 3 2 3 2" xfId="36497" xr:uid="{760CD5F0-5E27-48DB-BF02-CC69C4DE7E87}"/>
    <cellStyle name="Normal 22 5 3 3 2 3 3" xfId="51381" xr:uid="{493FC82D-62D2-4D83-9985-8B5398C4103C}"/>
    <cellStyle name="Normal 22 5 3 3 2 4" xfId="15961" xr:uid="{F5D3B5FB-D0C8-4BE7-BD32-A8084896E01C}"/>
    <cellStyle name="Normal 22 5 3 3 2 5" xfId="29651" xr:uid="{1AC75B3D-F09E-4BCA-871F-B60F9D53DFC0}"/>
    <cellStyle name="Normal 22 5 3 3 2 6" xfId="44535" xr:uid="{ADA74E91-BDE2-4767-A759-0B5AE8117CC5}"/>
    <cellStyle name="Normal 22 5 3 3 3" xfId="10825" xr:uid="{EA10B7AF-3A0D-446B-B870-9CBA3413EF31}"/>
    <cellStyle name="Normal 22 5 3 3 3 2" xfId="24515" xr:uid="{CAD0C03E-4030-4575-A072-81273E570B5F}"/>
    <cellStyle name="Normal 22 5 3 3 3 2 2" xfId="38207" xr:uid="{894D86F2-29C8-406A-A2EE-C52F0C5E21F6}"/>
    <cellStyle name="Normal 22 5 3 3 3 2 3" xfId="53091" xr:uid="{21C852F7-7E01-4F8D-8CCA-E3298EAC7EC1}"/>
    <cellStyle name="Normal 22 5 3 3 3 3" xfId="17671" xr:uid="{7CA426BF-69F0-4F54-8426-C3AF83AD7502}"/>
    <cellStyle name="Normal 22 5 3 3 3 4" xfId="31361" xr:uid="{77FF7CC7-0D6E-4A45-8F6E-2C25206B1C24}"/>
    <cellStyle name="Normal 22 5 3 3 3 5" xfId="46245" xr:uid="{9F4F6C2B-DE76-41E0-9EE2-BB4187DC5436}"/>
    <cellStyle name="Normal 22 5 3 3 4" xfId="21093" xr:uid="{45C3CCE9-1CD3-48BB-88AB-2DE4B327C24D}"/>
    <cellStyle name="Normal 22 5 3 3 4 2" xfId="34785" xr:uid="{BD5AACC1-E206-46C2-A548-3FE407A30CEC}"/>
    <cellStyle name="Normal 22 5 3 3 4 3" xfId="49669" xr:uid="{9FF0B790-8CE1-4264-B37E-045BC4BA9EC6}"/>
    <cellStyle name="Normal 22 5 3 3 5" xfId="14249" xr:uid="{6290D03C-BED8-42CA-9AA0-0A401EFCE64C}"/>
    <cellStyle name="Normal 22 5 3 3 6" xfId="27939" xr:uid="{B41C3044-F07F-488C-BFA3-C604FD271BF4}"/>
    <cellStyle name="Normal 22 5 3 3 7" xfId="42823" xr:uid="{0C65CA1F-B5D7-401D-83E4-799D364BA11D}"/>
    <cellStyle name="Normal 22 5 3 4" xfId="7403" xr:uid="{DCEE434D-D48B-49A2-9EFA-22AADF213399}"/>
    <cellStyle name="Normal 22 5 3 4 2" xfId="9116" xr:uid="{32F1D31B-8982-478D-B843-664F9B6DFB76}"/>
    <cellStyle name="Normal 22 5 3 4 2 2" xfId="12538" xr:uid="{2A7DDB21-EB14-496E-8EDC-156B4956549F}"/>
    <cellStyle name="Normal 22 5 3 4 2 2 2" xfId="26228" xr:uid="{1A084A45-CB7E-4CFE-B229-481423A12936}"/>
    <cellStyle name="Normal 22 5 3 4 2 2 2 2" xfId="39920" xr:uid="{6AB525D7-9E7F-4E5E-9E04-C134A8A805C7}"/>
    <cellStyle name="Normal 22 5 3 4 2 2 2 3" xfId="54804" xr:uid="{4EC9F693-EB82-46B3-B799-30497F162476}"/>
    <cellStyle name="Normal 22 5 3 4 2 2 3" xfId="19384" xr:uid="{C4540613-4956-4575-BA2C-888756F1C3EE}"/>
    <cellStyle name="Normal 22 5 3 4 2 2 4" xfId="33074" xr:uid="{C55B5EDF-721A-4095-826A-C674B7B9D299}"/>
    <cellStyle name="Normal 22 5 3 4 2 2 5" xfId="47958" xr:uid="{9A12704E-BBA5-49B9-8DD1-30207F0F0DE8}"/>
    <cellStyle name="Normal 22 5 3 4 2 3" xfId="22806" xr:uid="{CB07AB71-C268-49F9-8859-030EC622E47A}"/>
    <cellStyle name="Normal 22 5 3 4 2 3 2" xfId="36498" xr:uid="{3D9073EA-6264-47AD-B20D-130FAC756508}"/>
    <cellStyle name="Normal 22 5 3 4 2 3 3" xfId="51382" xr:uid="{BACB9B35-18BC-4343-8619-305EE4A337CA}"/>
    <cellStyle name="Normal 22 5 3 4 2 4" xfId="15962" xr:uid="{DB5A11E1-7254-4FFC-9283-2A2987BC8DE1}"/>
    <cellStyle name="Normal 22 5 3 4 2 5" xfId="29652" xr:uid="{4D774D51-A843-492A-958F-43DAD208386C}"/>
    <cellStyle name="Normal 22 5 3 4 2 6" xfId="44536" xr:uid="{9E88733B-686F-4242-9D71-6608B37A5F92}"/>
    <cellStyle name="Normal 22 5 3 4 3" xfId="10826" xr:uid="{2349604A-BF97-493D-B84B-CC17343B4763}"/>
    <cellStyle name="Normal 22 5 3 4 3 2" xfId="24516" xr:uid="{5267DAF0-60AB-4ABD-96AF-8BF45A8A2F00}"/>
    <cellStyle name="Normal 22 5 3 4 3 2 2" xfId="38208" xr:uid="{D98CDEF4-8FF8-405F-8885-6949D81783A0}"/>
    <cellStyle name="Normal 22 5 3 4 3 2 3" xfId="53092" xr:uid="{F039564F-3055-49A0-925A-BFE66BA541C6}"/>
    <cellStyle name="Normal 22 5 3 4 3 3" xfId="17672" xr:uid="{69D1D1D4-AE56-4B7F-A312-1932CD6C1346}"/>
    <cellStyle name="Normal 22 5 3 4 3 4" xfId="31362" xr:uid="{3FCFC9B5-FC71-44F5-953E-6E53045930AF}"/>
    <cellStyle name="Normal 22 5 3 4 3 5" xfId="46246" xr:uid="{77F3A62B-561E-4851-9D27-0D1B2AC40603}"/>
    <cellStyle name="Normal 22 5 3 4 4" xfId="21094" xr:uid="{46B9B087-F93F-4915-BB82-B34E011BB402}"/>
    <cellStyle name="Normal 22 5 3 4 4 2" xfId="34786" xr:uid="{1FAE6C05-4505-49FE-85EC-FD68FB4A836B}"/>
    <cellStyle name="Normal 22 5 3 4 4 3" xfId="49670" xr:uid="{CBE6A05E-D0DF-4C6D-8019-960DC08E7E40}"/>
    <cellStyle name="Normal 22 5 3 4 5" xfId="14250" xr:uid="{452B85EE-60E2-4A9C-B2D6-988FEC4DD069}"/>
    <cellStyle name="Normal 22 5 3 4 6" xfId="27940" xr:uid="{73777E1D-5BA3-448F-B89B-3F58419A4858}"/>
    <cellStyle name="Normal 22 5 3 4 7" xfId="42824" xr:uid="{30AE8E3F-5322-4F8A-8672-C095BBA8A9FE}"/>
    <cellStyle name="Normal 22 5 3 5" xfId="9112" xr:uid="{7BBB06F9-C3C0-4398-9F29-16D8DD8CE2AE}"/>
    <cellStyle name="Normal 22 5 3 5 2" xfId="12534" xr:uid="{44039A2C-893A-4C25-900D-2E78AC42E5AF}"/>
    <cellStyle name="Normal 22 5 3 5 2 2" xfId="26224" xr:uid="{7A640418-4D23-4AB1-BCA4-BB87AA38E328}"/>
    <cellStyle name="Normal 22 5 3 5 2 2 2" xfId="39916" xr:uid="{2038FEEC-E7A6-4167-AF93-5A3A758C6A59}"/>
    <cellStyle name="Normal 22 5 3 5 2 2 3" xfId="54800" xr:uid="{1C11877F-91D8-4A10-B890-4CB63C9BFC07}"/>
    <cellStyle name="Normal 22 5 3 5 2 3" xfId="19380" xr:uid="{5F0538E6-01D1-446E-B60C-52B99B325897}"/>
    <cellStyle name="Normal 22 5 3 5 2 4" xfId="33070" xr:uid="{F0183A80-D9B9-4FE9-9CAA-45B8F8E32308}"/>
    <cellStyle name="Normal 22 5 3 5 2 5" xfId="47954" xr:uid="{8EBBE6F0-7A2E-447F-8F03-DC78EB4FC07C}"/>
    <cellStyle name="Normal 22 5 3 5 3" xfId="22802" xr:uid="{2D9E1875-06E3-40C9-B263-750074FD2F15}"/>
    <cellStyle name="Normal 22 5 3 5 3 2" xfId="36494" xr:uid="{92D98DE2-0E84-43DB-8306-B739E1DAA088}"/>
    <cellStyle name="Normal 22 5 3 5 3 3" xfId="51378" xr:uid="{C7E9B8BA-E72C-40A0-94B7-A7121E7B2B97}"/>
    <cellStyle name="Normal 22 5 3 5 4" xfId="15958" xr:uid="{A8D13BC1-FF65-448C-8032-5B35836CD98A}"/>
    <cellStyle name="Normal 22 5 3 5 5" xfId="29648" xr:uid="{D7E54B5B-26EE-4156-9576-2FB2BFACE7D3}"/>
    <cellStyle name="Normal 22 5 3 5 6" xfId="44532" xr:uid="{6EBFF6E9-E2B8-4549-9449-5BC7E5B5DD7F}"/>
    <cellStyle name="Normal 22 5 3 6" xfId="10822" xr:uid="{39F1CB2F-EB26-48E3-B6B2-B085B0687D78}"/>
    <cellStyle name="Normal 22 5 3 6 2" xfId="24512" xr:uid="{2DAFBFB3-D523-4B33-B23E-661DE97A7512}"/>
    <cellStyle name="Normal 22 5 3 6 2 2" xfId="38204" xr:uid="{75EF966A-65C6-4F11-8731-A90E6CEE3829}"/>
    <cellStyle name="Normal 22 5 3 6 2 3" xfId="53088" xr:uid="{924814B3-7097-49C2-845E-6E82A61CD5C7}"/>
    <cellStyle name="Normal 22 5 3 6 3" xfId="17668" xr:uid="{AAAF676F-5DC6-4708-80D2-F92298240DEC}"/>
    <cellStyle name="Normal 22 5 3 6 4" xfId="31358" xr:uid="{6AC27719-3047-46F0-85C1-D2D7DCC958C0}"/>
    <cellStyle name="Normal 22 5 3 6 5" xfId="46242" xr:uid="{4CC75BAD-6BC9-402C-8D45-2E75E17CAE48}"/>
    <cellStyle name="Normal 22 5 3 7" xfId="21090" xr:uid="{FC2E334C-5D75-41DF-93FE-826CED129F3E}"/>
    <cellStyle name="Normal 22 5 3 7 2" xfId="34782" xr:uid="{35DB0C5C-867A-4265-836D-CF651AA5C05A}"/>
    <cellStyle name="Normal 22 5 3 7 3" xfId="49666" xr:uid="{5DCDC7A5-8834-498B-B8EB-7B2D5735D94F}"/>
    <cellStyle name="Normal 22 5 3 8" xfId="14246" xr:uid="{E82BA3BA-D782-4BE4-829B-A90C9E6CA1EE}"/>
    <cellStyle name="Normal 22 5 3 9" xfId="27936" xr:uid="{42F0941E-1A99-4324-A2BD-D4ACB9F18CE2}"/>
    <cellStyle name="Normal 22 5 4" xfId="7404" xr:uid="{6337D8ED-6870-43C9-B402-A278748B7F89}"/>
    <cellStyle name="Normal 22 5 4 2" xfId="7405" xr:uid="{0D198D1B-6AEE-4B1F-97C7-9D38F33B5D3D}"/>
    <cellStyle name="Normal 22 5 4 2 2" xfId="9118" xr:uid="{5DAF8B39-7305-490E-AA1C-4EB0D2E45F29}"/>
    <cellStyle name="Normal 22 5 4 2 2 2" xfId="12540" xr:uid="{93FF1BB6-C0CE-4308-A4D2-BEA54FB6D83C}"/>
    <cellStyle name="Normal 22 5 4 2 2 2 2" xfId="26230" xr:uid="{B349222D-1449-40D9-B9E3-7E4416AFBB69}"/>
    <cellStyle name="Normal 22 5 4 2 2 2 2 2" xfId="39922" xr:uid="{787B5C35-8A6D-4B6F-83F9-DA865A6763CC}"/>
    <cellStyle name="Normal 22 5 4 2 2 2 2 3" xfId="54806" xr:uid="{01F2F146-E093-4AD8-957B-F4308EF0F7DF}"/>
    <cellStyle name="Normal 22 5 4 2 2 2 3" xfId="19386" xr:uid="{5FE96779-BE57-45B0-9985-B1BE234156FD}"/>
    <cellStyle name="Normal 22 5 4 2 2 2 4" xfId="33076" xr:uid="{C9EAB092-B0E1-4F64-BF0E-499DB8C6BFCE}"/>
    <cellStyle name="Normal 22 5 4 2 2 2 5" xfId="47960" xr:uid="{F77C6D6A-F2A2-4272-9552-D62D5A957327}"/>
    <cellStyle name="Normal 22 5 4 2 2 3" xfId="22808" xr:uid="{A75A87D0-9049-4070-BBA1-26A3B13A5754}"/>
    <cellStyle name="Normal 22 5 4 2 2 3 2" xfId="36500" xr:uid="{995E0E32-10EE-4C40-8654-1A7935B1FFCB}"/>
    <cellStyle name="Normal 22 5 4 2 2 3 3" xfId="51384" xr:uid="{76D708C1-D7DD-4F34-A133-C97F7DF09545}"/>
    <cellStyle name="Normal 22 5 4 2 2 4" xfId="15964" xr:uid="{EC46175C-7C9C-4C9C-99F2-0C0E4A8496CF}"/>
    <cellStyle name="Normal 22 5 4 2 2 5" xfId="29654" xr:uid="{FD281544-0264-40EB-BE65-F03BAF3C22FF}"/>
    <cellStyle name="Normal 22 5 4 2 2 6" xfId="44538" xr:uid="{5010BC53-8919-4DB8-8504-A117CFC83301}"/>
    <cellStyle name="Normal 22 5 4 2 3" xfId="10828" xr:uid="{C386B5B6-CE16-41A7-B99D-100764A64088}"/>
    <cellStyle name="Normal 22 5 4 2 3 2" xfId="24518" xr:uid="{1E4157F4-F028-46E1-BBE7-554F8B16BC9E}"/>
    <cellStyle name="Normal 22 5 4 2 3 2 2" xfId="38210" xr:uid="{834839CA-40B5-4FFC-A7DB-BBACE5FD495E}"/>
    <cellStyle name="Normal 22 5 4 2 3 2 3" xfId="53094" xr:uid="{AA1F6A07-7BF7-4B15-8848-BDD58150961B}"/>
    <cellStyle name="Normal 22 5 4 2 3 3" xfId="17674" xr:uid="{500D42F5-CD28-4D57-A0E7-A52173357A3C}"/>
    <cellStyle name="Normal 22 5 4 2 3 4" xfId="31364" xr:uid="{0C380600-8F9E-4395-AB5A-C29287FAD5F6}"/>
    <cellStyle name="Normal 22 5 4 2 3 5" xfId="46248" xr:uid="{13CB60D5-6CA9-4E2D-A5D8-E9529CAA96AD}"/>
    <cellStyle name="Normal 22 5 4 2 4" xfId="21096" xr:uid="{31874057-1A79-4372-A311-2F815CEB30BA}"/>
    <cellStyle name="Normal 22 5 4 2 4 2" xfId="34788" xr:uid="{F0DB0047-D8DE-400B-A670-830DC5DF3C18}"/>
    <cellStyle name="Normal 22 5 4 2 4 3" xfId="49672" xr:uid="{8D6AE3EF-2A93-4280-B645-5C51876B5492}"/>
    <cellStyle name="Normal 22 5 4 2 5" xfId="14252" xr:uid="{AD3C2BE8-D5D1-44A0-800B-0B9222B0A6F6}"/>
    <cellStyle name="Normal 22 5 4 2 6" xfId="27942" xr:uid="{75E2F533-75B6-4FE8-910A-24FE6AB2943B}"/>
    <cellStyle name="Normal 22 5 4 2 7" xfId="42826" xr:uid="{EA2B77AA-BDEE-452A-9762-4731FBEC4E73}"/>
    <cellStyle name="Normal 22 5 4 3" xfId="9117" xr:uid="{255994AE-CAD6-447F-ADA1-C3A956B90AC5}"/>
    <cellStyle name="Normal 22 5 4 3 2" xfId="12539" xr:uid="{95205C56-7CA6-43F5-A3A6-91AE41CAC749}"/>
    <cellStyle name="Normal 22 5 4 3 2 2" xfId="26229" xr:uid="{45844E35-7AD2-4648-8095-740BF73584F0}"/>
    <cellStyle name="Normal 22 5 4 3 2 2 2" xfId="39921" xr:uid="{2A61A7D4-4CAE-4314-B80F-E2917308BE60}"/>
    <cellStyle name="Normal 22 5 4 3 2 2 3" xfId="54805" xr:uid="{156CEEB3-586D-4DA6-B2F3-353A9E22871F}"/>
    <cellStyle name="Normal 22 5 4 3 2 3" xfId="19385" xr:uid="{75AA049A-3C2E-41C6-859A-8746C9D87755}"/>
    <cellStyle name="Normal 22 5 4 3 2 4" xfId="33075" xr:uid="{E9AAEBE9-C209-46FB-B5A2-6E629DD6AAA4}"/>
    <cellStyle name="Normal 22 5 4 3 2 5" xfId="47959" xr:uid="{D9FD4BC1-0D56-49AD-8D8A-88FB730A8DC1}"/>
    <cellStyle name="Normal 22 5 4 3 3" xfId="22807" xr:uid="{34A89F05-076F-48C6-8A6D-D18EEA116D87}"/>
    <cellStyle name="Normal 22 5 4 3 3 2" xfId="36499" xr:uid="{C907516B-7DC2-412D-94C1-74F29818A490}"/>
    <cellStyle name="Normal 22 5 4 3 3 3" xfId="51383" xr:uid="{8908AAC0-83A8-46BE-B630-624EAA6BA774}"/>
    <cellStyle name="Normal 22 5 4 3 4" xfId="15963" xr:uid="{59314274-E0E8-40F0-B553-CF6B6CF1E604}"/>
    <cellStyle name="Normal 22 5 4 3 5" xfId="29653" xr:uid="{88861C3A-CD0C-44BF-BCD3-16AFD6D31D97}"/>
    <cellStyle name="Normal 22 5 4 3 6" xfId="44537" xr:uid="{A2CCF22B-A100-4EFD-8628-26F7B8552A7F}"/>
    <cellStyle name="Normal 22 5 4 4" xfId="10827" xr:uid="{BCCC2CCD-1D44-4763-8E86-D303DC299D20}"/>
    <cellStyle name="Normal 22 5 4 4 2" xfId="24517" xr:uid="{B7557ECB-D173-4748-8C12-84AC6ECAC312}"/>
    <cellStyle name="Normal 22 5 4 4 2 2" xfId="38209" xr:uid="{1286E4E9-C27E-45F3-975D-06CF28174BA1}"/>
    <cellStyle name="Normal 22 5 4 4 2 3" xfId="53093" xr:uid="{0ED010F3-C927-4F7B-B520-5C0C1E5CA3BF}"/>
    <cellStyle name="Normal 22 5 4 4 3" xfId="17673" xr:uid="{6FCACD46-BC53-418A-ADB9-5C737E9CAF62}"/>
    <cellStyle name="Normal 22 5 4 4 4" xfId="31363" xr:uid="{B7F4857E-0DD0-410D-AACC-952D2DE806B9}"/>
    <cellStyle name="Normal 22 5 4 4 5" xfId="46247" xr:uid="{A593ECF6-A561-4B0F-BE5E-63001EACBDD5}"/>
    <cellStyle name="Normal 22 5 4 5" xfId="21095" xr:uid="{70307DED-21BC-4DB6-8440-E0E797501638}"/>
    <cellStyle name="Normal 22 5 4 5 2" xfId="34787" xr:uid="{11CA7967-7E2B-453F-9E35-17FD1D56D6DC}"/>
    <cellStyle name="Normal 22 5 4 5 3" xfId="49671" xr:uid="{58D719BD-79C7-495D-8397-1AA64C71A292}"/>
    <cellStyle name="Normal 22 5 4 6" xfId="14251" xr:uid="{5C3DB23B-FDCC-4E45-B873-5799F06C7BEE}"/>
    <cellStyle name="Normal 22 5 4 7" xfId="27941" xr:uid="{67C8DDB5-616F-47DF-B172-97B32ED8D843}"/>
    <cellStyle name="Normal 22 5 4 8" xfId="42825" xr:uid="{ACFDCBA2-479D-41AD-B0C9-A9ED4D90BBA2}"/>
    <cellStyle name="Normal 22 5 5" xfId="7406" xr:uid="{750546D1-EF16-4671-A6AF-3791ABCE5102}"/>
    <cellStyle name="Normal 22 5 5 2" xfId="9119" xr:uid="{EC423F41-C894-4DFD-B8D9-AE0A34332582}"/>
    <cellStyle name="Normal 22 5 5 2 2" xfId="12541" xr:uid="{B0FF009D-7A2C-4AA8-A1BE-C77754F06445}"/>
    <cellStyle name="Normal 22 5 5 2 2 2" xfId="26231" xr:uid="{16149A1A-9BD8-4B23-8B84-036FB4F3E95A}"/>
    <cellStyle name="Normal 22 5 5 2 2 2 2" xfId="39923" xr:uid="{FBF15EC7-EF80-468B-A1A0-74FAFCE1F66E}"/>
    <cellStyle name="Normal 22 5 5 2 2 2 3" xfId="54807" xr:uid="{2B532B78-7BDC-43E1-8ED6-E7288C72A191}"/>
    <cellStyle name="Normal 22 5 5 2 2 3" xfId="19387" xr:uid="{71000BF7-097E-4A99-BCD3-F42DBE153E2C}"/>
    <cellStyle name="Normal 22 5 5 2 2 4" xfId="33077" xr:uid="{8354AC96-E495-42A6-864D-226B460751D6}"/>
    <cellStyle name="Normal 22 5 5 2 2 5" xfId="47961" xr:uid="{867522B2-FAA0-4181-8FEE-B108853793E8}"/>
    <cellStyle name="Normal 22 5 5 2 3" xfId="22809" xr:uid="{103EDE2B-AE27-4FED-902E-5C56279BE0D0}"/>
    <cellStyle name="Normal 22 5 5 2 3 2" xfId="36501" xr:uid="{23295A43-16D2-4D8B-ABAF-CAF43D575483}"/>
    <cellStyle name="Normal 22 5 5 2 3 3" xfId="51385" xr:uid="{6BBEC67C-FE5E-49F2-8CD0-B81B8E0EA66C}"/>
    <cellStyle name="Normal 22 5 5 2 4" xfId="15965" xr:uid="{98FDA113-6A41-4403-99DD-275C1F7DAC11}"/>
    <cellStyle name="Normal 22 5 5 2 5" xfId="29655" xr:uid="{88F11A58-601E-4A36-93E3-E8CDAB45D9BC}"/>
    <cellStyle name="Normal 22 5 5 2 6" xfId="44539" xr:uid="{FA28FD05-AB7E-4397-AF95-F578BEDBB450}"/>
    <cellStyle name="Normal 22 5 5 3" xfId="10829" xr:uid="{DE8CF176-16D9-4BC9-AF93-6431F1439E7D}"/>
    <cellStyle name="Normal 22 5 5 3 2" xfId="24519" xr:uid="{6FF86648-1958-4600-9E76-5FD86B9BBD75}"/>
    <cellStyle name="Normal 22 5 5 3 2 2" xfId="38211" xr:uid="{5B234C49-4EA3-44AB-937E-2E214876EEB1}"/>
    <cellStyle name="Normal 22 5 5 3 2 3" xfId="53095" xr:uid="{D4C84216-7EFE-4C2F-AC46-0C6B1E9DF6CF}"/>
    <cellStyle name="Normal 22 5 5 3 3" xfId="17675" xr:uid="{68276428-8AE5-493C-BDA5-6E6A333CE1E1}"/>
    <cellStyle name="Normal 22 5 5 3 4" xfId="31365" xr:uid="{DB09E29B-2CA7-412D-9F1F-EA4E85C63617}"/>
    <cellStyle name="Normal 22 5 5 3 5" xfId="46249" xr:uid="{07449D57-DA28-4909-9063-6E25CD3EE7D5}"/>
    <cellStyle name="Normal 22 5 5 4" xfId="21097" xr:uid="{C1C90E31-E5B5-46D1-A3B5-491BA96FA9C6}"/>
    <cellStyle name="Normal 22 5 5 4 2" xfId="34789" xr:uid="{83DD08C7-4034-4A1F-8EF1-185D8DBEFAB5}"/>
    <cellStyle name="Normal 22 5 5 4 3" xfId="49673" xr:uid="{7DFF7C2E-D7A8-4499-B316-BDCC73CC5633}"/>
    <cellStyle name="Normal 22 5 5 5" xfId="14253" xr:uid="{91ED2586-E0FC-4C28-85DC-3B20659131A6}"/>
    <cellStyle name="Normal 22 5 5 6" xfId="27943" xr:uid="{04A9D0EC-E006-4B73-8A2A-5D3563015BB8}"/>
    <cellStyle name="Normal 22 5 5 7" xfId="42827" xr:uid="{FDCE9EDB-7B1D-4241-980A-CABF2385CC87}"/>
    <cellStyle name="Normal 22 5 6" xfId="7407" xr:uid="{7821BD0E-259E-4FD1-9195-6C39EC19489A}"/>
    <cellStyle name="Normal 22 5 6 2" xfId="9120" xr:uid="{EC702655-DC05-4D57-AAF4-D5C99D849CEB}"/>
    <cellStyle name="Normal 22 5 6 2 2" xfId="12542" xr:uid="{36FC0AE2-850C-458F-9D43-7628E1FD106D}"/>
    <cellStyle name="Normal 22 5 6 2 2 2" xfId="26232" xr:uid="{167151B3-B335-411C-9A4C-6B206F7F4EDF}"/>
    <cellStyle name="Normal 22 5 6 2 2 2 2" xfId="39924" xr:uid="{C6A59FB9-ACE8-44EF-A27D-31596FDA7174}"/>
    <cellStyle name="Normal 22 5 6 2 2 2 3" xfId="54808" xr:uid="{E6CE2D94-A28F-47E6-BF67-C3253E272B9A}"/>
    <cellStyle name="Normal 22 5 6 2 2 3" xfId="19388" xr:uid="{AEE33307-6483-4751-A23D-815A851B2B51}"/>
    <cellStyle name="Normal 22 5 6 2 2 4" xfId="33078" xr:uid="{EC610C3C-2CDA-4597-B97A-08B8CD17E087}"/>
    <cellStyle name="Normal 22 5 6 2 2 5" xfId="47962" xr:uid="{7F94DFAD-8CB6-4C6E-BCB5-EF4B049F3F16}"/>
    <cellStyle name="Normal 22 5 6 2 3" xfId="22810" xr:uid="{138ABEB8-E17D-40B4-865E-562FA056758E}"/>
    <cellStyle name="Normal 22 5 6 2 3 2" xfId="36502" xr:uid="{E8BD8490-2C5D-42BF-A276-9D57B952AC86}"/>
    <cellStyle name="Normal 22 5 6 2 3 3" xfId="51386" xr:uid="{2696EE26-A7FC-48D8-AE47-76F8EAFFA47F}"/>
    <cellStyle name="Normal 22 5 6 2 4" xfId="15966" xr:uid="{B2E7D652-F123-4855-8DD3-2B3FDF9AF452}"/>
    <cellStyle name="Normal 22 5 6 2 5" xfId="29656" xr:uid="{11FCC546-E3C1-4572-83DE-8122A74C2BA2}"/>
    <cellStyle name="Normal 22 5 6 2 6" xfId="44540" xr:uid="{EA28F889-E0E9-49ED-9974-76D911AD2F43}"/>
    <cellStyle name="Normal 22 5 6 3" xfId="10830" xr:uid="{859BADD8-ED92-47E5-9EB2-EAD5CFD392AA}"/>
    <cellStyle name="Normal 22 5 6 3 2" xfId="24520" xr:uid="{126C37D1-EA44-4812-8CC5-0D7B02F92E67}"/>
    <cellStyle name="Normal 22 5 6 3 2 2" xfId="38212" xr:uid="{E02A9166-34F8-4693-A4E2-2BF44F0D01D5}"/>
    <cellStyle name="Normal 22 5 6 3 2 3" xfId="53096" xr:uid="{6741DE4C-38C8-421F-A812-751AFF69626D}"/>
    <cellStyle name="Normal 22 5 6 3 3" xfId="17676" xr:uid="{1D69E675-FB06-4D7D-AB59-E0B33F457307}"/>
    <cellStyle name="Normal 22 5 6 3 4" xfId="31366" xr:uid="{31431D17-0C4F-4D77-AD0E-5C31478EBBC7}"/>
    <cellStyle name="Normal 22 5 6 3 5" xfId="46250" xr:uid="{EAFF6D68-B34D-4977-A4CB-71AFE618A1B9}"/>
    <cellStyle name="Normal 22 5 6 4" xfId="21098" xr:uid="{73F63D25-BA04-48F4-ACF5-4293DD2CE295}"/>
    <cellStyle name="Normal 22 5 6 4 2" xfId="34790" xr:uid="{2AD87A15-3B12-4B02-AEEA-98C76D7FDE56}"/>
    <cellStyle name="Normal 22 5 6 4 3" xfId="49674" xr:uid="{AD9A30E4-D829-484A-818E-A309822CCC6C}"/>
    <cellStyle name="Normal 22 5 6 5" xfId="14254" xr:uid="{78B43415-CA2C-43F4-8AE0-766B1B214B85}"/>
    <cellStyle name="Normal 22 5 6 6" xfId="27944" xr:uid="{DDB0DBE2-2E53-476C-959B-874FDF016B52}"/>
    <cellStyle name="Normal 22 5 6 7" xfId="42828" xr:uid="{7BFC6FCE-F973-44AD-ABC6-E4FDF56EE0B4}"/>
    <cellStyle name="Normal 22 5 7" xfId="9106" xr:uid="{CDCE3406-4A03-41A2-9E78-A087A518698B}"/>
    <cellStyle name="Normal 22 5 7 2" xfId="12528" xr:uid="{4B3ED87F-069C-4D6D-AD24-0E331C99F07C}"/>
    <cellStyle name="Normal 22 5 7 2 2" xfId="26218" xr:uid="{E5617706-D9B8-46C1-97C5-17ED1CF88E58}"/>
    <cellStyle name="Normal 22 5 7 2 2 2" xfId="39910" xr:uid="{C50133EF-98CE-4A4D-9C2A-58C113145865}"/>
    <cellStyle name="Normal 22 5 7 2 2 3" xfId="54794" xr:uid="{50243EC4-00F7-41FC-AEEB-DAC09B024F08}"/>
    <cellStyle name="Normal 22 5 7 2 3" xfId="19374" xr:uid="{F5C02F00-ABBF-4B09-B931-1DF5691FB760}"/>
    <cellStyle name="Normal 22 5 7 2 4" xfId="33064" xr:uid="{8674D2ED-B820-4F5F-9C70-0FFBECBB6BD9}"/>
    <cellStyle name="Normal 22 5 7 2 5" xfId="47948" xr:uid="{68ED2E9E-8464-4865-A09F-70EE556255B5}"/>
    <cellStyle name="Normal 22 5 7 3" xfId="22796" xr:uid="{56085C6C-7A60-4F19-BFAA-986105BE6E9B}"/>
    <cellStyle name="Normal 22 5 7 3 2" xfId="36488" xr:uid="{49235705-761C-4258-A78E-9B075B6FE3C7}"/>
    <cellStyle name="Normal 22 5 7 3 3" xfId="51372" xr:uid="{3242C9B1-440F-4D4E-8C81-E61AEF83D094}"/>
    <cellStyle name="Normal 22 5 7 4" xfId="15952" xr:uid="{5FC65A1B-E542-4ABE-9CC2-F6492607430D}"/>
    <cellStyle name="Normal 22 5 7 5" xfId="29642" xr:uid="{4B6029F6-E8DC-4B2C-B2B2-1E51C29DBB1F}"/>
    <cellStyle name="Normal 22 5 7 6" xfId="44526" xr:uid="{50AEA5F7-EA9E-48B4-97BF-C53B4B709111}"/>
    <cellStyle name="Normal 22 5 8" xfId="10816" xr:uid="{70007BB2-B2FE-4E9E-B1D9-8760DD161274}"/>
    <cellStyle name="Normal 22 5 8 2" xfId="24506" xr:uid="{9935C7AE-0929-42AB-92CA-DEA1FBC69CD4}"/>
    <cellStyle name="Normal 22 5 8 2 2" xfId="38198" xr:uid="{78AEE906-CEC9-4D18-9F73-7CCDA7434154}"/>
    <cellStyle name="Normal 22 5 8 2 3" xfId="53082" xr:uid="{05E4D6E5-78C7-4B1F-8140-2B9C73F86028}"/>
    <cellStyle name="Normal 22 5 8 3" xfId="17662" xr:uid="{B4BFAA98-7162-4E7C-B15E-E670FFB1F471}"/>
    <cellStyle name="Normal 22 5 8 4" xfId="31352" xr:uid="{09557F88-AD8C-47F1-B071-B9591C5883FE}"/>
    <cellStyle name="Normal 22 5 8 5" xfId="46236" xr:uid="{4B738C0E-1861-4756-9E98-99436DE380B4}"/>
    <cellStyle name="Normal 22 5 9" xfId="21084" xr:uid="{87018690-A555-4DCC-8886-6715DBA5E343}"/>
    <cellStyle name="Normal 22 5 9 2" xfId="34776" xr:uid="{F5D8CA2E-394A-49D8-8F9E-084E705590DC}"/>
    <cellStyle name="Normal 22 5 9 3" xfId="49660" xr:uid="{730D54CA-4D65-49BD-91A6-2EFD13FEFB94}"/>
    <cellStyle name="Normal 22 6" xfId="7408" xr:uid="{E0587297-F257-498B-A6EE-31EDC8F63E85}"/>
    <cellStyle name="Normal 22 6 10" xfId="42829" xr:uid="{916D2DA1-A1CC-42F8-A62B-26F26C057F77}"/>
    <cellStyle name="Normal 22 6 2" xfId="7409" xr:uid="{2724B7DF-7A5F-4498-A52A-02F767A4FFD7}"/>
    <cellStyle name="Normal 22 6 2 2" xfId="7410" xr:uid="{CEF50C7D-320B-4866-B921-9C3F801CE3B7}"/>
    <cellStyle name="Normal 22 6 2 2 2" xfId="9123" xr:uid="{5264A9A0-3FCF-4EAE-99C9-D148FEAC1791}"/>
    <cellStyle name="Normal 22 6 2 2 2 2" xfId="12545" xr:uid="{75EBA21F-2365-4909-B872-03746F4BF5E7}"/>
    <cellStyle name="Normal 22 6 2 2 2 2 2" xfId="26235" xr:uid="{AF859E30-1869-4FAD-8C58-4C88C99D8316}"/>
    <cellStyle name="Normal 22 6 2 2 2 2 2 2" xfId="39927" xr:uid="{637E3B05-6AB3-46D1-AE01-5BC268B33989}"/>
    <cellStyle name="Normal 22 6 2 2 2 2 2 3" xfId="54811" xr:uid="{495C8D57-F4DA-4F35-9B64-1C115B396A1A}"/>
    <cellStyle name="Normal 22 6 2 2 2 2 3" xfId="19391" xr:uid="{4D7CA4A6-E9BB-4761-8A50-F3C89E93FFFF}"/>
    <cellStyle name="Normal 22 6 2 2 2 2 4" xfId="33081" xr:uid="{3EE458B4-D218-4C5A-8F63-BA94C2524012}"/>
    <cellStyle name="Normal 22 6 2 2 2 2 5" xfId="47965" xr:uid="{105CBCCC-7FD8-4EFB-997A-FBC4866FE1C0}"/>
    <cellStyle name="Normal 22 6 2 2 2 3" xfId="22813" xr:uid="{4E3FC412-076D-476E-85F2-31D49AFBF33B}"/>
    <cellStyle name="Normal 22 6 2 2 2 3 2" xfId="36505" xr:uid="{998E5013-2FD5-4B0E-8CBB-E2CCC55AAE7C}"/>
    <cellStyle name="Normal 22 6 2 2 2 3 3" xfId="51389" xr:uid="{FFB2F4E5-5A5A-4F3B-ABA9-5522BF4602D8}"/>
    <cellStyle name="Normal 22 6 2 2 2 4" xfId="15969" xr:uid="{0D057B8C-0049-4B22-8843-B7CBA2856155}"/>
    <cellStyle name="Normal 22 6 2 2 2 5" xfId="29659" xr:uid="{97324165-DC67-4A92-AADF-79A2BDFE2F5F}"/>
    <cellStyle name="Normal 22 6 2 2 2 6" xfId="44543" xr:uid="{628553CC-2B29-48F5-88ED-DF772FBB2300}"/>
    <cellStyle name="Normal 22 6 2 2 3" xfId="10833" xr:uid="{6732E673-3D62-4469-A84C-1B3FE5C5EDD5}"/>
    <cellStyle name="Normal 22 6 2 2 3 2" xfId="24523" xr:uid="{540263EE-0EA4-412C-8B9F-2B822AC90262}"/>
    <cellStyle name="Normal 22 6 2 2 3 2 2" xfId="38215" xr:uid="{3BC291F1-FB93-4913-9634-B28B0160D309}"/>
    <cellStyle name="Normal 22 6 2 2 3 2 3" xfId="53099" xr:uid="{D47F627E-08F9-4847-B5F6-245719331F8E}"/>
    <cellStyle name="Normal 22 6 2 2 3 3" xfId="17679" xr:uid="{870D2685-7AAB-4F42-B1F3-6F9A382C9287}"/>
    <cellStyle name="Normal 22 6 2 2 3 4" xfId="31369" xr:uid="{B2EA1A74-428F-4604-BEAA-14E8B967E0DD}"/>
    <cellStyle name="Normal 22 6 2 2 3 5" xfId="46253" xr:uid="{284CEB12-0356-461A-B61D-ADE207D64B37}"/>
    <cellStyle name="Normal 22 6 2 2 4" xfId="21101" xr:uid="{6B2E729A-6DF1-4CBE-85C5-040529DF3DD2}"/>
    <cellStyle name="Normal 22 6 2 2 4 2" xfId="34793" xr:uid="{6B670FB2-909F-4AB0-B4C2-946B5D7FA5D4}"/>
    <cellStyle name="Normal 22 6 2 2 4 3" xfId="49677" xr:uid="{E9CE6C60-2C9B-4AD5-8F0E-83B40CDEECAF}"/>
    <cellStyle name="Normal 22 6 2 2 5" xfId="14257" xr:uid="{7773C1E9-7DD6-4C5D-8232-2D4C7E3DC4BB}"/>
    <cellStyle name="Normal 22 6 2 2 6" xfId="27947" xr:uid="{4B98F93C-E182-434E-89D4-3DAAF8BB80E1}"/>
    <cellStyle name="Normal 22 6 2 2 7" xfId="42831" xr:uid="{E179859C-CBE8-4E39-85EF-E30A719882A3}"/>
    <cellStyle name="Normal 22 6 2 3" xfId="9122" xr:uid="{89FA6923-452D-4CFA-96DC-7C48352DA9C7}"/>
    <cellStyle name="Normal 22 6 2 3 2" xfId="12544" xr:uid="{93D032DD-08A2-4C7F-9128-A77073A117B8}"/>
    <cellStyle name="Normal 22 6 2 3 2 2" xfId="26234" xr:uid="{7C88FA03-4C57-42E0-8D37-D7C0AE645588}"/>
    <cellStyle name="Normal 22 6 2 3 2 2 2" xfId="39926" xr:uid="{388DC4EF-AD00-4960-A024-9999577BFC21}"/>
    <cellStyle name="Normal 22 6 2 3 2 2 3" xfId="54810" xr:uid="{8BBEF54D-F85D-4026-A646-75A0AEB56F9A}"/>
    <cellStyle name="Normal 22 6 2 3 2 3" xfId="19390" xr:uid="{3A8829F3-A93C-4A41-BD19-A670356AF576}"/>
    <cellStyle name="Normal 22 6 2 3 2 4" xfId="33080" xr:uid="{EFA1BFD5-8A92-422E-BF3E-0D4DEE4D0B09}"/>
    <cellStyle name="Normal 22 6 2 3 2 5" xfId="47964" xr:uid="{73D74A3B-71F3-4D62-A848-6506746FCBCA}"/>
    <cellStyle name="Normal 22 6 2 3 3" xfId="22812" xr:uid="{914A4DDB-E8C9-47FD-97CD-7ED7E4A6A321}"/>
    <cellStyle name="Normal 22 6 2 3 3 2" xfId="36504" xr:uid="{E643E7BF-0441-430A-8105-64F2AFFFC3D2}"/>
    <cellStyle name="Normal 22 6 2 3 3 3" xfId="51388" xr:uid="{27865208-4EDB-4F94-837C-701AF3B0ECD2}"/>
    <cellStyle name="Normal 22 6 2 3 4" xfId="15968" xr:uid="{ADD44D8F-68C7-422F-8432-E82798BE0377}"/>
    <cellStyle name="Normal 22 6 2 3 5" xfId="29658" xr:uid="{A624F709-3EFF-49A9-802A-47C3F02785F3}"/>
    <cellStyle name="Normal 22 6 2 3 6" xfId="44542" xr:uid="{9A32CA7E-3343-40D3-8C78-079E8F30EAF8}"/>
    <cellStyle name="Normal 22 6 2 4" xfId="10832" xr:uid="{AAFB7C95-4AD5-4019-8293-44C0DD9B7B44}"/>
    <cellStyle name="Normal 22 6 2 4 2" xfId="24522" xr:uid="{F14302B0-8688-4B51-BD56-2EE5EF6914D3}"/>
    <cellStyle name="Normal 22 6 2 4 2 2" xfId="38214" xr:uid="{C0150196-1E80-4179-900E-37569E263B70}"/>
    <cellStyle name="Normal 22 6 2 4 2 3" xfId="53098" xr:uid="{CF67A8C7-2A9A-4E60-9F02-CBFB8C6E8E69}"/>
    <cellStyle name="Normal 22 6 2 4 3" xfId="17678" xr:uid="{7023D32A-47A7-4811-A508-E5DD789CD3C5}"/>
    <cellStyle name="Normal 22 6 2 4 4" xfId="31368" xr:uid="{B2D624E9-62D1-40F8-8FCD-D0FC3444A051}"/>
    <cellStyle name="Normal 22 6 2 4 5" xfId="46252" xr:uid="{DED2D0EE-3D6F-40BF-A119-029EF400BA87}"/>
    <cellStyle name="Normal 22 6 2 5" xfId="21100" xr:uid="{B01C5C49-4C8E-48B3-BDC6-8B2531069C04}"/>
    <cellStyle name="Normal 22 6 2 5 2" xfId="34792" xr:uid="{F4855582-A4C5-43BE-BE20-4D86B95B4498}"/>
    <cellStyle name="Normal 22 6 2 5 3" xfId="49676" xr:uid="{0ED8888B-DE91-4E53-AB1E-B5EF2A8E1774}"/>
    <cellStyle name="Normal 22 6 2 6" xfId="14256" xr:uid="{33DA90ED-E9DD-4CCB-B51F-17D7197082CB}"/>
    <cellStyle name="Normal 22 6 2 7" xfId="27946" xr:uid="{FECBB694-BB2A-40CB-BA1E-968D5A7EA3D8}"/>
    <cellStyle name="Normal 22 6 2 8" xfId="42830" xr:uid="{D1681770-8C16-4BC0-ACA9-4082734290B8}"/>
    <cellStyle name="Normal 22 6 3" xfId="7411" xr:uid="{F1DAD222-E1CE-4B15-B4E9-CBF620A06B79}"/>
    <cellStyle name="Normal 22 6 3 2" xfId="9124" xr:uid="{A9FF95A4-7749-4355-A5E7-EB55C046FD51}"/>
    <cellStyle name="Normal 22 6 3 2 2" xfId="12546" xr:uid="{08756818-90B1-4120-BFB3-FE9D89986EB8}"/>
    <cellStyle name="Normal 22 6 3 2 2 2" xfId="26236" xr:uid="{54EAA112-1DDE-443E-94F6-F3DE18BADCA0}"/>
    <cellStyle name="Normal 22 6 3 2 2 2 2" xfId="39928" xr:uid="{9B828006-0E9C-4A1E-9A0B-2DD06D5C2F22}"/>
    <cellStyle name="Normal 22 6 3 2 2 2 3" xfId="54812" xr:uid="{2C13F7AA-CB89-4859-8F0C-E8C1633A73C0}"/>
    <cellStyle name="Normal 22 6 3 2 2 3" xfId="19392" xr:uid="{BF70DD68-171A-40EE-8E09-00F8303DE9FC}"/>
    <cellStyle name="Normal 22 6 3 2 2 4" xfId="33082" xr:uid="{6D6A9054-FD6A-4B77-B17D-363350F850DE}"/>
    <cellStyle name="Normal 22 6 3 2 2 5" xfId="47966" xr:uid="{EBF3589F-AA73-4487-962C-225C9B7D3FD3}"/>
    <cellStyle name="Normal 22 6 3 2 3" xfId="22814" xr:uid="{8326181E-E5BC-4D1C-ACF6-CCB78290BA80}"/>
    <cellStyle name="Normal 22 6 3 2 3 2" xfId="36506" xr:uid="{C37786E4-1DB3-4D41-8962-46C220F20643}"/>
    <cellStyle name="Normal 22 6 3 2 3 3" xfId="51390" xr:uid="{D2536456-B1B0-4B1D-BF6F-BBF541B4FA10}"/>
    <cellStyle name="Normal 22 6 3 2 4" xfId="15970" xr:uid="{DA877726-97E6-4831-98FA-DEA8953F2517}"/>
    <cellStyle name="Normal 22 6 3 2 5" xfId="29660" xr:uid="{769BF931-BB9F-41B8-A369-EFAABAFC140B}"/>
    <cellStyle name="Normal 22 6 3 2 6" xfId="44544" xr:uid="{E8349AD2-EBEE-4129-A96D-7D5ED448B9D8}"/>
    <cellStyle name="Normal 22 6 3 3" xfId="10834" xr:uid="{579FCD05-1CB7-44A5-A757-F8146DC801BE}"/>
    <cellStyle name="Normal 22 6 3 3 2" xfId="24524" xr:uid="{9DDBC6CD-B93E-4CE5-BB1F-109955E93F3F}"/>
    <cellStyle name="Normal 22 6 3 3 2 2" xfId="38216" xr:uid="{ACD69E03-4B07-45EF-9E83-D037852C83A4}"/>
    <cellStyle name="Normal 22 6 3 3 2 3" xfId="53100" xr:uid="{2C5BF7B7-1949-491D-A674-BB76CF2097CA}"/>
    <cellStyle name="Normal 22 6 3 3 3" xfId="17680" xr:uid="{21290B9D-64A4-441C-B2B5-C4D0AFF8DD34}"/>
    <cellStyle name="Normal 22 6 3 3 4" xfId="31370" xr:uid="{E459C079-35D9-4890-940C-DAE764BFF2CB}"/>
    <cellStyle name="Normal 22 6 3 3 5" xfId="46254" xr:uid="{9B8871C0-0991-4A4A-B4BD-A901079EAEF3}"/>
    <cellStyle name="Normal 22 6 3 4" xfId="21102" xr:uid="{F087D5D5-8021-4FD2-8D03-843C3BABE2FF}"/>
    <cellStyle name="Normal 22 6 3 4 2" xfId="34794" xr:uid="{C0C4A857-36AE-485D-B434-35AFE83177F6}"/>
    <cellStyle name="Normal 22 6 3 4 3" xfId="49678" xr:uid="{661C1950-4426-4AF3-A5E7-FBC4EAC88D1C}"/>
    <cellStyle name="Normal 22 6 3 5" xfId="14258" xr:uid="{C84FF749-CA07-49B2-AD9B-963083A35A85}"/>
    <cellStyle name="Normal 22 6 3 6" xfId="27948" xr:uid="{6DE73C1A-AE20-4AF2-85A3-B6885CDD93FA}"/>
    <cellStyle name="Normal 22 6 3 7" xfId="42832" xr:uid="{3767382D-B7DB-45CA-9FF5-3B531F7EA466}"/>
    <cellStyle name="Normal 22 6 4" xfId="7412" xr:uid="{30BCA40A-DEE7-473B-A671-A2D328A95585}"/>
    <cellStyle name="Normal 22 6 4 2" xfId="9125" xr:uid="{076252E0-14E6-4AE8-A7CA-263DB0731B41}"/>
    <cellStyle name="Normal 22 6 4 2 2" xfId="12547" xr:uid="{3DB6CE2A-8C06-4BC1-ABF2-9922654D9AFF}"/>
    <cellStyle name="Normal 22 6 4 2 2 2" xfId="26237" xr:uid="{DC0771A0-E558-46B0-9622-184B39019FE8}"/>
    <cellStyle name="Normal 22 6 4 2 2 2 2" xfId="39929" xr:uid="{C29E3DDB-4540-4629-9574-D658F8022DBC}"/>
    <cellStyle name="Normal 22 6 4 2 2 2 3" xfId="54813" xr:uid="{82772EBD-CC43-48AC-B897-BD89A55652FB}"/>
    <cellStyle name="Normal 22 6 4 2 2 3" xfId="19393" xr:uid="{D8DD7713-A8CF-48D8-B409-0681116FD935}"/>
    <cellStyle name="Normal 22 6 4 2 2 4" xfId="33083" xr:uid="{BB41D078-C281-4EE8-9F2A-9CEB961EF8BD}"/>
    <cellStyle name="Normal 22 6 4 2 2 5" xfId="47967" xr:uid="{909A6944-4ED7-45B8-A2E6-99424582D6E3}"/>
    <cellStyle name="Normal 22 6 4 2 3" xfId="22815" xr:uid="{6C1DA31D-B179-41E1-BE2F-B4E4AEB0B9A9}"/>
    <cellStyle name="Normal 22 6 4 2 3 2" xfId="36507" xr:uid="{770B6F7B-BF32-4278-A4A3-2E537732AF09}"/>
    <cellStyle name="Normal 22 6 4 2 3 3" xfId="51391" xr:uid="{49B8BCB9-2AE4-4770-B133-94111C53502E}"/>
    <cellStyle name="Normal 22 6 4 2 4" xfId="15971" xr:uid="{40586FB7-E4B2-4A5F-B95F-2CDF31AB5831}"/>
    <cellStyle name="Normal 22 6 4 2 5" xfId="29661" xr:uid="{779C0CF0-56E4-4A04-B43E-02D440CF6753}"/>
    <cellStyle name="Normal 22 6 4 2 6" xfId="44545" xr:uid="{CE6E6204-AB9E-4E86-BE68-A76E0BD1F3B1}"/>
    <cellStyle name="Normal 22 6 4 3" xfId="10835" xr:uid="{33673DBE-01CC-42CA-9370-68503FA53F26}"/>
    <cellStyle name="Normal 22 6 4 3 2" xfId="24525" xr:uid="{B2758843-148A-4379-91AA-DFF81335B127}"/>
    <cellStyle name="Normal 22 6 4 3 2 2" xfId="38217" xr:uid="{1377114B-174F-44CB-8E05-64D641EDFDD1}"/>
    <cellStyle name="Normal 22 6 4 3 2 3" xfId="53101" xr:uid="{D86BA04C-B171-470A-BEF3-D2BEFBD8E9D5}"/>
    <cellStyle name="Normal 22 6 4 3 3" xfId="17681" xr:uid="{3401CCAE-8317-440F-8606-27528848ADD8}"/>
    <cellStyle name="Normal 22 6 4 3 4" xfId="31371" xr:uid="{1A28C229-147D-4CAE-819A-4A5D9941D174}"/>
    <cellStyle name="Normal 22 6 4 3 5" xfId="46255" xr:uid="{9349FF81-E0DD-40D5-B10D-EF05F3BC20E3}"/>
    <cellStyle name="Normal 22 6 4 4" xfId="21103" xr:uid="{EDA120FC-2454-4F0E-A234-52D55BAFD0B2}"/>
    <cellStyle name="Normal 22 6 4 4 2" xfId="34795" xr:uid="{152A9499-380C-492A-B742-A2D0D395ECC5}"/>
    <cellStyle name="Normal 22 6 4 4 3" xfId="49679" xr:uid="{55499DA8-88D7-4155-B815-660A843F0E80}"/>
    <cellStyle name="Normal 22 6 4 5" xfId="14259" xr:uid="{FDFB6A49-2151-42A6-B797-4F20EFF273F1}"/>
    <cellStyle name="Normal 22 6 4 6" xfId="27949" xr:uid="{314018DF-3D25-44AE-968B-38F51BDFD3EC}"/>
    <cellStyle name="Normal 22 6 4 7" xfId="42833" xr:uid="{3D2917D2-25C4-431A-8845-01498AAD06A7}"/>
    <cellStyle name="Normal 22 6 5" xfId="9121" xr:uid="{CAEA4C80-ED0D-4DB9-AF71-49E72A51DF91}"/>
    <cellStyle name="Normal 22 6 5 2" xfId="12543" xr:uid="{B87CA839-2F58-458B-870D-1B73635B04F3}"/>
    <cellStyle name="Normal 22 6 5 2 2" xfId="26233" xr:uid="{949D4359-4ECE-4C1D-8C3B-2E8DE4B16C9F}"/>
    <cellStyle name="Normal 22 6 5 2 2 2" xfId="39925" xr:uid="{7E8033B5-9385-4F87-9967-7363B5F5CC4D}"/>
    <cellStyle name="Normal 22 6 5 2 2 3" xfId="54809" xr:uid="{DA692594-7103-49F2-9768-3D77827C9DF9}"/>
    <cellStyle name="Normal 22 6 5 2 3" xfId="19389" xr:uid="{5B90FC88-FC45-43D8-AB64-DA25C0197B69}"/>
    <cellStyle name="Normal 22 6 5 2 4" xfId="33079" xr:uid="{BB001502-82C2-43B5-AC4F-407440F56652}"/>
    <cellStyle name="Normal 22 6 5 2 5" xfId="47963" xr:uid="{8442A68B-4476-4F32-9205-3B259BC138E8}"/>
    <cellStyle name="Normal 22 6 5 3" xfId="22811" xr:uid="{37496D10-5C0C-48C8-A9F1-B28A02CC9A1D}"/>
    <cellStyle name="Normal 22 6 5 3 2" xfId="36503" xr:uid="{221F725A-2339-4526-9352-46A4B434EC07}"/>
    <cellStyle name="Normal 22 6 5 3 3" xfId="51387" xr:uid="{5FB28BD7-2FDC-4947-ADBE-734209BDFC00}"/>
    <cellStyle name="Normal 22 6 5 4" xfId="15967" xr:uid="{015BADD6-9CDE-4DE9-B491-050008451F5D}"/>
    <cellStyle name="Normal 22 6 5 5" xfId="29657" xr:uid="{E7B058FE-C72F-48DC-9BB9-1D8D57F07F36}"/>
    <cellStyle name="Normal 22 6 5 6" xfId="44541" xr:uid="{FD7C0CC9-D4FB-409C-9B1C-C7A94D3AA76D}"/>
    <cellStyle name="Normal 22 6 6" xfId="10831" xr:uid="{4C8C7C59-0E92-44A7-A91D-E9D4FA587A55}"/>
    <cellStyle name="Normal 22 6 6 2" xfId="24521" xr:uid="{7C67F700-D318-4C8B-A533-B96EC6F808FB}"/>
    <cellStyle name="Normal 22 6 6 2 2" xfId="38213" xr:uid="{D90F33DA-F082-40C7-8ACB-88F4907E6918}"/>
    <cellStyle name="Normal 22 6 6 2 3" xfId="53097" xr:uid="{41FCA44D-5728-4CED-ADE7-2116ADF91D48}"/>
    <cellStyle name="Normal 22 6 6 3" xfId="17677" xr:uid="{82F20EEB-9BEC-4A8D-8800-300CEE6D756C}"/>
    <cellStyle name="Normal 22 6 6 4" xfId="31367" xr:uid="{809CD819-7BDA-4275-83FF-582C6E7B54AC}"/>
    <cellStyle name="Normal 22 6 6 5" xfId="46251" xr:uid="{D0E98F4C-71A2-4B81-805E-680526ADF7DE}"/>
    <cellStyle name="Normal 22 6 7" xfId="21099" xr:uid="{697B98C5-8BAB-48E7-B85D-4FA021F9EE64}"/>
    <cellStyle name="Normal 22 6 7 2" xfId="34791" xr:uid="{9DAA0D17-5C8F-4B7D-BD2D-EF4C654A04EE}"/>
    <cellStyle name="Normal 22 6 7 3" xfId="49675" xr:uid="{3FB66C4C-47D6-498F-B3BB-8181B7FE7234}"/>
    <cellStyle name="Normal 22 6 8" xfId="14255" xr:uid="{96CFB449-E110-436F-A1CD-09A5C45CEFF2}"/>
    <cellStyle name="Normal 22 6 9" xfId="27945" xr:uid="{8A4A2CD4-058D-451E-B793-6CD1460909D1}"/>
    <cellStyle name="Normal 22 7" xfId="7413" xr:uid="{6168D99E-3245-468D-A0B5-6F4A751F0AD7}"/>
    <cellStyle name="Normal 22 7 10" xfId="42834" xr:uid="{FB275490-44C3-4BD9-B67D-479968F6ED3A}"/>
    <cellStyle name="Normal 22 7 2" xfId="7414" xr:uid="{36DB5817-BEBB-4C50-894F-D4B3CE305BBD}"/>
    <cellStyle name="Normal 22 7 2 2" xfId="7415" xr:uid="{F0C216EF-B5BD-45E6-AE8B-F426C38317C2}"/>
    <cellStyle name="Normal 22 7 2 2 2" xfId="9128" xr:uid="{DF8D7371-F1F6-4E8F-B007-161AED5044E5}"/>
    <cellStyle name="Normal 22 7 2 2 2 2" xfId="12550" xr:uid="{017704C6-449B-40F2-B815-42D82B3109AE}"/>
    <cellStyle name="Normal 22 7 2 2 2 2 2" xfId="26240" xr:uid="{5686B0F8-7849-4B85-A4BA-5C9146944FEB}"/>
    <cellStyle name="Normal 22 7 2 2 2 2 2 2" xfId="39932" xr:uid="{7238D39F-E27E-4B13-B789-B6F09211098A}"/>
    <cellStyle name="Normal 22 7 2 2 2 2 2 3" xfId="54816" xr:uid="{D249C185-D027-499C-A758-36857FF75AA6}"/>
    <cellStyle name="Normal 22 7 2 2 2 2 3" xfId="19396" xr:uid="{7B824F27-4C87-4A1F-AD20-A9EB0252F348}"/>
    <cellStyle name="Normal 22 7 2 2 2 2 4" xfId="33086" xr:uid="{D271AC02-5DE5-4529-A4EF-D47D32C3E7DB}"/>
    <cellStyle name="Normal 22 7 2 2 2 2 5" xfId="47970" xr:uid="{76B23698-D21F-4076-B9CA-4B5B8EF458D1}"/>
    <cellStyle name="Normal 22 7 2 2 2 3" xfId="22818" xr:uid="{6AE69B7A-130B-42F8-8C77-FE62E8F77F00}"/>
    <cellStyle name="Normal 22 7 2 2 2 3 2" xfId="36510" xr:uid="{003D7689-3B15-48BE-AEC8-39E2ED80B59F}"/>
    <cellStyle name="Normal 22 7 2 2 2 3 3" xfId="51394" xr:uid="{27DFA058-0AFD-4EFB-B8F8-3C32B4FE1988}"/>
    <cellStyle name="Normal 22 7 2 2 2 4" xfId="15974" xr:uid="{C93C5BE4-08FA-43D6-BBEA-FE41BD38C11D}"/>
    <cellStyle name="Normal 22 7 2 2 2 5" xfId="29664" xr:uid="{BFB3641D-FDA6-496E-BFB6-BB2121BB81A8}"/>
    <cellStyle name="Normal 22 7 2 2 2 6" xfId="44548" xr:uid="{6A70F40E-7655-4C30-9113-9A0BDFCB796D}"/>
    <cellStyle name="Normal 22 7 2 2 3" xfId="10838" xr:uid="{360B6EEF-EAAF-4C1F-87D3-737F84833695}"/>
    <cellStyle name="Normal 22 7 2 2 3 2" xfId="24528" xr:uid="{25816557-344A-49FF-A01D-1E1150E7C467}"/>
    <cellStyle name="Normal 22 7 2 2 3 2 2" xfId="38220" xr:uid="{ABE628DD-B072-4A22-9F08-CCC4817AF584}"/>
    <cellStyle name="Normal 22 7 2 2 3 2 3" xfId="53104" xr:uid="{A65E38C0-7970-4E8E-A81A-02017CD2848B}"/>
    <cellStyle name="Normal 22 7 2 2 3 3" xfId="17684" xr:uid="{85BF5D58-8BA0-4970-89FD-43E890C7E2BF}"/>
    <cellStyle name="Normal 22 7 2 2 3 4" xfId="31374" xr:uid="{9906A4AA-051B-43FA-A329-EE5FCFC2EB35}"/>
    <cellStyle name="Normal 22 7 2 2 3 5" xfId="46258" xr:uid="{9DA7219F-9EAE-4C2B-9062-FDA58FA42DDE}"/>
    <cellStyle name="Normal 22 7 2 2 4" xfId="21106" xr:uid="{57A54A8E-27D3-4A46-952E-B4CD9799E055}"/>
    <cellStyle name="Normal 22 7 2 2 4 2" xfId="34798" xr:uid="{0352F105-3741-488D-948F-3F2C3D21C29A}"/>
    <cellStyle name="Normal 22 7 2 2 4 3" xfId="49682" xr:uid="{0847ED45-44B7-47CE-9B34-7C08D044B6E5}"/>
    <cellStyle name="Normal 22 7 2 2 5" xfId="14262" xr:uid="{D148FF94-3829-471D-8DF3-1D90F52E0D3D}"/>
    <cellStyle name="Normal 22 7 2 2 6" xfId="27952" xr:uid="{FD3B650D-2F5E-4FD6-B452-5D71558CEBE0}"/>
    <cellStyle name="Normal 22 7 2 2 7" xfId="42836" xr:uid="{CD8429EA-3579-4994-A4DB-F39DBB06EF68}"/>
    <cellStyle name="Normal 22 7 2 3" xfId="9127" xr:uid="{8E6BE014-9F08-4269-AFB3-2FED941DC988}"/>
    <cellStyle name="Normal 22 7 2 3 2" xfId="12549" xr:uid="{C8190811-98C6-472A-9DB3-A33F8BF2DCFE}"/>
    <cellStyle name="Normal 22 7 2 3 2 2" xfId="26239" xr:uid="{3A623ED3-3445-4BB9-BADE-94DD8A783B42}"/>
    <cellStyle name="Normal 22 7 2 3 2 2 2" xfId="39931" xr:uid="{6F111F87-A4B4-4743-AD37-C8F616955235}"/>
    <cellStyle name="Normal 22 7 2 3 2 2 3" xfId="54815" xr:uid="{BB1A1CB1-ED19-4CB5-8417-8DDEEABEDBC7}"/>
    <cellStyle name="Normal 22 7 2 3 2 3" xfId="19395" xr:uid="{BF59C400-71B5-495A-87AD-2CFDE0365878}"/>
    <cellStyle name="Normal 22 7 2 3 2 4" xfId="33085" xr:uid="{18697302-1EC3-4CD2-A977-70B9653F7658}"/>
    <cellStyle name="Normal 22 7 2 3 2 5" xfId="47969" xr:uid="{38C5E333-118F-4A87-9446-82245EE19526}"/>
    <cellStyle name="Normal 22 7 2 3 3" xfId="22817" xr:uid="{7337E4B2-A8C2-4199-823C-F80B29B3DF1E}"/>
    <cellStyle name="Normal 22 7 2 3 3 2" xfId="36509" xr:uid="{71D87877-B19D-4786-AAF8-396F73FB3E44}"/>
    <cellStyle name="Normal 22 7 2 3 3 3" xfId="51393" xr:uid="{13849CA9-7770-4303-8049-78A737C7034E}"/>
    <cellStyle name="Normal 22 7 2 3 4" xfId="15973" xr:uid="{D09F9CB9-C338-4102-B0CB-712171219D56}"/>
    <cellStyle name="Normal 22 7 2 3 5" xfId="29663" xr:uid="{1C816834-A112-4BDD-8037-0DA6C3948799}"/>
    <cellStyle name="Normal 22 7 2 3 6" xfId="44547" xr:uid="{68D161A7-CF0B-4862-83F4-2F07226E8C2C}"/>
    <cellStyle name="Normal 22 7 2 4" xfId="10837" xr:uid="{B9CE9B1B-BAB9-4D0E-AD52-D71D619623C2}"/>
    <cellStyle name="Normal 22 7 2 4 2" xfId="24527" xr:uid="{BF491C4E-2D70-421F-B7C7-250B131D88D2}"/>
    <cellStyle name="Normal 22 7 2 4 2 2" xfId="38219" xr:uid="{2DEC785F-0F85-4D42-A6FD-D1BB0DD4C02D}"/>
    <cellStyle name="Normal 22 7 2 4 2 3" xfId="53103" xr:uid="{C36A932B-B747-4B78-9C2D-4A5B1B81D6A4}"/>
    <cellStyle name="Normal 22 7 2 4 3" xfId="17683" xr:uid="{47B29DE7-D680-480D-B654-80622940938C}"/>
    <cellStyle name="Normal 22 7 2 4 4" xfId="31373" xr:uid="{DB4C3907-469E-430E-88CE-7AFB946BD916}"/>
    <cellStyle name="Normal 22 7 2 4 5" xfId="46257" xr:uid="{AFDAB6C3-21F8-479E-8997-A8B22EB5220A}"/>
    <cellStyle name="Normal 22 7 2 5" xfId="21105" xr:uid="{C29E7697-6627-4415-98F3-173E0BE191CD}"/>
    <cellStyle name="Normal 22 7 2 5 2" xfId="34797" xr:uid="{8EAE813A-2768-4B0E-8FA9-1F3427AD50D2}"/>
    <cellStyle name="Normal 22 7 2 5 3" xfId="49681" xr:uid="{830AF4A9-7ADB-48C6-9F7E-629C338AA30B}"/>
    <cellStyle name="Normal 22 7 2 6" xfId="14261" xr:uid="{C8F6F715-9110-405A-B2CC-CBD3C9C29ECB}"/>
    <cellStyle name="Normal 22 7 2 7" xfId="27951" xr:uid="{912E17AE-DEF3-4FF2-B365-45B1D917EABB}"/>
    <cellStyle name="Normal 22 7 2 8" xfId="42835" xr:uid="{E84D9882-BF1C-457F-86DB-BD920E826A38}"/>
    <cellStyle name="Normal 22 7 3" xfId="7416" xr:uid="{99832DE7-7574-4291-B3EA-822B8D207BC4}"/>
    <cellStyle name="Normal 22 7 3 2" xfId="9129" xr:uid="{05DE3BAD-B18C-4B01-95A6-886E9CF69AB4}"/>
    <cellStyle name="Normal 22 7 3 2 2" xfId="12551" xr:uid="{76C276B7-3B3D-4DE4-9154-F57A36A94039}"/>
    <cellStyle name="Normal 22 7 3 2 2 2" xfId="26241" xr:uid="{4CC3EF4B-78F5-445F-88CF-CBE8509828B5}"/>
    <cellStyle name="Normal 22 7 3 2 2 2 2" xfId="39933" xr:uid="{932A7A6F-1DC3-4B9D-A82E-BE609EB3A64F}"/>
    <cellStyle name="Normal 22 7 3 2 2 2 3" xfId="54817" xr:uid="{ABA65E92-AFD8-4DF0-A4D5-86877253C332}"/>
    <cellStyle name="Normal 22 7 3 2 2 3" xfId="19397" xr:uid="{15F9781B-9CA6-4E76-9EEE-1FF42510A0A5}"/>
    <cellStyle name="Normal 22 7 3 2 2 4" xfId="33087" xr:uid="{D33B8A56-B7CB-4BB1-B87C-B26B4F63791F}"/>
    <cellStyle name="Normal 22 7 3 2 2 5" xfId="47971" xr:uid="{5E685ACF-32F1-4839-8D10-9955D6C1C2EF}"/>
    <cellStyle name="Normal 22 7 3 2 3" xfId="22819" xr:uid="{38A05F5D-D942-41BB-92C5-F66957F02927}"/>
    <cellStyle name="Normal 22 7 3 2 3 2" xfId="36511" xr:uid="{7A030D75-35B6-4CB4-A8E5-ACD9BCB23706}"/>
    <cellStyle name="Normal 22 7 3 2 3 3" xfId="51395" xr:uid="{4B0B7245-0500-4A8F-8835-D76E45513E05}"/>
    <cellStyle name="Normal 22 7 3 2 4" xfId="15975" xr:uid="{A2BEFAA2-7806-423A-AB46-0B727A046A3F}"/>
    <cellStyle name="Normal 22 7 3 2 5" xfId="29665" xr:uid="{D3B5CA66-2506-4F76-89AF-9E0974AD7217}"/>
    <cellStyle name="Normal 22 7 3 2 6" xfId="44549" xr:uid="{24500143-FD8E-48FF-ADDA-BFB31DBE8C54}"/>
    <cellStyle name="Normal 22 7 3 3" xfId="10839" xr:uid="{BFDCE095-09B0-47AC-8F63-522D86FF2DBB}"/>
    <cellStyle name="Normal 22 7 3 3 2" xfId="24529" xr:uid="{E3927A7D-46F0-40DD-81F7-1BF69903FABE}"/>
    <cellStyle name="Normal 22 7 3 3 2 2" xfId="38221" xr:uid="{8F748314-CB15-4E33-A86D-2593737C2161}"/>
    <cellStyle name="Normal 22 7 3 3 2 3" xfId="53105" xr:uid="{11C3E778-DA06-4E13-A144-C3C90614363A}"/>
    <cellStyle name="Normal 22 7 3 3 3" xfId="17685" xr:uid="{04096BA1-6BA9-461A-91CB-5FFEB82E6689}"/>
    <cellStyle name="Normal 22 7 3 3 4" xfId="31375" xr:uid="{D5EE80A3-5DB3-452F-B351-153EB25C646E}"/>
    <cellStyle name="Normal 22 7 3 3 5" xfId="46259" xr:uid="{E7717EB7-6EC9-47FF-87A7-CEE94211FD68}"/>
    <cellStyle name="Normal 22 7 3 4" xfId="21107" xr:uid="{F0312E7D-A945-4BE7-A2C5-660AFEB8ED35}"/>
    <cellStyle name="Normal 22 7 3 4 2" xfId="34799" xr:uid="{F994D0A6-B864-4201-922E-754ACFFAEDF7}"/>
    <cellStyle name="Normal 22 7 3 4 3" xfId="49683" xr:uid="{FD63BC0D-C349-4239-A2FB-0E5FD1A2981A}"/>
    <cellStyle name="Normal 22 7 3 5" xfId="14263" xr:uid="{1FB9F65C-7921-4B53-94B3-F64DC9C9EFB3}"/>
    <cellStyle name="Normal 22 7 3 6" xfId="27953" xr:uid="{862E4F40-7AED-4277-963C-23E1AEC533C6}"/>
    <cellStyle name="Normal 22 7 3 7" xfId="42837" xr:uid="{829AA5A5-3D46-437D-B64E-8FFB4624F7C6}"/>
    <cellStyle name="Normal 22 7 4" xfId="7417" xr:uid="{E701BFCB-EAD3-4FE7-B507-4A6A90B9BAFA}"/>
    <cellStyle name="Normal 22 7 4 2" xfId="9130" xr:uid="{B64CE2FF-F3E2-46B6-8FAF-3CC2C996AACE}"/>
    <cellStyle name="Normal 22 7 4 2 2" xfId="12552" xr:uid="{464E5712-2E5B-4A4A-B4E2-95231B3B39BB}"/>
    <cellStyle name="Normal 22 7 4 2 2 2" xfId="26242" xr:uid="{284348A8-479D-4518-9425-68C7AD9FD4E9}"/>
    <cellStyle name="Normal 22 7 4 2 2 2 2" xfId="39934" xr:uid="{EB5DAAD2-FA36-4D80-B609-96A41D7B10D1}"/>
    <cellStyle name="Normal 22 7 4 2 2 2 3" xfId="54818" xr:uid="{B9B1D7D0-BA63-4B87-951A-206B0A31A300}"/>
    <cellStyle name="Normal 22 7 4 2 2 3" xfId="19398" xr:uid="{73783C1D-00B8-4FA4-B45F-9955A2EF10C0}"/>
    <cellStyle name="Normal 22 7 4 2 2 4" xfId="33088" xr:uid="{A211B4BD-CD37-44EC-B128-7ED7813AA670}"/>
    <cellStyle name="Normal 22 7 4 2 2 5" xfId="47972" xr:uid="{6654AFD9-B770-4CF8-8FA3-04F40ED780FB}"/>
    <cellStyle name="Normal 22 7 4 2 3" xfId="22820" xr:uid="{7ADACD79-3822-4AC8-9A81-6656E0F92726}"/>
    <cellStyle name="Normal 22 7 4 2 3 2" xfId="36512" xr:uid="{C19F8BBD-F2C7-46FC-A67C-513762BBEFEA}"/>
    <cellStyle name="Normal 22 7 4 2 3 3" xfId="51396" xr:uid="{BCEB71BC-E18C-4152-B453-2E094CAD299C}"/>
    <cellStyle name="Normal 22 7 4 2 4" xfId="15976" xr:uid="{3067AD0B-7514-4800-9ACD-4AD25F797B3D}"/>
    <cellStyle name="Normal 22 7 4 2 5" xfId="29666" xr:uid="{7DF93FA6-E6D0-4C28-8EF7-D46EB554F7C8}"/>
    <cellStyle name="Normal 22 7 4 2 6" xfId="44550" xr:uid="{C67B17D8-19FE-49F0-B8D4-A82BB8EEE6CE}"/>
    <cellStyle name="Normal 22 7 4 3" xfId="10840" xr:uid="{B7430E39-F4BC-46DA-848A-9E961595E027}"/>
    <cellStyle name="Normal 22 7 4 3 2" xfId="24530" xr:uid="{51ACB9F4-65F7-403A-A7AF-D8D5EDB4EADB}"/>
    <cellStyle name="Normal 22 7 4 3 2 2" xfId="38222" xr:uid="{589BEF71-62A0-47A4-AD23-8A875FFA28F3}"/>
    <cellStyle name="Normal 22 7 4 3 2 3" xfId="53106" xr:uid="{A9110A42-2280-4EAE-B012-5D9EF70138C1}"/>
    <cellStyle name="Normal 22 7 4 3 3" xfId="17686" xr:uid="{3934FF36-B015-4EE9-BEB3-04AE18DE139F}"/>
    <cellStyle name="Normal 22 7 4 3 4" xfId="31376" xr:uid="{A222E507-6DFF-403D-A783-DAD83E487297}"/>
    <cellStyle name="Normal 22 7 4 3 5" xfId="46260" xr:uid="{171216D6-6D5E-41C5-A90D-D396EC04DC1A}"/>
    <cellStyle name="Normal 22 7 4 4" xfId="21108" xr:uid="{E5BEF33D-00DB-4126-B353-F2058D85F0DC}"/>
    <cellStyle name="Normal 22 7 4 4 2" xfId="34800" xr:uid="{CE210863-91E1-4171-BB72-7DEA19E713A6}"/>
    <cellStyle name="Normal 22 7 4 4 3" xfId="49684" xr:uid="{C3E7C2A9-65FF-479C-9290-BDC084F5BD2F}"/>
    <cellStyle name="Normal 22 7 4 5" xfId="14264" xr:uid="{FFAB43C4-3BFF-4FEF-90A1-0B1F8511BB09}"/>
    <cellStyle name="Normal 22 7 4 6" xfId="27954" xr:uid="{BA84B296-1D80-4016-9F85-0EA054E521C6}"/>
    <cellStyle name="Normal 22 7 4 7" xfId="42838" xr:uid="{ABF702C5-28EF-464E-BA9B-246F2519D2D9}"/>
    <cellStyle name="Normal 22 7 5" xfId="9126" xr:uid="{1BD51A98-0F3B-4AA2-BDAC-64D84306D194}"/>
    <cellStyle name="Normal 22 7 5 2" xfId="12548" xr:uid="{173308FA-5B5A-450E-86E2-A28C073944D3}"/>
    <cellStyle name="Normal 22 7 5 2 2" xfId="26238" xr:uid="{2F450D7C-6503-423F-A313-8C0D40D25C3A}"/>
    <cellStyle name="Normal 22 7 5 2 2 2" xfId="39930" xr:uid="{B3F8C345-6C58-4CB5-BD98-21F4D3F081CF}"/>
    <cellStyle name="Normal 22 7 5 2 2 3" xfId="54814" xr:uid="{E577D975-8BC4-4269-8F0D-D0A5396DEA3C}"/>
    <cellStyle name="Normal 22 7 5 2 3" xfId="19394" xr:uid="{E246D45C-0566-4BC2-8E24-A708E3C79700}"/>
    <cellStyle name="Normal 22 7 5 2 4" xfId="33084" xr:uid="{FA1DB1B1-B533-4309-A04F-B8A5739B562F}"/>
    <cellStyle name="Normal 22 7 5 2 5" xfId="47968" xr:uid="{8E1C05EC-C2FA-4C3C-B9C0-5362AE94E9D2}"/>
    <cellStyle name="Normal 22 7 5 3" xfId="22816" xr:uid="{E27B39DD-34E1-4913-A300-EA5E86EF102D}"/>
    <cellStyle name="Normal 22 7 5 3 2" xfId="36508" xr:uid="{D85F7BE0-C2D5-48BD-BF4E-CE0543EBD6B8}"/>
    <cellStyle name="Normal 22 7 5 3 3" xfId="51392" xr:uid="{039AC5E3-8C37-4C5D-A885-1F955676E5B1}"/>
    <cellStyle name="Normal 22 7 5 4" xfId="15972" xr:uid="{95307DF6-6F79-4FE9-947C-3AA0AF8EC261}"/>
    <cellStyle name="Normal 22 7 5 5" xfId="29662" xr:uid="{CD1763F9-7EA4-400A-B474-71D90AF6D498}"/>
    <cellStyle name="Normal 22 7 5 6" xfId="44546" xr:uid="{8B178E9F-F9D5-40D5-96C7-323D12FE8B2E}"/>
    <cellStyle name="Normal 22 7 6" xfId="10836" xr:uid="{F75C7622-893E-40F0-BB17-F8B38B2944E0}"/>
    <cellStyle name="Normal 22 7 6 2" xfId="24526" xr:uid="{6ED7E285-548B-47CF-A50B-B610D2B0E8B6}"/>
    <cellStyle name="Normal 22 7 6 2 2" xfId="38218" xr:uid="{01D33591-A03B-40DF-8905-DBC20355F28F}"/>
    <cellStyle name="Normal 22 7 6 2 3" xfId="53102" xr:uid="{6BF0F851-5ADC-441F-BDBC-989537DE5AB1}"/>
    <cellStyle name="Normal 22 7 6 3" xfId="17682" xr:uid="{702A6834-FD4C-401D-9801-7AACA2CBC09B}"/>
    <cellStyle name="Normal 22 7 6 4" xfId="31372" xr:uid="{E1032C1D-C844-428D-933F-B4ED2C2D2D05}"/>
    <cellStyle name="Normal 22 7 6 5" xfId="46256" xr:uid="{916946BD-92E8-4F93-B194-5811F776E38D}"/>
    <cellStyle name="Normal 22 7 7" xfId="21104" xr:uid="{8754B016-3790-43F8-9241-C1AB9DD58105}"/>
    <cellStyle name="Normal 22 7 7 2" xfId="34796" xr:uid="{07DAEFFC-EA53-4210-B608-D5E0D879BE83}"/>
    <cellStyle name="Normal 22 7 7 3" xfId="49680" xr:uid="{D0ED3111-C4F4-4CCF-BC4C-8FB15C3E8F7A}"/>
    <cellStyle name="Normal 22 7 8" xfId="14260" xr:uid="{D621E599-386A-4613-B4CD-1BA031BE5180}"/>
    <cellStyle name="Normal 22 7 9" xfId="27950" xr:uid="{AF1264E3-5A68-4216-9934-51928EE9A8BB}"/>
    <cellStyle name="Normal 22 8" xfId="7418" xr:uid="{40E59585-21BF-4809-BDA7-69D3FE2AFDC5}"/>
    <cellStyle name="Normal 22 8 2" xfId="7419" xr:uid="{B47EB3EC-D1C8-4129-B491-86245FC3E45E}"/>
    <cellStyle name="Normal 22 8 2 2" xfId="9132" xr:uid="{3F0F0FC3-B113-452E-9268-7C7A3BBA18FB}"/>
    <cellStyle name="Normal 22 8 2 2 2" xfId="12554" xr:uid="{DBC2A29F-0323-419A-A412-912643001300}"/>
    <cellStyle name="Normal 22 8 2 2 2 2" xfId="26244" xr:uid="{7087FE8B-7B9E-43E1-8908-70F78D02CDA1}"/>
    <cellStyle name="Normal 22 8 2 2 2 2 2" xfId="39936" xr:uid="{5E704E9E-40C2-4519-8EFE-B3C3328C0CD4}"/>
    <cellStyle name="Normal 22 8 2 2 2 2 3" xfId="54820" xr:uid="{634101E2-AD29-4102-B4E2-08AEB078D2F0}"/>
    <cellStyle name="Normal 22 8 2 2 2 3" xfId="19400" xr:uid="{42C56DFF-D292-43E4-A4C2-2E9ABE767932}"/>
    <cellStyle name="Normal 22 8 2 2 2 4" xfId="33090" xr:uid="{B211F9FA-832A-40A2-9C51-CBA5F9EFE7A9}"/>
    <cellStyle name="Normal 22 8 2 2 2 5" xfId="47974" xr:uid="{64BA330F-28F0-4024-BB4C-85A8B2D25EBF}"/>
    <cellStyle name="Normal 22 8 2 2 3" xfId="22822" xr:uid="{369E6618-AED5-4A21-8529-317C66741B83}"/>
    <cellStyle name="Normal 22 8 2 2 3 2" xfId="36514" xr:uid="{D6FF1A09-A021-4BB5-A2D8-C7ECEE06994C}"/>
    <cellStyle name="Normal 22 8 2 2 3 3" xfId="51398" xr:uid="{53AFAFF7-40E8-4BA2-995A-84597587D8D8}"/>
    <cellStyle name="Normal 22 8 2 2 4" xfId="15978" xr:uid="{B6713267-5121-483C-A4CC-AE7579D38F14}"/>
    <cellStyle name="Normal 22 8 2 2 5" xfId="29668" xr:uid="{5FA0B590-8416-42BC-BCAE-EAC0E767964D}"/>
    <cellStyle name="Normal 22 8 2 2 6" xfId="44552" xr:uid="{2928B81A-3D2A-41D3-89EA-3003223B1F1F}"/>
    <cellStyle name="Normal 22 8 2 3" xfId="10842" xr:uid="{85937806-A992-458C-A284-7FF921CA021B}"/>
    <cellStyle name="Normal 22 8 2 3 2" xfId="24532" xr:uid="{7CBD77FD-F8A2-4D60-AF98-39F1899F7A4F}"/>
    <cellStyle name="Normal 22 8 2 3 2 2" xfId="38224" xr:uid="{D9C87688-9452-4407-8025-B5F57127D9C4}"/>
    <cellStyle name="Normal 22 8 2 3 2 3" xfId="53108" xr:uid="{A921F9B0-273F-4E63-A8CB-0D15369C5856}"/>
    <cellStyle name="Normal 22 8 2 3 3" xfId="17688" xr:uid="{89C6E4FB-FE51-40CB-B1D0-D8396C62B5B2}"/>
    <cellStyle name="Normal 22 8 2 3 4" xfId="31378" xr:uid="{D2FBFA73-B3D2-4D8E-877E-48E6A3210224}"/>
    <cellStyle name="Normal 22 8 2 3 5" xfId="46262" xr:uid="{F182436F-5448-4E10-96FA-1AE07BC73C70}"/>
    <cellStyle name="Normal 22 8 2 4" xfId="21110" xr:uid="{4B377C75-9B99-4F7F-8DEA-B1C06AAE5E5E}"/>
    <cellStyle name="Normal 22 8 2 4 2" xfId="34802" xr:uid="{24B7947E-B07A-4E9A-AAAF-4495E9AA0C53}"/>
    <cellStyle name="Normal 22 8 2 4 3" xfId="49686" xr:uid="{853C0B26-D2AC-4F8B-889F-43C0FEF1C46C}"/>
    <cellStyle name="Normal 22 8 2 5" xfId="14266" xr:uid="{7BF8F2CF-0BF4-46B0-AC99-1943B5978EF4}"/>
    <cellStyle name="Normal 22 8 2 6" xfId="27956" xr:uid="{1BA1157A-09C4-42F3-B673-3F7F9DD3BC4B}"/>
    <cellStyle name="Normal 22 8 2 7" xfId="42840" xr:uid="{F3F1BB03-7BD1-49EB-8D85-E6B757E3CAA5}"/>
    <cellStyle name="Normal 22 8 3" xfId="9131" xr:uid="{14ABAAAE-5AC8-4403-924A-F9C94A46A7BB}"/>
    <cellStyle name="Normal 22 8 3 2" xfId="12553" xr:uid="{33F1B5B8-576A-4EAE-951E-479A47C90FF4}"/>
    <cellStyle name="Normal 22 8 3 2 2" xfId="26243" xr:uid="{70EA8903-9C3B-4531-BBDE-489C8D57EBCE}"/>
    <cellStyle name="Normal 22 8 3 2 2 2" xfId="39935" xr:uid="{74C6AFF4-BDAA-4B8F-B5EC-2AE1840DD0D3}"/>
    <cellStyle name="Normal 22 8 3 2 2 3" xfId="54819" xr:uid="{ACA35359-6D35-496E-9D12-BE5C66637AD8}"/>
    <cellStyle name="Normal 22 8 3 2 3" xfId="19399" xr:uid="{AD3A9576-E63D-4E01-B87B-77D831D14534}"/>
    <cellStyle name="Normal 22 8 3 2 4" xfId="33089" xr:uid="{95DF6B53-CAC4-4326-92F9-997DBC79F233}"/>
    <cellStyle name="Normal 22 8 3 2 5" xfId="47973" xr:uid="{4474B237-65BD-4357-A025-8EBFC69C3CCB}"/>
    <cellStyle name="Normal 22 8 3 3" xfId="22821" xr:uid="{E90CFC58-A0F8-4349-B83E-4142632DBF7B}"/>
    <cellStyle name="Normal 22 8 3 3 2" xfId="36513" xr:uid="{09AA100A-2DFC-4161-A228-0664B231961D}"/>
    <cellStyle name="Normal 22 8 3 3 3" xfId="51397" xr:uid="{5343C23A-0E19-43AB-8B38-2AD592FBB2C1}"/>
    <cellStyle name="Normal 22 8 3 4" xfId="15977" xr:uid="{C0C23814-2CB5-4C0B-BFD6-C0BA91A1263D}"/>
    <cellStyle name="Normal 22 8 3 5" xfId="29667" xr:uid="{A188E577-4A6C-47D9-83BF-972D0CAE72B0}"/>
    <cellStyle name="Normal 22 8 3 6" xfId="44551" xr:uid="{E555D3C4-67E2-4AEB-AD43-8BF57F39F923}"/>
    <cellStyle name="Normal 22 8 4" xfId="10841" xr:uid="{0BBA9389-9FF2-49B8-B046-16E9B36DBFFD}"/>
    <cellStyle name="Normal 22 8 4 2" xfId="24531" xr:uid="{8E1AFBF4-4F29-4A73-848D-BD158F7BBFE6}"/>
    <cellStyle name="Normal 22 8 4 2 2" xfId="38223" xr:uid="{41233129-CFD3-4AED-BD5F-DE535899AE77}"/>
    <cellStyle name="Normal 22 8 4 2 3" xfId="53107" xr:uid="{3051A232-0251-45A9-BA34-5541DB061ED8}"/>
    <cellStyle name="Normal 22 8 4 3" xfId="17687" xr:uid="{2F2FD1C7-067C-46FD-A644-D19ADC970A3B}"/>
    <cellStyle name="Normal 22 8 4 4" xfId="31377" xr:uid="{5100256F-DA81-4422-BD24-48AF8AF09797}"/>
    <cellStyle name="Normal 22 8 4 5" xfId="46261" xr:uid="{F7F03DF2-9B92-45B2-9374-AD51A8F04A50}"/>
    <cellStyle name="Normal 22 8 5" xfId="21109" xr:uid="{4D0E6512-0870-47FC-931D-C681ED748D0C}"/>
    <cellStyle name="Normal 22 8 5 2" xfId="34801" xr:uid="{C043647E-3469-43F0-915B-558BC4D1F10F}"/>
    <cellStyle name="Normal 22 8 5 3" xfId="49685" xr:uid="{0E4036CF-9E6C-49C8-814D-4BD721FF7BAB}"/>
    <cellStyle name="Normal 22 8 6" xfId="14265" xr:uid="{4A991A27-958A-4164-A0A9-6D7DD37DFDB2}"/>
    <cellStyle name="Normal 22 8 7" xfId="27955" xr:uid="{50F77C9C-4275-4F70-B2F7-09B0F6145E4D}"/>
    <cellStyle name="Normal 22 8 8" xfId="42839" xr:uid="{705DA0A4-E001-43FE-84B1-86F821C19051}"/>
    <cellStyle name="Normal 22 9" xfId="7420" xr:uid="{572FEE30-7F9A-4123-8F5A-BC376CDC777A}"/>
    <cellStyle name="Normal 22 9 2" xfId="9133" xr:uid="{8E499A17-7F5B-44AD-82F5-0A6E50B08FFB}"/>
    <cellStyle name="Normal 22 9 2 2" xfId="12555" xr:uid="{525B5709-B33C-4D1A-A030-E78EE7C7962D}"/>
    <cellStyle name="Normal 22 9 2 2 2" xfId="26245" xr:uid="{0D52FF30-6902-4C49-A4CD-EC91D87DFD68}"/>
    <cellStyle name="Normal 22 9 2 2 2 2" xfId="39937" xr:uid="{9512FADB-74E6-4082-A099-BFE22A2FEC60}"/>
    <cellStyle name="Normal 22 9 2 2 2 3" xfId="54821" xr:uid="{AA62AA41-CB48-4A73-B642-CD6E2212A8D8}"/>
    <cellStyle name="Normal 22 9 2 2 3" xfId="19401" xr:uid="{8C580547-8A6E-4B03-AD1C-6480B4D9328A}"/>
    <cellStyle name="Normal 22 9 2 2 4" xfId="33091" xr:uid="{8F0FBA7A-2AA1-4C7F-8245-06E85B0F3581}"/>
    <cellStyle name="Normal 22 9 2 2 5" xfId="47975" xr:uid="{B881EAD7-9487-463E-A350-2265A19601EE}"/>
    <cellStyle name="Normal 22 9 2 3" xfId="22823" xr:uid="{4A9F36CC-5FCA-4778-B7D6-510888480B64}"/>
    <cellStyle name="Normal 22 9 2 3 2" xfId="36515" xr:uid="{3B0D1307-B981-4F40-8C9E-171E015F91DB}"/>
    <cellStyle name="Normal 22 9 2 3 3" xfId="51399" xr:uid="{83262336-AA01-4183-B7FA-F85B08F679E7}"/>
    <cellStyle name="Normal 22 9 2 4" xfId="15979" xr:uid="{D6EF2D67-10CE-4551-991F-4F3169C9CF09}"/>
    <cellStyle name="Normal 22 9 2 5" xfId="29669" xr:uid="{05D1C6D1-E3B2-40FE-A45D-779447187953}"/>
    <cellStyle name="Normal 22 9 2 6" xfId="44553" xr:uid="{63A13C21-D32D-4FFB-B20E-E7A72031A2CB}"/>
    <cellStyle name="Normal 22 9 3" xfId="10843" xr:uid="{E6DE6B8A-98AC-4CFF-A48A-777E04BBEF83}"/>
    <cellStyle name="Normal 22 9 3 2" xfId="24533" xr:uid="{3EF03A96-6112-4CCC-8A96-125D3F2D78A5}"/>
    <cellStyle name="Normal 22 9 3 2 2" xfId="38225" xr:uid="{A78B8234-B775-4779-8B6E-8EFDBB067023}"/>
    <cellStyle name="Normal 22 9 3 2 3" xfId="53109" xr:uid="{9269216C-5DF5-4B45-BB81-DF140379B9EB}"/>
    <cellStyle name="Normal 22 9 3 3" xfId="17689" xr:uid="{C84647E3-5651-4505-A228-55CDC794249E}"/>
    <cellStyle name="Normal 22 9 3 4" xfId="31379" xr:uid="{558B6722-AE4B-47A8-A3D9-48FC99849C65}"/>
    <cellStyle name="Normal 22 9 3 5" xfId="46263" xr:uid="{F00D2C1B-C302-437D-A610-9E13FE262286}"/>
    <cellStyle name="Normal 22 9 4" xfId="21111" xr:uid="{ECC9D8DC-A613-4654-99D4-3852675A314D}"/>
    <cellStyle name="Normal 22 9 4 2" xfId="34803" xr:uid="{472F4BCA-4812-4C04-A4B4-570D8F90B70F}"/>
    <cellStyle name="Normal 22 9 4 3" xfId="49687" xr:uid="{6C4FC921-D18B-4FB9-9335-F3ED3281C360}"/>
    <cellStyle name="Normal 22 9 5" xfId="14267" xr:uid="{1F5425EF-2D7A-48D8-914C-545044FA6F46}"/>
    <cellStyle name="Normal 22 9 6" xfId="27957" xr:uid="{6CAB1FCE-2059-40EA-807E-C8C32E173563}"/>
    <cellStyle name="Normal 22 9 7" xfId="42841" xr:uid="{B18CD51D-D2C6-4AD5-814E-F9A1AB8E53EE}"/>
    <cellStyle name="Normal 23" xfId="444" xr:uid="{A5F26FBF-B2A3-488C-85E8-079E2796A36D}"/>
    <cellStyle name="Normal 23 2" xfId="2502" xr:uid="{AFC1567F-19B9-4AD2-BE59-B5849C7A8249}"/>
    <cellStyle name="Normal 23 2 2" xfId="4358" xr:uid="{BF962B9B-F720-4985-9134-13E1F81600D7}"/>
    <cellStyle name="Normal 23 2 2 2" xfId="4753" xr:uid="{B2CC7CE2-87AB-4E9A-90D5-4ACB6FA18752}"/>
    <cellStyle name="Normal 23 2 2 3" xfId="4695" xr:uid="{639123B7-2E04-47F7-89CB-1E920597C8C2}"/>
    <cellStyle name="Normal 23 2 2 4" xfId="4665" xr:uid="{3FB5F38E-5EA9-411C-BB17-6BB73218789E}"/>
    <cellStyle name="Normal 23 2 3" xfId="4607" xr:uid="{5026FA42-9B74-422D-BFEE-4040E3C5520C}"/>
    <cellStyle name="Normal 23 2 4" xfId="4714" xr:uid="{E126A31E-9FB5-40D0-AA0C-13D524816B3E}"/>
    <cellStyle name="Normal 23 2 5" xfId="41115" xr:uid="{438B3F3C-E601-4098-B451-C02438A0AD2B}"/>
    <cellStyle name="Normal 23 3" xfId="4428" xr:uid="{5128B5A9-30C8-4A7B-AFF5-00D601B67825}"/>
    <cellStyle name="Normal 23 4" xfId="4357" xr:uid="{E391CC05-DA23-40D9-9739-2D439FF9DF4F}"/>
    <cellStyle name="Normal 23 5" xfId="4574" xr:uid="{78831C4E-2098-4BE3-A351-613F5F8BE3DB}"/>
    <cellStyle name="Normal 23 6" xfId="4741" xr:uid="{91138264-C41B-476D-B7E5-16729EB60FC4}"/>
    <cellStyle name="Normal 23 7" xfId="40803" xr:uid="{8887C3E2-6DDD-42C6-AED6-894BF22BAB7B}"/>
    <cellStyle name="Normal 24" xfId="445" xr:uid="{B581423D-EAFC-4DCD-AC5D-FD6E86F0C2BD}"/>
    <cellStyle name="Normal 24 2" xfId="446" xr:uid="{E47C3789-DBE2-4ECA-95D0-6B71F4060982}"/>
    <cellStyle name="Normal 24 2 2" xfId="4430" xr:uid="{DD54D193-822B-4859-BC39-2D07891C46C1}"/>
    <cellStyle name="Normal 24 2 3" xfId="4360" xr:uid="{5F94C4D7-FB45-4BBA-A7A8-EA09F3862731}"/>
    <cellStyle name="Normal 24 2 4" xfId="4576" xr:uid="{555ADF53-2981-4B37-838A-D158A977DB37}"/>
    <cellStyle name="Normal 24 2 5" xfId="4743" xr:uid="{F0B1672D-4297-427F-AD80-FC7DE5AFFC14}"/>
    <cellStyle name="Normal 24 3" xfId="4429" xr:uid="{042F1776-4FC6-4859-9194-34AD3D165D90}"/>
    <cellStyle name="Normal 24 4" xfId="4359" xr:uid="{521F2FB4-75D6-4EAA-B9AE-9DB8D8528E6B}"/>
    <cellStyle name="Normal 24 5" xfId="4575" xr:uid="{E047A637-67F9-43C6-AA0B-4671D894A2E4}"/>
    <cellStyle name="Normal 24 6" xfId="4742" xr:uid="{3D4DE101-C4E4-4C8C-965F-7F786A17331A}"/>
    <cellStyle name="Normal 24 7" xfId="40804" xr:uid="{5EF14328-D397-485D-8DFA-3165920E13AF}"/>
    <cellStyle name="Normal 25" xfId="453" xr:uid="{E5625F56-2FFF-4BA6-BAFE-3919ABA98D34}"/>
    <cellStyle name="Normal 25 2" xfId="4362" xr:uid="{303CAD62-57CB-406F-A5A0-DF9CE6151581}"/>
    <cellStyle name="Normal 25 2 2" xfId="41940" xr:uid="{9E8AB022-ED62-40AA-A2AD-FB4B808BBAE2}"/>
    <cellStyle name="Normal 25 2 3" xfId="41333" xr:uid="{785C62A7-011C-4B58-9E77-D0277BA2A975}"/>
    <cellStyle name="Normal 25 2 4" xfId="40748" xr:uid="{19ECFD2F-3866-4D73-836C-733E4735D530}"/>
    <cellStyle name="Normal 25 2 5" xfId="55632" xr:uid="{AF6CA56D-58BD-47D9-8B90-C6C5A8BEC094}"/>
    <cellStyle name="Normal 25 2 6" xfId="27056" xr:uid="{9ED614EE-F9A0-4A37-8545-94C5DACCCEC2}"/>
    <cellStyle name="Normal 25 3" xfId="4431" xr:uid="{7EC100FC-C14E-46B1-BEB2-E49F12215725}"/>
    <cellStyle name="Normal 25 4" xfId="4361" xr:uid="{A108D246-9806-41D0-A1E7-EFEAE99EBBAB}"/>
    <cellStyle name="Normal 25 5" xfId="4577" xr:uid="{227BA46F-E506-4F1A-8F95-5225CD4725C9}"/>
    <cellStyle name="Normal 25 6" xfId="40806" xr:uid="{7F54176A-0083-4EB1-A57E-C5CDC241E492}"/>
    <cellStyle name="Normal 25 7" xfId="33902" xr:uid="{A3E3A25F-9F11-4E8D-A9FD-0C13D1DF26E5}"/>
    <cellStyle name="Normal 25 8" xfId="48786" xr:uid="{158284D6-C92A-4A52-BDCA-13C79952ADA2}"/>
    <cellStyle name="Normal 25 9" xfId="13366" xr:uid="{DCB1C0B1-8402-4B1C-BA9B-6ACCBC988D2B}"/>
    <cellStyle name="Normal 26" xfId="2500" xr:uid="{CDFFA5B1-7869-4188-91EB-9F87AD92F277}"/>
    <cellStyle name="Normal 26 2" xfId="2501" xr:uid="{FE291E6E-9775-4773-9A62-2434D713A267}"/>
    <cellStyle name="Normal 26 2 2" xfId="4364" xr:uid="{2A6EB74B-8810-471D-B2B4-29D84B6F6998}"/>
    <cellStyle name="Normal 26 3" xfId="4363" xr:uid="{12EBDF52-967C-4C66-8201-A6DC8FB40DF6}"/>
    <cellStyle name="Normal 26 3 2" xfId="4438" xr:uid="{78D406B6-5A32-431A-AC97-FE489888F10F}"/>
    <cellStyle name="Normal 27" xfId="2509" xr:uid="{33540A2E-CCF7-4051-866A-076B585F3DBC}"/>
    <cellStyle name="Normal 27 2" xfId="4366" xr:uid="{90D511FB-D755-4485-88FE-F6B94066AE19}"/>
    <cellStyle name="Normal 27 3" xfId="4365" xr:uid="{227BD6C3-C166-4B75-A36C-D187DFBB8DFA}"/>
    <cellStyle name="Normal 27 4" xfId="4601" xr:uid="{8279FC03-2C1E-4DCA-ACF6-A7F5843DAAF8}"/>
    <cellStyle name="Normal 27 5" xfId="5322" xr:uid="{B48B6F1F-617E-4E7B-AE96-9A3B1C9F8717}"/>
    <cellStyle name="Normal 27 6" xfId="4591" xr:uid="{36681900-C1DD-48C0-BA2E-2E5DD09887A3}"/>
    <cellStyle name="Normal 27 7" xfId="5334" xr:uid="{ACE33E04-82BC-4EF9-92A4-E8C1F7968F54}"/>
    <cellStyle name="Normal 28" xfId="4367" xr:uid="{3B19512C-EFC6-4605-BB79-1ED2BC2C2928}"/>
    <cellStyle name="Normal 28 2" xfId="4368" xr:uid="{0C5E7ECD-4461-4B2A-AA50-3A28ECAAFC70}"/>
    <cellStyle name="Normal 28 3" xfId="4369" xr:uid="{4070F324-41E5-4869-9B31-46D5F4912BC2}"/>
    <cellStyle name="Normal 28 3 2" xfId="41334" xr:uid="{625D8264-343D-4697-9789-B701F32712D0}"/>
    <cellStyle name="Normal 28 3 3" xfId="5955" xr:uid="{42A7C7A6-A1DF-4CE2-8EB6-E51698BEC92C}"/>
    <cellStyle name="Normal 28 3 4" xfId="5363" xr:uid="{466C55B6-6238-41A9-9C65-F8C094CFF74B}"/>
    <cellStyle name="Normal 29" xfId="4370" xr:uid="{CDF23168-D589-4083-8F8F-24ED848C21D1}"/>
    <cellStyle name="Normal 29 2" xfId="4371" xr:uid="{58D723C4-DB13-430D-9A60-E75506F16DEE}"/>
    <cellStyle name="Normal 3" xfId="5" xr:uid="{4196F482-E44A-4943-8C17-E275EB731123}"/>
    <cellStyle name="Normal 3 2" xfId="83" xr:uid="{9749A6D4-8D41-4018-812D-DA4F770F424C}"/>
    <cellStyle name="Normal 3 2 2" xfId="84" xr:uid="{C7ED367C-4E7B-40CD-8BCA-67600DD54C93}"/>
    <cellStyle name="Normal 3 2 2 2" xfId="290" xr:uid="{F8934D23-653E-4AB1-9530-A5A6DB2E4C90}"/>
    <cellStyle name="Normal 3 2 2 2 2" xfId="4667" xr:uid="{0FA61B86-6E19-4095-B112-84A128C5D3D5}"/>
    <cellStyle name="Normal 3 2 2 3" xfId="4558" xr:uid="{C9EC351C-248C-49D9-98C0-ADABE653A653}"/>
    <cellStyle name="Normal 3 2 3" xfId="85" xr:uid="{DBD095B6-FA4B-446E-B8EE-0622ABCD1A02}"/>
    <cellStyle name="Normal 3 2 3 10" xfId="7422" xr:uid="{86BC1985-EF35-47F5-974D-315B89B38169}"/>
    <cellStyle name="Normal 3 2 3 10 2" xfId="9135" xr:uid="{3D4DA6D1-326D-49B6-8581-F7DE832CF338}"/>
    <cellStyle name="Normal 3 2 3 10 2 2" xfId="12557" xr:uid="{1569B4C4-ABD8-4C85-8AF3-9D5D7E7D852D}"/>
    <cellStyle name="Normal 3 2 3 10 2 2 2" xfId="26247" xr:uid="{69A8C42F-82F4-4DD4-BCE7-D81258D3C8B7}"/>
    <cellStyle name="Normal 3 2 3 10 2 2 2 2" xfId="39939" xr:uid="{0D630C50-414D-4F4B-9FC5-EEE8DFE22F9C}"/>
    <cellStyle name="Normal 3 2 3 10 2 2 2 3" xfId="54823" xr:uid="{D1006EAB-B276-4EF7-A4BC-466CCBB1E3C4}"/>
    <cellStyle name="Normal 3 2 3 10 2 2 3" xfId="19403" xr:uid="{5786191E-E663-4C55-8E39-830847D5CDCE}"/>
    <cellStyle name="Normal 3 2 3 10 2 2 4" xfId="33093" xr:uid="{BB3E0483-AEE6-4591-9D10-6BC10885225B}"/>
    <cellStyle name="Normal 3 2 3 10 2 2 5" xfId="47977" xr:uid="{2BB347EF-FD9B-4BC6-8D2E-75C65637B155}"/>
    <cellStyle name="Normal 3 2 3 10 2 3" xfId="22825" xr:uid="{05FDD3B6-27A6-4908-9AC3-0A80FF16946F}"/>
    <cellStyle name="Normal 3 2 3 10 2 3 2" xfId="36517" xr:uid="{985D68CF-78DF-452A-B559-E2CA82C51E7A}"/>
    <cellStyle name="Normal 3 2 3 10 2 3 3" xfId="51401" xr:uid="{6250FBAA-583C-4999-8CC5-C9B4FDDB5016}"/>
    <cellStyle name="Normal 3 2 3 10 2 4" xfId="15981" xr:uid="{A574499C-3BAD-4D60-8D51-C436C9A3F83A}"/>
    <cellStyle name="Normal 3 2 3 10 2 5" xfId="29671" xr:uid="{8DC1518E-B7AE-4D04-9087-C8DAF7E831F3}"/>
    <cellStyle name="Normal 3 2 3 10 2 6" xfId="44555" xr:uid="{0555B599-BB9B-41AD-88E8-DFF1013212A5}"/>
    <cellStyle name="Normal 3 2 3 10 3" xfId="10845" xr:uid="{C34D5D00-0F13-4C87-801D-FF76AEEE1F95}"/>
    <cellStyle name="Normal 3 2 3 10 3 2" xfId="24535" xr:uid="{FB46B948-CF7F-4125-B721-685E93386705}"/>
    <cellStyle name="Normal 3 2 3 10 3 2 2" xfId="38227" xr:uid="{400C2F98-3159-47B2-82ED-97DE750CA889}"/>
    <cellStyle name="Normal 3 2 3 10 3 2 3" xfId="53111" xr:uid="{0F120E7A-79DA-4906-BCF7-CE048D940A0E}"/>
    <cellStyle name="Normal 3 2 3 10 3 3" xfId="17691" xr:uid="{49427427-3917-43B7-BD9B-86F4D57011DE}"/>
    <cellStyle name="Normal 3 2 3 10 3 4" xfId="31381" xr:uid="{5E0E936E-ADFD-4EDD-99BA-1EDD8CA2F492}"/>
    <cellStyle name="Normal 3 2 3 10 3 5" xfId="46265" xr:uid="{16B72B01-EF8B-4798-9D6D-B1AF61CCDBC1}"/>
    <cellStyle name="Normal 3 2 3 10 4" xfId="21113" xr:uid="{35FD3576-AF03-4967-8FED-22D8097E10A6}"/>
    <cellStyle name="Normal 3 2 3 10 4 2" xfId="34805" xr:uid="{281EE4E9-1294-452F-8E36-2B4F9098D9BD}"/>
    <cellStyle name="Normal 3 2 3 10 4 3" xfId="49689" xr:uid="{928E366D-F8B9-49AB-973B-54F2945B8516}"/>
    <cellStyle name="Normal 3 2 3 10 5" xfId="14269" xr:uid="{A3BA8E63-FB77-4E32-8A27-9C70B26720FD}"/>
    <cellStyle name="Normal 3 2 3 10 6" xfId="27959" xr:uid="{AB15E3CC-18E3-425B-BD7E-5B518AE6C941}"/>
    <cellStyle name="Normal 3 2 3 10 7" xfId="42843" xr:uid="{1FD9404A-F16E-4CC2-9581-42183F3280A8}"/>
    <cellStyle name="Normal 3 2 3 11" xfId="9134" xr:uid="{F1DFFC34-2D21-4133-A6F1-DD578433BADE}"/>
    <cellStyle name="Normal 3 2 3 11 2" xfId="12556" xr:uid="{D0F9A7E6-10D9-47F8-8C94-80A4AD09351C}"/>
    <cellStyle name="Normal 3 2 3 11 2 2" xfId="26246" xr:uid="{305617BC-37D2-470B-BD39-F501510C0339}"/>
    <cellStyle name="Normal 3 2 3 11 2 2 2" xfId="39938" xr:uid="{BECC663A-85CB-45F8-A04A-511EEB9581BF}"/>
    <cellStyle name="Normal 3 2 3 11 2 2 3" xfId="54822" xr:uid="{7AC79D2E-70E3-4717-9E0A-6505D3C8F7DE}"/>
    <cellStyle name="Normal 3 2 3 11 2 3" xfId="19402" xr:uid="{A9A898CB-0DC8-4186-AD49-FFCB24EE7BAF}"/>
    <cellStyle name="Normal 3 2 3 11 2 4" xfId="33092" xr:uid="{F5A4CF68-EBB7-47F7-AE9C-AD9792F35A5D}"/>
    <cellStyle name="Normal 3 2 3 11 2 5" xfId="47976" xr:uid="{F0DBACED-70D8-4EBF-B0AC-BDA06F75D00B}"/>
    <cellStyle name="Normal 3 2 3 11 3" xfId="22824" xr:uid="{AE5B60A3-EBD0-4576-973B-AF90FBBCD9BE}"/>
    <cellStyle name="Normal 3 2 3 11 3 2" xfId="36516" xr:uid="{1F1DB2E8-FF2A-467B-9FE8-15E6A820C1D9}"/>
    <cellStyle name="Normal 3 2 3 11 3 3" xfId="51400" xr:uid="{1A1A8FA2-8DCC-48AB-BEDD-ACC6D1B24E15}"/>
    <cellStyle name="Normal 3 2 3 11 4" xfId="15980" xr:uid="{E9CAA801-205C-4E17-A8FB-9EF56D70747F}"/>
    <cellStyle name="Normal 3 2 3 11 5" xfId="29670" xr:uid="{BDA9F429-8D68-4AC7-9CEF-D4A4F2A552C6}"/>
    <cellStyle name="Normal 3 2 3 11 6" xfId="44554" xr:uid="{02D3B77C-4E31-44B6-8819-73AAE6C0F77E}"/>
    <cellStyle name="Normal 3 2 3 12" xfId="10844" xr:uid="{23F9A778-2DAF-4A62-965A-8277525862B3}"/>
    <cellStyle name="Normal 3 2 3 12 2" xfId="24534" xr:uid="{252C6FDC-06A9-49C5-A569-B42253BDD126}"/>
    <cellStyle name="Normal 3 2 3 12 2 2" xfId="38226" xr:uid="{DAC58912-10B7-43C7-A6F2-B2B8CB59F452}"/>
    <cellStyle name="Normal 3 2 3 12 2 3" xfId="53110" xr:uid="{9215EB63-4019-48FD-BBA3-2C4C6A1474B4}"/>
    <cellStyle name="Normal 3 2 3 12 3" xfId="17690" xr:uid="{5D2E55EA-330A-4795-8945-6B94923FCAC2}"/>
    <cellStyle name="Normal 3 2 3 12 4" xfId="31380" xr:uid="{79201075-B07B-4C58-9A54-04DAD9F498C8}"/>
    <cellStyle name="Normal 3 2 3 12 5" xfId="46264" xr:uid="{1B8BCC7A-E214-4740-8331-B8AE7F03B010}"/>
    <cellStyle name="Normal 3 2 3 13" xfId="21112" xr:uid="{3ADFF3A2-CEB5-4C26-8BD6-A7AF4571A2D5}"/>
    <cellStyle name="Normal 3 2 3 13 2" xfId="34804" xr:uid="{20533030-9DD0-40D0-900B-AA94706FE04D}"/>
    <cellStyle name="Normal 3 2 3 13 3" xfId="49688" xr:uid="{2E7287AE-B0A1-4E14-9478-7520279E38C4}"/>
    <cellStyle name="Normal 3 2 3 14" xfId="14268" xr:uid="{3EEE5FF8-3B62-4A7C-B70E-8EB93BF13694}"/>
    <cellStyle name="Normal 3 2 3 14 2" xfId="40757" xr:uid="{B3BFFA11-3AF1-40D5-8D75-F5C013BD8810}"/>
    <cellStyle name="Normal 3 2 3 15" xfId="27958" xr:uid="{5BA797F6-861C-4239-98B3-AAB6E2612AEB}"/>
    <cellStyle name="Normal 3 2 3 16" xfId="42842" xr:uid="{12981518-A96C-4E90-BBD0-C8C3F631880C}"/>
    <cellStyle name="Normal 3 2 3 17" xfId="7421" xr:uid="{9D2BD163-3A78-4CBA-8819-EEFB55DD707D}"/>
    <cellStyle name="Normal 3 2 3 18" xfId="5935" xr:uid="{77AA6677-4E9F-408F-A39C-A912323B293E}"/>
    <cellStyle name="Normal 3 2 3 19" xfId="5343" xr:uid="{ED3E9372-C4C2-47F8-B9F7-4AACB7FB0199}"/>
    <cellStyle name="Normal 3 2 3 2" xfId="7423" xr:uid="{B8DF0982-5F3F-488B-9015-10C1F3F01725}"/>
    <cellStyle name="Normal 3 2 3 2 10" xfId="9136" xr:uid="{F543094C-E1D1-4F60-ABD5-084B29DFF1AD}"/>
    <cellStyle name="Normal 3 2 3 2 10 2" xfId="12558" xr:uid="{1524F38F-0A90-4145-A87D-7D6870D0A655}"/>
    <cellStyle name="Normal 3 2 3 2 10 2 2" xfId="26248" xr:uid="{6FEF9DA7-D8A9-455F-B482-F9F89F490E53}"/>
    <cellStyle name="Normal 3 2 3 2 10 2 2 2" xfId="39940" xr:uid="{3D5ABB13-2F73-454B-B7D2-1F69A0F8F916}"/>
    <cellStyle name="Normal 3 2 3 2 10 2 2 3" xfId="54824" xr:uid="{9CB9FA71-5CB0-44EC-9435-B44A4D909A56}"/>
    <cellStyle name="Normal 3 2 3 2 10 2 3" xfId="19404" xr:uid="{B56275B9-3447-4AB5-B43E-7B5840BA680F}"/>
    <cellStyle name="Normal 3 2 3 2 10 2 4" xfId="33094" xr:uid="{BA01EDA4-DDA9-412C-8FE3-C8AEB02DD016}"/>
    <cellStyle name="Normal 3 2 3 2 10 2 5" xfId="47978" xr:uid="{A4C9847F-3A69-4A58-A3F9-C15C990E2008}"/>
    <cellStyle name="Normal 3 2 3 2 10 3" xfId="22826" xr:uid="{ECED989E-DE06-4DD0-BB7E-B656FA6C6AA6}"/>
    <cellStyle name="Normal 3 2 3 2 10 3 2" xfId="36518" xr:uid="{B296F7C2-C6D4-4F50-A49D-68F192CADD9A}"/>
    <cellStyle name="Normal 3 2 3 2 10 3 3" xfId="51402" xr:uid="{10D2DA2E-86BE-4613-ACAD-180974EE631A}"/>
    <cellStyle name="Normal 3 2 3 2 10 4" xfId="15982" xr:uid="{66298F0C-94EE-4FE3-BD13-1C911C348E4F}"/>
    <cellStyle name="Normal 3 2 3 2 10 5" xfId="29672" xr:uid="{4CBAB720-2881-4A9E-AAD9-AF70B8CF509B}"/>
    <cellStyle name="Normal 3 2 3 2 10 6" xfId="44556" xr:uid="{95D96155-CA9F-4C04-B1F1-32FA3C3C29D2}"/>
    <cellStyle name="Normal 3 2 3 2 11" xfId="10846" xr:uid="{4EB15A3E-16C7-4607-98EE-A532969C8BAC}"/>
    <cellStyle name="Normal 3 2 3 2 11 2" xfId="24536" xr:uid="{CCA00ADA-2734-4A9C-9DB1-A56655318F7D}"/>
    <cellStyle name="Normal 3 2 3 2 11 2 2" xfId="38228" xr:uid="{9DB37366-B91D-48F5-8D77-C4CC53B3FCA4}"/>
    <cellStyle name="Normal 3 2 3 2 11 2 3" xfId="53112" xr:uid="{6AF1E035-EDC5-49B0-9505-FAF998E30D31}"/>
    <cellStyle name="Normal 3 2 3 2 11 3" xfId="17692" xr:uid="{295C307C-2A46-4190-8550-28A55BFA4B1A}"/>
    <cellStyle name="Normal 3 2 3 2 11 4" xfId="31382" xr:uid="{8D506983-73FB-4B1F-A307-0C67F8F23D27}"/>
    <cellStyle name="Normal 3 2 3 2 11 5" xfId="46266" xr:uid="{053A6333-6918-4FA1-A635-2E5073B10B5C}"/>
    <cellStyle name="Normal 3 2 3 2 12" xfId="21114" xr:uid="{154FF6FF-76EE-4A84-A715-8BB4E91B3A66}"/>
    <cellStyle name="Normal 3 2 3 2 12 2" xfId="34806" xr:uid="{0D18F68B-9565-424C-BA92-1EE93BB49A88}"/>
    <cellStyle name="Normal 3 2 3 2 12 3" xfId="49690" xr:uid="{8B9D8EDF-968F-4FFD-AF37-16C351E5AD0C}"/>
    <cellStyle name="Normal 3 2 3 2 13" xfId="14270" xr:uid="{1433D918-67CC-4146-9425-69FEA8B1EEF6}"/>
    <cellStyle name="Normal 3 2 3 2 14" xfId="27960" xr:uid="{037A561E-CB57-4650-BF3E-EA1BAE6DEF55}"/>
    <cellStyle name="Normal 3 2 3 2 15" xfId="42844" xr:uid="{D7FF9978-7C40-4106-A45E-B3C32D035FB2}"/>
    <cellStyle name="Normal 3 2 3 2 2" xfId="7424" xr:uid="{182D7E12-1F7F-4C42-8C27-0247E9AEEF56}"/>
    <cellStyle name="Normal 3 2 3 2 2 10" xfId="21115" xr:uid="{12B008A7-497D-428D-91A3-5FD09AEFD028}"/>
    <cellStyle name="Normal 3 2 3 2 2 10 2" xfId="34807" xr:uid="{8C985D2D-D098-47BE-A2C4-530327F164F1}"/>
    <cellStyle name="Normal 3 2 3 2 2 10 3" xfId="49691" xr:uid="{93092076-25BC-4DB3-8A67-1CCC22148F6D}"/>
    <cellStyle name="Normal 3 2 3 2 2 11" xfId="14271" xr:uid="{28D4BB07-C8C0-4D15-A68F-206A871A44CC}"/>
    <cellStyle name="Normal 3 2 3 2 2 12" xfId="27961" xr:uid="{E2C4F57B-FEBF-4478-ACF4-437EA9150018}"/>
    <cellStyle name="Normal 3 2 3 2 2 13" xfId="42845" xr:uid="{B718C915-D8C3-48A6-9F97-5FA774FADA71}"/>
    <cellStyle name="Normal 3 2 3 2 2 2" xfId="7425" xr:uid="{0F97C47F-ABE4-4207-B8E9-E5873E108197}"/>
    <cellStyle name="Normal 3 2 3 2 2 2 10" xfId="14272" xr:uid="{BC1428F4-476A-498B-8220-D903B9178D6B}"/>
    <cellStyle name="Normal 3 2 3 2 2 2 11" xfId="27962" xr:uid="{978E0164-A654-4F2F-BCAC-C64282821042}"/>
    <cellStyle name="Normal 3 2 3 2 2 2 12" xfId="42846" xr:uid="{D22E84E1-D48F-4D44-B8B8-0E26C25B224D}"/>
    <cellStyle name="Normal 3 2 3 2 2 2 2" xfId="7426" xr:uid="{03C012DF-FE4F-41CA-A325-E923E6435DDC}"/>
    <cellStyle name="Normal 3 2 3 2 2 2 2 10" xfId="42847" xr:uid="{F6747781-3225-48E8-84DD-9B1D6AE86CBA}"/>
    <cellStyle name="Normal 3 2 3 2 2 2 2 2" xfId="7427" xr:uid="{54FC9DD9-BA0E-4CE8-957C-2710F01AD6DB}"/>
    <cellStyle name="Normal 3 2 3 2 2 2 2 2 2" xfId="7428" xr:uid="{F772B366-AE88-459B-9CFA-BAF3DC0E2334}"/>
    <cellStyle name="Normal 3 2 3 2 2 2 2 2 2 2" xfId="9141" xr:uid="{5E376340-8EA4-43D0-A00D-3ED2EF427F33}"/>
    <cellStyle name="Normal 3 2 3 2 2 2 2 2 2 2 2" xfId="12563" xr:uid="{876A0055-3FBB-4334-9B62-FC1484F7BFA3}"/>
    <cellStyle name="Normal 3 2 3 2 2 2 2 2 2 2 2 2" xfId="26253" xr:uid="{D4D5DA8A-D6C0-4CBE-A857-845495B8CC61}"/>
    <cellStyle name="Normal 3 2 3 2 2 2 2 2 2 2 2 2 2" xfId="39945" xr:uid="{A0A11455-330E-43AE-A3C5-F79AB0244F29}"/>
    <cellStyle name="Normal 3 2 3 2 2 2 2 2 2 2 2 2 3" xfId="54829" xr:uid="{6149AA08-D76A-4F31-8539-D282BEE3023D}"/>
    <cellStyle name="Normal 3 2 3 2 2 2 2 2 2 2 2 3" xfId="19409" xr:uid="{9B75857D-C393-4706-9404-A3717EC43917}"/>
    <cellStyle name="Normal 3 2 3 2 2 2 2 2 2 2 2 4" xfId="33099" xr:uid="{86612B82-216E-4A31-805D-1B9C248B0B36}"/>
    <cellStyle name="Normal 3 2 3 2 2 2 2 2 2 2 2 5" xfId="47983" xr:uid="{8177FAA5-3362-41CD-A128-34AD69590950}"/>
    <cellStyle name="Normal 3 2 3 2 2 2 2 2 2 2 3" xfId="22831" xr:uid="{6B13A125-4053-4E9A-8EE9-C65CA2605A4B}"/>
    <cellStyle name="Normal 3 2 3 2 2 2 2 2 2 2 3 2" xfId="36523" xr:uid="{99825F50-ABDA-4FCF-ABC6-D0ADDB9A4BE7}"/>
    <cellStyle name="Normal 3 2 3 2 2 2 2 2 2 2 3 3" xfId="51407" xr:uid="{EA0AFB4C-30C3-4415-BAC1-74A0A4EF71BF}"/>
    <cellStyle name="Normal 3 2 3 2 2 2 2 2 2 2 4" xfId="15987" xr:uid="{4F817DA7-E9FA-48D5-BEC1-35B383543A85}"/>
    <cellStyle name="Normal 3 2 3 2 2 2 2 2 2 2 5" xfId="29677" xr:uid="{CE7DCD6B-A278-4EBD-B43C-890BB31F616C}"/>
    <cellStyle name="Normal 3 2 3 2 2 2 2 2 2 2 6" xfId="44561" xr:uid="{3CFB098E-AFC6-4760-8929-29F67F94AA94}"/>
    <cellStyle name="Normal 3 2 3 2 2 2 2 2 2 3" xfId="10851" xr:uid="{3396B014-C2EC-4899-87A4-EAFEAEEE5736}"/>
    <cellStyle name="Normal 3 2 3 2 2 2 2 2 2 3 2" xfId="24541" xr:uid="{2150AE85-9C74-4973-A300-839D814DDA09}"/>
    <cellStyle name="Normal 3 2 3 2 2 2 2 2 2 3 2 2" xfId="38233" xr:uid="{6F3DFAB1-E31B-47B0-9DC5-022537D4B4CF}"/>
    <cellStyle name="Normal 3 2 3 2 2 2 2 2 2 3 2 3" xfId="53117" xr:uid="{0D9DDE62-C825-469D-BA53-CAC91A0E86FE}"/>
    <cellStyle name="Normal 3 2 3 2 2 2 2 2 2 3 3" xfId="17697" xr:uid="{B53C66EF-748B-4BC8-A87E-8DE73248AACC}"/>
    <cellStyle name="Normal 3 2 3 2 2 2 2 2 2 3 4" xfId="31387" xr:uid="{3CDC15B3-A671-4D68-BFCA-F638897EA607}"/>
    <cellStyle name="Normal 3 2 3 2 2 2 2 2 2 3 5" xfId="46271" xr:uid="{5E2BCAB0-BF42-4561-944E-F62646259937}"/>
    <cellStyle name="Normal 3 2 3 2 2 2 2 2 2 4" xfId="21119" xr:uid="{D5933C13-1771-4A06-8059-2E30B601B7E7}"/>
    <cellStyle name="Normal 3 2 3 2 2 2 2 2 2 4 2" xfId="34811" xr:uid="{1231BD57-84EF-428E-8CA4-32531D638368}"/>
    <cellStyle name="Normal 3 2 3 2 2 2 2 2 2 4 3" xfId="49695" xr:uid="{FAF2C82D-C3A0-4B59-8C5C-D40BD81DF59F}"/>
    <cellStyle name="Normal 3 2 3 2 2 2 2 2 2 5" xfId="14275" xr:uid="{10A2DDE9-5F76-405A-9A11-BC9F166B7918}"/>
    <cellStyle name="Normal 3 2 3 2 2 2 2 2 2 6" xfId="27965" xr:uid="{72F27639-9103-4B9D-B226-A8044BAA996D}"/>
    <cellStyle name="Normal 3 2 3 2 2 2 2 2 2 7" xfId="42849" xr:uid="{E6208B83-C5F5-4C83-947B-29854628A371}"/>
    <cellStyle name="Normal 3 2 3 2 2 2 2 2 3" xfId="9140" xr:uid="{9E50D18C-CC06-421D-A909-79B279E09212}"/>
    <cellStyle name="Normal 3 2 3 2 2 2 2 2 3 2" xfId="12562" xr:uid="{8CFC7D3C-9891-4631-9BA1-11D34245A935}"/>
    <cellStyle name="Normal 3 2 3 2 2 2 2 2 3 2 2" xfId="26252" xr:uid="{CDC00E8A-AE15-4F7A-94DA-BF447347E5EC}"/>
    <cellStyle name="Normal 3 2 3 2 2 2 2 2 3 2 2 2" xfId="39944" xr:uid="{090B520C-F88C-4964-AC96-D2F78C410F8E}"/>
    <cellStyle name="Normal 3 2 3 2 2 2 2 2 3 2 2 3" xfId="54828" xr:uid="{CA54B9DE-72C4-4324-B888-D99F0BC77912}"/>
    <cellStyle name="Normal 3 2 3 2 2 2 2 2 3 2 3" xfId="19408" xr:uid="{4D25B2B1-DC94-4A79-A7BF-CB5551EFAF62}"/>
    <cellStyle name="Normal 3 2 3 2 2 2 2 2 3 2 4" xfId="33098" xr:uid="{12A2E59D-E14D-4002-A7B9-F72E5B835FBC}"/>
    <cellStyle name="Normal 3 2 3 2 2 2 2 2 3 2 5" xfId="47982" xr:uid="{BB5C1CD2-CBA4-4F56-A7AB-C3AD10DBAB23}"/>
    <cellStyle name="Normal 3 2 3 2 2 2 2 2 3 3" xfId="22830" xr:uid="{667DCE9C-058D-4963-BA74-86BD983CA231}"/>
    <cellStyle name="Normal 3 2 3 2 2 2 2 2 3 3 2" xfId="36522" xr:uid="{81BFD662-A56D-4AD9-B276-E4973A438C4E}"/>
    <cellStyle name="Normal 3 2 3 2 2 2 2 2 3 3 3" xfId="51406" xr:uid="{2AC1E152-1CCA-4A9B-AB8A-9E39F120F255}"/>
    <cellStyle name="Normal 3 2 3 2 2 2 2 2 3 4" xfId="15986" xr:uid="{F3A98AB8-508A-4144-AF90-89DD21799BB3}"/>
    <cellStyle name="Normal 3 2 3 2 2 2 2 2 3 5" xfId="29676" xr:uid="{BC60D019-76C7-46D2-9239-75C2EA0CCEB4}"/>
    <cellStyle name="Normal 3 2 3 2 2 2 2 2 3 6" xfId="44560" xr:uid="{5A79E7B6-EA8B-4D64-8F37-0E27649DB88D}"/>
    <cellStyle name="Normal 3 2 3 2 2 2 2 2 4" xfId="10850" xr:uid="{CD226614-599F-464C-8953-8C2DDF4681C7}"/>
    <cellStyle name="Normal 3 2 3 2 2 2 2 2 4 2" xfId="24540" xr:uid="{3E4C3579-CEAA-4ADD-BA29-868ED3B77C43}"/>
    <cellStyle name="Normal 3 2 3 2 2 2 2 2 4 2 2" xfId="38232" xr:uid="{A2E36A24-9A5B-482A-B5E1-2A45DC5A9CB5}"/>
    <cellStyle name="Normal 3 2 3 2 2 2 2 2 4 2 3" xfId="53116" xr:uid="{8F79F195-53A7-4546-A1BF-4A0ACBD21F48}"/>
    <cellStyle name="Normal 3 2 3 2 2 2 2 2 4 3" xfId="17696" xr:uid="{74F86A78-A12F-46C8-A415-D7D25298F6DE}"/>
    <cellStyle name="Normal 3 2 3 2 2 2 2 2 4 4" xfId="31386" xr:uid="{DDBC97EC-4876-4C59-AA85-021491803455}"/>
    <cellStyle name="Normal 3 2 3 2 2 2 2 2 4 5" xfId="46270" xr:uid="{B60DB9BE-0DF5-4B0F-B5AE-6C86FD64FB54}"/>
    <cellStyle name="Normal 3 2 3 2 2 2 2 2 5" xfId="21118" xr:uid="{BAB008EE-B204-4C39-83BF-0DF00132E5FA}"/>
    <cellStyle name="Normal 3 2 3 2 2 2 2 2 5 2" xfId="34810" xr:uid="{7ABF9791-640F-449C-BB33-733482B55A71}"/>
    <cellStyle name="Normal 3 2 3 2 2 2 2 2 5 3" xfId="49694" xr:uid="{7E2163C0-EEE5-4FDD-96C1-ED15945DC4F8}"/>
    <cellStyle name="Normal 3 2 3 2 2 2 2 2 6" xfId="14274" xr:uid="{A526E179-13F1-4D3E-9220-BAB3CC00141D}"/>
    <cellStyle name="Normal 3 2 3 2 2 2 2 2 7" xfId="27964" xr:uid="{325231D9-2AE3-4C21-8F4D-69CCA7367BDE}"/>
    <cellStyle name="Normal 3 2 3 2 2 2 2 2 8" xfId="42848" xr:uid="{48685DC6-ED80-4E22-86B1-8C93A8E1EE03}"/>
    <cellStyle name="Normal 3 2 3 2 2 2 2 3" xfId="7429" xr:uid="{ABE65C5E-F115-44F7-B580-7B259ABB3233}"/>
    <cellStyle name="Normal 3 2 3 2 2 2 2 3 2" xfId="9142" xr:uid="{B90200B4-54F5-4587-9192-CEA0BE188DB1}"/>
    <cellStyle name="Normal 3 2 3 2 2 2 2 3 2 2" xfId="12564" xr:uid="{A5390D58-042C-45BB-BB37-1EE84B5BF680}"/>
    <cellStyle name="Normal 3 2 3 2 2 2 2 3 2 2 2" xfId="26254" xr:uid="{E8B8D199-63A8-4B6C-A31F-5DC97533B348}"/>
    <cellStyle name="Normal 3 2 3 2 2 2 2 3 2 2 2 2" xfId="39946" xr:uid="{2235E921-37E7-408D-ACC3-058AF45DDBA6}"/>
    <cellStyle name="Normal 3 2 3 2 2 2 2 3 2 2 2 3" xfId="54830" xr:uid="{E52D8C9C-2DE5-427D-A5E8-AEF75A6202B6}"/>
    <cellStyle name="Normal 3 2 3 2 2 2 2 3 2 2 3" xfId="19410" xr:uid="{AD35D863-650C-4378-84CC-665B54DFFCD0}"/>
    <cellStyle name="Normal 3 2 3 2 2 2 2 3 2 2 4" xfId="33100" xr:uid="{A5256071-E8AD-43DB-9869-126EF9FEF3AB}"/>
    <cellStyle name="Normal 3 2 3 2 2 2 2 3 2 2 5" xfId="47984" xr:uid="{6C60BAD8-CB5D-4DB3-AC93-B4A06AAAD707}"/>
    <cellStyle name="Normal 3 2 3 2 2 2 2 3 2 3" xfId="22832" xr:uid="{5F12CF43-D189-4B58-AFE4-0AF11D7B8D08}"/>
    <cellStyle name="Normal 3 2 3 2 2 2 2 3 2 3 2" xfId="36524" xr:uid="{5FB87A02-D244-4BC6-BD8F-4E61BED55D24}"/>
    <cellStyle name="Normal 3 2 3 2 2 2 2 3 2 3 3" xfId="51408" xr:uid="{13CA6B45-560C-481C-9D55-2FE64D31A2CE}"/>
    <cellStyle name="Normal 3 2 3 2 2 2 2 3 2 4" xfId="15988" xr:uid="{989D3B8A-6DF6-46AA-BF92-D9626F1A49E3}"/>
    <cellStyle name="Normal 3 2 3 2 2 2 2 3 2 5" xfId="29678" xr:uid="{120F485A-4640-49AD-A297-98290AC447C3}"/>
    <cellStyle name="Normal 3 2 3 2 2 2 2 3 2 6" xfId="44562" xr:uid="{B892AF34-80D1-462B-8647-EF640EB6477F}"/>
    <cellStyle name="Normal 3 2 3 2 2 2 2 3 3" xfId="10852" xr:uid="{5EA75345-1FCF-4878-BBFB-54804899169B}"/>
    <cellStyle name="Normal 3 2 3 2 2 2 2 3 3 2" xfId="24542" xr:uid="{FC32E346-9AD0-4859-8211-B01DE42BB749}"/>
    <cellStyle name="Normal 3 2 3 2 2 2 2 3 3 2 2" xfId="38234" xr:uid="{0894EF68-F4FB-4353-A06E-0E7F6ECDFC82}"/>
    <cellStyle name="Normal 3 2 3 2 2 2 2 3 3 2 3" xfId="53118" xr:uid="{63D00965-E998-4526-8242-4A1B0F76F16B}"/>
    <cellStyle name="Normal 3 2 3 2 2 2 2 3 3 3" xfId="17698" xr:uid="{B833A6AF-59EC-4EB3-AF38-BEC70871480A}"/>
    <cellStyle name="Normal 3 2 3 2 2 2 2 3 3 4" xfId="31388" xr:uid="{F39612DE-C9F0-4F02-84E1-2E8A4A546CC8}"/>
    <cellStyle name="Normal 3 2 3 2 2 2 2 3 3 5" xfId="46272" xr:uid="{53FFFF5A-DDCE-4881-8B5B-BDD340577E57}"/>
    <cellStyle name="Normal 3 2 3 2 2 2 2 3 4" xfId="21120" xr:uid="{7E094A14-8EA6-4D04-A0AF-D80817094272}"/>
    <cellStyle name="Normal 3 2 3 2 2 2 2 3 4 2" xfId="34812" xr:uid="{11AA9F5A-43C2-4417-9D9A-37DDBF86EAEC}"/>
    <cellStyle name="Normal 3 2 3 2 2 2 2 3 4 3" xfId="49696" xr:uid="{AEC6ECE7-1D2D-40D5-BD8A-62F3ADB1691A}"/>
    <cellStyle name="Normal 3 2 3 2 2 2 2 3 5" xfId="14276" xr:uid="{F8EC66C4-7D87-475F-A6FB-676F588283CA}"/>
    <cellStyle name="Normal 3 2 3 2 2 2 2 3 6" xfId="27966" xr:uid="{DE45880E-F282-4F0B-ABF8-48C99CE195EA}"/>
    <cellStyle name="Normal 3 2 3 2 2 2 2 3 7" xfId="42850" xr:uid="{0F82BC7D-CC05-4E31-B67C-8F5413880ABC}"/>
    <cellStyle name="Normal 3 2 3 2 2 2 2 4" xfId="7430" xr:uid="{48F24932-3A42-4CB0-9303-AC2C7F445934}"/>
    <cellStyle name="Normal 3 2 3 2 2 2 2 4 2" xfId="9143" xr:uid="{323CE01A-3DFD-4A5D-B7F3-046D24A32E65}"/>
    <cellStyle name="Normal 3 2 3 2 2 2 2 4 2 2" xfId="12565" xr:uid="{A315A469-E2B2-4E7C-99A1-0F0A9D6CD47E}"/>
    <cellStyle name="Normal 3 2 3 2 2 2 2 4 2 2 2" xfId="26255" xr:uid="{97E05914-6A0C-4594-9F04-63958D8D1573}"/>
    <cellStyle name="Normal 3 2 3 2 2 2 2 4 2 2 2 2" xfId="39947" xr:uid="{60F24844-9496-4085-9076-E56F07A58D59}"/>
    <cellStyle name="Normal 3 2 3 2 2 2 2 4 2 2 2 3" xfId="54831" xr:uid="{56672752-5F99-44DC-89E0-D9DFD0C78F1F}"/>
    <cellStyle name="Normal 3 2 3 2 2 2 2 4 2 2 3" xfId="19411" xr:uid="{A80FB195-6AED-4EDB-96D9-9E4FF374D181}"/>
    <cellStyle name="Normal 3 2 3 2 2 2 2 4 2 2 4" xfId="33101" xr:uid="{1FACF21C-1404-4546-8DE4-DBF9FE97DC9A}"/>
    <cellStyle name="Normal 3 2 3 2 2 2 2 4 2 2 5" xfId="47985" xr:uid="{9DC44AD6-C91B-4857-902C-98AA3BD69A4C}"/>
    <cellStyle name="Normal 3 2 3 2 2 2 2 4 2 3" xfId="22833" xr:uid="{DCF3A11F-13AF-4FC1-8070-4F11E38709A4}"/>
    <cellStyle name="Normal 3 2 3 2 2 2 2 4 2 3 2" xfId="36525" xr:uid="{A7E57C8B-B987-4FA3-8AD5-0A2BC3CB48E3}"/>
    <cellStyle name="Normal 3 2 3 2 2 2 2 4 2 3 3" xfId="51409" xr:uid="{F5522B9E-950E-46BA-96F1-7C5CAF673145}"/>
    <cellStyle name="Normal 3 2 3 2 2 2 2 4 2 4" xfId="15989" xr:uid="{0A2E91C5-E42F-471D-A7E6-47FF797C1FEA}"/>
    <cellStyle name="Normal 3 2 3 2 2 2 2 4 2 5" xfId="29679" xr:uid="{23BF8CF3-7E2D-4EEA-9C42-A4DEF42200D0}"/>
    <cellStyle name="Normal 3 2 3 2 2 2 2 4 2 6" xfId="44563" xr:uid="{A9C44DD0-BE16-4B30-A073-02C9489E0375}"/>
    <cellStyle name="Normal 3 2 3 2 2 2 2 4 3" xfId="10853" xr:uid="{D29E9C63-9FCB-4DEE-8220-5052D101786B}"/>
    <cellStyle name="Normal 3 2 3 2 2 2 2 4 3 2" xfId="24543" xr:uid="{CD1D7848-6D38-4410-8A6C-FCFE14F3CCD1}"/>
    <cellStyle name="Normal 3 2 3 2 2 2 2 4 3 2 2" xfId="38235" xr:uid="{85B66342-B7AF-4AF9-BFF3-2231EB313453}"/>
    <cellStyle name="Normal 3 2 3 2 2 2 2 4 3 2 3" xfId="53119" xr:uid="{71B2EC11-1B57-4A01-858F-6F01D4A4AA5A}"/>
    <cellStyle name="Normal 3 2 3 2 2 2 2 4 3 3" xfId="17699" xr:uid="{5A897CFA-D3B7-4D39-84EA-4A02F4761C0F}"/>
    <cellStyle name="Normal 3 2 3 2 2 2 2 4 3 4" xfId="31389" xr:uid="{F493E199-00A8-4D6F-A6FE-1367197691EC}"/>
    <cellStyle name="Normal 3 2 3 2 2 2 2 4 3 5" xfId="46273" xr:uid="{13C30AAC-2265-4A41-85A7-23BAB477D37E}"/>
    <cellStyle name="Normal 3 2 3 2 2 2 2 4 4" xfId="21121" xr:uid="{43F0802B-980C-4270-8E78-2374AE414F0F}"/>
    <cellStyle name="Normal 3 2 3 2 2 2 2 4 4 2" xfId="34813" xr:uid="{7F9BA3BE-5F11-492F-A7E3-40A969B974DA}"/>
    <cellStyle name="Normal 3 2 3 2 2 2 2 4 4 3" xfId="49697" xr:uid="{FFF3ADCB-3EA4-43E3-845A-33FB66BF83D4}"/>
    <cellStyle name="Normal 3 2 3 2 2 2 2 4 5" xfId="14277" xr:uid="{0BC6950F-0BFD-487C-9146-DCC9F93DFC08}"/>
    <cellStyle name="Normal 3 2 3 2 2 2 2 4 6" xfId="27967" xr:uid="{4526B755-BAC5-4496-B107-63B746CDD6C8}"/>
    <cellStyle name="Normal 3 2 3 2 2 2 2 4 7" xfId="42851" xr:uid="{4B713C95-7B0D-4307-BAB9-A2A27B58982F}"/>
    <cellStyle name="Normal 3 2 3 2 2 2 2 5" xfId="9139" xr:uid="{F5A416F0-59C1-4F28-94F0-3689A9844EEC}"/>
    <cellStyle name="Normal 3 2 3 2 2 2 2 5 2" xfId="12561" xr:uid="{24D164CE-1273-416B-90B0-1306438F95DA}"/>
    <cellStyle name="Normal 3 2 3 2 2 2 2 5 2 2" xfId="26251" xr:uid="{D821EF42-AE0C-4778-A8FD-F7232174A16F}"/>
    <cellStyle name="Normal 3 2 3 2 2 2 2 5 2 2 2" xfId="39943" xr:uid="{5936B131-EC20-423F-8B0F-7019F3308DC4}"/>
    <cellStyle name="Normal 3 2 3 2 2 2 2 5 2 2 3" xfId="54827" xr:uid="{7592B867-FD08-43D2-9D08-476B60147451}"/>
    <cellStyle name="Normal 3 2 3 2 2 2 2 5 2 3" xfId="19407" xr:uid="{2AEE10B8-01F1-4210-9921-0ED34ADDBA3F}"/>
    <cellStyle name="Normal 3 2 3 2 2 2 2 5 2 4" xfId="33097" xr:uid="{662F08F8-500E-425F-AA83-B20B7584BFEA}"/>
    <cellStyle name="Normal 3 2 3 2 2 2 2 5 2 5" xfId="47981" xr:uid="{22B9E0D8-EC3E-47C0-936F-FF56BA7FE6D7}"/>
    <cellStyle name="Normal 3 2 3 2 2 2 2 5 3" xfId="22829" xr:uid="{F32160F1-8CCC-4C3B-B290-50FA9CE31286}"/>
    <cellStyle name="Normal 3 2 3 2 2 2 2 5 3 2" xfId="36521" xr:uid="{22619070-1DED-4191-AA2E-2E1E5E66B863}"/>
    <cellStyle name="Normal 3 2 3 2 2 2 2 5 3 3" xfId="51405" xr:uid="{FC0162A4-7C1E-4ECD-BAC4-0C68073916F8}"/>
    <cellStyle name="Normal 3 2 3 2 2 2 2 5 4" xfId="15985" xr:uid="{893A6E14-9C01-42C5-9011-CDD18A5CF009}"/>
    <cellStyle name="Normal 3 2 3 2 2 2 2 5 5" xfId="29675" xr:uid="{1633A980-1356-49ED-94CE-9DE8F3A939C1}"/>
    <cellStyle name="Normal 3 2 3 2 2 2 2 5 6" xfId="44559" xr:uid="{48D2A3C7-197D-4B00-AF99-499165DCD820}"/>
    <cellStyle name="Normal 3 2 3 2 2 2 2 6" xfId="10849" xr:uid="{A1469ABB-8BE2-43B5-ACD4-0015E980293F}"/>
    <cellStyle name="Normal 3 2 3 2 2 2 2 6 2" xfId="24539" xr:uid="{2B9BB17D-6A10-435F-A157-914C287FB413}"/>
    <cellStyle name="Normal 3 2 3 2 2 2 2 6 2 2" xfId="38231" xr:uid="{08B968AB-1268-49A0-895D-0E105D2E3EB5}"/>
    <cellStyle name="Normal 3 2 3 2 2 2 2 6 2 3" xfId="53115" xr:uid="{0E645549-66CB-4AF6-91A4-E5590CF73BB5}"/>
    <cellStyle name="Normal 3 2 3 2 2 2 2 6 3" xfId="17695" xr:uid="{96E99A27-A27F-4BF1-9AF7-0177F372B010}"/>
    <cellStyle name="Normal 3 2 3 2 2 2 2 6 4" xfId="31385" xr:uid="{B7BBCC14-1A68-4C65-8680-9CE990789F82}"/>
    <cellStyle name="Normal 3 2 3 2 2 2 2 6 5" xfId="46269" xr:uid="{793B3F8D-C3D6-47C4-BBDC-854563C9C332}"/>
    <cellStyle name="Normal 3 2 3 2 2 2 2 7" xfId="21117" xr:uid="{2C4ACF2E-0B3C-42AC-93E8-BC2D3DDE7CBF}"/>
    <cellStyle name="Normal 3 2 3 2 2 2 2 7 2" xfId="34809" xr:uid="{B0259CE5-3915-4A08-B66E-E52170672183}"/>
    <cellStyle name="Normal 3 2 3 2 2 2 2 7 3" xfId="49693" xr:uid="{37EE5B41-E0F6-4D8C-8474-02A0B61A1063}"/>
    <cellStyle name="Normal 3 2 3 2 2 2 2 8" xfId="14273" xr:uid="{E40318A0-858A-4F6D-9411-BCA8B217F45B}"/>
    <cellStyle name="Normal 3 2 3 2 2 2 2 9" xfId="27963" xr:uid="{E7BC54DB-93C5-446F-B9BC-1A30C57E2527}"/>
    <cellStyle name="Normal 3 2 3 2 2 2 3" xfId="7431" xr:uid="{E4D5A627-2278-4253-AC60-8CD8905A6C64}"/>
    <cellStyle name="Normal 3 2 3 2 2 2 3 10" xfId="42852" xr:uid="{885C6C00-7DF2-42CC-8532-619DC0D975A5}"/>
    <cellStyle name="Normal 3 2 3 2 2 2 3 2" xfId="7432" xr:uid="{02B4B7C9-99C4-4F48-91B0-6E4EF037263D}"/>
    <cellStyle name="Normal 3 2 3 2 2 2 3 2 2" xfId="7433" xr:uid="{52CB4EE6-11BB-438B-A713-19A9862045FA}"/>
    <cellStyle name="Normal 3 2 3 2 2 2 3 2 2 2" xfId="9146" xr:uid="{5B34F765-DF38-4A9D-A398-2790AB084CA7}"/>
    <cellStyle name="Normal 3 2 3 2 2 2 3 2 2 2 2" xfId="12568" xr:uid="{C7439931-8877-4E42-8207-44F3068AB041}"/>
    <cellStyle name="Normal 3 2 3 2 2 2 3 2 2 2 2 2" xfId="26258" xr:uid="{E93059E1-BA90-4E86-970B-210069B442C8}"/>
    <cellStyle name="Normal 3 2 3 2 2 2 3 2 2 2 2 2 2" xfId="39950" xr:uid="{CFD2A52A-838F-4532-9B9A-30AA219A4E0C}"/>
    <cellStyle name="Normal 3 2 3 2 2 2 3 2 2 2 2 2 3" xfId="54834" xr:uid="{06A2EE6D-5730-40CB-8FBA-3D49B0653279}"/>
    <cellStyle name="Normal 3 2 3 2 2 2 3 2 2 2 2 3" xfId="19414" xr:uid="{35DED767-E439-426D-AA24-E67F0F6027CB}"/>
    <cellStyle name="Normal 3 2 3 2 2 2 3 2 2 2 2 4" xfId="33104" xr:uid="{DA4CF024-83FA-4E2F-A5FE-E8653810530F}"/>
    <cellStyle name="Normal 3 2 3 2 2 2 3 2 2 2 2 5" xfId="47988" xr:uid="{B352228B-886A-4FB5-83E6-8F6BD2F8AB7E}"/>
    <cellStyle name="Normal 3 2 3 2 2 2 3 2 2 2 3" xfId="22836" xr:uid="{857747A4-8E3B-48C7-BE4D-C56AB93C1803}"/>
    <cellStyle name="Normal 3 2 3 2 2 2 3 2 2 2 3 2" xfId="36528" xr:uid="{BBC60F15-3FBA-4029-90F1-6D4A503F9639}"/>
    <cellStyle name="Normal 3 2 3 2 2 2 3 2 2 2 3 3" xfId="51412" xr:uid="{4C286E3B-3A39-4B1A-9913-B4B2E6B900C5}"/>
    <cellStyle name="Normal 3 2 3 2 2 2 3 2 2 2 4" xfId="15992" xr:uid="{AEDD9D4D-E288-4949-AD5F-9088BFA4F49C}"/>
    <cellStyle name="Normal 3 2 3 2 2 2 3 2 2 2 5" xfId="29682" xr:uid="{7CE5F8A5-1079-4E54-95A9-D9A986D21792}"/>
    <cellStyle name="Normal 3 2 3 2 2 2 3 2 2 2 6" xfId="44566" xr:uid="{E225285D-400A-4742-B6F1-4A818464E95F}"/>
    <cellStyle name="Normal 3 2 3 2 2 2 3 2 2 3" xfId="10856" xr:uid="{84773A25-41EA-4569-91BD-C206C3E64043}"/>
    <cellStyle name="Normal 3 2 3 2 2 2 3 2 2 3 2" xfId="24546" xr:uid="{DF9A50AD-3CB9-43ED-B1F3-35FDE40224D0}"/>
    <cellStyle name="Normal 3 2 3 2 2 2 3 2 2 3 2 2" xfId="38238" xr:uid="{0BA889EF-A537-406B-953F-64F341607D74}"/>
    <cellStyle name="Normal 3 2 3 2 2 2 3 2 2 3 2 3" xfId="53122" xr:uid="{D23536C1-5631-4398-9455-8D4C48282C20}"/>
    <cellStyle name="Normal 3 2 3 2 2 2 3 2 2 3 3" xfId="17702" xr:uid="{40A0167C-7924-4496-BEF0-FD7E8B094554}"/>
    <cellStyle name="Normal 3 2 3 2 2 2 3 2 2 3 4" xfId="31392" xr:uid="{E99C1B30-BA92-4856-844C-C819070AB8C5}"/>
    <cellStyle name="Normal 3 2 3 2 2 2 3 2 2 3 5" xfId="46276" xr:uid="{B58560F3-F044-4796-ABF7-F6A2A4575ACB}"/>
    <cellStyle name="Normal 3 2 3 2 2 2 3 2 2 4" xfId="21124" xr:uid="{DA0DCF99-5D7C-4A13-82C6-D67292236ECC}"/>
    <cellStyle name="Normal 3 2 3 2 2 2 3 2 2 4 2" xfId="34816" xr:uid="{0ED97B3E-8252-4073-BB24-1825773179F5}"/>
    <cellStyle name="Normal 3 2 3 2 2 2 3 2 2 4 3" xfId="49700" xr:uid="{17E47DC9-4823-4016-816F-B3B32DB39D7B}"/>
    <cellStyle name="Normal 3 2 3 2 2 2 3 2 2 5" xfId="14280" xr:uid="{19E89689-C4AF-49A4-98E1-2C8A942EEE7C}"/>
    <cellStyle name="Normal 3 2 3 2 2 2 3 2 2 6" xfId="27970" xr:uid="{99ADE2DE-ACF3-4998-A122-4B1FA41C2B8D}"/>
    <cellStyle name="Normal 3 2 3 2 2 2 3 2 2 7" xfId="42854" xr:uid="{7701220C-A267-4593-A594-1982B2056972}"/>
    <cellStyle name="Normal 3 2 3 2 2 2 3 2 3" xfId="9145" xr:uid="{56CE1EB6-25D7-438F-8107-AF2B8DBA2F5D}"/>
    <cellStyle name="Normal 3 2 3 2 2 2 3 2 3 2" xfId="12567" xr:uid="{F5E4FBF5-A637-45BA-A90A-4E3655BFE0F0}"/>
    <cellStyle name="Normal 3 2 3 2 2 2 3 2 3 2 2" xfId="26257" xr:uid="{AA601F4F-FA30-4805-A25D-D6428297469E}"/>
    <cellStyle name="Normal 3 2 3 2 2 2 3 2 3 2 2 2" xfId="39949" xr:uid="{D7C3D9BF-2013-413C-B1A4-68869F6F7835}"/>
    <cellStyle name="Normal 3 2 3 2 2 2 3 2 3 2 2 3" xfId="54833" xr:uid="{9210F4E7-E253-4CA2-BDA3-C619D0E70009}"/>
    <cellStyle name="Normal 3 2 3 2 2 2 3 2 3 2 3" xfId="19413" xr:uid="{D1F24539-F4C7-4B33-B3C5-D2B778192821}"/>
    <cellStyle name="Normal 3 2 3 2 2 2 3 2 3 2 4" xfId="33103" xr:uid="{B5D7EF6F-913D-4262-B55E-A572A849F68C}"/>
    <cellStyle name="Normal 3 2 3 2 2 2 3 2 3 2 5" xfId="47987" xr:uid="{477D7CB9-315A-418B-8E9C-798D3249629C}"/>
    <cellStyle name="Normal 3 2 3 2 2 2 3 2 3 3" xfId="22835" xr:uid="{710CB962-E78B-4A30-95E9-3BE9AF690C7C}"/>
    <cellStyle name="Normal 3 2 3 2 2 2 3 2 3 3 2" xfId="36527" xr:uid="{0F749EE5-4675-4474-A92C-D43BFBE54EBE}"/>
    <cellStyle name="Normal 3 2 3 2 2 2 3 2 3 3 3" xfId="51411" xr:uid="{48036BF6-A15F-416A-A195-256E03EE181B}"/>
    <cellStyle name="Normal 3 2 3 2 2 2 3 2 3 4" xfId="15991" xr:uid="{9466E31A-9ADF-49A4-BAAC-66EEEEB0B508}"/>
    <cellStyle name="Normal 3 2 3 2 2 2 3 2 3 5" xfId="29681" xr:uid="{A745DFA7-DC9A-448A-AF42-660DEA97AFF2}"/>
    <cellStyle name="Normal 3 2 3 2 2 2 3 2 3 6" xfId="44565" xr:uid="{F9F94CCF-D805-4E4C-812D-C517F8D8F617}"/>
    <cellStyle name="Normal 3 2 3 2 2 2 3 2 4" xfId="10855" xr:uid="{28CC10EA-9357-462C-834C-43292D8486A7}"/>
    <cellStyle name="Normal 3 2 3 2 2 2 3 2 4 2" xfId="24545" xr:uid="{0D459041-0B69-4603-AA0E-CDD1D2F484D3}"/>
    <cellStyle name="Normal 3 2 3 2 2 2 3 2 4 2 2" xfId="38237" xr:uid="{C1350C99-A20E-4233-BD4C-26443ADF040A}"/>
    <cellStyle name="Normal 3 2 3 2 2 2 3 2 4 2 3" xfId="53121" xr:uid="{C2CCB569-B393-4AA4-B34E-5063DD25E9D2}"/>
    <cellStyle name="Normal 3 2 3 2 2 2 3 2 4 3" xfId="17701" xr:uid="{C1DC0155-7348-4383-BD62-FC6E1A8871FB}"/>
    <cellStyle name="Normal 3 2 3 2 2 2 3 2 4 4" xfId="31391" xr:uid="{9B4A17C1-9065-4783-8396-6D5D8D2CA18C}"/>
    <cellStyle name="Normal 3 2 3 2 2 2 3 2 4 5" xfId="46275" xr:uid="{7AB645F6-4289-4970-BEBE-C456D3A4B1EB}"/>
    <cellStyle name="Normal 3 2 3 2 2 2 3 2 5" xfId="21123" xr:uid="{76845B3A-F50D-443C-BBA2-500141BA4247}"/>
    <cellStyle name="Normal 3 2 3 2 2 2 3 2 5 2" xfId="34815" xr:uid="{168A1756-ACD5-4EEC-9519-05481F8F0BE9}"/>
    <cellStyle name="Normal 3 2 3 2 2 2 3 2 5 3" xfId="49699" xr:uid="{B4C69541-F3FD-4D92-BBBD-6A24EFE0685F}"/>
    <cellStyle name="Normal 3 2 3 2 2 2 3 2 6" xfId="14279" xr:uid="{269552E3-D5DA-42F7-AB2E-3730E054088C}"/>
    <cellStyle name="Normal 3 2 3 2 2 2 3 2 7" xfId="27969" xr:uid="{0B8048E7-A264-41DD-A258-F3EE773E0401}"/>
    <cellStyle name="Normal 3 2 3 2 2 2 3 2 8" xfId="42853" xr:uid="{97914CB6-1D22-46C9-9FA3-C7957D5B43DE}"/>
    <cellStyle name="Normal 3 2 3 2 2 2 3 3" xfId="7434" xr:uid="{519076F4-368D-4698-BB2E-3D2B9B419D61}"/>
    <cellStyle name="Normal 3 2 3 2 2 2 3 3 2" xfId="9147" xr:uid="{A5CF01FC-D3C5-42AE-ADF8-9D8CE273F9A0}"/>
    <cellStyle name="Normal 3 2 3 2 2 2 3 3 2 2" xfId="12569" xr:uid="{32E32BE1-ABA0-4281-8A53-65BFBAB92190}"/>
    <cellStyle name="Normal 3 2 3 2 2 2 3 3 2 2 2" xfId="26259" xr:uid="{58E68603-ECEE-4604-BBBF-292EA2AA11D9}"/>
    <cellStyle name="Normal 3 2 3 2 2 2 3 3 2 2 2 2" xfId="39951" xr:uid="{F68204C3-0B2A-4416-8F09-9B6274704006}"/>
    <cellStyle name="Normal 3 2 3 2 2 2 3 3 2 2 2 3" xfId="54835" xr:uid="{02DD47EE-95C0-4BD0-B8FF-7BD7141F448D}"/>
    <cellStyle name="Normal 3 2 3 2 2 2 3 3 2 2 3" xfId="19415" xr:uid="{C68C623D-9FB6-494B-AFAF-8F134491E5DE}"/>
    <cellStyle name="Normal 3 2 3 2 2 2 3 3 2 2 4" xfId="33105" xr:uid="{487F6357-3893-439F-AA35-A85055276F78}"/>
    <cellStyle name="Normal 3 2 3 2 2 2 3 3 2 2 5" xfId="47989" xr:uid="{9EB53934-C447-4ED8-A332-4CB6C5BA6930}"/>
    <cellStyle name="Normal 3 2 3 2 2 2 3 3 2 3" xfId="22837" xr:uid="{6EA6CC8E-86E8-4088-9964-15EFFC2F49AE}"/>
    <cellStyle name="Normal 3 2 3 2 2 2 3 3 2 3 2" xfId="36529" xr:uid="{8865186C-5C76-45BB-824F-E2D59284BFC2}"/>
    <cellStyle name="Normal 3 2 3 2 2 2 3 3 2 3 3" xfId="51413" xr:uid="{05BEB165-1ED5-421A-A37F-8A048CB56EA1}"/>
    <cellStyle name="Normal 3 2 3 2 2 2 3 3 2 4" xfId="15993" xr:uid="{D2B39F9F-B201-45ED-8720-4C1F7C3D7DEF}"/>
    <cellStyle name="Normal 3 2 3 2 2 2 3 3 2 5" xfId="29683" xr:uid="{1F71AF99-FC42-4172-8174-F07954ECC9DD}"/>
    <cellStyle name="Normal 3 2 3 2 2 2 3 3 2 6" xfId="44567" xr:uid="{6D0D306B-1072-417C-8DE2-5DE679A2C85D}"/>
    <cellStyle name="Normal 3 2 3 2 2 2 3 3 3" xfId="10857" xr:uid="{6B60DBB9-7559-4F34-A793-3B91BC022F78}"/>
    <cellStyle name="Normal 3 2 3 2 2 2 3 3 3 2" xfId="24547" xr:uid="{FB8DBEA8-F8BE-426F-8895-491D2AC3691C}"/>
    <cellStyle name="Normal 3 2 3 2 2 2 3 3 3 2 2" xfId="38239" xr:uid="{DD1B4DE1-19FB-4874-BCCD-AB341CFB3911}"/>
    <cellStyle name="Normal 3 2 3 2 2 2 3 3 3 2 3" xfId="53123" xr:uid="{26E99A0E-285D-4386-9334-3D939515CCBE}"/>
    <cellStyle name="Normal 3 2 3 2 2 2 3 3 3 3" xfId="17703" xr:uid="{29F4D755-6EFB-475C-9505-7D721E788DA5}"/>
    <cellStyle name="Normal 3 2 3 2 2 2 3 3 3 4" xfId="31393" xr:uid="{1CC80877-689C-476D-865A-0AC822B8B5B9}"/>
    <cellStyle name="Normal 3 2 3 2 2 2 3 3 3 5" xfId="46277" xr:uid="{87DD0537-57D9-4ADD-914D-C345AF4D8DB8}"/>
    <cellStyle name="Normal 3 2 3 2 2 2 3 3 4" xfId="21125" xr:uid="{EA952C76-4693-428F-ADAC-5263E54EA5AB}"/>
    <cellStyle name="Normal 3 2 3 2 2 2 3 3 4 2" xfId="34817" xr:uid="{682E3F83-04E5-4D74-B922-56260FB21553}"/>
    <cellStyle name="Normal 3 2 3 2 2 2 3 3 4 3" xfId="49701" xr:uid="{96C52A9A-20CD-4AA4-A821-277D55156F76}"/>
    <cellStyle name="Normal 3 2 3 2 2 2 3 3 5" xfId="14281" xr:uid="{F685F186-12BE-4A73-BAA5-3278283EF03F}"/>
    <cellStyle name="Normal 3 2 3 2 2 2 3 3 6" xfId="27971" xr:uid="{627EE935-9064-411B-891D-ABB89120BE20}"/>
    <cellStyle name="Normal 3 2 3 2 2 2 3 3 7" xfId="42855" xr:uid="{80189748-00F5-4865-8E4D-144C9A0F249A}"/>
    <cellStyle name="Normal 3 2 3 2 2 2 3 4" xfId="7435" xr:uid="{72F86533-77D4-44FE-B318-B33D9AE41FBD}"/>
    <cellStyle name="Normal 3 2 3 2 2 2 3 4 2" xfId="9148" xr:uid="{0B985C48-E23C-4E19-AD63-1DFAC7F1286C}"/>
    <cellStyle name="Normal 3 2 3 2 2 2 3 4 2 2" xfId="12570" xr:uid="{67125CA6-C3A5-4972-A550-0E2157A6E0DD}"/>
    <cellStyle name="Normal 3 2 3 2 2 2 3 4 2 2 2" xfId="26260" xr:uid="{5FC153CA-B345-4F58-BD84-E43FB73A4F3A}"/>
    <cellStyle name="Normal 3 2 3 2 2 2 3 4 2 2 2 2" xfId="39952" xr:uid="{787FAE7A-96D4-4DE0-ADC0-C8EDD93B6A48}"/>
    <cellStyle name="Normal 3 2 3 2 2 2 3 4 2 2 2 3" xfId="54836" xr:uid="{A88FB270-8448-47BB-9FF2-F88CBB4FE112}"/>
    <cellStyle name="Normal 3 2 3 2 2 2 3 4 2 2 3" xfId="19416" xr:uid="{1C752CB6-08F6-4B56-9175-2D2496FE1587}"/>
    <cellStyle name="Normal 3 2 3 2 2 2 3 4 2 2 4" xfId="33106" xr:uid="{70E9456E-441F-461F-8EF5-7EED07F0D894}"/>
    <cellStyle name="Normal 3 2 3 2 2 2 3 4 2 2 5" xfId="47990" xr:uid="{243A5016-F062-4008-A6BF-64BEF195E75B}"/>
    <cellStyle name="Normal 3 2 3 2 2 2 3 4 2 3" xfId="22838" xr:uid="{17C743FB-9183-476B-8680-6A8367EF1B29}"/>
    <cellStyle name="Normal 3 2 3 2 2 2 3 4 2 3 2" xfId="36530" xr:uid="{FB098806-C027-4B4B-85BC-BAE236544892}"/>
    <cellStyle name="Normal 3 2 3 2 2 2 3 4 2 3 3" xfId="51414" xr:uid="{474C4BE7-C5FF-47CF-BE4F-C02F1076AAFE}"/>
    <cellStyle name="Normal 3 2 3 2 2 2 3 4 2 4" xfId="15994" xr:uid="{0F92F40B-B5A3-4FD2-ADA0-2E2E60C36C71}"/>
    <cellStyle name="Normal 3 2 3 2 2 2 3 4 2 5" xfId="29684" xr:uid="{54809724-5EEB-41A3-B0A9-C58607FBB35D}"/>
    <cellStyle name="Normal 3 2 3 2 2 2 3 4 2 6" xfId="44568" xr:uid="{C8D02269-17D2-48C8-94EA-1B8F46F39F78}"/>
    <cellStyle name="Normal 3 2 3 2 2 2 3 4 3" xfId="10858" xr:uid="{9CD416C5-1FA0-4D53-9DB4-1302ADBC1410}"/>
    <cellStyle name="Normal 3 2 3 2 2 2 3 4 3 2" xfId="24548" xr:uid="{E81C202D-1F86-4A7E-A0DD-3D4C6BC6CF21}"/>
    <cellStyle name="Normal 3 2 3 2 2 2 3 4 3 2 2" xfId="38240" xr:uid="{23CC8312-1F74-49AF-AF7F-8CA4AEE96B15}"/>
    <cellStyle name="Normal 3 2 3 2 2 2 3 4 3 2 3" xfId="53124" xr:uid="{CAA5527B-7A1D-40DD-AA46-949382330E13}"/>
    <cellStyle name="Normal 3 2 3 2 2 2 3 4 3 3" xfId="17704" xr:uid="{435AF6AF-EEAA-4A72-A957-2620DDEB6E9F}"/>
    <cellStyle name="Normal 3 2 3 2 2 2 3 4 3 4" xfId="31394" xr:uid="{B7D7E964-0227-41AA-9809-FEB39AE5D58F}"/>
    <cellStyle name="Normal 3 2 3 2 2 2 3 4 3 5" xfId="46278" xr:uid="{D29DD8FE-0B4C-44FD-A0F9-ED338C3C3395}"/>
    <cellStyle name="Normal 3 2 3 2 2 2 3 4 4" xfId="21126" xr:uid="{67ABA931-260E-4B84-B759-6B14A480E238}"/>
    <cellStyle name="Normal 3 2 3 2 2 2 3 4 4 2" xfId="34818" xr:uid="{51D0DC27-BCDD-4D9C-B4EC-60DAF008C62B}"/>
    <cellStyle name="Normal 3 2 3 2 2 2 3 4 4 3" xfId="49702" xr:uid="{D7084B14-E933-49AB-9CB8-AEEA950014DB}"/>
    <cellStyle name="Normal 3 2 3 2 2 2 3 4 5" xfId="14282" xr:uid="{7BECE248-2C79-4716-8F3C-771DCD9FB71E}"/>
    <cellStyle name="Normal 3 2 3 2 2 2 3 4 6" xfId="27972" xr:uid="{DEE66264-A1D6-4641-832A-6ADEDDBD4E62}"/>
    <cellStyle name="Normal 3 2 3 2 2 2 3 4 7" xfId="42856" xr:uid="{274D6DC9-B678-4579-B31C-0AD034FC1A24}"/>
    <cellStyle name="Normal 3 2 3 2 2 2 3 5" xfId="9144" xr:uid="{56BFB8C7-0BBD-4DF6-AB02-442FA1917F4F}"/>
    <cellStyle name="Normal 3 2 3 2 2 2 3 5 2" xfId="12566" xr:uid="{E40B1A79-A161-4723-9522-A9607ED1B2B3}"/>
    <cellStyle name="Normal 3 2 3 2 2 2 3 5 2 2" xfId="26256" xr:uid="{D5B2CDE0-C6FE-4240-AA53-D0029E591574}"/>
    <cellStyle name="Normal 3 2 3 2 2 2 3 5 2 2 2" xfId="39948" xr:uid="{067595FD-FE79-4972-AAF3-4B86BDB3DC65}"/>
    <cellStyle name="Normal 3 2 3 2 2 2 3 5 2 2 3" xfId="54832" xr:uid="{1B155A08-AE1D-4C22-90B9-6FAF0DCEC03C}"/>
    <cellStyle name="Normal 3 2 3 2 2 2 3 5 2 3" xfId="19412" xr:uid="{0768C777-77D3-491A-80BB-BFCBF176EC06}"/>
    <cellStyle name="Normal 3 2 3 2 2 2 3 5 2 4" xfId="33102" xr:uid="{6E42F75B-866D-4546-B1AF-6A8D6C216E90}"/>
    <cellStyle name="Normal 3 2 3 2 2 2 3 5 2 5" xfId="47986" xr:uid="{20743AC0-6CE8-4B99-A7F1-90E79CDF761A}"/>
    <cellStyle name="Normal 3 2 3 2 2 2 3 5 3" xfId="22834" xr:uid="{28473A32-2901-4685-B224-AB92283C4805}"/>
    <cellStyle name="Normal 3 2 3 2 2 2 3 5 3 2" xfId="36526" xr:uid="{5265B36D-F6F9-4134-B62E-A394E7DBAB74}"/>
    <cellStyle name="Normal 3 2 3 2 2 2 3 5 3 3" xfId="51410" xr:uid="{8FAB6FB0-F81D-45A7-8E9E-B9DBF7941D6D}"/>
    <cellStyle name="Normal 3 2 3 2 2 2 3 5 4" xfId="15990" xr:uid="{3A65E447-03EE-493F-BEEF-B69459B2232A}"/>
    <cellStyle name="Normal 3 2 3 2 2 2 3 5 5" xfId="29680" xr:uid="{232D9103-FC84-4ED2-AEB7-8D6250639665}"/>
    <cellStyle name="Normal 3 2 3 2 2 2 3 5 6" xfId="44564" xr:uid="{F07EDF18-371C-4ECB-BE39-D7C137B9364A}"/>
    <cellStyle name="Normal 3 2 3 2 2 2 3 6" xfId="10854" xr:uid="{3451EA10-2105-4D22-A467-B26A50D8265F}"/>
    <cellStyle name="Normal 3 2 3 2 2 2 3 6 2" xfId="24544" xr:uid="{19EF72A2-5CC8-4F89-9F2C-49F080A60414}"/>
    <cellStyle name="Normal 3 2 3 2 2 2 3 6 2 2" xfId="38236" xr:uid="{53F9F5C4-75B6-474E-9E96-7B63697F977C}"/>
    <cellStyle name="Normal 3 2 3 2 2 2 3 6 2 3" xfId="53120" xr:uid="{5DAD98B4-0A02-4BE6-AEE4-49E42CF5089F}"/>
    <cellStyle name="Normal 3 2 3 2 2 2 3 6 3" xfId="17700" xr:uid="{9A0E4FB5-0292-49BB-B17D-30BCA24D3BF1}"/>
    <cellStyle name="Normal 3 2 3 2 2 2 3 6 4" xfId="31390" xr:uid="{F80AAEEB-ED8D-47D8-B8BF-8D8CDD20EE70}"/>
    <cellStyle name="Normal 3 2 3 2 2 2 3 6 5" xfId="46274" xr:uid="{EDEC061F-64F3-4050-9CD7-4F68353AB4B1}"/>
    <cellStyle name="Normal 3 2 3 2 2 2 3 7" xfId="21122" xr:uid="{9E8ED526-E2DE-4AD0-983C-1A469F1A5170}"/>
    <cellStyle name="Normal 3 2 3 2 2 2 3 7 2" xfId="34814" xr:uid="{A357F766-2D0C-466D-B157-BEF0C08447F5}"/>
    <cellStyle name="Normal 3 2 3 2 2 2 3 7 3" xfId="49698" xr:uid="{069A1C6B-C7D7-4448-8F82-CE8D89609804}"/>
    <cellStyle name="Normal 3 2 3 2 2 2 3 8" xfId="14278" xr:uid="{9EEE74B0-4F9A-4D19-A30E-E3AA62693AE7}"/>
    <cellStyle name="Normal 3 2 3 2 2 2 3 9" xfId="27968" xr:uid="{FA40DE9C-65AD-4E96-A811-90A9DFBA1F2B}"/>
    <cellStyle name="Normal 3 2 3 2 2 2 4" xfId="7436" xr:uid="{3C5726C8-0E47-46B0-8DE3-48C4579A950B}"/>
    <cellStyle name="Normal 3 2 3 2 2 2 4 2" xfId="7437" xr:uid="{F0ADB353-8EE6-40A9-92B6-1E8E9ADE50BC}"/>
    <cellStyle name="Normal 3 2 3 2 2 2 4 2 2" xfId="9150" xr:uid="{52C8BE10-2532-48AB-9DA0-865D0877A6C2}"/>
    <cellStyle name="Normal 3 2 3 2 2 2 4 2 2 2" xfId="12572" xr:uid="{669CA864-E152-469C-AE2F-7862B75B1CCA}"/>
    <cellStyle name="Normal 3 2 3 2 2 2 4 2 2 2 2" xfId="26262" xr:uid="{FC25F3A5-6F97-41E5-A79B-79DF59217B81}"/>
    <cellStyle name="Normal 3 2 3 2 2 2 4 2 2 2 2 2" xfId="39954" xr:uid="{090B9C51-C1D4-492D-ACFE-DE170BD1750F}"/>
    <cellStyle name="Normal 3 2 3 2 2 2 4 2 2 2 2 3" xfId="54838" xr:uid="{33DFCD3C-2DF5-4A62-B515-F33413050984}"/>
    <cellStyle name="Normal 3 2 3 2 2 2 4 2 2 2 3" xfId="19418" xr:uid="{55FDE48E-B1A2-456E-A905-EFCDF4893AAF}"/>
    <cellStyle name="Normal 3 2 3 2 2 2 4 2 2 2 4" xfId="33108" xr:uid="{C3C97785-A8CE-4BCC-BB07-AE9298F5EBE8}"/>
    <cellStyle name="Normal 3 2 3 2 2 2 4 2 2 2 5" xfId="47992" xr:uid="{D2D8D402-2B0B-43DB-8863-565A4F2F937A}"/>
    <cellStyle name="Normal 3 2 3 2 2 2 4 2 2 3" xfId="22840" xr:uid="{057E759D-9458-4B86-B9A1-ACF83388287B}"/>
    <cellStyle name="Normal 3 2 3 2 2 2 4 2 2 3 2" xfId="36532" xr:uid="{F19877CA-CA9E-4CA6-9D99-519B6253BC4A}"/>
    <cellStyle name="Normal 3 2 3 2 2 2 4 2 2 3 3" xfId="51416" xr:uid="{50429C39-F605-4CAA-9CF2-5B8F38E67DB1}"/>
    <cellStyle name="Normal 3 2 3 2 2 2 4 2 2 4" xfId="15996" xr:uid="{B67169FB-381B-4885-B481-0D67BC27C376}"/>
    <cellStyle name="Normal 3 2 3 2 2 2 4 2 2 5" xfId="29686" xr:uid="{C176B6BD-98DC-43AA-9850-26F5AF8E3AA9}"/>
    <cellStyle name="Normal 3 2 3 2 2 2 4 2 2 6" xfId="44570" xr:uid="{5AFF155C-3F9F-4FF8-AEEB-18BE83D11C6F}"/>
    <cellStyle name="Normal 3 2 3 2 2 2 4 2 3" xfId="10860" xr:uid="{B4E24293-6EEC-4CA3-9116-66758A8C8659}"/>
    <cellStyle name="Normal 3 2 3 2 2 2 4 2 3 2" xfId="24550" xr:uid="{3BC80BD4-F6BF-4FBF-80CF-05EE1A846DC6}"/>
    <cellStyle name="Normal 3 2 3 2 2 2 4 2 3 2 2" xfId="38242" xr:uid="{E91F4CD4-7E24-4AF2-BE9F-1FFAE3CCAB03}"/>
    <cellStyle name="Normal 3 2 3 2 2 2 4 2 3 2 3" xfId="53126" xr:uid="{BD50CAB4-42C8-443A-B178-71FABD531A7B}"/>
    <cellStyle name="Normal 3 2 3 2 2 2 4 2 3 3" xfId="17706" xr:uid="{FF5669A1-ABBE-45EB-8F89-40B2239C5AB2}"/>
    <cellStyle name="Normal 3 2 3 2 2 2 4 2 3 4" xfId="31396" xr:uid="{620B0FF9-8EB7-42D8-9640-E8F255C50B4F}"/>
    <cellStyle name="Normal 3 2 3 2 2 2 4 2 3 5" xfId="46280" xr:uid="{90D9D02A-30DA-4848-9F54-E59C45657BD3}"/>
    <cellStyle name="Normal 3 2 3 2 2 2 4 2 4" xfId="21128" xr:uid="{2F930A73-A9A3-4672-AD12-56BE0EB11902}"/>
    <cellStyle name="Normal 3 2 3 2 2 2 4 2 4 2" xfId="34820" xr:uid="{E8E6D195-0D72-4D16-8A47-BE9618480B51}"/>
    <cellStyle name="Normal 3 2 3 2 2 2 4 2 4 3" xfId="49704" xr:uid="{B448113D-5CE9-4EE3-8E47-7E5289665246}"/>
    <cellStyle name="Normal 3 2 3 2 2 2 4 2 5" xfId="14284" xr:uid="{161965E4-F855-483D-A7A5-F3007553AB00}"/>
    <cellStyle name="Normal 3 2 3 2 2 2 4 2 6" xfId="27974" xr:uid="{6FAC2071-BCF3-4949-BFE3-17AEFA65C34B}"/>
    <cellStyle name="Normal 3 2 3 2 2 2 4 2 7" xfId="42858" xr:uid="{73576485-4A47-4F95-9E1B-E101236E5879}"/>
    <cellStyle name="Normal 3 2 3 2 2 2 4 3" xfId="9149" xr:uid="{619B5D36-52D3-480D-99B2-63AF3BC3F2D3}"/>
    <cellStyle name="Normal 3 2 3 2 2 2 4 3 2" xfId="12571" xr:uid="{171D6EE7-2450-4F1E-AFF0-287A0DD91888}"/>
    <cellStyle name="Normal 3 2 3 2 2 2 4 3 2 2" xfId="26261" xr:uid="{937692E5-5D71-4E72-A9E7-CD25ED3A1731}"/>
    <cellStyle name="Normal 3 2 3 2 2 2 4 3 2 2 2" xfId="39953" xr:uid="{837AA900-6F3C-40CB-AFFF-5328D40C54CC}"/>
    <cellStyle name="Normal 3 2 3 2 2 2 4 3 2 2 3" xfId="54837" xr:uid="{CBF2C98F-DE48-416E-B065-3BBDA9247AEF}"/>
    <cellStyle name="Normal 3 2 3 2 2 2 4 3 2 3" xfId="19417" xr:uid="{AB068320-9CC4-41A0-A64D-75EE4B11B387}"/>
    <cellStyle name="Normal 3 2 3 2 2 2 4 3 2 4" xfId="33107" xr:uid="{A1A8414A-0662-4478-86DC-A132E7D448D1}"/>
    <cellStyle name="Normal 3 2 3 2 2 2 4 3 2 5" xfId="47991" xr:uid="{A5C2FA6C-A946-47CD-8C86-929BC4BFAB34}"/>
    <cellStyle name="Normal 3 2 3 2 2 2 4 3 3" xfId="22839" xr:uid="{B8B2942C-3AD0-4305-AA0C-97EE1E7DB9E4}"/>
    <cellStyle name="Normal 3 2 3 2 2 2 4 3 3 2" xfId="36531" xr:uid="{ECA7FD5A-DAE5-4B6E-A6DA-CBFEB1DC6088}"/>
    <cellStyle name="Normal 3 2 3 2 2 2 4 3 3 3" xfId="51415" xr:uid="{36FB5704-AD3A-4626-9BA9-205BD3E36B68}"/>
    <cellStyle name="Normal 3 2 3 2 2 2 4 3 4" xfId="15995" xr:uid="{AACA7675-888C-4A53-B875-84F327B26093}"/>
    <cellStyle name="Normal 3 2 3 2 2 2 4 3 5" xfId="29685" xr:uid="{BEE25F4D-A13A-4F47-8494-E210A65D50D3}"/>
    <cellStyle name="Normal 3 2 3 2 2 2 4 3 6" xfId="44569" xr:uid="{41D53EB1-7666-47BF-98D4-00C78CDE6A19}"/>
    <cellStyle name="Normal 3 2 3 2 2 2 4 4" xfId="10859" xr:uid="{D77B667C-A642-47FB-8344-D48525B7EE26}"/>
    <cellStyle name="Normal 3 2 3 2 2 2 4 4 2" xfId="24549" xr:uid="{866BFD76-731C-441D-8F5E-1210206181BA}"/>
    <cellStyle name="Normal 3 2 3 2 2 2 4 4 2 2" xfId="38241" xr:uid="{2ED91FC0-098C-4FEE-BDBD-82053060E508}"/>
    <cellStyle name="Normal 3 2 3 2 2 2 4 4 2 3" xfId="53125" xr:uid="{411A1157-8559-48DF-A47B-773EE9E8DAF2}"/>
    <cellStyle name="Normal 3 2 3 2 2 2 4 4 3" xfId="17705" xr:uid="{4A00FDAE-7D27-4D15-9704-6DFFDAD48E19}"/>
    <cellStyle name="Normal 3 2 3 2 2 2 4 4 4" xfId="31395" xr:uid="{81C2B557-6AEF-4895-AEC7-0306E396A6D9}"/>
    <cellStyle name="Normal 3 2 3 2 2 2 4 4 5" xfId="46279" xr:uid="{D2FF6D9D-12D6-45A6-8748-9F1FEB3D8771}"/>
    <cellStyle name="Normal 3 2 3 2 2 2 4 5" xfId="21127" xr:uid="{F224EBEF-C25E-4B80-8CFF-8DACDBA0FEF0}"/>
    <cellStyle name="Normal 3 2 3 2 2 2 4 5 2" xfId="34819" xr:uid="{75195AA6-C02C-4C7C-981F-2E0A54A039C6}"/>
    <cellStyle name="Normal 3 2 3 2 2 2 4 5 3" xfId="49703" xr:uid="{4F5A7E2B-980A-4537-AA7D-2CA50756153C}"/>
    <cellStyle name="Normal 3 2 3 2 2 2 4 6" xfId="14283" xr:uid="{35993577-8DF3-4F4D-827E-E0784A06AD44}"/>
    <cellStyle name="Normal 3 2 3 2 2 2 4 7" xfId="27973" xr:uid="{D081ECE6-FBD7-4804-9B9C-AB8CB438D479}"/>
    <cellStyle name="Normal 3 2 3 2 2 2 4 8" xfId="42857" xr:uid="{47D6E1ED-9AA5-403B-8BFD-0318EB863CCE}"/>
    <cellStyle name="Normal 3 2 3 2 2 2 5" xfId="7438" xr:uid="{4C8FFA8C-41F6-4045-A6EC-511D9A439E6E}"/>
    <cellStyle name="Normal 3 2 3 2 2 2 5 2" xfId="9151" xr:uid="{4F346018-CFB3-4912-BA14-FC39601A2C07}"/>
    <cellStyle name="Normal 3 2 3 2 2 2 5 2 2" xfId="12573" xr:uid="{597AF282-CA62-4D1C-B870-F60D7F783505}"/>
    <cellStyle name="Normal 3 2 3 2 2 2 5 2 2 2" xfId="26263" xr:uid="{61F9BA06-BBEF-4ADF-BD20-E421A1BB96B7}"/>
    <cellStyle name="Normal 3 2 3 2 2 2 5 2 2 2 2" xfId="39955" xr:uid="{A8EB5637-AC2D-429A-8A30-8B6BF0C5448E}"/>
    <cellStyle name="Normal 3 2 3 2 2 2 5 2 2 2 3" xfId="54839" xr:uid="{B3DB7CA7-8B0E-44F5-8328-3F898A58C449}"/>
    <cellStyle name="Normal 3 2 3 2 2 2 5 2 2 3" xfId="19419" xr:uid="{C7DDD8E0-469A-43BD-90D9-9349D501C275}"/>
    <cellStyle name="Normal 3 2 3 2 2 2 5 2 2 4" xfId="33109" xr:uid="{DD85CEE2-BCCE-4F55-934F-7CF82158278C}"/>
    <cellStyle name="Normal 3 2 3 2 2 2 5 2 2 5" xfId="47993" xr:uid="{F7EA3B06-CB5B-4ADE-BD48-4819926BE82E}"/>
    <cellStyle name="Normal 3 2 3 2 2 2 5 2 3" xfId="22841" xr:uid="{347BA5D2-058D-4B16-B5BF-D0BECDA44716}"/>
    <cellStyle name="Normal 3 2 3 2 2 2 5 2 3 2" xfId="36533" xr:uid="{C27EA48C-1543-43EE-8FBA-5A656326D1A6}"/>
    <cellStyle name="Normal 3 2 3 2 2 2 5 2 3 3" xfId="51417" xr:uid="{9501CF5A-759E-483C-8FCC-0576DD45DEA6}"/>
    <cellStyle name="Normal 3 2 3 2 2 2 5 2 4" xfId="15997" xr:uid="{0E5AF0E3-08E6-48B2-8D1D-61BB3D39E824}"/>
    <cellStyle name="Normal 3 2 3 2 2 2 5 2 5" xfId="29687" xr:uid="{BF5330FA-D6BF-48C5-A118-768836C0295F}"/>
    <cellStyle name="Normal 3 2 3 2 2 2 5 2 6" xfId="44571" xr:uid="{76558E7E-A200-480F-B80B-5ACA37EF20C7}"/>
    <cellStyle name="Normal 3 2 3 2 2 2 5 3" xfId="10861" xr:uid="{742363BF-42BF-41DD-AB17-F9E69AF6EFEE}"/>
    <cellStyle name="Normal 3 2 3 2 2 2 5 3 2" xfId="24551" xr:uid="{9BFF1946-EF70-4116-8B7A-186A6BA35F73}"/>
    <cellStyle name="Normal 3 2 3 2 2 2 5 3 2 2" xfId="38243" xr:uid="{D34D0A4B-8846-477B-BEB9-AA6B966BEFAF}"/>
    <cellStyle name="Normal 3 2 3 2 2 2 5 3 2 3" xfId="53127" xr:uid="{59069B4E-1637-4300-B8A9-A45F61FF07E1}"/>
    <cellStyle name="Normal 3 2 3 2 2 2 5 3 3" xfId="17707" xr:uid="{B0DC1AC6-60EA-423C-8849-3086BF13339F}"/>
    <cellStyle name="Normal 3 2 3 2 2 2 5 3 4" xfId="31397" xr:uid="{1E555D3B-DB37-42F6-AF87-B64B85FF6D37}"/>
    <cellStyle name="Normal 3 2 3 2 2 2 5 3 5" xfId="46281" xr:uid="{5E6BC546-3DB2-42F8-9591-202E2DB8CF42}"/>
    <cellStyle name="Normal 3 2 3 2 2 2 5 4" xfId="21129" xr:uid="{71B7BC75-8AEB-45FA-B0E2-104415DAC071}"/>
    <cellStyle name="Normal 3 2 3 2 2 2 5 4 2" xfId="34821" xr:uid="{CA8F508E-CA22-4945-944A-0E9E47625FF8}"/>
    <cellStyle name="Normal 3 2 3 2 2 2 5 4 3" xfId="49705" xr:uid="{977A2BCE-AE7D-4173-A9A3-31C72F3CC453}"/>
    <cellStyle name="Normal 3 2 3 2 2 2 5 5" xfId="14285" xr:uid="{59CF8DEC-F76E-4EAA-839A-CB1020BEBCB1}"/>
    <cellStyle name="Normal 3 2 3 2 2 2 5 6" xfId="27975" xr:uid="{607EB0DC-4956-49B9-8416-33CB25E2D87C}"/>
    <cellStyle name="Normal 3 2 3 2 2 2 5 7" xfId="42859" xr:uid="{704ABE10-1EA8-48CD-ADE1-DF9CD53CBFC4}"/>
    <cellStyle name="Normal 3 2 3 2 2 2 6" xfId="7439" xr:uid="{B96932C8-917E-4B65-86AA-8F3D03A2FE08}"/>
    <cellStyle name="Normal 3 2 3 2 2 2 6 2" xfId="9152" xr:uid="{9917BB91-FDD5-4B95-8B4A-536EB2CEF081}"/>
    <cellStyle name="Normal 3 2 3 2 2 2 6 2 2" xfId="12574" xr:uid="{3B31C626-3B91-4359-BF79-85F34F34D6D4}"/>
    <cellStyle name="Normal 3 2 3 2 2 2 6 2 2 2" xfId="26264" xr:uid="{CA8B3C5B-7048-4165-8483-984892B8F74F}"/>
    <cellStyle name="Normal 3 2 3 2 2 2 6 2 2 2 2" xfId="39956" xr:uid="{197FCDE8-F98E-45B3-8F4E-D429D0F6373C}"/>
    <cellStyle name="Normal 3 2 3 2 2 2 6 2 2 2 3" xfId="54840" xr:uid="{6416D819-3C3B-4F3F-AB94-10524A8A64F6}"/>
    <cellStyle name="Normal 3 2 3 2 2 2 6 2 2 3" xfId="19420" xr:uid="{72561279-B44B-45F1-853C-A09A94A9CA00}"/>
    <cellStyle name="Normal 3 2 3 2 2 2 6 2 2 4" xfId="33110" xr:uid="{68749C46-C171-4162-82AA-08B80AC97F95}"/>
    <cellStyle name="Normal 3 2 3 2 2 2 6 2 2 5" xfId="47994" xr:uid="{D22051FA-02CB-4737-80E0-0AAE3D5801A5}"/>
    <cellStyle name="Normal 3 2 3 2 2 2 6 2 3" xfId="22842" xr:uid="{56090F97-61B7-453A-828C-04A3AAC290EC}"/>
    <cellStyle name="Normal 3 2 3 2 2 2 6 2 3 2" xfId="36534" xr:uid="{9A7E2295-E16A-4D04-9CD9-66820B726CF1}"/>
    <cellStyle name="Normal 3 2 3 2 2 2 6 2 3 3" xfId="51418" xr:uid="{4760E30F-6DF1-4E98-BB9A-44CAE9AC61B3}"/>
    <cellStyle name="Normal 3 2 3 2 2 2 6 2 4" xfId="15998" xr:uid="{08BE1B5E-9D02-4F4E-8AEB-B24A88653FA9}"/>
    <cellStyle name="Normal 3 2 3 2 2 2 6 2 5" xfId="29688" xr:uid="{1F9CDCB3-53D1-4481-AAD9-B7B582E52EF2}"/>
    <cellStyle name="Normal 3 2 3 2 2 2 6 2 6" xfId="44572" xr:uid="{9C560A68-98ED-466F-9E94-A73B82FB8B68}"/>
    <cellStyle name="Normal 3 2 3 2 2 2 6 3" xfId="10862" xr:uid="{30E24B8F-A11D-4458-BC1F-F91768353DF9}"/>
    <cellStyle name="Normal 3 2 3 2 2 2 6 3 2" xfId="24552" xr:uid="{A4BAAC80-1C64-4F74-A765-5F519EE67B20}"/>
    <cellStyle name="Normal 3 2 3 2 2 2 6 3 2 2" xfId="38244" xr:uid="{DEF5B7A0-929B-4688-B7F3-45FD14F1D931}"/>
    <cellStyle name="Normal 3 2 3 2 2 2 6 3 2 3" xfId="53128" xr:uid="{2989E468-AD76-402D-AFB3-A644C55A4647}"/>
    <cellStyle name="Normal 3 2 3 2 2 2 6 3 3" xfId="17708" xr:uid="{C2B517A1-A054-43FA-B383-BB50E211C410}"/>
    <cellStyle name="Normal 3 2 3 2 2 2 6 3 4" xfId="31398" xr:uid="{163F5B71-3CF9-4A5E-828B-704CE0C4372D}"/>
    <cellStyle name="Normal 3 2 3 2 2 2 6 3 5" xfId="46282" xr:uid="{2D7E7E03-66E2-4E85-A37B-7E778A8E73E7}"/>
    <cellStyle name="Normal 3 2 3 2 2 2 6 4" xfId="21130" xr:uid="{6F089DBC-D3D8-48C7-A117-FF4E54AF020C}"/>
    <cellStyle name="Normal 3 2 3 2 2 2 6 4 2" xfId="34822" xr:uid="{4A7AF0BD-2FAE-415F-A109-6ACC37E543A8}"/>
    <cellStyle name="Normal 3 2 3 2 2 2 6 4 3" xfId="49706" xr:uid="{028AB536-ACC2-4AF2-A203-7FDEE78DECEC}"/>
    <cellStyle name="Normal 3 2 3 2 2 2 6 5" xfId="14286" xr:uid="{E3DDAB2F-ED15-4237-A09A-085CFECDA5EC}"/>
    <cellStyle name="Normal 3 2 3 2 2 2 6 6" xfId="27976" xr:uid="{FA370CB1-B61B-4015-B734-736170FEA84F}"/>
    <cellStyle name="Normal 3 2 3 2 2 2 6 7" xfId="42860" xr:uid="{639F69DD-9FCC-4A4A-9129-751A7C699C00}"/>
    <cellStyle name="Normal 3 2 3 2 2 2 7" xfId="9138" xr:uid="{81748745-A98A-4D34-A82E-4ABC24BE53F6}"/>
    <cellStyle name="Normal 3 2 3 2 2 2 7 2" xfId="12560" xr:uid="{7CAE4260-91AE-47E6-BB08-6F5A209787C3}"/>
    <cellStyle name="Normal 3 2 3 2 2 2 7 2 2" xfId="26250" xr:uid="{20459BE9-ECDD-4E1F-A8F4-C5344F0BD2E6}"/>
    <cellStyle name="Normal 3 2 3 2 2 2 7 2 2 2" xfId="39942" xr:uid="{5E3BD101-7610-4EAC-B954-AA3AC6D76752}"/>
    <cellStyle name="Normal 3 2 3 2 2 2 7 2 2 3" xfId="54826" xr:uid="{A346BC7B-0962-46FA-AE95-01EBB94E3C02}"/>
    <cellStyle name="Normal 3 2 3 2 2 2 7 2 3" xfId="19406" xr:uid="{EBED864C-D95E-4E2E-873A-009956F71FFE}"/>
    <cellStyle name="Normal 3 2 3 2 2 2 7 2 4" xfId="33096" xr:uid="{606E4900-7E43-4E09-8D61-A2AEF29C4E29}"/>
    <cellStyle name="Normal 3 2 3 2 2 2 7 2 5" xfId="47980" xr:uid="{F37312A7-592D-4BF1-8575-B06D54405494}"/>
    <cellStyle name="Normal 3 2 3 2 2 2 7 3" xfId="22828" xr:uid="{DF767CE8-769C-4947-8921-0305307CF3D0}"/>
    <cellStyle name="Normal 3 2 3 2 2 2 7 3 2" xfId="36520" xr:uid="{ACC361BB-8E80-4021-B44D-18A3385BCD5D}"/>
    <cellStyle name="Normal 3 2 3 2 2 2 7 3 3" xfId="51404" xr:uid="{48ADDD7D-CC65-4254-AAD5-A09691C93D74}"/>
    <cellStyle name="Normal 3 2 3 2 2 2 7 4" xfId="15984" xr:uid="{3AF72219-051C-4D49-8694-E29AB1BF80A5}"/>
    <cellStyle name="Normal 3 2 3 2 2 2 7 5" xfId="29674" xr:uid="{C882CF74-2632-4F6C-9DBA-117A2E2A4EAB}"/>
    <cellStyle name="Normal 3 2 3 2 2 2 7 6" xfId="44558" xr:uid="{702383C6-A988-4E3A-89F6-E1F09BDC178C}"/>
    <cellStyle name="Normal 3 2 3 2 2 2 8" xfId="10848" xr:uid="{A8F4DBB4-F949-41B8-B280-E3FDA5C1CB28}"/>
    <cellStyle name="Normal 3 2 3 2 2 2 8 2" xfId="24538" xr:uid="{47FBC82D-D365-4DFF-A8D3-7931836E9F6E}"/>
    <cellStyle name="Normal 3 2 3 2 2 2 8 2 2" xfId="38230" xr:uid="{680270A2-C491-4DF7-A879-E2FD7213328B}"/>
    <cellStyle name="Normal 3 2 3 2 2 2 8 2 3" xfId="53114" xr:uid="{A3C76D93-C4EA-49AE-A971-CA5C6BB5A6BF}"/>
    <cellStyle name="Normal 3 2 3 2 2 2 8 3" xfId="17694" xr:uid="{43A2DC37-BAD7-4363-A25E-98F99B14A95B}"/>
    <cellStyle name="Normal 3 2 3 2 2 2 8 4" xfId="31384" xr:uid="{CC8DEAC6-2E5F-4846-A3BE-C996F87461CA}"/>
    <cellStyle name="Normal 3 2 3 2 2 2 8 5" xfId="46268" xr:uid="{84688E1C-EDD6-4B97-BBFA-518ECEE3EC0B}"/>
    <cellStyle name="Normal 3 2 3 2 2 2 9" xfId="21116" xr:uid="{141EDC46-BD51-401C-9343-A080314E1908}"/>
    <cellStyle name="Normal 3 2 3 2 2 2 9 2" xfId="34808" xr:uid="{4D51D0E9-333D-4087-988F-FFAB50CBDF1A}"/>
    <cellStyle name="Normal 3 2 3 2 2 2 9 3" xfId="49692" xr:uid="{0721FCBE-93DD-451F-867F-5B98DE7FC065}"/>
    <cellStyle name="Normal 3 2 3 2 2 3" xfId="7440" xr:uid="{CBCAA5EF-F06A-44C8-8DF6-68ED0D593828}"/>
    <cellStyle name="Normal 3 2 3 2 2 3 10" xfId="42861" xr:uid="{335737FF-6186-4D16-85BD-09B45EBDCADE}"/>
    <cellStyle name="Normal 3 2 3 2 2 3 2" xfId="7441" xr:uid="{31D205AF-1CE4-49B4-9638-530E0DC551F7}"/>
    <cellStyle name="Normal 3 2 3 2 2 3 2 2" xfId="7442" xr:uid="{66B68D56-D7B6-447F-9D1D-A5CC6DF615BF}"/>
    <cellStyle name="Normal 3 2 3 2 2 3 2 2 2" xfId="9155" xr:uid="{1AA80796-4C6F-40F4-BA19-666C722980C8}"/>
    <cellStyle name="Normal 3 2 3 2 2 3 2 2 2 2" xfId="12577" xr:uid="{E1746376-2177-405E-AB6C-9C789630D164}"/>
    <cellStyle name="Normal 3 2 3 2 2 3 2 2 2 2 2" xfId="26267" xr:uid="{30897CE6-7298-4F74-8C86-D421D13A1538}"/>
    <cellStyle name="Normal 3 2 3 2 2 3 2 2 2 2 2 2" xfId="39959" xr:uid="{AA82AE82-9BCA-4F28-AFF4-4F4C3DAC98A5}"/>
    <cellStyle name="Normal 3 2 3 2 2 3 2 2 2 2 2 3" xfId="54843" xr:uid="{2783260F-AA57-479B-BE95-1DB3CBD25D34}"/>
    <cellStyle name="Normal 3 2 3 2 2 3 2 2 2 2 3" xfId="19423" xr:uid="{B5AFA448-17AC-4710-A369-A9B963C8AB97}"/>
    <cellStyle name="Normal 3 2 3 2 2 3 2 2 2 2 4" xfId="33113" xr:uid="{C5213867-8DFD-4FB8-A92C-B385D919E4B8}"/>
    <cellStyle name="Normal 3 2 3 2 2 3 2 2 2 2 5" xfId="47997" xr:uid="{3F4BC8AE-BB0B-45DB-AE6C-A2F07060A31E}"/>
    <cellStyle name="Normal 3 2 3 2 2 3 2 2 2 3" xfId="22845" xr:uid="{4BF3F3E1-D128-4D7B-A4DF-7958724EDCB6}"/>
    <cellStyle name="Normal 3 2 3 2 2 3 2 2 2 3 2" xfId="36537" xr:uid="{F4EBC4AA-795E-48D5-8AF3-71CDAC42358A}"/>
    <cellStyle name="Normal 3 2 3 2 2 3 2 2 2 3 3" xfId="51421" xr:uid="{186900DB-EEEC-463F-B1B6-BF4C98DD2565}"/>
    <cellStyle name="Normal 3 2 3 2 2 3 2 2 2 4" xfId="16001" xr:uid="{4228780E-D119-4D3F-BB8C-C395BC8C442B}"/>
    <cellStyle name="Normal 3 2 3 2 2 3 2 2 2 5" xfId="29691" xr:uid="{1EEA563A-1B24-4C5B-ACD8-DFDDE24AEB2C}"/>
    <cellStyle name="Normal 3 2 3 2 2 3 2 2 2 6" xfId="44575" xr:uid="{84816A4A-4AC1-490E-97B2-68592F80081E}"/>
    <cellStyle name="Normal 3 2 3 2 2 3 2 2 3" xfId="10865" xr:uid="{6806E1D1-0568-49D3-826A-E01F82168357}"/>
    <cellStyle name="Normal 3 2 3 2 2 3 2 2 3 2" xfId="24555" xr:uid="{5E5EAFC5-5C44-4042-A17D-C14E5802712E}"/>
    <cellStyle name="Normal 3 2 3 2 2 3 2 2 3 2 2" xfId="38247" xr:uid="{2CDA1ADC-1C8B-47AC-B0D8-47909889ADA4}"/>
    <cellStyle name="Normal 3 2 3 2 2 3 2 2 3 2 3" xfId="53131" xr:uid="{AC8F8DFC-982E-42A6-8D27-67BD29DC28D6}"/>
    <cellStyle name="Normal 3 2 3 2 2 3 2 2 3 3" xfId="17711" xr:uid="{E7D48E19-8599-459E-9B2A-7A416D5C9090}"/>
    <cellStyle name="Normal 3 2 3 2 2 3 2 2 3 4" xfId="31401" xr:uid="{A73A45F9-0F05-40D0-90BA-BB1C156A3BF5}"/>
    <cellStyle name="Normal 3 2 3 2 2 3 2 2 3 5" xfId="46285" xr:uid="{F2F5AA43-695F-4A0A-9B19-17219A3B8DD7}"/>
    <cellStyle name="Normal 3 2 3 2 2 3 2 2 4" xfId="21133" xr:uid="{67627235-9C1E-420F-92CE-F929E1808BBF}"/>
    <cellStyle name="Normal 3 2 3 2 2 3 2 2 4 2" xfId="34825" xr:uid="{7D99B3C2-AA0B-484E-B950-F782498D4AB2}"/>
    <cellStyle name="Normal 3 2 3 2 2 3 2 2 4 3" xfId="49709" xr:uid="{37B8B17D-DF67-4481-A181-F81737C34250}"/>
    <cellStyle name="Normal 3 2 3 2 2 3 2 2 5" xfId="14289" xr:uid="{4276A3A4-34B0-41FF-B395-49103B04964B}"/>
    <cellStyle name="Normal 3 2 3 2 2 3 2 2 6" xfId="27979" xr:uid="{F70D909C-EE51-4141-92B2-125563A46072}"/>
    <cellStyle name="Normal 3 2 3 2 2 3 2 2 7" xfId="42863" xr:uid="{E993E6BE-E575-4198-92B8-71A9D06B3443}"/>
    <cellStyle name="Normal 3 2 3 2 2 3 2 3" xfId="9154" xr:uid="{A1EFFC4A-F133-4261-B34F-719DDD27608B}"/>
    <cellStyle name="Normal 3 2 3 2 2 3 2 3 2" xfId="12576" xr:uid="{5FBF09F1-DC54-4FF9-80D5-62E447E10561}"/>
    <cellStyle name="Normal 3 2 3 2 2 3 2 3 2 2" xfId="26266" xr:uid="{2FB30300-1E5E-468D-BDDB-086199DED2AA}"/>
    <cellStyle name="Normal 3 2 3 2 2 3 2 3 2 2 2" xfId="39958" xr:uid="{0FF4DDB6-4C0F-40DA-90FB-6AA9CD680456}"/>
    <cellStyle name="Normal 3 2 3 2 2 3 2 3 2 2 3" xfId="54842" xr:uid="{41B98665-DC28-4BE1-B0E7-8B8F5BE4DFF0}"/>
    <cellStyle name="Normal 3 2 3 2 2 3 2 3 2 3" xfId="19422" xr:uid="{F39FA87B-93FC-431E-A4CB-B0D849E061E5}"/>
    <cellStyle name="Normal 3 2 3 2 2 3 2 3 2 4" xfId="33112" xr:uid="{2FDA80A7-FE62-4438-B064-5D5F2C84C954}"/>
    <cellStyle name="Normal 3 2 3 2 2 3 2 3 2 5" xfId="47996" xr:uid="{D0264544-1793-411E-A2F2-0A5C1574E11D}"/>
    <cellStyle name="Normal 3 2 3 2 2 3 2 3 3" xfId="22844" xr:uid="{D3A1EEA8-0E5D-4A5C-8CC6-CA1C09CFC1C5}"/>
    <cellStyle name="Normal 3 2 3 2 2 3 2 3 3 2" xfId="36536" xr:uid="{2BC506DC-2D73-4D77-B6C0-37605E75E574}"/>
    <cellStyle name="Normal 3 2 3 2 2 3 2 3 3 3" xfId="51420" xr:uid="{C3E0F4B9-5EEA-4E91-8EF9-7EF2255D815D}"/>
    <cellStyle name="Normal 3 2 3 2 2 3 2 3 4" xfId="16000" xr:uid="{48D36D31-8EB9-4899-A38A-80D1D8019951}"/>
    <cellStyle name="Normal 3 2 3 2 2 3 2 3 5" xfId="29690" xr:uid="{78FEF2CF-0458-420D-9BA3-EFA64AF2A2DF}"/>
    <cellStyle name="Normal 3 2 3 2 2 3 2 3 6" xfId="44574" xr:uid="{B93B300B-C837-4052-AB8D-FA387B241FBC}"/>
    <cellStyle name="Normal 3 2 3 2 2 3 2 4" xfId="10864" xr:uid="{3D45913B-1D7F-47C1-90FE-E4BB88327100}"/>
    <cellStyle name="Normal 3 2 3 2 2 3 2 4 2" xfId="24554" xr:uid="{16D51A60-9661-4F46-8581-6AE1ACB2A89E}"/>
    <cellStyle name="Normal 3 2 3 2 2 3 2 4 2 2" xfId="38246" xr:uid="{EB849555-F296-485B-A542-92FDA9673CC6}"/>
    <cellStyle name="Normal 3 2 3 2 2 3 2 4 2 3" xfId="53130" xr:uid="{80530B7F-EE4B-4CB8-A818-9ECF3FF5D44F}"/>
    <cellStyle name="Normal 3 2 3 2 2 3 2 4 3" xfId="17710" xr:uid="{79197759-713C-4C25-ADF8-590BC381A926}"/>
    <cellStyle name="Normal 3 2 3 2 2 3 2 4 4" xfId="31400" xr:uid="{E020378B-972B-476E-94C3-704AC42CE252}"/>
    <cellStyle name="Normal 3 2 3 2 2 3 2 4 5" xfId="46284" xr:uid="{9018B607-BE31-42FE-A3EC-50FF5A69B8F6}"/>
    <cellStyle name="Normal 3 2 3 2 2 3 2 5" xfId="21132" xr:uid="{C63CD140-DF23-449C-84FD-36BB4A7594A9}"/>
    <cellStyle name="Normal 3 2 3 2 2 3 2 5 2" xfId="34824" xr:uid="{81A2A8AD-B2A0-49BA-8E3D-31B030947FC2}"/>
    <cellStyle name="Normal 3 2 3 2 2 3 2 5 3" xfId="49708" xr:uid="{82FD51A7-B0DC-4F34-9E9D-F20C095E7677}"/>
    <cellStyle name="Normal 3 2 3 2 2 3 2 6" xfId="14288" xr:uid="{DDA491EF-E823-4C0E-A060-3501A6E45B1F}"/>
    <cellStyle name="Normal 3 2 3 2 2 3 2 7" xfId="27978" xr:uid="{B8A1FCF3-86FB-4DEC-8908-5074EC4D19E6}"/>
    <cellStyle name="Normal 3 2 3 2 2 3 2 8" xfId="42862" xr:uid="{2EDB3D92-FE22-459D-9C56-B265C133233E}"/>
    <cellStyle name="Normal 3 2 3 2 2 3 3" xfId="7443" xr:uid="{1282679B-7A67-409E-A162-95953AA605C0}"/>
    <cellStyle name="Normal 3 2 3 2 2 3 3 2" xfId="9156" xr:uid="{BE1662BD-E7DE-435D-8014-B869D5ECFE3B}"/>
    <cellStyle name="Normal 3 2 3 2 2 3 3 2 2" xfId="12578" xr:uid="{E524AFB3-0BC2-4468-869B-CCE9401B5636}"/>
    <cellStyle name="Normal 3 2 3 2 2 3 3 2 2 2" xfId="26268" xr:uid="{5E1C2353-DE6B-491A-84A1-E660EAA451C0}"/>
    <cellStyle name="Normal 3 2 3 2 2 3 3 2 2 2 2" xfId="39960" xr:uid="{C1F73788-4570-4767-85B8-6E959DF1969F}"/>
    <cellStyle name="Normal 3 2 3 2 2 3 3 2 2 2 3" xfId="54844" xr:uid="{E6163771-1561-45D0-9D3F-351949E51B8B}"/>
    <cellStyle name="Normal 3 2 3 2 2 3 3 2 2 3" xfId="19424" xr:uid="{46517FB8-9922-400A-95A4-4BEFFFE9FA50}"/>
    <cellStyle name="Normal 3 2 3 2 2 3 3 2 2 4" xfId="33114" xr:uid="{19C561CA-E402-4878-B94B-CD8F56E10F15}"/>
    <cellStyle name="Normal 3 2 3 2 2 3 3 2 2 5" xfId="47998" xr:uid="{54E01CAE-DED8-44DE-B204-64AEE384B5BB}"/>
    <cellStyle name="Normal 3 2 3 2 2 3 3 2 3" xfId="22846" xr:uid="{A9BD94F8-A1D3-4564-A1B6-D1BB9A34B73B}"/>
    <cellStyle name="Normal 3 2 3 2 2 3 3 2 3 2" xfId="36538" xr:uid="{A9B02A44-0272-42AA-A931-FE93B604825A}"/>
    <cellStyle name="Normal 3 2 3 2 2 3 3 2 3 3" xfId="51422" xr:uid="{8E0DE90B-DB21-402E-9DD5-C3E9557A0C19}"/>
    <cellStyle name="Normal 3 2 3 2 2 3 3 2 4" xfId="16002" xr:uid="{0A6DFF23-97F8-434E-ABE0-FE6C94C88877}"/>
    <cellStyle name="Normal 3 2 3 2 2 3 3 2 5" xfId="29692" xr:uid="{89E8C09C-6057-4AEC-9F38-5F7C02229136}"/>
    <cellStyle name="Normal 3 2 3 2 2 3 3 2 6" xfId="44576" xr:uid="{702E20B1-551F-4A9E-A5BD-62ED29B36A22}"/>
    <cellStyle name="Normal 3 2 3 2 2 3 3 3" xfId="10866" xr:uid="{FC2F9001-046F-4D34-8674-0D2773EC54FE}"/>
    <cellStyle name="Normal 3 2 3 2 2 3 3 3 2" xfId="24556" xr:uid="{3CC6BE46-56F7-47DB-B54B-722B0C6CF177}"/>
    <cellStyle name="Normal 3 2 3 2 2 3 3 3 2 2" xfId="38248" xr:uid="{4AEC80E2-02DE-49C1-A3BE-316FA7CA20B3}"/>
    <cellStyle name="Normal 3 2 3 2 2 3 3 3 2 3" xfId="53132" xr:uid="{932C0144-15AC-4896-81E9-B640B310FE84}"/>
    <cellStyle name="Normal 3 2 3 2 2 3 3 3 3" xfId="17712" xr:uid="{DB3B2839-2426-432C-A7BD-761852F47358}"/>
    <cellStyle name="Normal 3 2 3 2 2 3 3 3 4" xfId="31402" xr:uid="{1E56BA68-AA67-4BFB-9035-05E700C12A1D}"/>
    <cellStyle name="Normal 3 2 3 2 2 3 3 3 5" xfId="46286" xr:uid="{7B17732C-5C60-461F-A0FB-A49FB6894F20}"/>
    <cellStyle name="Normal 3 2 3 2 2 3 3 4" xfId="21134" xr:uid="{1E7F450C-3414-42C4-8FA6-6001C01313BC}"/>
    <cellStyle name="Normal 3 2 3 2 2 3 3 4 2" xfId="34826" xr:uid="{FD9442FD-6D79-4146-8C60-E5C7EB153888}"/>
    <cellStyle name="Normal 3 2 3 2 2 3 3 4 3" xfId="49710" xr:uid="{CCA54C71-FFF1-4D62-8397-EE5410546E02}"/>
    <cellStyle name="Normal 3 2 3 2 2 3 3 5" xfId="14290" xr:uid="{5CB10778-D070-4DA4-8D96-E43171A52C6E}"/>
    <cellStyle name="Normal 3 2 3 2 2 3 3 6" xfId="27980" xr:uid="{49BC1CB7-20C9-4D0E-B074-626240965F96}"/>
    <cellStyle name="Normal 3 2 3 2 2 3 3 7" xfId="42864" xr:uid="{07812DA0-164D-4B18-B19F-7B0CA92D8379}"/>
    <cellStyle name="Normal 3 2 3 2 2 3 4" xfId="7444" xr:uid="{C4F63C61-0259-44B9-855E-8F7746746A86}"/>
    <cellStyle name="Normal 3 2 3 2 2 3 4 2" xfId="9157" xr:uid="{BA2E8EC6-3618-460A-BB26-33CB22AD8D8B}"/>
    <cellStyle name="Normal 3 2 3 2 2 3 4 2 2" xfId="12579" xr:uid="{70CB3183-1935-434E-BF77-2B07F7A0C134}"/>
    <cellStyle name="Normal 3 2 3 2 2 3 4 2 2 2" xfId="26269" xr:uid="{5A86507C-6735-4EB6-89E0-7274B96C6643}"/>
    <cellStyle name="Normal 3 2 3 2 2 3 4 2 2 2 2" xfId="39961" xr:uid="{B3C33C18-AD5B-4595-BFB8-FF72921E51FC}"/>
    <cellStyle name="Normal 3 2 3 2 2 3 4 2 2 2 3" xfId="54845" xr:uid="{004BE543-FD4E-48AC-A45C-F14C3CB00B8A}"/>
    <cellStyle name="Normal 3 2 3 2 2 3 4 2 2 3" xfId="19425" xr:uid="{BACC8378-FCB0-4546-8B88-756C7A37FE84}"/>
    <cellStyle name="Normal 3 2 3 2 2 3 4 2 2 4" xfId="33115" xr:uid="{7E5C0EA9-DB5E-42F5-8F92-CF48E50F3832}"/>
    <cellStyle name="Normal 3 2 3 2 2 3 4 2 2 5" xfId="47999" xr:uid="{7B1F8290-D6CF-474E-8E5A-D371F20FEA8D}"/>
    <cellStyle name="Normal 3 2 3 2 2 3 4 2 3" xfId="22847" xr:uid="{82C53C9C-456C-4080-A0ED-E05D2A7E1331}"/>
    <cellStyle name="Normal 3 2 3 2 2 3 4 2 3 2" xfId="36539" xr:uid="{0E51729A-65B4-4DED-BECD-D84B07C6575B}"/>
    <cellStyle name="Normal 3 2 3 2 2 3 4 2 3 3" xfId="51423" xr:uid="{1AAF861E-9D23-4B35-A212-1DA84756FC01}"/>
    <cellStyle name="Normal 3 2 3 2 2 3 4 2 4" xfId="16003" xr:uid="{BF73C8F8-B4F7-4C50-81B0-128C41E7B6AB}"/>
    <cellStyle name="Normal 3 2 3 2 2 3 4 2 5" xfId="29693" xr:uid="{C6963FF4-B8CD-41A3-BA64-4687D7CFF917}"/>
    <cellStyle name="Normal 3 2 3 2 2 3 4 2 6" xfId="44577" xr:uid="{DF17CA09-A647-4D9A-AC29-805A04845EA7}"/>
    <cellStyle name="Normal 3 2 3 2 2 3 4 3" xfId="10867" xr:uid="{8C5545E9-45CD-4D7E-B05F-1556CC6970E3}"/>
    <cellStyle name="Normal 3 2 3 2 2 3 4 3 2" xfId="24557" xr:uid="{A0F4A176-5E44-4644-8986-81F9DB6D692C}"/>
    <cellStyle name="Normal 3 2 3 2 2 3 4 3 2 2" xfId="38249" xr:uid="{7141C5DF-5EE9-4F97-B527-31A1AB592CC5}"/>
    <cellStyle name="Normal 3 2 3 2 2 3 4 3 2 3" xfId="53133" xr:uid="{81678F96-D15A-4372-80F7-3DD65732B291}"/>
    <cellStyle name="Normal 3 2 3 2 2 3 4 3 3" xfId="17713" xr:uid="{773BEA52-4AE5-4C5E-AC07-017CA805BE2D}"/>
    <cellStyle name="Normal 3 2 3 2 2 3 4 3 4" xfId="31403" xr:uid="{02868642-79C2-4A40-83C5-5D8E3C3C6854}"/>
    <cellStyle name="Normal 3 2 3 2 2 3 4 3 5" xfId="46287" xr:uid="{7DA3886A-55B0-48C5-B847-A261BD3F413C}"/>
    <cellStyle name="Normal 3 2 3 2 2 3 4 4" xfId="21135" xr:uid="{6B4EC79A-B7D9-4FC4-84E2-D715F522B5E7}"/>
    <cellStyle name="Normal 3 2 3 2 2 3 4 4 2" xfId="34827" xr:uid="{8DA9BDE5-E111-44B8-AFD8-A3BBB924C158}"/>
    <cellStyle name="Normal 3 2 3 2 2 3 4 4 3" xfId="49711" xr:uid="{05276DAE-E8C3-4975-9E62-E16D8ABE7DF2}"/>
    <cellStyle name="Normal 3 2 3 2 2 3 4 5" xfId="14291" xr:uid="{960E245D-09F3-4183-AFAC-1FDABEA3EBBE}"/>
    <cellStyle name="Normal 3 2 3 2 2 3 4 6" xfId="27981" xr:uid="{AFACEA27-48C1-4F52-A4C2-360FDE3B26BE}"/>
    <cellStyle name="Normal 3 2 3 2 2 3 4 7" xfId="42865" xr:uid="{7963D286-1A89-4A32-A825-90FBA6B696B2}"/>
    <cellStyle name="Normal 3 2 3 2 2 3 5" xfId="9153" xr:uid="{18FD63BD-61AC-4B79-BB13-BDFB79ACA466}"/>
    <cellStyle name="Normal 3 2 3 2 2 3 5 2" xfId="12575" xr:uid="{0221EF32-1AED-4DA6-9DD2-72153C206120}"/>
    <cellStyle name="Normal 3 2 3 2 2 3 5 2 2" xfId="26265" xr:uid="{ED9DA70C-8957-4D3E-986C-024D78FAD44F}"/>
    <cellStyle name="Normal 3 2 3 2 2 3 5 2 2 2" xfId="39957" xr:uid="{70D50F8C-5FDC-48ED-8EF2-2AAAC2F0ACCD}"/>
    <cellStyle name="Normal 3 2 3 2 2 3 5 2 2 3" xfId="54841" xr:uid="{FAAA34C4-9798-4693-B94C-69C6B1F1E62F}"/>
    <cellStyle name="Normal 3 2 3 2 2 3 5 2 3" xfId="19421" xr:uid="{371893AA-92B9-476A-A44A-B46BA6988B16}"/>
    <cellStyle name="Normal 3 2 3 2 2 3 5 2 4" xfId="33111" xr:uid="{95FA3AC7-AF32-47A7-B1DC-6441EC91EA42}"/>
    <cellStyle name="Normal 3 2 3 2 2 3 5 2 5" xfId="47995" xr:uid="{DCA88C20-9689-4D8F-9317-C87CB68ABD47}"/>
    <cellStyle name="Normal 3 2 3 2 2 3 5 3" xfId="22843" xr:uid="{FE4FD031-7619-4AD1-A62D-6907D4E86994}"/>
    <cellStyle name="Normal 3 2 3 2 2 3 5 3 2" xfId="36535" xr:uid="{AEBDE690-14C9-4E44-87F7-C07A8238F3AC}"/>
    <cellStyle name="Normal 3 2 3 2 2 3 5 3 3" xfId="51419" xr:uid="{74994AA9-D436-45F8-911D-3BAA352A68E0}"/>
    <cellStyle name="Normal 3 2 3 2 2 3 5 4" xfId="15999" xr:uid="{6F8A1B60-8252-4EB0-9362-CBFCE8EF1A47}"/>
    <cellStyle name="Normal 3 2 3 2 2 3 5 5" xfId="29689" xr:uid="{ABA9D006-D375-4735-8AEF-9A26D40C4B79}"/>
    <cellStyle name="Normal 3 2 3 2 2 3 5 6" xfId="44573" xr:uid="{6B7CBE32-2E37-4DC5-BCDE-CBE722A258A7}"/>
    <cellStyle name="Normal 3 2 3 2 2 3 6" xfId="10863" xr:uid="{0936298C-F675-42A6-9102-857699122792}"/>
    <cellStyle name="Normal 3 2 3 2 2 3 6 2" xfId="24553" xr:uid="{419D6695-B020-4C90-B92E-FFDD56A8B2B7}"/>
    <cellStyle name="Normal 3 2 3 2 2 3 6 2 2" xfId="38245" xr:uid="{7D85B683-D25C-4B2C-9A2E-40E5096FA361}"/>
    <cellStyle name="Normal 3 2 3 2 2 3 6 2 3" xfId="53129" xr:uid="{B03AA256-2A22-40F5-B148-ECB5FF81CF4E}"/>
    <cellStyle name="Normal 3 2 3 2 2 3 6 3" xfId="17709" xr:uid="{56A3B0ED-69D5-40D4-A2CD-518D0605CA2A}"/>
    <cellStyle name="Normal 3 2 3 2 2 3 6 4" xfId="31399" xr:uid="{E8501C93-02B8-476D-87BC-B842FA3A17B5}"/>
    <cellStyle name="Normal 3 2 3 2 2 3 6 5" xfId="46283" xr:uid="{3E45C3A6-84C6-48F3-A5CF-087C67D94DF3}"/>
    <cellStyle name="Normal 3 2 3 2 2 3 7" xfId="21131" xr:uid="{FBAC3A3A-31B1-493C-9013-C74D1CB9507C}"/>
    <cellStyle name="Normal 3 2 3 2 2 3 7 2" xfId="34823" xr:uid="{B56A23C4-7DD4-4D6A-B20E-7A9521D4E3DA}"/>
    <cellStyle name="Normal 3 2 3 2 2 3 7 3" xfId="49707" xr:uid="{1EBEC838-9B51-427F-A36D-D53B8AEA6C3C}"/>
    <cellStyle name="Normal 3 2 3 2 2 3 8" xfId="14287" xr:uid="{954D4BCC-C688-4FDF-A677-FC1C92389AB6}"/>
    <cellStyle name="Normal 3 2 3 2 2 3 9" xfId="27977" xr:uid="{0AC885BA-4DD8-4630-9874-FBC930212011}"/>
    <cellStyle name="Normal 3 2 3 2 2 4" xfId="7445" xr:uid="{6483DB2D-B5E5-48D7-AB6B-ED4FF3E56238}"/>
    <cellStyle name="Normal 3 2 3 2 2 4 10" xfId="42866" xr:uid="{7C6CD224-952E-4F49-9330-2F19922DA8B3}"/>
    <cellStyle name="Normal 3 2 3 2 2 4 2" xfId="7446" xr:uid="{8F813311-D85A-470D-9F18-17D08FE21231}"/>
    <cellStyle name="Normal 3 2 3 2 2 4 2 2" xfId="7447" xr:uid="{477555AF-BC46-4C46-A2DA-7F19C4AF4658}"/>
    <cellStyle name="Normal 3 2 3 2 2 4 2 2 2" xfId="9160" xr:uid="{382A958A-D06D-4343-9D1A-55BF4E83FFEC}"/>
    <cellStyle name="Normal 3 2 3 2 2 4 2 2 2 2" xfId="12582" xr:uid="{DBA9769E-6787-43EA-BB3C-E74B64FDDCF5}"/>
    <cellStyle name="Normal 3 2 3 2 2 4 2 2 2 2 2" xfId="26272" xr:uid="{E2A88997-039C-414B-8593-4FEEEA868B9A}"/>
    <cellStyle name="Normal 3 2 3 2 2 4 2 2 2 2 2 2" xfId="39964" xr:uid="{635A4037-BFDE-499C-A63E-AE28790AAA5C}"/>
    <cellStyle name="Normal 3 2 3 2 2 4 2 2 2 2 2 3" xfId="54848" xr:uid="{5EF5EF0A-D3E1-4E01-A52D-21314D170C32}"/>
    <cellStyle name="Normal 3 2 3 2 2 4 2 2 2 2 3" xfId="19428" xr:uid="{78671E02-6E60-4CF0-A65D-A1692D89750A}"/>
    <cellStyle name="Normal 3 2 3 2 2 4 2 2 2 2 4" xfId="33118" xr:uid="{27690063-3FCA-4026-AF91-CD2F5A695604}"/>
    <cellStyle name="Normal 3 2 3 2 2 4 2 2 2 2 5" xfId="48002" xr:uid="{578D6EB2-E115-4E8C-94FB-9C60047562B4}"/>
    <cellStyle name="Normal 3 2 3 2 2 4 2 2 2 3" xfId="22850" xr:uid="{E8988525-0333-40EB-A57D-6AAAAB4155D6}"/>
    <cellStyle name="Normal 3 2 3 2 2 4 2 2 2 3 2" xfId="36542" xr:uid="{5FE7BCFE-63CA-40CA-BE6F-05451021C605}"/>
    <cellStyle name="Normal 3 2 3 2 2 4 2 2 2 3 3" xfId="51426" xr:uid="{30772F26-0C79-42C5-ADFC-BABEE964A149}"/>
    <cellStyle name="Normal 3 2 3 2 2 4 2 2 2 4" xfId="16006" xr:uid="{D871BFF7-07E3-4028-B882-9D09E414BC23}"/>
    <cellStyle name="Normal 3 2 3 2 2 4 2 2 2 5" xfId="29696" xr:uid="{671C62CD-40DE-4BC9-AB35-B5781026BC27}"/>
    <cellStyle name="Normal 3 2 3 2 2 4 2 2 2 6" xfId="44580" xr:uid="{D6CDAA58-2D13-4A9D-9872-7083A014EEC4}"/>
    <cellStyle name="Normal 3 2 3 2 2 4 2 2 3" xfId="10870" xr:uid="{819505C0-D1E2-4124-96BA-C103DE8A0B36}"/>
    <cellStyle name="Normal 3 2 3 2 2 4 2 2 3 2" xfId="24560" xr:uid="{8D280BE0-88EF-418D-8898-429F2697EDD5}"/>
    <cellStyle name="Normal 3 2 3 2 2 4 2 2 3 2 2" xfId="38252" xr:uid="{1692EEFF-6869-433C-B89E-0ED54BDBFE4A}"/>
    <cellStyle name="Normal 3 2 3 2 2 4 2 2 3 2 3" xfId="53136" xr:uid="{2705794D-5604-40D9-B3F9-8725E8E5AA19}"/>
    <cellStyle name="Normal 3 2 3 2 2 4 2 2 3 3" xfId="17716" xr:uid="{5CA6B520-753D-4860-B183-5B39A1346E97}"/>
    <cellStyle name="Normal 3 2 3 2 2 4 2 2 3 4" xfId="31406" xr:uid="{80FAE540-EBDA-4837-A12D-E60A88E13375}"/>
    <cellStyle name="Normal 3 2 3 2 2 4 2 2 3 5" xfId="46290" xr:uid="{A0208208-A790-4650-B1FD-D1C58F87DBBF}"/>
    <cellStyle name="Normal 3 2 3 2 2 4 2 2 4" xfId="21138" xr:uid="{F0331E44-247B-40C8-A77C-549FB736CD9A}"/>
    <cellStyle name="Normal 3 2 3 2 2 4 2 2 4 2" xfId="34830" xr:uid="{C85A6253-D441-41E7-A7C9-194398E5DDE4}"/>
    <cellStyle name="Normal 3 2 3 2 2 4 2 2 4 3" xfId="49714" xr:uid="{D34F9990-A9BB-42AA-A63F-DBDFE2565575}"/>
    <cellStyle name="Normal 3 2 3 2 2 4 2 2 5" xfId="14294" xr:uid="{6F989113-B9A7-4DA2-9776-A6862F57FFE4}"/>
    <cellStyle name="Normal 3 2 3 2 2 4 2 2 6" xfId="27984" xr:uid="{38F6BE73-22F3-4A42-9CC1-E81763F2E7B3}"/>
    <cellStyle name="Normal 3 2 3 2 2 4 2 2 7" xfId="42868" xr:uid="{EDD2D9AA-125F-4F60-A562-5D8562CE1630}"/>
    <cellStyle name="Normal 3 2 3 2 2 4 2 3" xfId="9159" xr:uid="{3D804739-6D04-46DC-858E-3B1151EB2C58}"/>
    <cellStyle name="Normal 3 2 3 2 2 4 2 3 2" xfId="12581" xr:uid="{25B6D214-BEDC-48BB-8DC6-0EDDB9E0773F}"/>
    <cellStyle name="Normal 3 2 3 2 2 4 2 3 2 2" xfId="26271" xr:uid="{7CC12E04-3863-4FF4-A19E-106E8DCFF630}"/>
    <cellStyle name="Normal 3 2 3 2 2 4 2 3 2 2 2" xfId="39963" xr:uid="{2F920BC4-467C-49DA-B49D-2D67EB86A710}"/>
    <cellStyle name="Normal 3 2 3 2 2 4 2 3 2 2 3" xfId="54847" xr:uid="{8B11FD28-33D7-4E36-B6DB-27E8318EEEDA}"/>
    <cellStyle name="Normal 3 2 3 2 2 4 2 3 2 3" xfId="19427" xr:uid="{1A57FF64-17A5-4375-8C12-5FFD4C46ABD7}"/>
    <cellStyle name="Normal 3 2 3 2 2 4 2 3 2 4" xfId="33117" xr:uid="{79012E56-7EE6-428E-BEE8-B4256B36552C}"/>
    <cellStyle name="Normal 3 2 3 2 2 4 2 3 2 5" xfId="48001" xr:uid="{1BBCDD57-1A86-451D-829A-4481F52E5990}"/>
    <cellStyle name="Normal 3 2 3 2 2 4 2 3 3" xfId="22849" xr:uid="{3E23A2D1-E64F-4DC8-AE0D-C49369C00D65}"/>
    <cellStyle name="Normal 3 2 3 2 2 4 2 3 3 2" xfId="36541" xr:uid="{95F14B52-56CC-401B-A1FE-C37F8BAA4044}"/>
    <cellStyle name="Normal 3 2 3 2 2 4 2 3 3 3" xfId="51425" xr:uid="{42D71769-61FF-4919-B321-01BF07D1453E}"/>
    <cellStyle name="Normal 3 2 3 2 2 4 2 3 4" xfId="16005" xr:uid="{23CE003C-8538-49C3-BE3B-81FD04B68828}"/>
    <cellStyle name="Normal 3 2 3 2 2 4 2 3 5" xfId="29695" xr:uid="{5455E758-F2A7-4AD0-BEA8-8E20855FA01B}"/>
    <cellStyle name="Normal 3 2 3 2 2 4 2 3 6" xfId="44579" xr:uid="{DF620998-3909-49E2-B78D-865D866E6E11}"/>
    <cellStyle name="Normal 3 2 3 2 2 4 2 4" xfId="10869" xr:uid="{8EF49A7A-C70F-4C69-8448-B487AEB1BE2F}"/>
    <cellStyle name="Normal 3 2 3 2 2 4 2 4 2" xfId="24559" xr:uid="{CB5E1603-ED80-49C1-BC95-2BB579D20F20}"/>
    <cellStyle name="Normal 3 2 3 2 2 4 2 4 2 2" xfId="38251" xr:uid="{B0ACC9A2-6F90-4400-BDD8-A2702904A312}"/>
    <cellStyle name="Normal 3 2 3 2 2 4 2 4 2 3" xfId="53135" xr:uid="{3DCC469C-8EF6-45D6-B86B-495C1E13280F}"/>
    <cellStyle name="Normal 3 2 3 2 2 4 2 4 3" xfId="17715" xr:uid="{EC75366A-65DC-4952-9714-474F0C1DD54E}"/>
    <cellStyle name="Normal 3 2 3 2 2 4 2 4 4" xfId="31405" xr:uid="{9628546D-5E05-4F84-9F2B-9C7D04DCF110}"/>
    <cellStyle name="Normal 3 2 3 2 2 4 2 4 5" xfId="46289" xr:uid="{7AC68F6E-8EEA-46F7-BA27-A7EC3B2DB14E}"/>
    <cellStyle name="Normal 3 2 3 2 2 4 2 5" xfId="21137" xr:uid="{E712F245-16A5-4951-970F-2FACA6C1CE03}"/>
    <cellStyle name="Normal 3 2 3 2 2 4 2 5 2" xfId="34829" xr:uid="{C4C94319-74CA-4F99-8E83-5A154FA21976}"/>
    <cellStyle name="Normal 3 2 3 2 2 4 2 5 3" xfId="49713" xr:uid="{0F93ED60-223B-4ED9-AFAC-7D9DC92906B9}"/>
    <cellStyle name="Normal 3 2 3 2 2 4 2 6" xfId="14293" xr:uid="{8E36F83F-251D-401E-9899-B72334ADB516}"/>
    <cellStyle name="Normal 3 2 3 2 2 4 2 7" xfId="27983" xr:uid="{AD86FC5E-5936-4872-9AD9-118ADAC3B41F}"/>
    <cellStyle name="Normal 3 2 3 2 2 4 2 8" xfId="42867" xr:uid="{E2060CCC-52CF-4618-A67C-D938EF334C5B}"/>
    <cellStyle name="Normal 3 2 3 2 2 4 3" xfId="7448" xr:uid="{ACB5A655-A5C5-4964-9AFD-D27AA6682B24}"/>
    <cellStyle name="Normal 3 2 3 2 2 4 3 2" xfId="9161" xr:uid="{C0C68C58-B279-45A8-B5BE-8359650F3FB3}"/>
    <cellStyle name="Normal 3 2 3 2 2 4 3 2 2" xfId="12583" xr:uid="{315B917A-1891-405F-A2DE-334449CD4D4E}"/>
    <cellStyle name="Normal 3 2 3 2 2 4 3 2 2 2" xfId="26273" xr:uid="{457DC728-FDE8-401F-AEE8-9A306C5C2CE6}"/>
    <cellStyle name="Normal 3 2 3 2 2 4 3 2 2 2 2" xfId="39965" xr:uid="{FBFDA448-1969-4527-B5B9-FACEE2498196}"/>
    <cellStyle name="Normal 3 2 3 2 2 4 3 2 2 2 3" xfId="54849" xr:uid="{D80C9834-97F8-4222-8D80-84D1EEAAEA6E}"/>
    <cellStyle name="Normal 3 2 3 2 2 4 3 2 2 3" xfId="19429" xr:uid="{EFDC4E6B-EE7A-4361-B0CD-1AF1BB7A46D1}"/>
    <cellStyle name="Normal 3 2 3 2 2 4 3 2 2 4" xfId="33119" xr:uid="{6B89005C-81B0-4E66-9109-4111A93D792B}"/>
    <cellStyle name="Normal 3 2 3 2 2 4 3 2 2 5" xfId="48003" xr:uid="{6FB38A70-BB98-4B83-A043-CA381F462438}"/>
    <cellStyle name="Normal 3 2 3 2 2 4 3 2 3" xfId="22851" xr:uid="{EC85FE66-370B-4AC6-8B11-420CB2B96546}"/>
    <cellStyle name="Normal 3 2 3 2 2 4 3 2 3 2" xfId="36543" xr:uid="{42236445-7D72-44A5-B38B-0F6FC9FFFBD4}"/>
    <cellStyle name="Normal 3 2 3 2 2 4 3 2 3 3" xfId="51427" xr:uid="{F1EBDA7C-D35E-40CE-8B19-0A996A90DEE9}"/>
    <cellStyle name="Normal 3 2 3 2 2 4 3 2 4" xfId="16007" xr:uid="{331387D2-051D-4770-915B-24CC14506E34}"/>
    <cellStyle name="Normal 3 2 3 2 2 4 3 2 5" xfId="29697" xr:uid="{A324E492-53EC-4B11-8BE0-4017C820FEE3}"/>
    <cellStyle name="Normal 3 2 3 2 2 4 3 2 6" xfId="44581" xr:uid="{5A89DA81-27CC-466D-B9E4-B87A07810215}"/>
    <cellStyle name="Normal 3 2 3 2 2 4 3 3" xfId="10871" xr:uid="{1C0327A3-0A35-436F-9046-6908681FF7A4}"/>
    <cellStyle name="Normal 3 2 3 2 2 4 3 3 2" xfId="24561" xr:uid="{6C3079E1-F5D8-45DD-A246-45C855C22688}"/>
    <cellStyle name="Normal 3 2 3 2 2 4 3 3 2 2" xfId="38253" xr:uid="{8E087CA8-31F9-4DF3-A233-BF69A5EFF288}"/>
    <cellStyle name="Normal 3 2 3 2 2 4 3 3 2 3" xfId="53137" xr:uid="{B908B912-D117-43D6-8DC1-FA560AFE45CB}"/>
    <cellStyle name="Normal 3 2 3 2 2 4 3 3 3" xfId="17717" xr:uid="{DA6C6933-48F5-4955-91F4-4B8332DAFA1D}"/>
    <cellStyle name="Normal 3 2 3 2 2 4 3 3 4" xfId="31407" xr:uid="{397B9FE2-3735-44C2-9FC3-46BA5C025A31}"/>
    <cellStyle name="Normal 3 2 3 2 2 4 3 3 5" xfId="46291" xr:uid="{F92F8570-9EB9-4CB2-AC7D-BFBC964082F0}"/>
    <cellStyle name="Normal 3 2 3 2 2 4 3 4" xfId="21139" xr:uid="{DEDBCC8B-0527-4331-8A83-4F720B539EA4}"/>
    <cellStyle name="Normal 3 2 3 2 2 4 3 4 2" xfId="34831" xr:uid="{21D661BE-E0ED-4CA7-B170-C85B8B90EDDC}"/>
    <cellStyle name="Normal 3 2 3 2 2 4 3 4 3" xfId="49715" xr:uid="{68B6F11E-0226-40DE-B07B-44430444890E}"/>
    <cellStyle name="Normal 3 2 3 2 2 4 3 5" xfId="14295" xr:uid="{C85CCF77-5D2C-4C06-8D09-F71DE90315D0}"/>
    <cellStyle name="Normal 3 2 3 2 2 4 3 6" xfId="27985" xr:uid="{908F1755-6B95-42BC-8DBC-F7E5CC13E48F}"/>
    <cellStyle name="Normal 3 2 3 2 2 4 3 7" xfId="42869" xr:uid="{0DC1B3B2-54AD-4558-986D-AFF3E09A8C16}"/>
    <cellStyle name="Normal 3 2 3 2 2 4 4" xfId="7449" xr:uid="{4108BCD0-1EC7-4153-B518-1BA2997CE300}"/>
    <cellStyle name="Normal 3 2 3 2 2 4 4 2" xfId="9162" xr:uid="{3EC380A8-0873-4830-97C8-EDA22A842E6E}"/>
    <cellStyle name="Normal 3 2 3 2 2 4 4 2 2" xfId="12584" xr:uid="{F5F36D75-6FAE-44C6-A80B-03E40ECE0C15}"/>
    <cellStyle name="Normal 3 2 3 2 2 4 4 2 2 2" xfId="26274" xr:uid="{EBA16ECA-FE84-4396-9B16-4B46DBADAFED}"/>
    <cellStyle name="Normal 3 2 3 2 2 4 4 2 2 2 2" xfId="39966" xr:uid="{841F0462-856E-43FD-8195-A54F5B1A018C}"/>
    <cellStyle name="Normal 3 2 3 2 2 4 4 2 2 2 3" xfId="54850" xr:uid="{E8126956-193F-4460-B498-40233DEABB4A}"/>
    <cellStyle name="Normal 3 2 3 2 2 4 4 2 2 3" xfId="19430" xr:uid="{0DBCAFE8-B973-4899-A3A5-16F1638E5CC9}"/>
    <cellStyle name="Normal 3 2 3 2 2 4 4 2 2 4" xfId="33120" xr:uid="{0CDAAF6B-0572-43CD-B6A2-F826592A587D}"/>
    <cellStyle name="Normal 3 2 3 2 2 4 4 2 2 5" xfId="48004" xr:uid="{C06339DC-8AED-4FC3-BBBE-840C4195A65C}"/>
    <cellStyle name="Normal 3 2 3 2 2 4 4 2 3" xfId="22852" xr:uid="{0597DD23-C943-4712-A5C3-0727E9B3F584}"/>
    <cellStyle name="Normal 3 2 3 2 2 4 4 2 3 2" xfId="36544" xr:uid="{B2906271-5276-4CC9-9B20-0B86D427AC62}"/>
    <cellStyle name="Normal 3 2 3 2 2 4 4 2 3 3" xfId="51428" xr:uid="{B7BB6C98-9755-4036-B3DA-685F8B070BDE}"/>
    <cellStyle name="Normal 3 2 3 2 2 4 4 2 4" xfId="16008" xr:uid="{30C6CBD8-7057-4B85-AED0-3F1B846F2863}"/>
    <cellStyle name="Normal 3 2 3 2 2 4 4 2 5" xfId="29698" xr:uid="{B44AC617-D5DF-482E-8C3C-F6FCCD252EB5}"/>
    <cellStyle name="Normal 3 2 3 2 2 4 4 2 6" xfId="44582" xr:uid="{84F34AE6-47DD-4BB6-853E-218FDC39E376}"/>
    <cellStyle name="Normal 3 2 3 2 2 4 4 3" xfId="10872" xr:uid="{40C11A69-00E2-447D-BC9D-418BEB46BE3E}"/>
    <cellStyle name="Normal 3 2 3 2 2 4 4 3 2" xfId="24562" xr:uid="{D01D2931-EF7A-4ADE-89B3-3D8A9144087F}"/>
    <cellStyle name="Normal 3 2 3 2 2 4 4 3 2 2" xfId="38254" xr:uid="{FAAC8504-0BFF-4C4C-9055-AADC45D617CE}"/>
    <cellStyle name="Normal 3 2 3 2 2 4 4 3 2 3" xfId="53138" xr:uid="{05F82914-13E1-44AA-8A5D-7E1E03F69521}"/>
    <cellStyle name="Normal 3 2 3 2 2 4 4 3 3" xfId="17718" xr:uid="{E645325E-0C52-4E49-A531-D3310C5008F4}"/>
    <cellStyle name="Normal 3 2 3 2 2 4 4 3 4" xfId="31408" xr:uid="{30B6BF39-4549-48E4-8EFA-33EF0D89C2A1}"/>
    <cellStyle name="Normal 3 2 3 2 2 4 4 3 5" xfId="46292" xr:uid="{8FD087DE-3EFE-4E42-9325-386FC8BE9B7D}"/>
    <cellStyle name="Normal 3 2 3 2 2 4 4 4" xfId="21140" xr:uid="{006D82E5-59E8-41FA-908C-F8D7A3B1A522}"/>
    <cellStyle name="Normal 3 2 3 2 2 4 4 4 2" xfId="34832" xr:uid="{DCD9D3A0-46DA-4847-A72D-128D774BDC9F}"/>
    <cellStyle name="Normal 3 2 3 2 2 4 4 4 3" xfId="49716" xr:uid="{6BF8563F-9CFC-4F60-8208-B20F91638727}"/>
    <cellStyle name="Normal 3 2 3 2 2 4 4 5" xfId="14296" xr:uid="{BF853E9B-AD9B-48F5-A322-E8AFF9B8DB55}"/>
    <cellStyle name="Normal 3 2 3 2 2 4 4 6" xfId="27986" xr:uid="{D7082570-9B54-4FC6-8B1D-1583EA182C96}"/>
    <cellStyle name="Normal 3 2 3 2 2 4 4 7" xfId="42870" xr:uid="{B91BB10C-6FD1-4F8D-A861-DF61DBA4DCF7}"/>
    <cellStyle name="Normal 3 2 3 2 2 4 5" xfId="9158" xr:uid="{31BB812E-AB70-4246-A5B9-6B50977E0706}"/>
    <cellStyle name="Normal 3 2 3 2 2 4 5 2" xfId="12580" xr:uid="{65463801-EE07-4F85-BFC0-CE4B8A99934B}"/>
    <cellStyle name="Normal 3 2 3 2 2 4 5 2 2" xfId="26270" xr:uid="{D5808985-D066-4C66-9820-DCC580C2A810}"/>
    <cellStyle name="Normal 3 2 3 2 2 4 5 2 2 2" xfId="39962" xr:uid="{9B96EFDB-4CDF-4D0E-ADB9-7C5EBDBD2F9E}"/>
    <cellStyle name="Normal 3 2 3 2 2 4 5 2 2 3" xfId="54846" xr:uid="{4154A59A-7566-4FA6-9F59-36BD0DCDDB78}"/>
    <cellStyle name="Normal 3 2 3 2 2 4 5 2 3" xfId="19426" xr:uid="{F0302618-3B14-4158-BDE7-05A2F4904465}"/>
    <cellStyle name="Normal 3 2 3 2 2 4 5 2 4" xfId="33116" xr:uid="{5633C45E-14EA-4BD3-A38D-49659EA9D8DE}"/>
    <cellStyle name="Normal 3 2 3 2 2 4 5 2 5" xfId="48000" xr:uid="{79299317-1E94-4607-9314-C83F51FC5031}"/>
    <cellStyle name="Normal 3 2 3 2 2 4 5 3" xfId="22848" xr:uid="{94C4E52C-B7DE-49F6-8C94-6C73FBBCEB36}"/>
    <cellStyle name="Normal 3 2 3 2 2 4 5 3 2" xfId="36540" xr:uid="{0579CC31-D8AE-4B53-BDAD-CB591509C612}"/>
    <cellStyle name="Normal 3 2 3 2 2 4 5 3 3" xfId="51424" xr:uid="{A5D77C92-D1BE-4290-AD4C-5F2B22C8848F}"/>
    <cellStyle name="Normal 3 2 3 2 2 4 5 4" xfId="16004" xr:uid="{FD8EF4A9-EA5E-4172-8D07-579F91A2940B}"/>
    <cellStyle name="Normal 3 2 3 2 2 4 5 5" xfId="29694" xr:uid="{778F22B0-6440-4BE2-A9FB-45F445450923}"/>
    <cellStyle name="Normal 3 2 3 2 2 4 5 6" xfId="44578" xr:uid="{1DD9EF7A-6CF2-454C-BF18-81563E6431B4}"/>
    <cellStyle name="Normal 3 2 3 2 2 4 6" xfId="10868" xr:uid="{B8ABDABD-D8F8-4EC6-8D77-1BB3F1031F0B}"/>
    <cellStyle name="Normal 3 2 3 2 2 4 6 2" xfId="24558" xr:uid="{DDEEC7EB-21C1-420D-87E9-22C509F0847B}"/>
    <cellStyle name="Normal 3 2 3 2 2 4 6 2 2" xfId="38250" xr:uid="{29C04540-60FD-410D-9366-240AEDD3A5E9}"/>
    <cellStyle name="Normal 3 2 3 2 2 4 6 2 3" xfId="53134" xr:uid="{FF026B4F-61FE-49AE-9E25-AAEB1F6FB700}"/>
    <cellStyle name="Normal 3 2 3 2 2 4 6 3" xfId="17714" xr:uid="{5932BEBE-6907-4DBF-99E0-2C48EDCEB0DB}"/>
    <cellStyle name="Normal 3 2 3 2 2 4 6 4" xfId="31404" xr:uid="{C8CCA828-90A7-41E9-95C2-8EE6FF3FDFC0}"/>
    <cellStyle name="Normal 3 2 3 2 2 4 6 5" xfId="46288" xr:uid="{402DE2DE-7E38-4614-ABCB-BAF7D26DE897}"/>
    <cellStyle name="Normal 3 2 3 2 2 4 7" xfId="21136" xr:uid="{0DD76286-1820-4D12-A344-B0D4E8F2691B}"/>
    <cellStyle name="Normal 3 2 3 2 2 4 7 2" xfId="34828" xr:uid="{9EEE60A9-1133-43E9-932E-23936BF05E58}"/>
    <cellStyle name="Normal 3 2 3 2 2 4 7 3" xfId="49712" xr:uid="{C08D1AE2-9BF1-4652-B503-704C925B3C79}"/>
    <cellStyle name="Normal 3 2 3 2 2 4 8" xfId="14292" xr:uid="{D4431C9E-32CE-4FF4-A763-612985A8D969}"/>
    <cellStyle name="Normal 3 2 3 2 2 4 9" xfId="27982" xr:uid="{EAB32819-F05F-4029-AFDC-FEC82F321809}"/>
    <cellStyle name="Normal 3 2 3 2 2 5" xfId="7450" xr:uid="{AFBD7FE4-7256-44D5-A6A4-87EED8FAD41A}"/>
    <cellStyle name="Normal 3 2 3 2 2 5 2" xfId="7451" xr:uid="{C4E0F03E-CB47-4D85-A1B3-9D3DA3163561}"/>
    <cellStyle name="Normal 3 2 3 2 2 5 2 2" xfId="9164" xr:uid="{B7B141E5-B9A4-46A4-9339-672BA28A5E1C}"/>
    <cellStyle name="Normal 3 2 3 2 2 5 2 2 2" xfId="12586" xr:uid="{AAF55864-DBF2-4FE3-8414-AA65931AB617}"/>
    <cellStyle name="Normal 3 2 3 2 2 5 2 2 2 2" xfId="26276" xr:uid="{C8D7EC6E-38EC-442A-B57A-033D9AD461FD}"/>
    <cellStyle name="Normal 3 2 3 2 2 5 2 2 2 2 2" xfId="39968" xr:uid="{355BD101-BCBF-4B6A-94E5-1FE7DD099852}"/>
    <cellStyle name="Normal 3 2 3 2 2 5 2 2 2 2 3" xfId="54852" xr:uid="{C6707D2B-35A1-4EE3-BF7A-EB077510867D}"/>
    <cellStyle name="Normal 3 2 3 2 2 5 2 2 2 3" xfId="19432" xr:uid="{14BEE491-E9F3-4E82-B823-59142E589843}"/>
    <cellStyle name="Normal 3 2 3 2 2 5 2 2 2 4" xfId="33122" xr:uid="{698FD36E-DAC3-4E67-B3DA-9E9A73BFA8A8}"/>
    <cellStyle name="Normal 3 2 3 2 2 5 2 2 2 5" xfId="48006" xr:uid="{82F7170F-17FF-4B27-9982-4CFAB58C8FA0}"/>
    <cellStyle name="Normal 3 2 3 2 2 5 2 2 3" xfId="22854" xr:uid="{2F08CEDC-AFC6-4988-A299-768D390B0B4F}"/>
    <cellStyle name="Normal 3 2 3 2 2 5 2 2 3 2" xfId="36546" xr:uid="{B55DEF2C-3130-43C3-9A2D-FFBA2533C1DB}"/>
    <cellStyle name="Normal 3 2 3 2 2 5 2 2 3 3" xfId="51430" xr:uid="{726AA044-4F47-41F7-915F-03FC155D3F5F}"/>
    <cellStyle name="Normal 3 2 3 2 2 5 2 2 4" xfId="16010" xr:uid="{60A6AB57-8B86-441A-B8E0-F6001261B8CB}"/>
    <cellStyle name="Normal 3 2 3 2 2 5 2 2 5" xfId="29700" xr:uid="{6E3158F9-58CD-43AF-AABC-2A1BF0F90444}"/>
    <cellStyle name="Normal 3 2 3 2 2 5 2 2 6" xfId="44584" xr:uid="{15D311B8-B9C1-4BD7-A87F-805DF3AD4F5C}"/>
    <cellStyle name="Normal 3 2 3 2 2 5 2 3" xfId="10874" xr:uid="{095E621D-1CC2-4A05-B871-709A231A84F7}"/>
    <cellStyle name="Normal 3 2 3 2 2 5 2 3 2" xfId="24564" xr:uid="{70FD2913-297F-485A-846F-BE9E66766BEE}"/>
    <cellStyle name="Normal 3 2 3 2 2 5 2 3 2 2" xfId="38256" xr:uid="{8D56647D-C693-444C-BF98-CE66DD3E0CA1}"/>
    <cellStyle name="Normal 3 2 3 2 2 5 2 3 2 3" xfId="53140" xr:uid="{8A6E2F78-530C-44FC-83C1-97CBC752CEFE}"/>
    <cellStyle name="Normal 3 2 3 2 2 5 2 3 3" xfId="17720" xr:uid="{F4E4CBFD-5289-4B9D-9F42-18DA2F579792}"/>
    <cellStyle name="Normal 3 2 3 2 2 5 2 3 4" xfId="31410" xr:uid="{6CEF852E-185F-44E3-8802-26C89F4A23FA}"/>
    <cellStyle name="Normal 3 2 3 2 2 5 2 3 5" xfId="46294" xr:uid="{743040EF-E59E-4BC2-94A1-74FFF5227D55}"/>
    <cellStyle name="Normal 3 2 3 2 2 5 2 4" xfId="21142" xr:uid="{D8529376-979D-4B7A-B47B-F12D47F14748}"/>
    <cellStyle name="Normal 3 2 3 2 2 5 2 4 2" xfId="34834" xr:uid="{400812B7-5F3C-4CC0-870F-CE3D4A4365A6}"/>
    <cellStyle name="Normal 3 2 3 2 2 5 2 4 3" xfId="49718" xr:uid="{DC7D06AF-F134-4E4A-AD8B-B5E9E1B8EF8B}"/>
    <cellStyle name="Normal 3 2 3 2 2 5 2 5" xfId="14298" xr:uid="{D8E6F119-0664-4C37-9B8D-E069564FEA32}"/>
    <cellStyle name="Normal 3 2 3 2 2 5 2 6" xfId="27988" xr:uid="{2DA38C2F-76AF-4F43-A23B-6FF909C55B1A}"/>
    <cellStyle name="Normal 3 2 3 2 2 5 2 7" xfId="42872" xr:uid="{7300AA69-2AC2-4553-BA19-0F595D5291BB}"/>
    <cellStyle name="Normal 3 2 3 2 2 5 3" xfId="9163" xr:uid="{F279EFDB-EA3A-4ACC-A9F1-2DDA518F8697}"/>
    <cellStyle name="Normal 3 2 3 2 2 5 3 2" xfId="12585" xr:uid="{27C50894-6DC1-42B8-BFAA-5AB2EB756B3A}"/>
    <cellStyle name="Normal 3 2 3 2 2 5 3 2 2" xfId="26275" xr:uid="{3FA37E25-605D-4EEA-8F30-1DC9FBFC6E31}"/>
    <cellStyle name="Normal 3 2 3 2 2 5 3 2 2 2" xfId="39967" xr:uid="{69EA8746-81F0-4BFA-8BA6-2069D4B9FA79}"/>
    <cellStyle name="Normal 3 2 3 2 2 5 3 2 2 3" xfId="54851" xr:uid="{BF6E0E1D-2E6B-4F82-A6C5-9918C0631780}"/>
    <cellStyle name="Normal 3 2 3 2 2 5 3 2 3" xfId="19431" xr:uid="{98359D82-C971-4DCF-ABBA-47146922E8BD}"/>
    <cellStyle name="Normal 3 2 3 2 2 5 3 2 4" xfId="33121" xr:uid="{E1739AEA-796F-4EEF-AEBB-FBA356F91C68}"/>
    <cellStyle name="Normal 3 2 3 2 2 5 3 2 5" xfId="48005" xr:uid="{7F202CE8-2E0E-450D-871B-8CF0DE752D02}"/>
    <cellStyle name="Normal 3 2 3 2 2 5 3 3" xfId="22853" xr:uid="{59872667-4042-4F11-8D6F-4E64013CCC1C}"/>
    <cellStyle name="Normal 3 2 3 2 2 5 3 3 2" xfId="36545" xr:uid="{4D85DC15-BE17-497A-92D3-F831BC21E454}"/>
    <cellStyle name="Normal 3 2 3 2 2 5 3 3 3" xfId="51429" xr:uid="{4AEBE585-3A4A-4B58-8B45-2235D26B8DE9}"/>
    <cellStyle name="Normal 3 2 3 2 2 5 3 4" xfId="16009" xr:uid="{36346F1C-8DE2-421F-8650-34D98BD69FD1}"/>
    <cellStyle name="Normal 3 2 3 2 2 5 3 5" xfId="29699" xr:uid="{BBCD7F3D-ACFA-485C-BE7C-A42E288ECF42}"/>
    <cellStyle name="Normal 3 2 3 2 2 5 3 6" xfId="44583" xr:uid="{BF79B8C6-DF6B-42B1-A29E-F0236A24AD38}"/>
    <cellStyle name="Normal 3 2 3 2 2 5 4" xfId="10873" xr:uid="{44C4BAB4-A114-4B95-8AB4-CE0DBECA114C}"/>
    <cellStyle name="Normal 3 2 3 2 2 5 4 2" xfId="24563" xr:uid="{62ABC193-192F-4D9E-90F5-9C5693EEC72B}"/>
    <cellStyle name="Normal 3 2 3 2 2 5 4 2 2" xfId="38255" xr:uid="{E784E434-4A0B-477E-B54E-733DC7C08E64}"/>
    <cellStyle name="Normal 3 2 3 2 2 5 4 2 3" xfId="53139" xr:uid="{42D302BE-3CCA-43B5-834B-D865E68619FF}"/>
    <cellStyle name="Normal 3 2 3 2 2 5 4 3" xfId="17719" xr:uid="{DDBB6435-E286-4581-90EE-E4D1B1878957}"/>
    <cellStyle name="Normal 3 2 3 2 2 5 4 4" xfId="31409" xr:uid="{A67FE703-1BCD-4EBF-B612-71C856727D85}"/>
    <cellStyle name="Normal 3 2 3 2 2 5 4 5" xfId="46293" xr:uid="{B448B59F-3D5A-4A32-A5D2-CC6BC9067353}"/>
    <cellStyle name="Normal 3 2 3 2 2 5 5" xfId="21141" xr:uid="{0CBF3879-71FC-41F7-949F-9EB4E7C90ED8}"/>
    <cellStyle name="Normal 3 2 3 2 2 5 5 2" xfId="34833" xr:uid="{062593C7-133E-4A44-9A53-7D9176A27049}"/>
    <cellStyle name="Normal 3 2 3 2 2 5 5 3" xfId="49717" xr:uid="{B93809E3-C523-4342-840E-8A989500F7BA}"/>
    <cellStyle name="Normal 3 2 3 2 2 5 6" xfId="14297" xr:uid="{CE0E8235-7BF4-4698-B25A-E5241A68D3C7}"/>
    <cellStyle name="Normal 3 2 3 2 2 5 7" xfId="27987" xr:uid="{30E4E0EF-41CC-41F4-9F6A-7E439DAF3484}"/>
    <cellStyle name="Normal 3 2 3 2 2 5 8" xfId="42871" xr:uid="{50BA5C23-1B1E-441E-A6A9-C58910BFD037}"/>
    <cellStyle name="Normal 3 2 3 2 2 6" xfId="7452" xr:uid="{62536DB5-F9E0-48CD-AED2-2599DADAF52E}"/>
    <cellStyle name="Normal 3 2 3 2 2 6 2" xfId="9165" xr:uid="{8E2F5E1C-99E0-4D83-96A5-09C60C0A0F89}"/>
    <cellStyle name="Normal 3 2 3 2 2 6 2 2" xfId="12587" xr:uid="{2642597B-C8B8-4F4F-839D-4A9B0E9D1C04}"/>
    <cellStyle name="Normal 3 2 3 2 2 6 2 2 2" xfId="26277" xr:uid="{F093B055-913B-40FD-8AB1-D1EC684802D3}"/>
    <cellStyle name="Normal 3 2 3 2 2 6 2 2 2 2" xfId="39969" xr:uid="{1DB6A3B6-B1F4-4749-9F30-4818227F8CD8}"/>
    <cellStyle name="Normal 3 2 3 2 2 6 2 2 2 3" xfId="54853" xr:uid="{B6B8C1C6-2F4C-4593-B17D-7690AED5A488}"/>
    <cellStyle name="Normal 3 2 3 2 2 6 2 2 3" xfId="19433" xr:uid="{C26139ED-D793-4445-B81C-CE3B8C3D61E3}"/>
    <cellStyle name="Normal 3 2 3 2 2 6 2 2 4" xfId="33123" xr:uid="{470DE6EA-B72A-4DE4-8302-451A5DF5FABD}"/>
    <cellStyle name="Normal 3 2 3 2 2 6 2 2 5" xfId="48007" xr:uid="{2AAC2855-8C47-49F1-B359-565434007CB1}"/>
    <cellStyle name="Normal 3 2 3 2 2 6 2 3" xfId="22855" xr:uid="{B9BE1B04-9759-40B5-930F-22123EDA99E9}"/>
    <cellStyle name="Normal 3 2 3 2 2 6 2 3 2" xfId="36547" xr:uid="{41C09567-B7C8-4869-93D6-D49C39D6B800}"/>
    <cellStyle name="Normal 3 2 3 2 2 6 2 3 3" xfId="51431" xr:uid="{E04C4D6D-D3F9-4146-B373-D84B907E96D5}"/>
    <cellStyle name="Normal 3 2 3 2 2 6 2 4" xfId="16011" xr:uid="{871A9033-F379-4007-BD4D-871820EE4AFE}"/>
    <cellStyle name="Normal 3 2 3 2 2 6 2 5" xfId="29701" xr:uid="{81C29B61-C906-4A2F-A1A9-4B7DE27D16AD}"/>
    <cellStyle name="Normal 3 2 3 2 2 6 2 6" xfId="44585" xr:uid="{BB1AC98F-2A5B-4CDF-A815-9FA41069F49F}"/>
    <cellStyle name="Normal 3 2 3 2 2 6 3" xfId="10875" xr:uid="{C6CEC5A7-B885-4103-87B9-5ECCF13BC4F8}"/>
    <cellStyle name="Normal 3 2 3 2 2 6 3 2" xfId="24565" xr:uid="{AFC7D853-D12E-4E46-B8E6-311415C86667}"/>
    <cellStyle name="Normal 3 2 3 2 2 6 3 2 2" xfId="38257" xr:uid="{039EB47A-41B9-4665-89F6-1407187BC6E9}"/>
    <cellStyle name="Normal 3 2 3 2 2 6 3 2 3" xfId="53141" xr:uid="{DB769536-B6AD-400C-841D-3A63A71E1533}"/>
    <cellStyle name="Normal 3 2 3 2 2 6 3 3" xfId="17721" xr:uid="{ED8498F7-0D6E-4957-ADDB-75077CA4EE36}"/>
    <cellStyle name="Normal 3 2 3 2 2 6 3 4" xfId="31411" xr:uid="{A9E6AE66-35C6-4954-BCAC-041A66A36FB7}"/>
    <cellStyle name="Normal 3 2 3 2 2 6 3 5" xfId="46295" xr:uid="{9197BAAC-E66D-44DA-821F-18C76CD0ADF3}"/>
    <cellStyle name="Normal 3 2 3 2 2 6 4" xfId="21143" xr:uid="{D4CEC7EF-B7A0-4F6B-A4AE-E422AC632E4B}"/>
    <cellStyle name="Normal 3 2 3 2 2 6 4 2" xfId="34835" xr:uid="{2655A069-D0AE-4B07-AFD2-9B8AE0537A9F}"/>
    <cellStyle name="Normal 3 2 3 2 2 6 4 3" xfId="49719" xr:uid="{CFD1986A-BC34-4D7C-918B-52D4E790C64D}"/>
    <cellStyle name="Normal 3 2 3 2 2 6 5" xfId="14299" xr:uid="{E001A911-526D-4D18-BB8E-8FAD6ECE5496}"/>
    <cellStyle name="Normal 3 2 3 2 2 6 6" xfId="27989" xr:uid="{E70F6628-8860-4CBD-B73F-B57D1981D8A3}"/>
    <cellStyle name="Normal 3 2 3 2 2 6 7" xfId="42873" xr:uid="{9DD0812A-4E69-430B-9938-81E73262066F}"/>
    <cellStyle name="Normal 3 2 3 2 2 7" xfId="7453" xr:uid="{E110536C-5318-48AF-AF48-54A45A958697}"/>
    <cellStyle name="Normal 3 2 3 2 2 7 2" xfId="9166" xr:uid="{53E12911-7904-40EB-8857-19F7715D5626}"/>
    <cellStyle name="Normal 3 2 3 2 2 7 2 2" xfId="12588" xr:uid="{2D1CD2C0-ECDA-4DB8-9C4F-28EBFB34E1F8}"/>
    <cellStyle name="Normal 3 2 3 2 2 7 2 2 2" xfId="26278" xr:uid="{B418B57D-B89A-4055-8EDE-B314DCC8324E}"/>
    <cellStyle name="Normal 3 2 3 2 2 7 2 2 2 2" xfId="39970" xr:uid="{F5404FE6-4F19-4E9F-9D5D-7E948F294862}"/>
    <cellStyle name="Normal 3 2 3 2 2 7 2 2 2 3" xfId="54854" xr:uid="{64C7B9FB-3701-47FD-9C5C-7A3129FE7EC3}"/>
    <cellStyle name="Normal 3 2 3 2 2 7 2 2 3" xfId="19434" xr:uid="{DE3E15EC-E258-417A-9701-4FDF5705F494}"/>
    <cellStyle name="Normal 3 2 3 2 2 7 2 2 4" xfId="33124" xr:uid="{3F09FCAA-9E21-4534-A4F9-A7A11F7CF977}"/>
    <cellStyle name="Normal 3 2 3 2 2 7 2 2 5" xfId="48008" xr:uid="{1A040FDF-0BE1-48D9-AF2D-06E5469EB153}"/>
    <cellStyle name="Normal 3 2 3 2 2 7 2 3" xfId="22856" xr:uid="{15BB4E7C-463E-4555-A0D7-439FD8CA34B0}"/>
    <cellStyle name="Normal 3 2 3 2 2 7 2 3 2" xfId="36548" xr:uid="{5CAAA1DB-1A2C-45BE-A364-A8D1D046042F}"/>
    <cellStyle name="Normal 3 2 3 2 2 7 2 3 3" xfId="51432" xr:uid="{5007EEBE-2E13-4B45-899B-17AE153F704A}"/>
    <cellStyle name="Normal 3 2 3 2 2 7 2 4" xfId="16012" xr:uid="{89F836B6-11A8-4EFA-AD32-FA5BFCE92DF9}"/>
    <cellStyle name="Normal 3 2 3 2 2 7 2 5" xfId="29702" xr:uid="{8E6680FF-0F96-4370-A53A-6DC68457C690}"/>
    <cellStyle name="Normal 3 2 3 2 2 7 2 6" xfId="44586" xr:uid="{F374CD03-4608-4461-92F4-77A3A12FB966}"/>
    <cellStyle name="Normal 3 2 3 2 2 7 3" xfId="10876" xr:uid="{AED2BCE4-8607-43EF-8BE1-E01EBDDAF11C}"/>
    <cellStyle name="Normal 3 2 3 2 2 7 3 2" xfId="24566" xr:uid="{61B039CB-0BD6-40B4-997D-5473AE4DF3F6}"/>
    <cellStyle name="Normal 3 2 3 2 2 7 3 2 2" xfId="38258" xr:uid="{4A9D4C2D-86D6-471C-B0EC-5EDD27C31680}"/>
    <cellStyle name="Normal 3 2 3 2 2 7 3 2 3" xfId="53142" xr:uid="{2C27FD28-7740-4D9F-BDC7-DC1F559E3D90}"/>
    <cellStyle name="Normal 3 2 3 2 2 7 3 3" xfId="17722" xr:uid="{79447D97-3BED-4B18-B4D3-4F844FE205AE}"/>
    <cellStyle name="Normal 3 2 3 2 2 7 3 4" xfId="31412" xr:uid="{450AAEBA-8BDB-4F96-BC20-E887A827CA1E}"/>
    <cellStyle name="Normal 3 2 3 2 2 7 3 5" xfId="46296" xr:uid="{5035CA43-F08A-4287-A7D0-E9F27EEFFFB1}"/>
    <cellStyle name="Normal 3 2 3 2 2 7 4" xfId="21144" xr:uid="{B96B1332-B77F-494D-805D-85FAAF7A5390}"/>
    <cellStyle name="Normal 3 2 3 2 2 7 4 2" xfId="34836" xr:uid="{CFBE43DF-2AF1-4A50-A16C-708112E74AE3}"/>
    <cellStyle name="Normal 3 2 3 2 2 7 4 3" xfId="49720" xr:uid="{5AB1FC60-4BAA-4B4A-9C8F-1DDBD121F9FC}"/>
    <cellStyle name="Normal 3 2 3 2 2 7 5" xfId="14300" xr:uid="{42388396-FD24-432E-A2A6-43EE6F0C8AD8}"/>
    <cellStyle name="Normal 3 2 3 2 2 7 6" xfId="27990" xr:uid="{FA347351-4C12-43E0-B93B-459B505851AF}"/>
    <cellStyle name="Normal 3 2 3 2 2 7 7" xfId="42874" xr:uid="{B23CB637-28D1-440E-BE2D-20A2CC889178}"/>
    <cellStyle name="Normal 3 2 3 2 2 8" xfId="9137" xr:uid="{1DCAC1A9-7B5F-4B5D-8988-9455398E23AD}"/>
    <cellStyle name="Normal 3 2 3 2 2 8 2" xfId="12559" xr:uid="{66C6996A-5CE9-4C3C-B5A5-69B4BABC72D7}"/>
    <cellStyle name="Normal 3 2 3 2 2 8 2 2" xfId="26249" xr:uid="{023FF218-BF26-4F24-8596-EDBCD9706837}"/>
    <cellStyle name="Normal 3 2 3 2 2 8 2 2 2" xfId="39941" xr:uid="{5CB3FA87-816E-40F2-A0E9-2DA183342E06}"/>
    <cellStyle name="Normal 3 2 3 2 2 8 2 2 3" xfId="54825" xr:uid="{C2E0D236-29D5-499A-89A0-AF1243094FFD}"/>
    <cellStyle name="Normal 3 2 3 2 2 8 2 3" xfId="19405" xr:uid="{61D4E69A-DE6D-4BD0-B064-65FED8DA20BB}"/>
    <cellStyle name="Normal 3 2 3 2 2 8 2 4" xfId="33095" xr:uid="{686C4DEC-6A0E-4E88-B6B6-364484957C11}"/>
    <cellStyle name="Normal 3 2 3 2 2 8 2 5" xfId="47979" xr:uid="{542AE0FF-7D83-4446-A1D7-BE8ECF7A97FA}"/>
    <cellStyle name="Normal 3 2 3 2 2 8 3" xfId="22827" xr:uid="{F5E54EDF-1EC1-45E2-98AD-A774333B963A}"/>
    <cellStyle name="Normal 3 2 3 2 2 8 3 2" xfId="36519" xr:uid="{C3347848-8663-4D4B-8D57-4BA543D3B087}"/>
    <cellStyle name="Normal 3 2 3 2 2 8 3 3" xfId="51403" xr:uid="{61110D68-BB29-4F3C-88D1-6DB4F447A352}"/>
    <cellStyle name="Normal 3 2 3 2 2 8 4" xfId="15983" xr:uid="{011A28E7-7434-4456-A8DB-9786251691DA}"/>
    <cellStyle name="Normal 3 2 3 2 2 8 5" xfId="29673" xr:uid="{BE9C31FD-DDAA-4B6F-9BCD-C52CE877AF39}"/>
    <cellStyle name="Normal 3 2 3 2 2 8 6" xfId="44557" xr:uid="{3BBF346B-C74C-4FC3-B5E2-08FD40D78956}"/>
    <cellStyle name="Normal 3 2 3 2 2 9" xfId="10847" xr:uid="{16949A1B-1FB8-47F5-B6B5-2D061B6E5D70}"/>
    <cellStyle name="Normal 3 2 3 2 2 9 2" xfId="24537" xr:uid="{B95A91BD-DB0C-4688-9056-202099454581}"/>
    <cellStyle name="Normal 3 2 3 2 2 9 2 2" xfId="38229" xr:uid="{E533765D-7638-44F4-AF34-9FC1407E4AA6}"/>
    <cellStyle name="Normal 3 2 3 2 2 9 2 3" xfId="53113" xr:uid="{510D3331-B6DC-41B2-9C2A-239A330A3389}"/>
    <cellStyle name="Normal 3 2 3 2 2 9 3" xfId="17693" xr:uid="{6D33CDEF-96EC-4BC5-A9AA-F8DBBB0D3F00}"/>
    <cellStyle name="Normal 3 2 3 2 2 9 4" xfId="31383" xr:uid="{69C33FFE-B024-4F25-A2F3-90F5092E2734}"/>
    <cellStyle name="Normal 3 2 3 2 2 9 5" xfId="46267" xr:uid="{75B9E130-7D20-4610-8FAC-2FD94E66839B}"/>
    <cellStyle name="Normal 3 2 3 2 3" xfId="7454" xr:uid="{4A2B6B6F-1A92-41D6-89AE-54C06B824379}"/>
    <cellStyle name="Normal 3 2 3 2 3 10" xfId="14301" xr:uid="{589AF010-FB8F-4CD1-BF06-4CF9F2CDBB84}"/>
    <cellStyle name="Normal 3 2 3 2 3 11" xfId="27991" xr:uid="{1470D482-BEE7-46F7-B86E-A20172F83A84}"/>
    <cellStyle name="Normal 3 2 3 2 3 12" xfId="42875" xr:uid="{D32A175A-8808-4ADB-999A-C4B56913D869}"/>
    <cellStyle name="Normal 3 2 3 2 3 2" xfId="7455" xr:uid="{28FBA956-B594-45EF-AA11-1E1D7D7A4F6C}"/>
    <cellStyle name="Normal 3 2 3 2 3 2 10" xfId="42876" xr:uid="{BD6A86E8-3668-4632-82DB-025D31CEA99A}"/>
    <cellStyle name="Normal 3 2 3 2 3 2 2" xfId="7456" xr:uid="{13FC5860-0DE7-450F-AC07-9B58033BFC41}"/>
    <cellStyle name="Normal 3 2 3 2 3 2 2 2" xfId="7457" xr:uid="{5E58B45B-BCDC-44A4-A7A7-E1F353286543}"/>
    <cellStyle name="Normal 3 2 3 2 3 2 2 2 2" xfId="9170" xr:uid="{6FF93CC7-F85B-414B-96AC-FD3A19F46103}"/>
    <cellStyle name="Normal 3 2 3 2 3 2 2 2 2 2" xfId="12592" xr:uid="{A09B2A15-46C3-4A1E-A022-F49DEA6CED76}"/>
    <cellStyle name="Normal 3 2 3 2 3 2 2 2 2 2 2" xfId="26282" xr:uid="{B5F66CA9-F885-4E96-9C01-3F9CCF9987E4}"/>
    <cellStyle name="Normal 3 2 3 2 3 2 2 2 2 2 2 2" xfId="39974" xr:uid="{49D0C5B2-C93D-4360-BBBD-770A52ADAC68}"/>
    <cellStyle name="Normal 3 2 3 2 3 2 2 2 2 2 2 3" xfId="54858" xr:uid="{36C759A1-FB2A-4116-AC93-870EF185E165}"/>
    <cellStyle name="Normal 3 2 3 2 3 2 2 2 2 2 3" xfId="19438" xr:uid="{9D87B23C-3F5E-404B-B38C-D14F83F93EA0}"/>
    <cellStyle name="Normal 3 2 3 2 3 2 2 2 2 2 4" xfId="33128" xr:uid="{4AB25B00-48CA-470E-A3EF-A913423F1CA7}"/>
    <cellStyle name="Normal 3 2 3 2 3 2 2 2 2 2 5" xfId="48012" xr:uid="{E73845EC-9B62-450D-9B09-A66957DF1088}"/>
    <cellStyle name="Normal 3 2 3 2 3 2 2 2 2 3" xfId="22860" xr:uid="{9975A088-43C0-408F-96E8-764C62C6FD1A}"/>
    <cellStyle name="Normal 3 2 3 2 3 2 2 2 2 3 2" xfId="36552" xr:uid="{50340139-76EB-4FC0-B787-C1EBED1ABDDE}"/>
    <cellStyle name="Normal 3 2 3 2 3 2 2 2 2 3 3" xfId="51436" xr:uid="{7A074BF2-653F-4009-8E18-E5194D3679BA}"/>
    <cellStyle name="Normal 3 2 3 2 3 2 2 2 2 4" xfId="16016" xr:uid="{4BA6ED38-72C9-4956-9963-84E295DBEE08}"/>
    <cellStyle name="Normal 3 2 3 2 3 2 2 2 2 5" xfId="29706" xr:uid="{21F61BA4-4519-4995-BCAB-E443AB434002}"/>
    <cellStyle name="Normal 3 2 3 2 3 2 2 2 2 6" xfId="44590" xr:uid="{C3EF2068-2FE1-442A-B633-154BB7392284}"/>
    <cellStyle name="Normal 3 2 3 2 3 2 2 2 3" xfId="10880" xr:uid="{2DC78EE7-B033-4AAB-9885-88BDFF65DA93}"/>
    <cellStyle name="Normal 3 2 3 2 3 2 2 2 3 2" xfId="24570" xr:uid="{9C3FAC97-0C8E-4E51-B8BE-0FCFA8B42535}"/>
    <cellStyle name="Normal 3 2 3 2 3 2 2 2 3 2 2" xfId="38262" xr:uid="{0CFDAB81-2F3F-47B7-A987-94010CFB56C3}"/>
    <cellStyle name="Normal 3 2 3 2 3 2 2 2 3 2 3" xfId="53146" xr:uid="{F8AD20D7-B26F-45E3-8CBB-FE4574765EA5}"/>
    <cellStyle name="Normal 3 2 3 2 3 2 2 2 3 3" xfId="17726" xr:uid="{ED77BFFE-CE77-48BC-A027-8B80EFFB2D5C}"/>
    <cellStyle name="Normal 3 2 3 2 3 2 2 2 3 4" xfId="31416" xr:uid="{B424EBD6-B98D-4F9E-A57C-67EBE9153172}"/>
    <cellStyle name="Normal 3 2 3 2 3 2 2 2 3 5" xfId="46300" xr:uid="{1EEB0F52-5990-4B17-AA62-63CBB9840E19}"/>
    <cellStyle name="Normal 3 2 3 2 3 2 2 2 4" xfId="21148" xr:uid="{97BFA9C5-E23B-478C-9C63-3F0186E11BDD}"/>
    <cellStyle name="Normal 3 2 3 2 3 2 2 2 4 2" xfId="34840" xr:uid="{A41761B9-7909-4923-BB44-4B58B7E02303}"/>
    <cellStyle name="Normal 3 2 3 2 3 2 2 2 4 3" xfId="49724" xr:uid="{20FA89F3-9E4A-4641-930E-668EDB67C7CC}"/>
    <cellStyle name="Normal 3 2 3 2 3 2 2 2 5" xfId="14304" xr:uid="{EAEFBF3C-7FC6-4EB1-8AC2-70824D2366D0}"/>
    <cellStyle name="Normal 3 2 3 2 3 2 2 2 6" xfId="27994" xr:uid="{304A2D09-C389-4B37-980D-20F2566ECB38}"/>
    <cellStyle name="Normal 3 2 3 2 3 2 2 2 7" xfId="42878" xr:uid="{071B17A0-BE08-4F70-A54A-F7A9DF1031C8}"/>
    <cellStyle name="Normal 3 2 3 2 3 2 2 3" xfId="9169" xr:uid="{00A8E47C-5245-4A36-8267-A69586CC919C}"/>
    <cellStyle name="Normal 3 2 3 2 3 2 2 3 2" xfId="12591" xr:uid="{086C51F5-5D30-4619-8629-E01277BFF698}"/>
    <cellStyle name="Normal 3 2 3 2 3 2 2 3 2 2" xfId="26281" xr:uid="{A9374354-BA61-409C-AE1E-BF4D2B80A9CB}"/>
    <cellStyle name="Normal 3 2 3 2 3 2 2 3 2 2 2" xfId="39973" xr:uid="{91C2111F-1749-4AF0-9C8B-377564931811}"/>
    <cellStyle name="Normal 3 2 3 2 3 2 2 3 2 2 3" xfId="54857" xr:uid="{DE07F78F-D6D4-4967-9FAC-FBDD1892793C}"/>
    <cellStyle name="Normal 3 2 3 2 3 2 2 3 2 3" xfId="19437" xr:uid="{8E057E10-87F3-4CBE-B157-932550242BE9}"/>
    <cellStyle name="Normal 3 2 3 2 3 2 2 3 2 4" xfId="33127" xr:uid="{B2D23E7D-1274-421D-BA3C-4AA83EEE5288}"/>
    <cellStyle name="Normal 3 2 3 2 3 2 2 3 2 5" xfId="48011" xr:uid="{303BB8A8-F5AB-4E77-AEEF-81E7C9FDE1FF}"/>
    <cellStyle name="Normal 3 2 3 2 3 2 2 3 3" xfId="22859" xr:uid="{6592AFC9-352C-4275-A5A9-05D2224178DB}"/>
    <cellStyle name="Normal 3 2 3 2 3 2 2 3 3 2" xfId="36551" xr:uid="{54DA9B8D-D835-4531-9EA9-9C280B3FDB06}"/>
    <cellStyle name="Normal 3 2 3 2 3 2 2 3 3 3" xfId="51435" xr:uid="{A13BE9E5-046C-4A7F-997F-814C5EBFC592}"/>
    <cellStyle name="Normal 3 2 3 2 3 2 2 3 4" xfId="16015" xr:uid="{409E084A-9AE0-4898-908F-428258E65149}"/>
    <cellStyle name="Normal 3 2 3 2 3 2 2 3 5" xfId="29705" xr:uid="{A8172CED-0BCF-4D53-8D3B-35751520B5ED}"/>
    <cellStyle name="Normal 3 2 3 2 3 2 2 3 6" xfId="44589" xr:uid="{6CC322D4-C6EA-4E8F-9D88-F96378AE1D1F}"/>
    <cellStyle name="Normal 3 2 3 2 3 2 2 4" xfId="10879" xr:uid="{2C8AF467-0988-425A-AE8B-DAA78421F691}"/>
    <cellStyle name="Normal 3 2 3 2 3 2 2 4 2" xfId="24569" xr:uid="{AB5806E7-B894-428E-96D4-9C2296DC8B52}"/>
    <cellStyle name="Normal 3 2 3 2 3 2 2 4 2 2" xfId="38261" xr:uid="{8D3529F1-2C4E-4001-9D63-C523979F6C84}"/>
    <cellStyle name="Normal 3 2 3 2 3 2 2 4 2 3" xfId="53145" xr:uid="{539AAFA8-F616-497D-8674-4A9BBE77F2DC}"/>
    <cellStyle name="Normal 3 2 3 2 3 2 2 4 3" xfId="17725" xr:uid="{0C35308F-D976-40E7-ADF3-AB7800213D12}"/>
    <cellStyle name="Normal 3 2 3 2 3 2 2 4 4" xfId="31415" xr:uid="{AACEC437-4089-471E-A600-533E68D2B19F}"/>
    <cellStyle name="Normal 3 2 3 2 3 2 2 4 5" xfId="46299" xr:uid="{F7877126-68FE-496B-A3EC-D1C12D4A79EB}"/>
    <cellStyle name="Normal 3 2 3 2 3 2 2 5" xfId="21147" xr:uid="{FF82A73C-605F-4565-9FEB-E16746633647}"/>
    <cellStyle name="Normal 3 2 3 2 3 2 2 5 2" xfId="34839" xr:uid="{9E020DA9-80EC-42F5-A0B4-49F054034048}"/>
    <cellStyle name="Normal 3 2 3 2 3 2 2 5 3" xfId="49723" xr:uid="{7A5C95E1-95AE-4857-AB4A-ECE5AC17A39B}"/>
    <cellStyle name="Normal 3 2 3 2 3 2 2 6" xfId="14303" xr:uid="{C6A3E996-A538-4D09-B6EB-61F97A666029}"/>
    <cellStyle name="Normal 3 2 3 2 3 2 2 7" xfId="27993" xr:uid="{50C77377-24B6-480C-8B26-C24269AD8383}"/>
    <cellStyle name="Normal 3 2 3 2 3 2 2 8" xfId="42877" xr:uid="{9304F72F-1AFA-4681-8593-F1EEC836693D}"/>
    <cellStyle name="Normal 3 2 3 2 3 2 3" xfId="7458" xr:uid="{EAA578C9-73AA-42DA-9404-7EB40180D3C6}"/>
    <cellStyle name="Normal 3 2 3 2 3 2 3 2" xfId="9171" xr:uid="{556389B5-C80E-4A8B-9FD6-BC9F5504D809}"/>
    <cellStyle name="Normal 3 2 3 2 3 2 3 2 2" xfId="12593" xr:uid="{21A5A07C-8FD3-452F-BD32-8C78F1BE7344}"/>
    <cellStyle name="Normal 3 2 3 2 3 2 3 2 2 2" xfId="26283" xr:uid="{DD33C723-0962-4410-BEE6-836E972969B1}"/>
    <cellStyle name="Normal 3 2 3 2 3 2 3 2 2 2 2" xfId="39975" xr:uid="{DF86B4B9-F1AC-4BAB-BF73-F7EEF92423C4}"/>
    <cellStyle name="Normal 3 2 3 2 3 2 3 2 2 2 3" xfId="54859" xr:uid="{EF248052-8DD6-4C46-88B4-948139340F5C}"/>
    <cellStyle name="Normal 3 2 3 2 3 2 3 2 2 3" xfId="19439" xr:uid="{C68451A4-9C44-4C70-88EE-1754A4E343D2}"/>
    <cellStyle name="Normal 3 2 3 2 3 2 3 2 2 4" xfId="33129" xr:uid="{86F607E7-91B7-4303-943E-49F53235DFF4}"/>
    <cellStyle name="Normal 3 2 3 2 3 2 3 2 2 5" xfId="48013" xr:uid="{F81A798F-E4F2-4C51-A2D1-239C976BFCDD}"/>
    <cellStyle name="Normal 3 2 3 2 3 2 3 2 3" xfId="22861" xr:uid="{4396E45A-FA1F-4D7D-AE4B-C4715EA3F213}"/>
    <cellStyle name="Normal 3 2 3 2 3 2 3 2 3 2" xfId="36553" xr:uid="{259E19F2-7749-45D5-8816-7DB9AF72F0DA}"/>
    <cellStyle name="Normal 3 2 3 2 3 2 3 2 3 3" xfId="51437" xr:uid="{C18D7CD6-A0C6-4F40-A5E4-30824C04DAF6}"/>
    <cellStyle name="Normal 3 2 3 2 3 2 3 2 4" xfId="16017" xr:uid="{A30AE6D5-DA74-483D-9882-1CF93865EF07}"/>
    <cellStyle name="Normal 3 2 3 2 3 2 3 2 5" xfId="29707" xr:uid="{198CCCAD-6158-476B-8294-1D6F24E1BF52}"/>
    <cellStyle name="Normal 3 2 3 2 3 2 3 2 6" xfId="44591" xr:uid="{D61096FA-51A4-4AAF-A226-EA5C47DE0B64}"/>
    <cellStyle name="Normal 3 2 3 2 3 2 3 3" xfId="10881" xr:uid="{E8E89EF3-F463-4347-A5AC-2F4DD8A1CCF5}"/>
    <cellStyle name="Normal 3 2 3 2 3 2 3 3 2" xfId="24571" xr:uid="{98DC12F4-49CB-4760-B9F5-B05AAF681DF4}"/>
    <cellStyle name="Normal 3 2 3 2 3 2 3 3 2 2" xfId="38263" xr:uid="{7EC267FF-0FE0-44CC-B52C-FE38DE283FFA}"/>
    <cellStyle name="Normal 3 2 3 2 3 2 3 3 2 3" xfId="53147" xr:uid="{28D4E9D2-0DE2-43E0-9B3D-67A75346606A}"/>
    <cellStyle name="Normal 3 2 3 2 3 2 3 3 3" xfId="17727" xr:uid="{A3EBA60B-C835-4014-9C68-239D2136937A}"/>
    <cellStyle name="Normal 3 2 3 2 3 2 3 3 4" xfId="31417" xr:uid="{977C4A31-9AED-4298-80FE-B0296FB361BD}"/>
    <cellStyle name="Normal 3 2 3 2 3 2 3 3 5" xfId="46301" xr:uid="{ECFCD84A-8202-42A9-9A77-18BCAE209804}"/>
    <cellStyle name="Normal 3 2 3 2 3 2 3 4" xfId="21149" xr:uid="{E317CC41-70B4-435B-9805-5A4A4065CF2E}"/>
    <cellStyle name="Normal 3 2 3 2 3 2 3 4 2" xfId="34841" xr:uid="{D2128A69-B5B8-42A8-8D5E-2834D495CF70}"/>
    <cellStyle name="Normal 3 2 3 2 3 2 3 4 3" xfId="49725" xr:uid="{3E76B4E3-0AC8-4542-B6C7-4031EB9414B9}"/>
    <cellStyle name="Normal 3 2 3 2 3 2 3 5" xfId="14305" xr:uid="{6A952896-BC93-4D43-BE15-7571A2A22E78}"/>
    <cellStyle name="Normal 3 2 3 2 3 2 3 6" xfId="27995" xr:uid="{10D73AEF-14CA-4FDC-AD2C-882BF663C884}"/>
    <cellStyle name="Normal 3 2 3 2 3 2 3 7" xfId="42879" xr:uid="{616F080B-257D-47D0-9CB2-586A94862608}"/>
    <cellStyle name="Normal 3 2 3 2 3 2 4" xfId="7459" xr:uid="{7F8D48BE-6211-43D3-8D9F-BC131506B9D3}"/>
    <cellStyle name="Normal 3 2 3 2 3 2 4 2" xfId="9172" xr:uid="{CC6F36B6-8676-4046-A9D2-1D298FC6E8A9}"/>
    <cellStyle name="Normal 3 2 3 2 3 2 4 2 2" xfId="12594" xr:uid="{52302E2C-D221-43BA-BC0C-80108FC37D64}"/>
    <cellStyle name="Normal 3 2 3 2 3 2 4 2 2 2" xfId="26284" xr:uid="{E152A551-E41B-4880-AE30-A567CCA6F5A5}"/>
    <cellStyle name="Normal 3 2 3 2 3 2 4 2 2 2 2" xfId="39976" xr:uid="{AE87880B-472F-4510-B9B3-98971EB1F936}"/>
    <cellStyle name="Normal 3 2 3 2 3 2 4 2 2 2 3" xfId="54860" xr:uid="{2A9CEB84-7B83-4603-8D96-2CC43670F247}"/>
    <cellStyle name="Normal 3 2 3 2 3 2 4 2 2 3" xfId="19440" xr:uid="{066809C2-07CA-40AB-BE42-09642FAF02AD}"/>
    <cellStyle name="Normal 3 2 3 2 3 2 4 2 2 4" xfId="33130" xr:uid="{FCA70F94-F428-43A3-AB4F-D1EBEF88D285}"/>
    <cellStyle name="Normal 3 2 3 2 3 2 4 2 2 5" xfId="48014" xr:uid="{7210E619-1209-4CD1-95D7-0A571A8D7D5E}"/>
    <cellStyle name="Normal 3 2 3 2 3 2 4 2 3" xfId="22862" xr:uid="{B66BF136-3EE2-4E9C-A64F-0CFB2BA51724}"/>
    <cellStyle name="Normal 3 2 3 2 3 2 4 2 3 2" xfId="36554" xr:uid="{642A3D4A-78C1-4C9A-8CF0-0EED9188A56C}"/>
    <cellStyle name="Normal 3 2 3 2 3 2 4 2 3 3" xfId="51438" xr:uid="{771E0E3B-FF1C-4546-B70B-4D612A02CAD4}"/>
    <cellStyle name="Normal 3 2 3 2 3 2 4 2 4" xfId="16018" xr:uid="{B687F282-0A2E-4D3B-9A0F-4FA92E0FDED1}"/>
    <cellStyle name="Normal 3 2 3 2 3 2 4 2 5" xfId="29708" xr:uid="{D42059C2-E6B9-4536-B166-F8E97BB5C043}"/>
    <cellStyle name="Normal 3 2 3 2 3 2 4 2 6" xfId="44592" xr:uid="{536C8552-ECD7-4BCF-A10C-C7BAD5F7E823}"/>
    <cellStyle name="Normal 3 2 3 2 3 2 4 3" xfId="10882" xr:uid="{1C9E86C3-6552-4528-AE3C-72B8863786F1}"/>
    <cellStyle name="Normal 3 2 3 2 3 2 4 3 2" xfId="24572" xr:uid="{A6DB15B3-B212-4948-AA86-EB6FB6762E0C}"/>
    <cellStyle name="Normal 3 2 3 2 3 2 4 3 2 2" xfId="38264" xr:uid="{2C4B25C4-31B4-4F59-9987-599F1F0B7895}"/>
    <cellStyle name="Normal 3 2 3 2 3 2 4 3 2 3" xfId="53148" xr:uid="{B5576924-E7ED-4614-AA7C-B0D9D628F622}"/>
    <cellStyle name="Normal 3 2 3 2 3 2 4 3 3" xfId="17728" xr:uid="{15F99559-7B8E-467C-B1AF-A361D3379369}"/>
    <cellStyle name="Normal 3 2 3 2 3 2 4 3 4" xfId="31418" xr:uid="{0B5F74B1-331D-4014-B972-9C81A8E3518B}"/>
    <cellStyle name="Normal 3 2 3 2 3 2 4 3 5" xfId="46302" xr:uid="{61FADE1B-7DF1-48AE-B135-00A120C3B98D}"/>
    <cellStyle name="Normal 3 2 3 2 3 2 4 4" xfId="21150" xr:uid="{8DFF83E7-DDC0-4BEB-8DBC-577CBF915BA4}"/>
    <cellStyle name="Normal 3 2 3 2 3 2 4 4 2" xfId="34842" xr:uid="{5E97BB40-822D-4646-9C75-8EB96F8106F2}"/>
    <cellStyle name="Normal 3 2 3 2 3 2 4 4 3" xfId="49726" xr:uid="{6828AA81-6BF8-4FB2-8088-1A171C769672}"/>
    <cellStyle name="Normal 3 2 3 2 3 2 4 5" xfId="14306" xr:uid="{36C680FD-A59E-4608-93FD-813751AFB0BA}"/>
    <cellStyle name="Normal 3 2 3 2 3 2 4 6" xfId="27996" xr:uid="{E62AD0C1-AA4A-4067-8B27-FF289574ECD8}"/>
    <cellStyle name="Normal 3 2 3 2 3 2 4 7" xfId="42880" xr:uid="{7F261122-F440-4D41-89ED-5BC997071AA6}"/>
    <cellStyle name="Normal 3 2 3 2 3 2 5" xfId="9168" xr:uid="{D364BE22-9DAE-4CB7-A6D9-C46F6256B863}"/>
    <cellStyle name="Normal 3 2 3 2 3 2 5 2" xfId="12590" xr:uid="{31367D07-B981-4EC5-ACC9-BB53AE05DD4B}"/>
    <cellStyle name="Normal 3 2 3 2 3 2 5 2 2" xfId="26280" xr:uid="{4FF30C5D-D39C-4365-81AB-6989B17214B2}"/>
    <cellStyle name="Normal 3 2 3 2 3 2 5 2 2 2" xfId="39972" xr:uid="{11EE4388-516A-4DF8-ADEC-8192D7E825F7}"/>
    <cellStyle name="Normal 3 2 3 2 3 2 5 2 2 3" xfId="54856" xr:uid="{D57BA494-AEFE-4A06-A619-58250229A7C9}"/>
    <cellStyle name="Normal 3 2 3 2 3 2 5 2 3" xfId="19436" xr:uid="{14241066-44E2-4CB6-8459-6EC2293F8D0E}"/>
    <cellStyle name="Normal 3 2 3 2 3 2 5 2 4" xfId="33126" xr:uid="{1E351D1C-BA19-4662-84DE-293FC6BC9028}"/>
    <cellStyle name="Normal 3 2 3 2 3 2 5 2 5" xfId="48010" xr:uid="{69C6613D-0935-4BF4-97F4-102D56079DB6}"/>
    <cellStyle name="Normal 3 2 3 2 3 2 5 3" xfId="22858" xr:uid="{2CA771B1-AC3B-4C77-8A92-6A7D879DA1D9}"/>
    <cellStyle name="Normal 3 2 3 2 3 2 5 3 2" xfId="36550" xr:uid="{DBF26DC6-2D7F-4E35-BDF1-FBF38CB7979E}"/>
    <cellStyle name="Normal 3 2 3 2 3 2 5 3 3" xfId="51434" xr:uid="{93B8B9AB-CF40-45E9-8740-6E52673976ED}"/>
    <cellStyle name="Normal 3 2 3 2 3 2 5 4" xfId="16014" xr:uid="{1954EF71-3FB0-49E5-B3FA-80B20564BD5C}"/>
    <cellStyle name="Normal 3 2 3 2 3 2 5 5" xfId="29704" xr:uid="{1137CD34-42FE-41A4-AE5F-DFCFD92EFC15}"/>
    <cellStyle name="Normal 3 2 3 2 3 2 5 6" xfId="44588" xr:uid="{14964BCD-F3F3-4CA4-9891-30785A90B211}"/>
    <cellStyle name="Normal 3 2 3 2 3 2 6" xfId="10878" xr:uid="{BE64DEC0-CF76-416B-AA9D-E34885F83B8E}"/>
    <cellStyle name="Normal 3 2 3 2 3 2 6 2" xfId="24568" xr:uid="{1BF7C5E8-AAFA-4EDF-B43C-8EE4F201648D}"/>
    <cellStyle name="Normal 3 2 3 2 3 2 6 2 2" xfId="38260" xr:uid="{78B3BE2B-BECF-4787-9F34-B8C5D346BC9E}"/>
    <cellStyle name="Normal 3 2 3 2 3 2 6 2 3" xfId="53144" xr:uid="{19D5C142-630B-40CB-B46A-156890DC133E}"/>
    <cellStyle name="Normal 3 2 3 2 3 2 6 3" xfId="17724" xr:uid="{C9FA71DA-AB83-4C83-A1A6-2F5CC974A58A}"/>
    <cellStyle name="Normal 3 2 3 2 3 2 6 4" xfId="31414" xr:uid="{8C24587A-30E4-4BF6-A02B-0E333B002099}"/>
    <cellStyle name="Normal 3 2 3 2 3 2 6 5" xfId="46298" xr:uid="{9E6E392C-96ED-4A90-91CD-C7863407C70F}"/>
    <cellStyle name="Normal 3 2 3 2 3 2 7" xfId="21146" xr:uid="{56A9F282-E27F-4BB1-81B5-C08DC27361F0}"/>
    <cellStyle name="Normal 3 2 3 2 3 2 7 2" xfId="34838" xr:uid="{7A8D9704-F2CE-4A16-9F2E-95095FD8A63E}"/>
    <cellStyle name="Normal 3 2 3 2 3 2 7 3" xfId="49722" xr:uid="{7D618AF3-B380-4F32-912A-8BF44097F914}"/>
    <cellStyle name="Normal 3 2 3 2 3 2 8" xfId="14302" xr:uid="{7940B857-90A1-4A81-BAAC-603FE78929DA}"/>
    <cellStyle name="Normal 3 2 3 2 3 2 9" xfId="27992" xr:uid="{19EE5BF8-7F9F-40EA-8356-FE0048FACD09}"/>
    <cellStyle name="Normal 3 2 3 2 3 3" xfId="7460" xr:uid="{1FB41273-851E-42A1-8825-B7CB9565395D}"/>
    <cellStyle name="Normal 3 2 3 2 3 3 10" xfId="42881" xr:uid="{30995E2F-AA7C-4B18-A6C9-29EFD59BC871}"/>
    <cellStyle name="Normal 3 2 3 2 3 3 2" xfId="7461" xr:uid="{CE350E06-2F01-44E1-8C22-8B66C23E327E}"/>
    <cellStyle name="Normal 3 2 3 2 3 3 2 2" xfId="7462" xr:uid="{82AB9AB9-7CEA-4B33-A304-CBC1F18636E1}"/>
    <cellStyle name="Normal 3 2 3 2 3 3 2 2 2" xfId="9175" xr:uid="{95CF2944-5EBA-4240-AE89-BCBDA39162C2}"/>
    <cellStyle name="Normal 3 2 3 2 3 3 2 2 2 2" xfId="12597" xr:uid="{C6A5D5CE-530C-456C-B82F-56E8C373F1D1}"/>
    <cellStyle name="Normal 3 2 3 2 3 3 2 2 2 2 2" xfId="26287" xr:uid="{297B8474-2EC1-4084-A7A4-716A2D5C78D7}"/>
    <cellStyle name="Normal 3 2 3 2 3 3 2 2 2 2 2 2" xfId="39979" xr:uid="{A746691B-2A27-471E-B067-BA15CAB390CB}"/>
    <cellStyle name="Normal 3 2 3 2 3 3 2 2 2 2 2 3" xfId="54863" xr:uid="{EFAC3BE6-C3FE-4550-A77F-4040C7997262}"/>
    <cellStyle name="Normal 3 2 3 2 3 3 2 2 2 2 3" xfId="19443" xr:uid="{6140E04D-3CBE-40B7-9062-C27EF34D9CE5}"/>
    <cellStyle name="Normal 3 2 3 2 3 3 2 2 2 2 4" xfId="33133" xr:uid="{BA9FF1DB-FBB5-4F9F-B4EF-254588909A61}"/>
    <cellStyle name="Normal 3 2 3 2 3 3 2 2 2 2 5" xfId="48017" xr:uid="{9E5B0093-F966-4FE8-AB4D-0961F5C7C352}"/>
    <cellStyle name="Normal 3 2 3 2 3 3 2 2 2 3" xfId="22865" xr:uid="{A4101839-B001-496A-9C7A-412914E62A7B}"/>
    <cellStyle name="Normal 3 2 3 2 3 3 2 2 2 3 2" xfId="36557" xr:uid="{8ACAE09B-7A82-4D50-A1AD-B710605BBC5D}"/>
    <cellStyle name="Normal 3 2 3 2 3 3 2 2 2 3 3" xfId="51441" xr:uid="{8E6BF794-2201-48BA-B9C6-227373A4205B}"/>
    <cellStyle name="Normal 3 2 3 2 3 3 2 2 2 4" xfId="16021" xr:uid="{4DD6DCBE-BE85-4712-ABAC-9E406C847C63}"/>
    <cellStyle name="Normal 3 2 3 2 3 3 2 2 2 5" xfId="29711" xr:uid="{AE1DCFF9-E507-4188-BF4A-D39D67FDC3AE}"/>
    <cellStyle name="Normal 3 2 3 2 3 3 2 2 2 6" xfId="44595" xr:uid="{A7F7D727-0EE0-400C-BB17-90E143FA8094}"/>
    <cellStyle name="Normal 3 2 3 2 3 3 2 2 3" xfId="10885" xr:uid="{562CB244-BEF6-4F4D-8717-34C77713CACA}"/>
    <cellStyle name="Normal 3 2 3 2 3 3 2 2 3 2" xfId="24575" xr:uid="{5F2BF04F-FF9E-43D7-BA88-485D638922A3}"/>
    <cellStyle name="Normal 3 2 3 2 3 3 2 2 3 2 2" xfId="38267" xr:uid="{BA0FC8D5-1EF2-49CF-884C-D495536FD2A4}"/>
    <cellStyle name="Normal 3 2 3 2 3 3 2 2 3 2 3" xfId="53151" xr:uid="{279771A3-B00E-460E-B2BB-515802C23D28}"/>
    <cellStyle name="Normal 3 2 3 2 3 3 2 2 3 3" xfId="17731" xr:uid="{745FD5FB-3E20-4F87-80C6-C779DDF6BC01}"/>
    <cellStyle name="Normal 3 2 3 2 3 3 2 2 3 4" xfId="31421" xr:uid="{E4F357FD-BBD6-4D73-90BE-18203D31623E}"/>
    <cellStyle name="Normal 3 2 3 2 3 3 2 2 3 5" xfId="46305" xr:uid="{5E709A7C-0679-4CEC-A4DB-A2836B834BE1}"/>
    <cellStyle name="Normal 3 2 3 2 3 3 2 2 4" xfId="21153" xr:uid="{FBAB0E5B-5831-47E1-8C24-F77CA55A02A9}"/>
    <cellStyle name="Normal 3 2 3 2 3 3 2 2 4 2" xfId="34845" xr:uid="{4E3E2BF6-831A-42AB-80DC-BBAB9E918649}"/>
    <cellStyle name="Normal 3 2 3 2 3 3 2 2 4 3" xfId="49729" xr:uid="{8614043C-3CE8-4689-B465-76407BD7998F}"/>
    <cellStyle name="Normal 3 2 3 2 3 3 2 2 5" xfId="14309" xr:uid="{5E0F7BDF-FFA6-4C9A-AA76-95F193FA1266}"/>
    <cellStyle name="Normal 3 2 3 2 3 3 2 2 6" xfId="27999" xr:uid="{96E2132A-B1EF-4158-9C7D-559A55CC3A88}"/>
    <cellStyle name="Normal 3 2 3 2 3 3 2 2 7" xfId="42883" xr:uid="{3D4ECC82-6B1F-4A06-A008-FE8F978A76E0}"/>
    <cellStyle name="Normal 3 2 3 2 3 3 2 3" xfId="9174" xr:uid="{F6FFA4A4-5B65-4F1E-AE8F-30090318A818}"/>
    <cellStyle name="Normal 3 2 3 2 3 3 2 3 2" xfId="12596" xr:uid="{24C8D996-A449-4066-B986-F76C4AE58147}"/>
    <cellStyle name="Normal 3 2 3 2 3 3 2 3 2 2" xfId="26286" xr:uid="{A99AF82C-240A-434E-8D96-BF5DA6B9D5B2}"/>
    <cellStyle name="Normal 3 2 3 2 3 3 2 3 2 2 2" xfId="39978" xr:uid="{DDDBD0A9-B0D3-4895-9DE4-E8C1E5E47465}"/>
    <cellStyle name="Normal 3 2 3 2 3 3 2 3 2 2 3" xfId="54862" xr:uid="{0E2CFC3C-3AAE-4E10-BE97-36616A1CC862}"/>
    <cellStyle name="Normal 3 2 3 2 3 3 2 3 2 3" xfId="19442" xr:uid="{6F22DC4E-6D1C-453C-822D-6347D8FCF61C}"/>
    <cellStyle name="Normal 3 2 3 2 3 3 2 3 2 4" xfId="33132" xr:uid="{40865C2A-52F8-46F6-AA38-8D8D6809FE08}"/>
    <cellStyle name="Normal 3 2 3 2 3 3 2 3 2 5" xfId="48016" xr:uid="{1378466E-9C2D-494D-9B57-89B830037830}"/>
    <cellStyle name="Normal 3 2 3 2 3 3 2 3 3" xfId="22864" xr:uid="{5A87BAF5-7043-47F3-AAA5-32B59AC20558}"/>
    <cellStyle name="Normal 3 2 3 2 3 3 2 3 3 2" xfId="36556" xr:uid="{28CF764C-93E4-4EE9-9765-144C8FD517AE}"/>
    <cellStyle name="Normal 3 2 3 2 3 3 2 3 3 3" xfId="51440" xr:uid="{20CE73F2-1474-4359-BDB7-3A554F4BFC41}"/>
    <cellStyle name="Normal 3 2 3 2 3 3 2 3 4" xfId="16020" xr:uid="{15955D29-139F-4FF6-BB3A-E60D41E05624}"/>
    <cellStyle name="Normal 3 2 3 2 3 3 2 3 5" xfId="29710" xr:uid="{3B162409-CE30-4FA2-9DAC-D3840A784E21}"/>
    <cellStyle name="Normal 3 2 3 2 3 3 2 3 6" xfId="44594" xr:uid="{6FFF05FA-B007-4574-B3F2-62D64CBD356F}"/>
    <cellStyle name="Normal 3 2 3 2 3 3 2 4" xfId="10884" xr:uid="{370AA33F-CA91-4038-AF2A-5A59F8EA7628}"/>
    <cellStyle name="Normal 3 2 3 2 3 3 2 4 2" xfId="24574" xr:uid="{4BFAAB12-2EB4-49F0-968F-1149639B54B5}"/>
    <cellStyle name="Normal 3 2 3 2 3 3 2 4 2 2" xfId="38266" xr:uid="{78360956-C2DD-43F7-9122-A14B00E75DA7}"/>
    <cellStyle name="Normal 3 2 3 2 3 3 2 4 2 3" xfId="53150" xr:uid="{4D80966F-EE5B-4607-9940-5FAC768C75DE}"/>
    <cellStyle name="Normal 3 2 3 2 3 3 2 4 3" xfId="17730" xr:uid="{A1DDA02B-FB6B-42C8-BE51-0D1BC889EE63}"/>
    <cellStyle name="Normal 3 2 3 2 3 3 2 4 4" xfId="31420" xr:uid="{D35AC4C1-6ACF-418F-B10E-E56D87DC15D2}"/>
    <cellStyle name="Normal 3 2 3 2 3 3 2 4 5" xfId="46304" xr:uid="{EB76A9F4-C9C6-4B90-8436-052F9E35A97E}"/>
    <cellStyle name="Normal 3 2 3 2 3 3 2 5" xfId="21152" xr:uid="{1A2AF1FE-E7B0-4FB2-9437-8FCAEBBBFA7A}"/>
    <cellStyle name="Normal 3 2 3 2 3 3 2 5 2" xfId="34844" xr:uid="{1A93EC5D-C305-439D-8DB6-DCEC24F06FA1}"/>
    <cellStyle name="Normal 3 2 3 2 3 3 2 5 3" xfId="49728" xr:uid="{44556B4B-97EF-46C7-89E8-1A4977E1E4D8}"/>
    <cellStyle name="Normal 3 2 3 2 3 3 2 6" xfId="14308" xr:uid="{53C8E764-A0B6-4D1D-B5DF-A34371195C1E}"/>
    <cellStyle name="Normal 3 2 3 2 3 3 2 7" xfId="27998" xr:uid="{04493D4A-1CB7-471B-A398-AED974F34BC0}"/>
    <cellStyle name="Normal 3 2 3 2 3 3 2 8" xfId="42882" xr:uid="{AA873CC0-EBB4-4F0A-9B38-FC022FABF726}"/>
    <cellStyle name="Normal 3 2 3 2 3 3 3" xfId="7463" xr:uid="{D12BF7A5-BF71-45ED-AD26-CE036BC8019D}"/>
    <cellStyle name="Normal 3 2 3 2 3 3 3 2" xfId="9176" xr:uid="{042A2260-B7F1-4F37-AD82-056D4F25C981}"/>
    <cellStyle name="Normal 3 2 3 2 3 3 3 2 2" xfId="12598" xr:uid="{94F76459-3B8C-4D79-A4F2-7803735E02B6}"/>
    <cellStyle name="Normal 3 2 3 2 3 3 3 2 2 2" xfId="26288" xr:uid="{E1B0D14C-CA32-4619-9A37-3EA156526278}"/>
    <cellStyle name="Normal 3 2 3 2 3 3 3 2 2 2 2" xfId="39980" xr:uid="{3F8F52EF-FB6E-4AFD-8B00-0B377E64146F}"/>
    <cellStyle name="Normal 3 2 3 2 3 3 3 2 2 2 3" xfId="54864" xr:uid="{1DE33E73-9BCC-42F6-9FFB-B8FBF09B7809}"/>
    <cellStyle name="Normal 3 2 3 2 3 3 3 2 2 3" xfId="19444" xr:uid="{A330B344-D64E-4B02-B73B-70932C14AF20}"/>
    <cellStyle name="Normal 3 2 3 2 3 3 3 2 2 4" xfId="33134" xr:uid="{02684247-7A9B-4305-9A12-89EACC2515BB}"/>
    <cellStyle name="Normal 3 2 3 2 3 3 3 2 2 5" xfId="48018" xr:uid="{BA02FAB3-B8C9-4A7E-9CA7-C5547860FDD3}"/>
    <cellStyle name="Normal 3 2 3 2 3 3 3 2 3" xfId="22866" xr:uid="{789E94AB-A92F-4977-99D6-75E49DFD16DD}"/>
    <cellStyle name="Normal 3 2 3 2 3 3 3 2 3 2" xfId="36558" xr:uid="{8FBD4C8B-BD21-4E58-B3AD-3596C965BAF5}"/>
    <cellStyle name="Normal 3 2 3 2 3 3 3 2 3 3" xfId="51442" xr:uid="{82703E26-FAD6-4B45-AE3A-F28D5065C16C}"/>
    <cellStyle name="Normal 3 2 3 2 3 3 3 2 4" xfId="16022" xr:uid="{F2DD7E28-8331-4F9F-8227-C79BE54CC410}"/>
    <cellStyle name="Normal 3 2 3 2 3 3 3 2 5" xfId="29712" xr:uid="{0FA25CBA-D2F9-4E9F-8814-1A7CFA244E5F}"/>
    <cellStyle name="Normal 3 2 3 2 3 3 3 2 6" xfId="44596" xr:uid="{ABEF499B-830B-48BF-9486-BA9D20B66CF3}"/>
    <cellStyle name="Normal 3 2 3 2 3 3 3 3" xfId="10886" xr:uid="{8A965C32-21F2-49FD-B253-CE5366A33FB5}"/>
    <cellStyle name="Normal 3 2 3 2 3 3 3 3 2" xfId="24576" xr:uid="{57F7B3DF-7069-4A13-BD03-57F55BAF6A34}"/>
    <cellStyle name="Normal 3 2 3 2 3 3 3 3 2 2" xfId="38268" xr:uid="{F61270BF-E268-413C-B895-29F14E69F422}"/>
    <cellStyle name="Normal 3 2 3 2 3 3 3 3 2 3" xfId="53152" xr:uid="{15A1F484-1845-41B8-BA71-C74F57381F1B}"/>
    <cellStyle name="Normal 3 2 3 2 3 3 3 3 3" xfId="17732" xr:uid="{91D5751A-60F9-4DAB-9BE0-DC35079D402F}"/>
    <cellStyle name="Normal 3 2 3 2 3 3 3 3 4" xfId="31422" xr:uid="{E8FDC02A-F396-4773-8DF0-C08CCD1B5786}"/>
    <cellStyle name="Normal 3 2 3 2 3 3 3 3 5" xfId="46306" xr:uid="{4241CB65-F081-47EB-991D-E64DB35112E6}"/>
    <cellStyle name="Normal 3 2 3 2 3 3 3 4" xfId="21154" xr:uid="{988F29DF-CEE7-44AA-BFA9-642D4856E12A}"/>
    <cellStyle name="Normal 3 2 3 2 3 3 3 4 2" xfId="34846" xr:uid="{C9A5DB7D-3250-4B80-8DF0-A01288FDF004}"/>
    <cellStyle name="Normal 3 2 3 2 3 3 3 4 3" xfId="49730" xr:uid="{A8B2B0A6-2965-4D56-85FE-83D94AD19C93}"/>
    <cellStyle name="Normal 3 2 3 2 3 3 3 5" xfId="14310" xr:uid="{9B18AF2E-1807-494B-9772-197252F1EAE5}"/>
    <cellStyle name="Normal 3 2 3 2 3 3 3 6" xfId="28000" xr:uid="{DBC55ABB-E126-4352-B63E-4317F119FB70}"/>
    <cellStyle name="Normal 3 2 3 2 3 3 3 7" xfId="42884" xr:uid="{EC05682A-CDA5-48E1-AB6F-6EC5D0847B0F}"/>
    <cellStyle name="Normal 3 2 3 2 3 3 4" xfId="7464" xr:uid="{6302642C-E4A4-407A-9D92-58DB3A0A4790}"/>
    <cellStyle name="Normal 3 2 3 2 3 3 4 2" xfId="9177" xr:uid="{414DBDD4-F476-4187-A6C0-6AEFEB134F15}"/>
    <cellStyle name="Normal 3 2 3 2 3 3 4 2 2" xfId="12599" xr:uid="{5155C8AD-B9C8-447D-8E97-6C78ECD1110C}"/>
    <cellStyle name="Normal 3 2 3 2 3 3 4 2 2 2" xfId="26289" xr:uid="{965FAAC0-EAA7-45A9-92F8-4D221AF6DBC9}"/>
    <cellStyle name="Normal 3 2 3 2 3 3 4 2 2 2 2" xfId="39981" xr:uid="{1A4D20EC-497F-44E7-B45A-E92E3A89EE58}"/>
    <cellStyle name="Normal 3 2 3 2 3 3 4 2 2 2 3" xfId="54865" xr:uid="{70B09081-4474-4514-A932-11FB911C2B0E}"/>
    <cellStyle name="Normal 3 2 3 2 3 3 4 2 2 3" xfId="19445" xr:uid="{31C539B8-52FE-4555-9295-11FEDDB5F9F5}"/>
    <cellStyle name="Normal 3 2 3 2 3 3 4 2 2 4" xfId="33135" xr:uid="{E98F2628-FC3C-4D04-B2B9-6B97B3B20897}"/>
    <cellStyle name="Normal 3 2 3 2 3 3 4 2 2 5" xfId="48019" xr:uid="{81A52BB6-35D9-4B57-8027-4BA85038A9C4}"/>
    <cellStyle name="Normal 3 2 3 2 3 3 4 2 3" xfId="22867" xr:uid="{B02BDB92-4F91-4CA4-9328-87061E14815D}"/>
    <cellStyle name="Normal 3 2 3 2 3 3 4 2 3 2" xfId="36559" xr:uid="{78B3ADA1-5CB4-4A2F-AE30-52F5A22B9B97}"/>
    <cellStyle name="Normal 3 2 3 2 3 3 4 2 3 3" xfId="51443" xr:uid="{3976E136-5BF6-4A3B-87A6-E7A0EE2D5679}"/>
    <cellStyle name="Normal 3 2 3 2 3 3 4 2 4" xfId="16023" xr:uid="{72B0B58E-EEFC-45AE-82AB-9B38613C9ADC}"/>
    <cellStyle name="Normal 3 2 3 2 3 3 4 2 5" xfId="29713" xr:uid="{A88DD7C4-16A0-4BB3-9486-9991584E1BC4}"/>
    <cellStyle name="Normal 3 2 3 2 3 3 4 2 6" xfId="44597" xr:uid="{10BCFCD4-497C-4910-8A94-6C86B24AB880}"/>
    <cellStyle name="Normal 3 2 3 2 3 3 4 3" xfId="10887" xr:uid="{3E2B0E7E-614A-4FD0-BB5B-ED910E7E0789}"/>
    <cellStyle name="Normal 3 2 3 2 3 3 4 3 2" xfId="24577" xr:uid="{60784729-8E92-4049-8613-8B39A59A348A}"/>
    <cellStyle name="Normal 3 2 3 2 3 3 4 3 2 2" xfId="38269" xr:uid="{D9DA73CD-3B1C-4A7F-A3DB-04A332F82901}"/>
    <cellStyle name="Normal 3 2 3 2 3 3 4 3 2 3" xfId="53153" xr:uid="{7C7A9977-E32D-4D28-ABC2-CF8B07865FC0}"/>
    <cellStyle name="Normal 3 2 3 2 3 3 4 3 3" xfId="17733" xr:uid="{364701B1-FCE2-44EA-9C34-AA67DCF61C23}"/>
    <cellStyle name="Normal 3 2 3 2 3 3 4 3 4" xfId="31423" xr:uid="{0E794892-E5A8-44C7-82EF-5AD5C58CEDB0}"/>
    <cellStyle name="Normal 3 2 3 2 3 3 4 3 5" xfId="46307" xr:uid="{896DDD62-FD70-461F-A4B4-EC3906920CA3}"/>
    <cellStyle name="Normal 3 2 3 2 3 3 4 4" xfId="21155" xr:uid="{27EC3DEF-D74A-492A-B5B3-E519E5D7A60A}"/>
    <cellStyle name="Normal 3 2 3 2 3 3 4 4 2" xfId="34847" xr:uid="{E94D1A12-F6FB-405F-A19C-E5417332C02D}"/>
    <cellStyle name="Normal 3 2 3 2 3 3 4 4 3" xfId="49731" xr:uid="{D936EA44-3140-4B5F-A0AD-407FA1C66DAA}"/>
    <cellStyle name="Normal 3 2 3 2 3 3 4 5" xfId="14311" xr:uid="{F2AC764C-45E5-4903-A2C4-48E044F67F18}"/>
    <cellStyle name="Normal 3 2 3 2 3 3 4 6" xfId="28001" xr:uid="{34BE8A49-ECE9-4260-BDF6-8710603905C6}"/>
    <cellStyle name="Normal 3 2 3 2 3 3 4 7" xfId="42885" xr:uid="{181FF286-1D5C-43E9-A6BC-883EE003C3CF}"/>
    <cellStyle name="Normal 3 2 3 2 3 3 5" xfId="9173" xr:uid="{C849FFB3-02B1-4EE9-B43B-3D042B0DE886}"/>
    <cellStyle name="Normal 3 2 3 2 3 3 5 2" xfId="12595" xr:uid="{1066B7A0-E7A4-4023-88E7-CED128EE5CCE}"/>
    <cellStyle name="Normal 3 2 3 2 3 3 5 2 2" xfId="26285" xr:uid="{A5CEB130-8110-4CBA-BBD3-510E698791F3}"/>
    <cellStyle name="Normal 3 2 3 2 3 3 5 2 2 2" xfId="39977" xr:uid="{3AF3F2E5-F909-4A70-8279-89079E094787}"/>
    <cellStyle name="Normal 3 2 3 2 3 3 5 2 2 3" xfId="54861" xr:uid="{EF6D77F7-2821-4881-931C-BA39C033565E}"/>
    <cellStyle name="Normal 3 2 3 2 3 3 5 2 3" xfId="19441" xr:uid="{638D4163-6B29-45EE-963E-D91AB3718E96}"/>
    <cellStyle name="Normal 3 2 3 2 3 3 5 2 4" xfId="33131" xr:uid="{1FE71F31-8180-4492-81B7-785F0B675EBF}"/>
    <cellStyle name="Normal 3 2 3 2 3 3 5 2 5" xfId="48015" xr:uid="{98A66A98-41A8-4329-AA42-6A98E8276AFB}"/>
    <cellStyle name="Normal 3 2 3 2 3 3 5 3" xfId="22863" xr:uid="{C2F80431-BBEB-4635-92F3-4D26404D714C}"/>
    <cellStyle name="Normal 3 2 3 2 3 3 5 3 2" xfId="36555" xr:uid="{15AD3E3C-0A64-475A-AF29-A1223FF33D96}"/>
    <cellStyle name="Normal 3 2 3 2 3 3 5 3 3" xfId="51439" xr:uid="{EC5D3EA2-2264-4F6B-A55B-6435CA659A7F}"/>
    <cellStyle name="Normal 3 2 3 2 3 3 5 4" xfId="16019" xr:uid="{CC37AB4A-E24F-4914-9985-C919FC4C3A69}"/>
    <cellStyle name="Normal 3 2 3 2 3 3 5 5" xfId="29709" xr:uid="{88DB07C3-8455-4A51-86EA-1A626463AD5E}"/>
    <cellStyle name="Normal 3 2 3 2 3 3 5 6" xfId="44593" xr:uid="{90006CAC-E072-4F73-BCDB-4E87022AD89C}"/>
    <cellStyle name="Normal 3 2 3 2 3 3 6" xfId="10883" xr:uid="{4461F8D8-BEFB-4C89-A304-304B4A81491B}"/>
    <cellStyle name="Normal 3 2 3 2 3 3 6 2" xfId="24573" xr:uid="{65B5AB68-F8C5-4733-AD47-9321868120C2}"/>
    <cellStyle name="Normal 3 2 3 2 3 3 6 2 2" xfId="38265" xr:uid="{8637D147-5FD7-448D-B3F9-7BFDF11BD439}"/>
    <cellStyle name="Normal 3 2 3 2 3 3 6 2 3" xfId="53149" xr:uid="{F7499D99-3369-4C5E-B7F2-3AB37785CA82}"/>
    <cellStyle name="Normal 3 2 3 2 3 3 6 3" xfId="17729" xr:uid="{C6D9C375-3E0C-465E-940D-A9AE14247FE3}"/>
    <cellStyle name="Normal 3 2 3 2 3 3 6 4" xfId="31419" xr:uid="{663CDAA2-465C-4184-9909-FA7A73B753F5}"/>
    <cellStyle name="Normal 3 2 3 2 3 3 6 5" xfId="46303" xr:uid="{F810F447-888A-43FB-B644-BE27D8131452}"/>
    <cellStyle name="Normal 3 2 3 2 3 3 7" xfId="21151" xr:uid="{C3D279C7-1D9B-4365-83B9-83ED42FC05DA}"/>
    <cellStyle name="Normal 3 2 3 2 3 3 7 2" xfId="34843" xr:uid="{B4B2A366-7318-47BF-B214-44986E685B79}"/>
    <cellStyle name="Normal 3 2 3 2 3 3 7 3" xfId="49727" xr:uid="{6B18DFA9-6777-4AE6-9FA1-C2E07AED89B0}"/>
    <cellStyle name="Normal 3 2 3 2 3 3 8" xfId="14307" xr:uid="{7CE0362D-1E1D-4C03-993C-AFCDAF9FCCC2}"/>
    <cellStyle name="Normal 3 2 3 2 3 3 9" xfId="27997" xr:uid="{464F305D-5427-46C2-92D3-156FA2F9F75D}"/>
    <cellStyle name="Normal 3 2 3 2 3 4" xfId="7465" xr:uid="{E4A008F8-D768-42E1-ACE1-6B3EF2C02128}"/>
    <cellStyle name="Normal 3 2 3 2 3 4 2" xfId="7466" xr:uid="{DF16ED3E-1F21-4270-83D6-EF5891558C2A}"/>
    <cellStyle name="Normal 3 2 3 2 3 4 2 2" xfId="9179" xr:uid="{8656FAE1-B3F2-4347-AA06-8B01D4E0CE0F}"/>
    <cellStyle name="Normal 3 2 3 2 3 4 2 2 2" xfId="12601" xr:uid="{ECAFBE1D-98E2-4664-B468-A6438D8FC135}"/>
    <cellStyle name="Normal 3 2 3 2 3 4 2 2 2 2" xfId="26291" xr:uid="{FA88CC5D-457A-42BB-AB15-2F4698BA6C9C}"/>
    <cellStyle name="Normal 3 2 3 2 3 4 2 2 2 2 2" xfId="39983" xr:uid="{4B9867CB-BD0E-47B3-B97E-3187C441FF87}"/>
    <cellStyle name="Normal 3 2 3 2 3 4 2 2 2 2 3" xfId="54867" xr:uid="{2C25CD3A-3E89-4E66-88DD-9CB079ADA851}"/>
    <cellStyle name="Normal 3 2 3 2 3 4 2 2 2 3" xfId="19447" xr:uid="{EE6670AD-4F85-4491-8027-BE1026A6F44A}"/>
    <cellStyle name="Normal 3 2 3 2 3 4 2 2 2 4" xfId="33137" xr:uid="{EB60FD03-303D-41B1-B1E0-652F07C31E9F}"/>
    <cellStyle name="Normal 3 2 3 2 3 4 2 2 2 5" xfId="48021" xr:uid="{0C707AB9-6D57-4B40-B9DD-F89C8CF7FD5C}"/>
    <cellStyle name="Normal 3 2 3 2 3 4 2 2 3" xfId="22869" xr:uid="{CAB48388-C75A-4EF8-AB6C-A265FC91C314}"/>
    <cellStyle name="Normal 3 2 3 2 3 4 2 2 3 2" xfId="36561" xr:uid="{2AC63E04-588E-4DA4-872A-CE1C0565FC95}"/>
    <cellStyle name="Normal 3 2 3 2 3 4 2 2 3 3" xfId="51445" xr:uid="{0C15106A-32DA-4136-861E-165E69D39B24}"/>
    <cellStyle name="Normal 3 2 3 2 3 4 2 2 4" xfId="16025" xr:uid="{7D8C6ECE-B8B5-4D0B-9A9A-741E10333FCE}"/>
    <cellStyle name="Normal 3 2 3 2 3 4 2 2 5" xfId="29715" xr:uid="{B5F7A22C-804A-4AD5-B319-0D39544CCF55}"/>
    <cellStyle name="Normal 3 2 3 2 3 4 2 2 6" xfId="44599" xr:uid="{03AAA11F-484F-480A-A86F-3DE6100B1293}"/>
    <cellStyle name="Normal 3 2 3 2 3 4 2 3" xfId="10889" xr:uid="{A8BA5749-9733-4EE9-A40D-E4ED57094F2C}"/>
    <cellStyle name="Normal 3 2 3 2 3 4 2 3 2" xfId="24579" xr:uid="{CFAEE790-4B64-4BD4-BA39-8949980A5510}"/>
    <cellStyle name="Normal 3 2 3 2 3 4 2 3 2 2" xfId="38271" xr:uid="{B5F3E4AB-F169-46AC-9E0C-62CB82CF585B}"/>
    <cellStyle name="Normal 3 2 3 2 3 4 2 3 2 3" xfId="53155" xr:uid="{88A6E03F-52E1-4121-A382-CDD0B4DBD8C1}"/>
    <cellStyle name="Normal 3 2 3 2 3 4 2 3 3" xfId="17735" xr:uid="{50AC5D74-B5AA-471E-B2F6-56EE423E527D}"/>
    <cellStyle name="Normal 3 2 3 2 3 4 2 3 4" xfId="31425" xr:uid="{246FE6F8-0C0B-4970-BD12-B41BE0D791C3}"/>
    <cellStyle name="Normal 3 2 3 2 3 4 2 3 5" xfId="46309" xr:uid="{FBF5FFDD-0459-4AE5-B680-E3DB5DEFD63C}"/>
    <cellStyle name="Normal 3 2 3 2 3 4 2 4" xfId="21157" xr:uid="{0E0DE9D3-BCF8-417A-84D7-6A13E0EFD608}"/>
    <cellStyle name="Normal 3 2 3 2 3 4 2 4 2" xfId="34849" xr:uid="{9596E66C-7083-492A-B6D0-B3CD7E6A71BC}"/>
    <cellStyle name="Normal 3 2 3 2 3 4 2 4 3" xfId="49733" xr:uid="{6C7C645D-7ACD-42BF-B9D4-83A4D4713294}"/>
    <cellStyle name="Normal 3 2 3 2 3 4 2 5" xfId="14313" xr:uid="{DF89422F-FA25-4957-BAC1-93F12CBE69BD}"/>
    <cellStyle name="Normal 3 2 3 2 3 4 2 6" xfId="28003" xr:uid="{D8AAA9D5-46D5-4614-870B-D99F5E57EDC2}"/>
    <cellStyle name="Normal 3 2 3 2 3 4 2 7" xfId="42887" xr:uid="{0C3E15AA-6E1E-491F-97AC-6E49B12A6575}"/>
    <cellStyle name="Normal 3 2 3 2 3 4 3" xfId="9178" xr:uid="{632691D4-647F-4191-BB11-A9AA26EEED5C}"/>
    <cellStyle name="Normal 3 2 3 2 3 4 3 2" xfId="12600" xr:uid="{C2134BD9-C891-4AA2-AEF5-043D7CCD9231}"/>
    <cellStyle name="Normal 3 2 3 2 3 4 3 2 2" xfId="26290" xr:uid="{FEED724D-116C-451E-912D-1D0AE05D9678}"/>
    <cellStyle name="Normal 3 2 3 2 3 4 3 2 2 2" xfId="39982" xr:uid="{C56D0071-3504-4D62-A133-C38F32BF1774}"/>
    <cellStyle name="Normal 3 2 3 2 3 4 3 2 2 3" xfId="54866" xr:uid="{61D3F5FF-C416-4F8E-B152-BF387FEF4A18}"/>
    <cellStyle name="Normal 3 2 3 2 3 4 3 2 3" xfId="19446" xr:uid="{2376652B-B8C1-4198-8386-06A5D3721569}"/>
    <cellStyle name="Normal 3 2 3 2 3 4 3 2 4" xfId="33136" xr:uid="{701A9546-996B-428B-813F-49D98B0A17A9}"/>
    <cellStyle name="Normal 3 2 3 2 3 4 3 2 5" xfId="48020" xr:uid="{C20D7026-B8DD-4A06-8C20-DE99CDB2F03C}"/>
    <cellStyle name="Normal 3 2 3 2 3 4 3 3" xfId="22868" xr:uid="{6317F2AD-9BE9-41AB-BBFE-439943681958}"/>
    <cellStyle name="Normal 3 2 3 2 3 4 3 3 2" xfId="36560" xr:uid="{7CE7F6B8-4CA0-4812-AA07-8EE479ABAE24}"/>
    <cellStyle name="Normal 3 2 3 2 3 4 3 3 3" xfId="51444" xr:uid="{A9211BEF-C078-4873-B81E-2DF26E63493D}"/>
    <cellStyle name="Normal 3 2 3 2 3 4 3 4" xfId="16024" xr:uid="{6FB96A4C-EF09-4847-9C83-C857825AC6EF}"/>
    <cellStyle name="Normal 3 2 3 2 3 4 3 5" xfId="29714" xr:uid="{8E2A02F1-FA79-4621-AFAD-1D613CB42A57}"/>
    <cellStyle name="Normal 3 2 3 2 3 4 3 6" xfId="44598" xr:uid="{A02A528D-C5C3-4DD3-ACDD-F05AFEC69AF3}"/>
    <cellStyle name="Normal 3 2 3 2 3 4 4" xfId="10888" xr:uid="{9F73152B-E4B8-4D12-8674-6B66E9F746D8}"/>
    <cellStyle name="Normal 3 2 3 2 3 4 4 2" xfId="24578" xr:uid="{F3530676-0210-46D1-82E8-55A3473224AC}"/>
    <cellStyle name="Normal 3 2 3 2 3 4 4 2 2" xfId="38270" xr:uid="{B76608CD-8CA5-4AF6-AC87-D0577F15AABB}"/>
    <cellStyle name="Normal 3 2 3 2 3 4 4 2 3" xfId="53154" xr:uid="{B99B2042-0B01-47B8-9E55-0585C5DA9C97}"/>
    <cellStyle name="Normal 3 2 3 2 3 4 4 3" xfId="17734" xr:uid="{D38864D2-A3BD-4496-9C3B-0FBD8E75FE3B}"/>
    <cellStyle name="Normal 3 2 3 2 3 4 4 4" xfId="31424" xr:uid="{47E153F4-9C32-41DB-9E81-22BB7F5FA890}"/>
    <cellStyle name="Normal 3 2 3 2 3 4 4 5" xfId="46308" xr:uid="{C7E19A0C-5C2B-4518-86E5-0832A85FBB64}"/>
    <cellStyle name="Normal 3 2 3 2 3 4 5" xfId="21156" xr:uid="{0BF4E05B-9F87-409A-9508-6F436FB8BEDD}"/>
    <cellStyle name="Normal 3 2 3 2 3 4 5 2" xfId="34848" xr:uid="{31CB0500-E824-45A6-9ADC-8DFA859F8AC9}"/>
    <cellStyle name="Normal 3 2 3 2 3 4 5 3" xfId="49732" xr:uid="{0290F17B-5C68-4F10-9A20-385373E2374F}"/>
    <cellStyle name="Normal 3 2 3 2 3 4 6" xfId="14312" xr:uid="{33874DE4-0A50-4355-B310-91DC3FF41CCA}"/>
    <cellStyle name="Normal 3 2 3 2 3 4 7" xfId="28002" xr:uid="{DB355A36-0D95-437E-835D-50345949C27D}"/>
    <cellStyle name="Normal 3 2 3 2 3 4 8" xfId="42886" xr:uid="{97A40163-C809-4966-BAD0-B2E29499546F}"/>
    <cellStyle name="Normal 3 2 3 2 3 5" xfId="7467" xr:uid="{17A4EFF7-488B-4330-B96E-EBFE727E25D8}"/>
    <cellStyle name="Normal 3 2 3 2 3 5 2" xfId="9180" xr:uid="{2653051D-16A0-4AA8-B3E7-45A8B292AF98}"/>
    <cellStyle name="Normal 3 2 3 2 3 5 2 2" xfId="12602" xr:uid="{86AE4A48-1691-43FB-90F6-E733A02140BE}"/>
    <cellStyle name="Normal 3 2 3 2 3 5 2 2 2" xfId="26292" xr:uid="{DE57E60B-5986-4189-978B-D0EE1E05562D}"/>
    <cellStyle name="Normal 3 2 3 2 3 5 2 2 2 2" xfId="39984" xr:uid="{36F8F8C6-84D4-44EF-A087-265745A5E0ED}"/>
    <cellStyle name="Normal 3 2 3 2 3 5 2 2 2 3" xfId="54868" xr:uid="{D2A6F45A-28FC-4F65-A04B-CA840C569082}"/>
    <cellStyle name="Normal 3 2 3 2 3 5 2 2 3" xfId="19448" xr:uid="{DD34732B-FC8A-47C7-AD23-2F6838257D76}"/>
    <cellStyle name="Normal 3 2 3 2 3 5 2 2 4" xfId="33138" xr:uid="{83E80119-E91F-432A-AF03-CBA7062D8314}"/>
    <cellStyle name="Normal 3 2 3 2 3 5 2 2 5" xfId="48022" xr:uid="{57C0199C-A526-452E-BA83-96EEDA88E469}"/>
    <cellStyle name="Normal 3 2 3 2 3 5 2 3" xfId="22870" xr:uid="{02873803-2C63-4353-BFAF-2BE187965F65}"/>
    <cellStyle name="Normal 3 2 3 2 3 5 2 3 2" xfId="36562" xr:uid="{BA61D0A0-8BBA-453C-8F14-1BD48894F3B8}"/>
    <cellStyle name="Normal 3 2 3 2 3 5 2 3 3" xfId="51446" xr:uid="{2D52B1EC-4487-4380-B393-B673B70981C3}"/>
    <cellStyle name="Normal 3 2 3 2 3 5 2 4" xfId="16026" xr:uid="{3C5D578C-98FD-4E7D-99CF-D7DA317D1D16}"/>
    <cellStyle name="Normal 3 2 3 2 3 5 2 5" xfId="29716" xr:uid="{3197085E-D9BC-41E2-A55E-F639483B7B33}"/>
    <cellStyle name="Normal 3 2 3 2 3 5 2 6" xfId="44600" xr:uid="{A0A24DA5-3502-4093-BFF1-B61B5F75A9B4}"/>
    <cellStyle name="Normal 3 2 3 2 3 5 3" xfId="10890" xr:uid="{CA0662BF-393F-4581-A330-079AD0CE1665}"/>
    <cellStyle name="Normal 3 2 3 2 3 5 3 2" xfId="24580" xr:uid="{B5E80377-9172-4161-A5A5-746029BB55D8}"/>
    <cellStyle name="Normal 3 2 3 2 3 5 3 2 2" xfId="38272" xr:uid="{6CF9914D-27C0-4CAC-A4E1-50AC54A49680}"/>
    <cellStyle name="Normal 3 2 3 2 3 5 3 2 3" xfId="53156" xr:uid="{B64EE0DB-BD6D-4529-A7DD-C1883975B466}"/>
    <cellStyle name="Normal 3 2 3 2 3 5 3 3" xfId="17736" xr:uid="{0648908E-6F5C-4E9C-8245-6AA68F268C06}"/>
    <cellStyle name="Normal 3 2 3 2 3 5 3 4" xfId="31426" xr:uid="{CB789E56-B566-4F2B-96DD-285413B2275C}"/>
    <cellStyle name="Normal 3 2 3 2 3 5 3 5" xfId="46310" xr:uid="{FB0251D8-5FD6-4462-B748-EED6BBE59CE2}"/>
    <cellStyle name="Normal 3 2 3 2 3 5 4" xfId="21158" xr:uid="{0C9F7294-CFC0-4E9C-B96A-129AAD16CBB1}"/>
    <cellStyle name="Normal 3 2 3 2 3 5 4 2" xfId="34850" xr:uid="{F7FAC00E-3ED3-45BA-A145-1910DEBFDB17}"/>
    <cellStyle name="Normal 3 2 3 2 3 5 4 3" xfId="49734" xr:uid="{A366CE42-190A-4AFC-8AD2-CDE717166ED3}"/>
    <cellStyle name="Normal 3 2 3 2 3 5 5" xfId="14314" xr:uid="{0650F498-77BC-4E96-A329-08C9A3E0B644}"/>
    <cellStyle name="Normal 3 2 3 2 3 5 6" xfId="28004" xr:uid="{CE699B22-0892-4094-BB89-643D147A740C}"/>
    <cellStyle name="Normal 3 2 3 2 3 5 7" xfId="42888" xr:uid="{361FC437-0B78-410E-813C-4A2F61241AE1}"/>
    <cellStyle name="Normal 3 2 3 2 3 6" xfId="7468" xr:uid="{969E4C4D-34DB-4D6C-BFB9-C3C06BBA671D}"/>
    <cellStyle name="Normal 3 2 3 2 3 6 2" xfId="9181" xr:uid="{BE5A7EBE-5903-4B6A-BA24-CCFE9DEB1AAD}"/>
    <cellStyle name="Normal 3 2 3 2 3 6 2 2" xfId="12603" xr:uid="{0E595DC9-CD66-48D8-9CCF-97591C6B76DE}"/>
    <cellStyle name="Normal 3 2 3 2 3 6 2 2 2" xfId="26293" xr:uid="{C5B3F490-3EB1-44B6-93FD-0ED005D5933A}"/>
    <cellStyle name="Normal 3 2 3 2 3 6 2 2 2 2" xfId="39985" xr:uid="{BA7FDC99-5C55-4DFB-AF89-8252FB1E8747}"/>
    <cellStyle name="Normal 3 2 3 2 3 6 2 2 2 3" xfId="54869" xr:uid="{299AA80A-E4C0-4228-A534-9617D1526E89}"/>
    <cellStyle name="Normal 3 2 3 2 3 6 2 2 3" xfId="19449" xr:uid="{64CC185A-0BDB-4FD8-9C62-E38EAE128D61}"/>
    <cellStyle name="Normal 3 2 3 2 3 6 2 2 4" xfId="33139" xr:uid="{891D4BE3-B36E-4240-9DEF-B990956A32CB}"/>
    <cellStyle name="Normal 3 2 3 2 3 6 2 2 5" xfId="48023" xr:uid="{50C0C02B-943A-4827-A1A4-A7A2EF6C81F1}"/>
    <cellStyle name="Normal 3 2 3 2 3 6 2 3" xfId="22871" xr:uid="{A076871B-6A18-4849-AE75-38B42B8359C8}"/>
    <cellStyle name="Normal 3 2 3 2 3 6 2 3 2" xfId="36563" xr:uid="{9699B806-485F-40FB-A558-3770E95B14D3}"/>
    <cellStyle name="Normal 3 2 3 2 3 6 2 3 3" xfId="51447" xr:uid="{DF9171AC-E930-4A84-975F-962EE83FB756}"/>
    <cellStyle name="Normal 3 2 3 2 3 6 2 4" xfId="16027" xr:uid="{89DBB421-9925-49DB-AAC8-FDC2330C7C7E}"/>
    <cellStyle name="Normal 3 2 3 2 3 6 2 5" xfId="29717" xr:uid="{79D441E3-A95A-46E0-96A5-57A8003CF9F9}"/>
    <cellStyle name="Normal 3 2 3 2 3 6 2 6" xfId="44601" xr:uid="{C787DCDC-8217-4A06-B907-3D378EB3E7E4}"/>
    <cellStyle name="Normal 3 2 3 2 3 6 3" xfId="10891" xr:uid="{24242864-9A26-44B5-B8A9-E28448547873}"/>
    <cellStyle name="Normal 3 2 3 2 3 6 3 2" xfId="24581" xr:uid="{061CCD2C-0150-4063-BD67-527DD479A0C2}"/>
    <cellStyle name="Normal 3 2 3 2 3 6 3 2 2" xfId="38273" xr:uid="{D13E13EF-3A86-44F7-AFF3-5C6BDBE4FB7E}"/>
    <cellStyle name="Normal 3 2 3 2 3 6 3 2 3" xfId="53157" xr:uid="{B657912B-EDDA-4E6C-8E31-5D8278282E6E}"/>
    <cellStyle name="Normal 3 2 3 2 3 6 3 3" xfId="17737" xr:uid="{97EAC551-C718-4BA3-BCE4-E0373F7A4894}"/>
    <cellStyle name="Normal 3 2 3 2 3 6 3 4" xfId="31427" xr:uid="{3F7CEE1D-106F-4C61-94B8-422CAA46CEE2}"/>
    <cellStyle name="Normal 3 2 3 2 3 6 3 5" xfId="46311" xr:uid="{D28D9C54-D236-45CF-97F2-8AB1782D9901}"/>
    <cellStyle name="Normal 3 2 3 2 3 6 4" xfId="21159" xr:uid="{746CC8E7-E8C0-4D90-BF26-5E1B04FEC49A}"/>
    <cellStyle name="Normal 3 2 3 2 3 6 4 2" xfId="34851" xr:uid="{78877718-A700-48F6-B59E-7AD2C5805449}"/>
    <cellStyle name="Normal 3 2 3 2 3 6 4 3" xfId="49735" xr:uid="{BE12008A-9D1B-4834-BD66-BC106C54AC0C}"/>
    <cellStyle name="Normal 3 2 3 2 3 6 5" xfId="14315" xr:uid="{4EC1BEC0-6204-4226-883E-884CF78CF9C8}"/>
    <cellStyle name="Normal 3 2 3 2 3 6 6" xfId="28005" xr:uid="{22587D91-354A-4885-9737-159705F0379C}"/>
    <cellStyle name="Normal 3 2 3 2 3 6 7" xfId="42889" xr:uid="{E4D4287E-8E55-469C-8C2A-593F42377519}"/>
    <cellStyle name="Normal 3 2 3 2 3 7" xfId="9167" xr:uid="{F726BE1C-8877-4BC6-84C6-4E4AC2520D88}"/>
    <cellStyle name="Normal 3 2 3 2 3 7 2" xfId="12589" xr:uid="{35995F8A-817A-481E-9690-77FA5C5A7D5B}"/>
    <cellStyle name="Normal 3 2 3 2 3 7 2 2" xfId="26279" xr:uid="{981AB646-7BC3-49BF-958F-E00BC3C24314}"/>
    <cellStyle name="Normal 3 2 3 2 3 7 2 2 2" xfId="39971" xr:uid="{EA8068BE-EBEF-4A30-A77C-3A4D861E60A3}"/>
    <cellStyle name="Normal 3 2 3 2 3 7 2 2 3" xfId="54855" xr:uid="{E55FF923-83C8-46A8-A3B3-10799903FB3F}"/>
    <cellStyle name="Normal 3 2 3 2 3 7 2 3" xfId="19435" xr:uid="{BCEAE0A2-B38D-4059-AC04-9D480D5267C4}"/>
    <cellStyle name="Normal 3 2 3 2 3 7 2 4" xfId="33125" xr:uid="{D4FB7304-EE0A-4281-8752-9E8EE8951F1B}"/>
    <cellStyle name="Normal 3 2 3 2 3 7 2 5" xfId="48009" xr:uid="{290904C7-7E89-4C3B-AB0D-901283D43707}"/>
    <cellStyle name="Normal 3 2 3 2 3 7 3" xfId="22857" xr:uid="{0D9E96C2-F579-47BB-A415-CCAC8413BD6A}"/>
    <cellStyle name="Normal 3 2 3 2 3 7 3 2" xfId="36549" xr:uid="{3C126162-7182-4B79-8DCC-7D9490B90918}"/>
    <cellStyle name="Normal 3 2 3 2 3 7 3 3" xfId="51433" xr:uid="{80EF7D04-420B-466C-9DD1-C53AA74171BD}"/>
    <cellStyle name="Normal 3 2 3 2 3 7 4" xfId="16013" xr:uid="{26A0AE04-B47F-441F-9257-62D3E5F1ABAE}"/>
    <cellStyle name="Normal 3 2 3 2 3 7 5" xfId="29703" xr:uid="{3BF5B6F9-03AB-471A-972D-92EE2000535F}"/>
    <cellStyle name="Normal 3 2 3 2 3 7 6" xfId="44587" xr:uid="{B61512C1-67B4-470C-BB44-05DBB9FD4391}"/>
    <cellStyle name="Normal 3 2 3 2 3 8" xfId="10877" xr:uid="{47FF4F0D-70E5-4DB6-8062-543AC7751D5A}"/>
    <cellStyle name="Normal 3 2 3 2 3 8 2" xfId="24567" xr:uid="{15225EE9-E367-42D9-B677-3510B99EAD84}"/>
    <cellStyle name="Normal 3 2 3 2 3 8 2 2" xfId="38259" xr:uid="{72927381-C1F4-49FD-A091-26CDDC3077A8}"/>
    <cellStyle name="Normal 3 2 3 2 3 8 2 3" xfId="53143" xr:uid="{878AB3B7-A7F8-4607-8608-68EFF11AD2E0}"/>
    <cellStyle name="Normal 3 2 3 2 3 8 3" xfId="17723" xr:uid="{2923868D-49A1-44F3-8B9E-5170042D8098}"/>
    <cellStyle name="Normal 3 2 3 2 3 8 4" xfId="31413" xr:uid="{C2681EFB-13AE-41CD-B2A2-ABA8DF263B2F}"/>
    <cellStyle name="Normal 3 2 3 2 3 8 5" xfId="46297" xr:uid="{370D76B8-EF53-487F-B235-10E4A951443E}"/>
    <cellStyle name="Normal 3 2 3 2 3 9" xfId="21145" xr:uid="{4127BA60-FC7C-48EE-90CB-670450004B7E}"/>
    <cellStyle name="Normal 3 2 3 2 3 9 2" xfId="34837" xr:uid="{E8017C80-4445-4D8C-9071-E9871C2DF8F7}"/>
    <cellStyle name="Normal 3 2 3 2 3 9 3" xfId="49721" xr:uid="{6AC261A4-F46F-40C4-86E3-9CBED4CF309B}"/>
    <cellStyle name="Normal 3 2 3 2 4" xfId="7469" xr:uid="{2D539C66-595B-4E12-A95E-46136E56AEF6}"/>
    <cellStyle name="Normal 3 2 3 2 4 10" xfId="14316" xr:uid="{43DC46CD-E70F-4AC6-ACED-E1CA3312272A}"/>
    <cellStyle name="Normal 3 2 3 2 4 11" xfId="28006" xr:uid="{59F2FFF2-31CD-475A-9A84-650AD1E5BD15}"/>
    <cellStyle name="Normal 3 2 3 2 4 12" xfId="42890" xr:uid="{5E7268A8-91EF-4444-B9DB-C8A645DFDF08}"/>
    <cellStyle name="Normal 3 2 3 2 4 2" xfId="7470" xr:uid="{42290EEF-2EF5-446D-87D3-A26DF01DA9C1}"/>
    <cellStyle name="Normal 3 2 3 2 4 2 10" xfId="42891" xr:uid="{A37C2740-78D3-493D-80BE-AA14933E062C}"/>
    <cellStyle name="Normal 3 2 3 2 4 2 2" xfId="7471" xr:uid="{99068AB4-0380-41D8-8791-BD244542C6AA}"/>
    <cellStyle name="Normal 3 2 3 2 4 2 2 2" xfId="7472" xr:uid="{B3B5DAA4-BCCD-42CA-B0BC-7F53E55F3C40}"/>
    <cellStyle name="Normal 3 2 3 2 4 2 2 2 2" xfId="9185" xr:uid="{BB37329F-3B5C-4864-AA8B-6EEFD3F81603}"/>
    <cellStyle name="Normal 3 2 3 2 4 2 2 2 2 2" xfId="12607" xr:uid="{2B608072-FC94-417E-B322-EA790213DD73}"/>
    <cellStyle name="Normal 3 2 3 2 4 2 2 2 2 2 2" xfId="26297" xr:uid="{35481B3F-1DA4-4631-B256-D7BFB013A34B}"/>
    <cellStyle name="Normal 3 2 3 2 4 2 2 2 2 2 2 2" xfId="39989" xr:uid="{E2ED3D6E-ABD0-49C6-AB4F-B040700B35AB}"/>
    <cellStyle name="Normal 3 2 3 2 4 2 2 2 2 2 2 3" xfId="54873" xr:uid="{F6B323B9-2A29-4F85-9283-75692C5EFA9F}"/>
    <cellStyle name="Normal 3 2 3 2 4 2 2 2 2 2 3" xfId="19453" xr:uid="{751D8D25-FD2A-4C47-B912-9DB319DD241E}"/>
    <cellStyle name="Normal 3 2 3 2 4 2 2 2 2 2 4" xfId="33143" xr:uid="{0209A422-6B59-427F-A2C5-F7A901AB4F6C}"/>
    <cellStyle name="Normal 3 2 3 2 4 2 2 2 2 2 5" xfId="48027" xr:uid="{FEC3F9F4-3F0C-48CB-848D-872D06E5DFBF}"/>
    <cellStyle name="Normal 3 2 3 2 4 2 2 2 2 3" xfId="22875" xr:uid="{7BC2ADCE-77A4-478F-8A77-E9710DC945A7}"/>
    <cellStyle name="Normal 3 2 3 2 4 2 2 2 2 3 2" xfId="36567" xr:uid="{7D49B174-BFC8-4195-B33D-403E15AC411B}"/>
    <cellStyle name="Normal 3 2 3 2 4 2 2 2 2 3 3" xfId="51451" xr:uid="{5ED32FC8-585A-43A9-A445-882037B34369}"/>
    <cellStyle name="Normal 3 2 3 2 4 2 2 2 2 4" xfId="16031" xr:uid="{2E3A91F3-A805-4F42-AC49-2FF8571F35FE}"/>
    <cellStyle name="Normal 3 2 3 2 4 2 2 2 2 5" xfId="29721" xr:uid="{9E1B632C-F0E9-49FE-AF8B-4634E5C7D509}"/>
    <cellStyle name="Normal 3 2 3 2 4 2 2 2 2 6" xfId="44605" xr:uid="{D577B774-22C9-42A8-9960-BBD5A5C63545}"/>
    <cellStyle name="Normal 3 2 3 2 4 2 2 2 3" xfId="10895" xr:uid="{66B1A4BB-033D-48D6-8D86-7784602604F7}"/>
    <cellStyle name="Normal 3 2 3 2 4 2 2 2 3 2" xfId="24585" xr:uid="{C6CDAE3D-D050-4188-A215-89BDB03B5FAC}"/>
    <cellStyle name="Normal 3 2 3 2 4 2 2 2 3 2 2" xfId="38277" xr:uid="{0A2A61C7-9524-401B-AB00-83C14A969963}"/>
    <cellStyle name="Normal 3 2 3 2 4 2 2 2 3 2 3" xfId="53161" xr:uid="{2B6741F7-27DF-4AC5-A780-8E9480EEE060}"/>
    <cellStyle name="Normal 3 2 3 2 4 2 2 2 3 3" xfId="17741" xr:uid="{89DE4309-003C-4949-8A5D-58BCCB87C5F0}"/>
    <cellStyle name="Normal 3 2 3 2 4 2 2 2 3 4" xfId="31431" xr:uid="{04965795-899C-40A8-9AA5-7FE745E1E489}"/>
    <cellStyle name="Normal 3 2 3 2 4 2 2 2 3 5" xfId="46315" xr:uid="{CC011476-75EB-4A40-B448-29FB754DBD64}"/>
    <cellStyle name="Normal 3 2 3 2 4 2 2 2 4" xfId="21163" xr:uid="{5068E556-E6F9-4FD2-9C9A-17E6C0BDDE4F}"/>
    <cellStyle name="Normal 3 2 3 2 4 2 2 2 4 2" xfId="34855" xr:uid="{2839119D-A780-4AE1-8397-506769BE31C9}"/>
    <cellStyle name="Normal 3 2 3 2 4 2 2 2 4 3" xfId="49739" xr:uid="{62943789-67D8-4E79-9E88-EB14A4C3BC64}"/>
    <cellStyle name="Normal 3 2 3 2 4 2 2 2 5" xfId="14319" xr:uid="{87911B20-D96D-42AE-AF5B-CC9357F1C5DF}"/>
    <cellStyle name="Normal 3 2 3 2 4 2 2 2 6" xfId="28009" xr:uid="{4F60C81C-17B4-4D8E-BE92-B6592FC2B9A4}"/>
    <cellStyle name="Normal 3 2 3 2 4 2 2 2 7" xfId="42893" xr:uid="{3D21E53A-09B3-4C5C-BC03-586C19063EE3}"/>
    <cellStyle name="Normal 3 2 3 2 4 2 2 3" xfId="9184" xr:uid="{2B36581A-1E06-485D-B849-050515E890E7}"/>
    <cellStyle name="Normal 3 2 3 2 4 2 2 3 2" xfId="12606" xr:uid="{7E1090D8-2C7E-40A3-9817-263755513F16}"/>
    <cellStyle name="Normal 3 2 3 2 4 2 2 3 2 2" xfId="26296" xr:uid="{E9B2ED20-EC0B-4DE1-B2DE-D28B12B6D515}"/>
    <cellStyle name="Normal 3 2 3 2 4 2 2 3 2 2 2" xfId="39988" xr:uid="{720E25AB-C15C-4794-82B6-CCD7C1060A46}"/>
    <cellStyle name="Normal 3 2 3 2 4 2 2 3 2 2 3" xfId="54872" xr:uid="{8D8686B1-90C1-4A09-9FE2-C331DD187140}"/>
    <cellStyle name="Normal 3 2 3 2 4 2 2 3 2 3" xfId="19452" xr:uid="{BAF34400-2C64-43BE-B816-3373D6324441}"/>
    <cellStyle name="Normal 3 2 3 2 4 2 2 3 2 4" xfId="33142" xr:uid="{6786F694-D95B-4C50-9D1A-D198A87026FA}"/>
    <cellStyle name="Normal 3 2 3 2 4 2 2 3 2 5" xfId="48026" xr:uid="{C068EB7D-D4FB-4766-AE7C-20FFA3DBCC09}"/>
    <cellStyle name="Normal 3 2 3 2 4 2 2 3 3" xfId="22874" xr:uid="{5BB1CD66-2855-4B61-82CB-BADB8EA322E3}"/>
    <cellStyle name="Normal 3 2 3 2 4 2 2 3 3 2" xfId="36566" xr:uid="{DFA8FA9F-47EB-4131-9B3E-17F65806D626}"/>
    <cellStyle name="Normal 3 2 3 2 4 2 2 3 3 3" xfId="51450" xr:uid="{1475D7D5-0489-4DE4-8498-4DA168B6969B}"/>
    <cellStyle name="Normal 3 2 3 2 4 2 2 3 4" xfId="16030" xr:uid="{E25B32AB-FB97-4AE5-B464-41B3D366E38C}"/>
    <cellStyle name="Normal 3 2 3 2 4 2 2 3 5" xfId="29720" xr:uid="{2C38643F-A71A-45CC-B0B9-E8FFA58CAAF0}"/>
    <cellStyle name="Normal 3 2 3 2 4 2 2 3 6" xfId="44604" xr:uid="{9E36B051-A5DA-4DF5-984E-04A3CE7195A0}"/>
    <cellStyle name="Normal 3 2 3 2 4 2 2 4" xfId="10894" xr:uid="{40B9E266-E022-4647-88DA-578DC20ED24D}"/>
    <cellStyle name="Normal 3 2 3 2 4 2 2 4 2" xfId="24584" xr:uid="{D6981F46-AD41-4B3E-BBEA-0D74C56BA85C}"/>
    <cellStyle name="Normal 3 2 3 2 4 2 2 4 2 2" xfId="38276" xr:uid="{C6618040-9F6C-463B-BC4F-18C874F2BEE2}"/>
    <cellStyle name="Normal 3 2 3 2 4 2 2 4 2 3" xfId="53160" xr:uid="{AE0CD1FE-2A66-4C70-A50F-5E1E0D4FBA57}"/>
    <cellStyle name="Normal 3 2 3 2 4 2 2 4 3" xfId="17740" xr:uid="{E7B1E508-AA82-4598-9DE8-4C85C1C137E3}"/>
    <cellStyle name="Normal 3 2 3 2 4 2 2 4 4" xfId="31430" xr:uid="{9C6AA6CC-1AF7-45E9-8B5E-C9239917CB98}"/>
    <cellStyle name="Normal 3 2 3 2 4 2 2 4 5" xfId="46314" xr:uid="{ACDCA6D7-6B3A-4975-834A-D981A641AA4F}"/>
    <cellStyle name="Normal 3 2 3 2 4 2 2 5" xfId="21162" xr:uid="{9ACE9531-47C7-4E4B-81D3-40D14F12083C}"/>
    <cellStyle name="Normal 3 2 3 2 4 2 2 5 2" xfId="34854" xr:uid="{AC9ED0E1-6B62-4563-B5E0-88E07AD70DAC}"/>
    <cellStyle name="Normal 3 2 3 2 4 2 2 5 3" xfId="49738" xr:uid="{12636BAB-D7E6-4DF6-90F9-C36171205A7E}"/>
    <cellStyle name="Normal 3 2 3 2 4 2 2 6" xfId="14318" xr:uid="{3A3DE46D-90CF-433B-A23D-354B3B17FBEF}"/>
    <cellStyle name="Normal 3 2 3 2 4 2 2 7" xfId="28008" xr:uid="{A9C7F7FB-3E8B-4B7D-B88A-0FD0A6437270}"/>
    <cellStyle name="Normal 3 2 3 2 4 2 2 8" xfId="42892" xr:uid="{E79AC5A6-2BD8-42E0-8B6A-1AAB67251C8F}"/>
    <cellStyle name="Normal 3 2 3 2 4 2 3" xfId="7473" xr:uid="{10E46159-6BDF-4CBC-9EF7-9F024FA833B4}"/>
    <cellStyle name="Normal 3 2 3 2 4 2 3 2" xfId="9186" xr:uid="{2246ED7A-C831-4C29-8935-9BBFCA591AF3}"/>
    <cellStyle name="Normal 3 2 3 2 4 2 3 2 2" xfId="12608" xr:uid="{CDBF7D73-350A-4662-BE00-0949E87F7919}"/>
    <cellStyle name="Normal 3 2 3 2 4 2 3 2 2 2" xfId="26298" xr:uid="{6B0379DA-5773-483D-8DCE-AAC9ABF22255}"/>
    <cellStyle name="Normal 3 2 3 2 4 2 3 2 2 2 2" xfId="39990" xr:uid="{B77FC0F5-1F7B-4C36-BACD-B6E154DA75B9}"/>
    <cellStyle name="Normal 3 2 3 2 4 2 3 2 2 2 3" xfId="54874" xr:uid="{78D7FB74-069F-4FFA-99ED-B07858A383E7}"/>
    <cellStyle name="Normal 3 2 3 2 4 2 3 2 2 3" xfId="19454" xr:uid="{1C12308F-ABA2-40CE-8BFD-B213CFD7B202}"/>
    <cellStyle name="Normal 3 2 3 2 4 2 3 2 2 4" xfId="33144" xr:uid="{C2FADE31-588D-4FBF-B768-1B23280C4FA9}"/>
    <cellStyle name="Normal 3 2 3 2 4 2 3 2 2 5" xfId="48028" xr:uid="{709ACAC9-0420-4C11-BA19-24DABD25584D}"/>
    <cellStyle name="Normal 3 2 3 2 4 2 3 2 3" xfId="22876" xr:uid="{E3633FB5-1879-4FE4-AE1D-C48EF513392F}"/>
    <cellStyle name="Normal 3 2 3 2 4 2 3 2 3 2" xfId="36568" xr:uid="{3DAF2A2E-F24E-4ED8-B582-EA795C11294E}"/>
    <cellStyle name="Normal 3 2 3 2 4 2 3 2 3 3" xfId="51452" xr:uid="{3FAF1A9C-9694-47ED-B16E-27AA0025A9E4}"/>
    <cellStyle name="Normal 3 2 3 2 4 2 3 2 4" xfId="16032" xr:uid="{4E6F25B7-2238-4CFC-901F-2BF7B8D18F1F}"/>
    <cellStyle name="Normal 3 2 3 2 4 2 3 2 5" xfId="29722" xr:uid="{3091E371-CC89-4C7B-9B08-A6377F61F47A}"/>
    <cellStyle name="Normal 3 2 3 2 4 2 3 2 6" xfId="44606" xr:uid="{2837AA88-BCE0-47BA-8037-2DF9666D47BA}"/>
    <cellStyle name="Normal 3 2 3 2 4 2 3 3" xfId="10896" xr:uid="{6F3395C7-D665-4014-A53C-9560EF36B3D5}"/>
    <cellStyle name="Normal 3 2 3 2 4 2 3 3 2" xfId="24586" xr:uid="{FAD5339D-0508-41B4-BF6D-DF31B6D8ED88}"/>
    <cellStyle name="Normal 3 2 3 2 4 2 3 3 2 2" xfId="38278" xr:uid="{30C95B36-2056-4ECC-AFE1-F4E1659A9D83}"/>
    <cellStyle name="Normal 3 2 3 2 4 2 3 3 2 3" xfId="53162" xr:uid="{F0D87D8D-F26B-43BF-B0FD-7DF41CBF0E07}"/>
    <cellStyle name="Normal 3 2 3 2 4 2 3 3 3" xfId="17742" xr:uid="{4CA69A94-8B03-4AC0-BCD3-C002349B6B52}"/>
    <cellStyle name="Normal 3 2 3 2 4 2 3 3 4" xfId="31432" xr:uid="{015E235A-433C-4A41-BB4D-731477EB8D8F}"/>
    <cellStyle name="Normal 3 2 3 2 4 2 3 3 5" xfId="46316" xr:uid="{65565FA7-EA2F-4B7D-AFA5-3CC112FD6B66}"/>
    <cellStyle name="Normal 3 2 3 2 4 2 3 4" xfId="21164" xr:uid="{10B9845E-258A-43E3-BB86-2AB9B4D920EA}"/>
    <cellStyle name="Normal 3 2 3 2 4 2 3 4 2" xfId="34856" xr:uid="{289927AF-CE6D-4CD5-B0F1-B8107662241B}"/>
    <cellStyle name="Normal 3 2 3 2 4 2 3 4 3" xfId="49740" xr:uid="{1C0B5C38-B9F4-4C8C-BB6D-4903BD7418B4}"/>
    <cellStyle name="Normal 3 2 3 2 4 2 3 5" xfId="14320" xr:uid="{87EF69FD-CD8F-4C28-A4F2-332BC985DB85}"/>
    <cellStyle name="Normal 3 2 3 2 4 2 3 6" xfId="28010" xr:uid="{44F6EC08-E69A-4753-BD8B-BA0FD6942F88}"/>
    <cellStyle name="Normal 3 2 3 2 4 2 3 7" xfId="42894" xr:uid="{84E47662-EFD2-41C8-A251-011D330ED159}"/>
    <cellStyle name="Normal 3 2 3 2 4 2 4" xfId="7474" xr:uid="{B9F6A046-688C-4A5C-A3A8-3433A4A5B931}"/>
    <cellStyle name="Normal 3 2 3 2 4 2 4 2" xfId="9187" xr:uid="{40B47A3F-DC3E-4AB9-BBD9-C42B9B5856E8}"/>
    <cellStyle name="Normal 3 2 3 2 4 2 4 2 2" xfId="12609" xr:uid="{B49F7189-AF3C-412A-9F56-B43DEC175AEC}"/>
    <cellStyle name="Normal 3 2 3 2 4 2 4 2 2 2" xfId="26299" xr:uid="{EAE963F4-EEF5-4F4A-A926-7808ABFC0E82}"/>
    <cellStyle name="Normal 3 2 3 2 4 2 4 2 2 2 2" xfId="39991" xr:uid="{A721117C-D0D2-447F-9BD9-B1C2170ABF56}"/>
    <cellStyle name="Normal 3 2 3 2 4 2 4 2 2 2 3" xfId="54875" xr:uid="{FD572ED0-C671-4BE5-855B-36FDDC38520C}"/>
    <cellStyle name="Normal 3 2 3 2 4 2 4 2 2 3" xfId="19455" xr:uid="{6F055E53-C524-490F-AD5A-34759A62D93A}"/>
    <cellStyle name="Normal 3 2 3 2 4 2 4 2 2 4" xfId="33145" xr:uid="{32FFC4C0-7D26-4DD2-A54F-687CB7F8FF1C}"/>
    <cellStyle name="Normal 3 2 3 2 4 2 4 2 2 5" xfId="48029" xr:uid="{1A6D742C-F9E3-4361-B976-2F3DE34ACF20}"/>
    <cellStyle name="Normal 3 2 3 2 4 2 4 2 3" xfId="22877" xr:uid="{BEE24F43-9361-46AE-9BF1-FEA34AA41C0A}"/>
    <cellStyle name="Normal 3 2 3 2 4 2 4 2 3 2" xfId="36569" xr:uid="{BFDD1FFD-EC5C-4B98-B0FC-CF1DF08ACE9B}"/>
    <cellStyle name="Normal 3 2 3 2 4 2 4 2 3 3" xfId="51453" xr:uid="{E7905837-EAE4-4AE7-BB8C-515875F2713E}"/>
    <cellStyle name="Normal 3 2 3 2 4 2 4 2 4" xfId="16033" xr:uid="{BCBBA179-1F50-4A58-A1C6-B31131884CD8}"/>
    <cellStyle name="Normal 3 2 3 2 4 2 4 2 5" xfId="29723" xr:uid="{A5CBF7E8-0FD2-4362-BCA9-D6CD43DA1FD3}"/>
    <cellStyle name="Normal 3 2 3 2 4 2 4 2 6" xfId="44607" xr:uid="{91832AEC-80DE-45A9-B127-DF3D937B0B5B}"/>
    <cellStyle name="Normal 3 2 3 2 4 2 4 3" xfId="10897" xr:uid="{E7408AEE-E34A-4BA8-A79E-2D1B9F1076DB}"/>
    <cellStyle name="Normal 3 2 3 2 4 2 4 3 2" xfId="24587" xr:uid="{77BFFFA4-639E-46F4-9FAE-4285584D8E38}"/>
    <cellStyle name="Normal 3 2 3 2 4 2 4 3 2 2" xfId="38279" xr:uid="{F428248A-FBC8-426C-9DCF-E0CFDEC58781}"/>
    <cellStyle name="Normal 3 2 3 2 4 2 4 3 2 3" xfId="53163" xr:uid="{B7A6D82B-83CE-4C16-A15C-A347E1A311AC}"/>
    <cellStyle name="Normal 3 2 3 2 4 2 4 3 3" xfId="17743" xr:uid="{5B7AE04C-4B7B-4A23-BF39-F7C620E52F1F}"/>
    <cellStyle name="Normal 3 2 3 2 4 2 4 3 4" xfId="31433" xr:uid="{A9D836B0-E164-4AD6-8A04-BB3E53E75485}"/>
    <cellStyle name="Normal 3 2 3 2 4 2 4 3 5" xfId="46317" xr:uid="{B6C38B9B-26E7-4194-959A-9EA920178E19}"/>
    <cellStyle name="Normal 3 2 3 2 4 2 4 4" xfId="21165" xr:uid="{4833CA02-84FF-4DF4-AEF1-10AB731099CE}"/>
    <cellStyle name="Normal 3 2 3 2 4 2 4 4 2" xfId="34857" xr:uid="{EE3B30D4-7C41-47E4-8971-86095BAC35AE}"/>
    <cellStyle name="Normal 3 2 3 2 4 2 4 4 3" xfId="49741" xr:uid="{EA3DC72E-042C-4BEF-A392-78E2E7096F71}"/>
    <cellStyle name="Normal 3 2 3 2 4 2 4 5" xfId="14321" xr:uid="{A9E6E5F1-D6D4-4D66-AE8B-EC5F5F1AF86C}"/>
    <cellStyle name="Normal 3 2 3 2 4 2 4 6" xfId="28011" xr:uid="{92E2B763-E2C2-4988-AB8D-D49AE386EB75}"/>
    <cellStyle name="Normal 3 2 3 2 4 2 4 7" xfId="42895" xr:uid="{55754A40-C798-4683-A9CA-E45FF66B9624}"/>
    <cellStyle name="Normal 3 2 3 2 4 2 5" xfId="9183" xr:uid="{CF9E0C58-234D-4EE4-9037-D5EC5F29BAB2}"/>
    <cellStyle name="Normal 3 2 3 2 4 2 5 2" xfId="12605" xr:uid="{CC2CD9ED-2A82-426B-BDC6-B6E893E47ED4}"/>
    <cellStyle name="Normal 3 2 3 2 4 2 5 2 2" xfId="26295" xr:uid="{2F613CE3-357D-4729-BAFB-BA1CF8548FFB}"/>
    <cellStyle name="Normal 3 2 3 2 4 2 5 2 2 2" xfId="39987" xr:uid="{62EFFA71-4D1E-4190-839C-A4F4F5F617DC}"/>
    <cellStyle name="Normal 3 2 3 2 4 2 5 2 2 3" xfId="54871" xr:uid="{D315A172-7DEF-44ED-99C2-311ACA75F9FF}"/>
    <cellStyle name="Normal 3 2 3 2 4 2 5 2 3" xfId="19451" xr:uid="{66BDAD64-786D-4A2A-8C9B-A7741C8EA67F}"/>
    <cellStyle name="Normal 3 2 3 2 4 2 5 2 4" xfId="33141" xr:uid="{82194E38-AE3F-4834-B197-9DD78B09DCE1}"/>
    <cellStyle name="Normal 3 2 3 2 4 2 5 2 5" xfId="48025" xr:uid="{98EB3411-F745-425B-A182-EC02E115ECAA}"/>
    <cellStyle name="Normal 3 2 3 2 4 2 5 3" xfId="22873" xr:uid="{9A1E1793-1862-4D8E-92D1-0C02278A1D8C}"/>
    <cellStyle name="Normal 3 2 3 2 4 2 5 3 2" xfId="36565" xr:uid="{1F0608C0-40BB-4C99-94FB-2D1F3983D58D}"/>
    <cellStyle name="Normal 3 2 3 2 4 2 5 3 3" xfId="51449" xr:uid="{F566ABA6-E352-4BF1-82E5-B69ED24B9ACA}"/>
    <cellStyle name="Normal 3 2 3 2 4 2 5 4" xfId="16029" xr:uid="{162820D8-9AB6-421F-AEFA-158138599435}"/>
    <cellStyle name="Normal 3 2 3 2 4 2 5 5" xfId="29719" xr:uid="{88AACA26-CB54-4A94-9980-3CA28EE8C66B}"/>
    <cellStyle name="Normal 3 2 3 2 4 2 5 6" xfId="44603" xr:uid="{7341A414-21F7-4F06-B7BC-6E87335AFC35}"/>
    <cellStyle name="Normal 3 2 3 2 4 2 6" xfId="10893" xr:uid="{B1A31175-8B84-4673-8BC5-33968965FB63}"/>
    <cellStyle name="Normal 3 2 3 2 4 2 6 2" xfId="24583" xr:uid="{CAD98434-F9AF-4BF0-B576-7A50B9091290}"/>
    <cellStyle name="Normal 3 2 3 2 4 2 6 2 2" xfId="38275" xr:uid="{832C6BE2-A7F7-4AF4-B041-58275077A919}"/>
    <cellStyle name="Normal 3 2 3 2 4 2 6 2 3" xfId="53159" xr:uid="{983BB202-310A-4516-8F62-E09D5F958CA9}"/>
    <cellStyle name="Normal 3 2 3 2 4 2 6 3" xfId="17739" xr:uid="{1D5707F9-478B-492F-B42F-4EC8929E69F3}"/>
    <cellStyle name="Normal 3 2 3 2 4 2 6 4" xfId="31429" xr:uid="{CEDD2CB5-10E4-462B-A5AA-01C62596DEA6}"/>
    <cellStyle name="Normal 3 2 3 2 4 2 6 5" xfId="46313" xr:uid="{5EBEA1EF-8755-42F6-B5EE-F16BC94AD460}"/>
    <cellStyle name="Normal 3 2 3 2 4 2 7" xfId="21161" xr:uid="{6CAC540F-C785-4FB4-95A4-B28BD0AA7AFC}"/>
    <cellStyle name="Normal 3 2 3 2 4 2 7 2" xfId="34853" xr:uid="{480DED32-ACBD-4A4E-BF3A-38994B09076D}"/>
    <cellStyle name="Normal 3 2 3 2 4 2 7 3" xfId="49737" xr:uid="{4F1D9D80-E224-41DB-8516-7BA84842B574}"/>
    <cellStyle name="Normal 3 2 3 2 4 2 8" xfId="14317" xr:uid="{F318B2F1-720D-4ADE-A0B5-DA8AB8432632}"/>
    <cellStyle name="Normal 3 2 3 2 4 2 9" xfId="28007" xr:uid="{595F8723-B426-4924-9227-2666DA424B3C}"/>
    <cellStyle name="Normal 3 2 3 2 4 3" xfId="7475" xr:uid="{89FFE11C-833E-4768-AF77-B866F6F9C3E7}"/>
    <cellStyle name="Normal 3 2 3 2 4 3 10" xfId="42896" xr:uid="{789F3DCC-8D24-439B-8BBD-81E5611EB1F4}"/>
    <cellStyle name="Normal 3 2 3 2 4 3 2" xfId="7476" xr:uid="{5A764430-0BA4-4319-9A58-8D23DD557966}"/>
    <cellStyle name="Normal 3 2 3 2 4 3 2 2" xfId="7477" xr:uid="{2E472294-058C-4657-87E7-2E9135B9C562}"/>
    <cellStyle name="Normal 3 2 3 2 4 3 2 2 2" xfId="9190" xr:uid="{45F5E209-5B1E-4466-83D1-B2C7F61F8180}"/>
    <cellStyle name="Normal 3 2 3 2 4 3 2 2 2 2" xfId="12612" xr:uid="{8328C7FB-E860-451B-93F8-945F739785D0}"/>
    <cellStyle name="Normal 3 2 3 2 4 3 2 2 2 2 2" xfId="26302" xr:uid="{86528CAA-9775-4803-B3D8-EE5B90D3D69E}"/>
    <cellStyle name="Normal 3 2 3 2 4 3 2 2 2 2 2 2" xfId="39994" xr:uid="{87965F3F-330E-42B1-A61A-D468DE66E43B}"/>
    <cellStyle name="Normal 3 2 3 2 4 3 2 2 2 2 2 3" xfId="54878" xr:uid="{05BC2DEA-ECB5-47C2-BFA4-EC5D5D9F486E}"/>
    <cellStyle name="Normal 3 2 3 2 4 3 2 2 2 2 3" xfId="19458" xr:uid="{B51285C6-5BC1-43C6-BDCA-C6C2C442A060}"/>
    <cellStyle name="Normal 3 2 3 2 4 3 2 2 2 2 4" xfId="33148" xr:uid="{87CCA73F-4DF9-4E48-9224-738469F60BA7}"/>
    <cellStyle name="Normal 3 2 3 2 4 3 2 2 2 2 5" xfId="48032" xr:uid="{FF8816BC-DF1C-43C0-93C6-1CC0AF47E0D2}"/>
    <cellStyle name="Normal 3 2 3 2 4 3 2 2 2 3" xfId="22880" xr:uid="{63119D91-E616-4A45-BE03-AF2C9CE15659}"/>
    <cellStyle name="Normal 3 2 3 2 4 3 2 2 2 3 2" xfId="36572" xr:uid="{EA2FD6D8-8CC0-481B-8C9D-DB7F068EFE13}"/>
    <cellStyle name="Normal 3 2 3 2 4 3 2 2 2 3 3" xfId="51456" xr:uid="{5E2424A2-CACF-4F99-ABC2-2F045C6D1259}"/>
    <cellStyle name="Normal 3 2 3 2 4 3 2 2 2 4" xfId="16036" xr:uid="{499E325A-C84B-45AA-A599-7D0DE862C6C3}"/>
    <cellStyle name="Normal 3 2 3 2 4 3 2 2 2 5" xfId="29726" xr:uid="{25FBD491-1BF8-4ADB-99E8-AE0BFBFFE2C7}"/>
    <cellStyle name="Normal 3 2 3 2 4 3 2 2 2 6" xfId="44610" xr:uid="{FBE0C43D-FBA9-463B-817E-21369B4DEF5A}"/>
    <cellStyle name="Normal 3 2 3 2 4 3 2 2 3" xfId="10900" xr:uid="{43D1E46A-B383-4449-922E-C4192DABE3EB}"/>
    <cellStyle name="Normal 3 2 3 2 4 3 2 2 3 2" xfId="24590" xr:uid="{D64AB091-8E0C-4972-8C1D-7F2C925DD1D8}"/>
    <cellStyle name="Normal 3 2 3 2 4 3 2 2 3 2 2" xfId="38282" xr:uid="{09FA54CF-7E22-4E65-8598-117680B90FF3}"/>
    <cellStyle name="Normal 3 2 3 2 4 3 2 2 3 2 3" xfId="53166" xr:uid="{7819375B-66CF-473E-A479-EA2299F9A9A3}"/>
    <cellStyle name="Normal 3 2 3 2 4 3 2 2 3 3" xfId="17746" xr:uid="{F7680EB2-9591-4524-9BC7-284BF3141F81}"/>
    <cellStyle name="Normal 3 2 3 2 4 3 2 2 3 4" xfId="31436" xr:uid="{99470F27-B8CD-4DFB-879C-A40E4DAC088B}"/>
    <cellStyle name="Normal 3 2 3 2 4 3 2 2 3 5" xfId="46320" xr:uid="{87CFAD47-E8BD-41F9-92E5-B74E7D5CF3D0}"/>
    <cellStyle name="Normal 3 2 3 2 4 3 2 2 4" xfId="21168" xr:uid="{E0B0B16A-2A9B-4846-B0BE-19B9E3179074}"/>
    <cellStyle name="Normal 3 2 3 2 4 3 2 2 4 2" xfId="34860" xr:uid="{316D37F8-FE49-4E59-B502-82175DD6AA6F}"/>
    <cellStyle name="Normal 3 2 3 2 4 3 2 2 4 3" xfId="49744" xr:uid="{0243ACDE-7A9D-4177-B0A5-50B79579F3D7}"/>
    <cellStyle name="Normal 3 2 3 2 4 3 2 2 5" xfId="14324" xr:uid="{80839796-2659-41B4-9165-E1C1146CB06C}"/>
    <cellStyle name="Normal 3 2 3 2 4 3 2 2 6" xfId="28014" xr:uid="{2C20C922-A1AE-4F2B-B7C0-B665131E4F9B}"/>
    <cellStyle name="Normal 3 2 3 2 4 3 2 2 7" xfId="42898" xr:uid="{86647B09-D3C4-4C7D-8537-B8ADF7372B4E}"/>
    <cellStyle name="Normal 3 2 3 2 4 3 2 3" xfId="9189" xr:uid="{7859B8EA-5B53-4FD5-9337-FDB9CB295B7B}"/>
    <cellStyle name="Normal 3 2 3 2 4 3 2 3 2" xfId="12611" xr:uid="{24D89AC9-F775-4A38-A146-5190EB3F1209}"/>
    <cellStyle name="Normal 3 2 3 2 4 3 2 3 2 2" xfId="26301" xr:uid="{FE842AB9-0B23-4F25-99DF-67186B85E9D1}"/>
    <cellStyle name="Normal 3 2 3 2 4 3 2 3 2 2 2" xfId="39993" xr:uid="{A9399938-274E-4085-A9EC-5051D8C5FFA4}"/>
    <cellStyle name="Normal 3 2 3 2 4 3 2 3 2 2 3" xfId="54877" xr:uid="{34C10E49-3CA4-48B4-AE73-A58B920A1E6F}"/>
    <cellStyle name="Normal 3 2 3 2 4 3 2 3 2 3" xfId="19457" xr:uid="{F8A5634D-9A26-4FE6-9149-D76D3DFF497D}"/>
    <cellStyle name="Normal 3 2 3 2 4 3 2 3 2 4" xfId="33147" xr:uid="{9C33B4F0-DBC6-4C48-ABC1-DF228F2F0892}"/>
    <cellStyle name="Normal 3 2 3 2 4 3 2 3 2 5" xfId="48031" xr:uid="{87340325-33D3-4DD8-A206-74CC5ABAF678}"/>
    <cellStyle name="Normal 3 2 3 2 4 3 2 3 3" xfId="22879" xr:uid="{8AF0EB81-3AD1-4F93-9174-80AC7FE3F782}"/>
    <cellStyle name="Normal 3 2 3 2 4 3 2 3 3 2" xfId="36571" xr:uid="{93A0158F-8EEA-4D95-BB4E-55D691CCC359}"/>
    <cellStyle name="Normal 3 2 3 2 4 3 2 3 3 3" xfId="51455" xr:uid="{2A0A29C5-185D-4B46-A3C9-A4E43904F50C}"/>
    <cellStyle name="Normal 3 2 3 2 4 3 2 3 4" xfId="16035" xr:uid="{E545AB6F-745F-46F5-A172-A0A017F33EE4}"/>
    <cellStyle name="Normal 3 2 3 2 4 3 2 3 5" xfId="29725" xr:uid="{D5943767-41DB-4433-87ED-B453039E460D}"/>
    <cellStyle name="Normal 3 2 3 2 4 3 2 3 6" xfId="44609" xr:uid="{750A38A7-0584-4399-8E82-CB0EBB8D12F6}"/>
    <cellStyle name="Normal 3 2 3 2 4 3 2 4" xfId="10899" xr:uid="{8C13C197-01F7-4E6C-A7ED-9E8FD20EA9AF}"/>
    <cellStyle name="Normal 3 2 3 2 4 3 2 4 2" xfId="24589" xr:uid="{C14C61FB-BBDE-4438-9D12-4553DAE5D848}"/>
    <cellStyle name="Normal 3 2 3 2 4 3 2 4 2 2" xfId="38281" xr:uid="{AB026FD0-2EF6-4010-9C4A-F2901CAE9AA4}"/>
    <cellStyle name="Normal 3 2 3 2 4 3 2 4 2 3" xfId="53165" xr:uid="{04B1A522-5198-40FD-A0A0-A28E138F8C64}"/>
    <cellStyle name="Normal 3 2 3 2 4 3 2 4 3" xfId="17745" xr:uid="{138F5010-B9B0-4664-A001-340DC7E00846}"/>
    <cellStyle name="Normal 3 2 3 2 4 3 2 4 4" xfId="31435" xr:uid="{20D9D934-B839-4D19-AA08-F878219BC91C}"/>
    <cellStyle name="Normal 3 2 3 2 4 3 2 4 5" xfId="46319" xr:uid="{96817252-DBFC-4142-BCB7-50C2BC9A0053}"/>
    <cellStyle name="Normal 3 2 3 2 4 3 2 5" xfId="21167" xr:uid="{6CEEFE7C-10DF-4FA3-B83D-CF7058234345}"/>
    <cellStyle name="Normal 3 2 3 2 4 3 2 5 2" xfId="34859" xr:uid="{BA4C1EC6-5EDB-4D4B-8BB5-6ECDA52FA751}"/>
    <cellStyle name="Normal 3 2 3 2 4 3 2 5 3" xfId="49743" xr:uid="{7747628F-250A-41C2-A7C2-01BD773B2A67}"/>
    <cellStyle name="Normal 3 2 3 2 4 3 2 6" xfId="14323" xr:uid="{F2B08D42-62F8-4D43-BC82-654F812D3E2D}"/>
    <cellStyle name="Normal 3 2 3 2 4 3 2 7" xfId="28013" xr:uid="{489A9BFF-1ACB-4B2E-AFBE-20105A91D1E5}"/>
    <cellStyle name="Normal 3 2 3 2 4 3 2 8" xfId="42897" xr:uid="{8CB1050B-921D-4B02-86E7-AEB1439D7ED7}"/>
    <cellStyle name="Normal 3 2 3 2 4 3 3" xfId="7478" xr:uid="{6024283A-C376-4864-97BD-F3AEBCFC3FF8}"/>
    <cellStyle name="Normal 3 2 3 2 4 3 3 2" xfId="9191" xr:uid="{096DDB6F-DB9A-45D7-BAAD-D4D0EB855F50}"/>
    <cellStyle name="Normal 3 2 3 2 4 3 3 2 2" xfId="12613" xr:uid="{F6C513C2-1DFE-4440-85EA-DFBE2A3606D3}"/>
    <cellStyle name="Normal 3 2 3 2 4 3 3 2 2 2" xfId="26303" xr:uid="{893832E5-FE93-4076-87F5-EBED99DA6E3A}"/>
    <cellStyle name="Normal 3 2 3 2 4 3 3 2 2 2 2" xfId="39995" xr:uid="{016354A0-C918-4567-8752-D155352574B5}"/>
    <cellStyle name="Normal 3 2 3 2 4 3 3 2 2 2 3" xfId="54879" xr:uid="{9A99D7EE-AC2C-4152-B1CD-69EFD57B0B9A}"/>
    <cellStyle name="Normal 3 2 3 2 4 3 3 2 2 3" xfId="19459" xr:uid="{8B678C49-671C-4560-AE04-320841BB68D2}"/>
    <cellStyle name="Normal 3 2 3 2 4 3 3 2 2 4" xfId="33149" xr:uid="{CED4234E-997E-44AD-BED2-7E6292DBFC42}"/>
    <cellStyle name="Normal 3 2 3 2 4 3 3 2 2 5" xfId="48033" xr:uid="{0382ADCD-F7B9-46A3-A38C-88591E112D45}"/>
    <cellStyle name="Normal 3 2 3 2 4 3 3 2 3" xfId="22881" xr:uid="{79E7C5C1-B038-4633-BE66-BE2550C63BD6}"/>
    <cellStyle name="Normal 3 2 3 2 4 3 3 2 3 2" xfId="36573" xr:uid="{59860483-4CBB-4CF2-BE65-46568CBF297B}"/>
    <cellStyle name="Normal 3 2 3 2 4 3 3 2 3 3" xfId="51457" xr:uid="{2CC37B83-ACC5-42CC-B6FE-044A110FA7DF}"/>
    <cellStyle name="Normal 3 2 3 2 4 3 3 2 4" xfId="16037" xr:uid="{3D418DD9-81EE-4FBD-BFD6-3C56E0F044B5}"/>
    <cellStyle name="Normal 3 2 3 2 4 3 3 2 5" xfId="29727" xr:uid="{087FCC1A-D641-447F-ABBB-D3EA8625940F}"/>
    <cellStyle name="Normal 3 2 3 2 4 3 3 2 6" xfId="44611" xr:uid="{ADD8C8BD-7C03-4BFC-BD04-601C1C5C0FC8}"/>
    <cellStyle name="Normal 3 2 3 2 4 3 3 3" xfId="10901" xr:uid="{D2A8D455-E72B-4592-99AA-F6621B58884F}"/>
    <cellStyle name="Normal 3 2 3 2 4 3 3 3 2" xfId="24591" xr:uid="{033A10B6-F033-4C61-8D0B-AA478D591BEA}"/>
    <cellStyle name="Normal 3 2 3 2 4 3 3 3 2 2" xfId="38283" xr:uid="{BCEDB250-9788-49D7-A069-D09B16C596ED}"/>
    <cellStyle name="Normal 3 2 3 2 4 3 3 3 2 3" xfId="53167" xr:uid="{983D8B67-A5F3-46CA-A394-BA9431EB9711}"/>
    <cellStyle name="Normal 3 2 3 2 4 3 3 3 3" xfId="17747" xr:uid="{E246F388-9FDE-4AA7-9463-ACA4131A66D7}"/>
    <cellStyle name="Normal 3 2 3 2 4 3 3 3 4" xfId="31437" xr:uid="{D7E56EFD-6574-4F1B-80D7-EE16B986FE03}"/>
    <cellStyle name="Normal 3 2 3 2 4 3 3 3 5" xfId="46321" xr:uid="{3CB03881-F19A-4409-B54A-8DA2CE8D512C}"/>
    <cellStyle name="Normal 3 2 3 2 4 3 3 4" xfId="21169" xr:uid="{A4D6854E-E1FF-4006-959F-067E62605B5B}"/>
    <cellStyle name="Normal 3 2 3 2 4 3 3 4 2" xfId="34861" xr:uid="{194A1FF3-2950-449D-B9E0-A12380531CC9}"/>
    <cellStyle name="Normal 3 2 3 2 4 3 3 4 3" xfId="49745" xr:uid="{BE9D7E63-569B-41A2-A158-A475DA3C2FD1}"/>
    <cellStyle name="Normal 3 2 3 2 4 3 3 5" xfId="14325" xr:uid="{5D112A95-638B-41FF-BCFE-4B78AEFC1330}"/>
    <cellStyle name="Normal 3 2 3 2 4 3 3 6" xfId="28015" xr:uid="{4E238138-48CE-46C3-9952-16BDE7A5B931}"/>
    <cellStyle name="Normal 3 2 3 2 4 3 3 7" xfId="42899" xr:uid="{80768497-74D2-4030-B912-8599DA4B0CF3}"/>
    <cellStyle name="Normal 3 2 3 2 4 3 4" xfId="7479" xr:uid="{354E8274-C80F-4335-B6A9-EEBDB9C02DDD}"/>
    <cellStyle name="Normal 3 2 3 2 4 3 4 2" xfId="9192" xr:uid="{9F3AB9DC-4070-425E-A417-B78B25FE0EBC}"/>
    <cellStyle name="Normal 3 2 3 2 4 3 4 2 2" xfId="12614" xr:uid="{7CD70092-5CBE-4CBA-9556-BADB8111C59B}"/>
    <cellStyle name="Normal 3 2 3 2 4 3 4 2 2 2" xfId="26304" xr:uid="{04EECE8B-A4FD-464A-B789-F0CAD26F5721}"/>
    <cellStyle name="Normal 3 2 3 2 4 3 4 2 2 2 2" xfId="39996" xr:uid="{79E16203-3E3F-4DD8-B561-4776CCD88EA5}"/>
    <cellStyle name="Normal 3 2 3 2 4 3 4 2 2 2 3" xfId="54880" xr:uid="{1F45AB99-7845-4DD7-935D-BE7B6D4F56C6}"/>
    <cellStyle name="Normal 3 2 3 2 4 3 4 2 2 3" xfId="19460" xr:uid="{EEFD3572-9420-4610-9206-F3B5840D70B5}"/>
    <cellStyle name="Normal 3 2 3 2 4 3 4 2 2 4" xfId="33150" xr:uid="{154879C4-FEBB-44DC-A9A5-8F12D32BCA7A}"/>
    <cellStyle name="Normal 3 2 3 2 4 3 4 2 2 5" xfId="48034" xr:uid="{C56E7E39-C5CE-40D1-9BDE-394DB1CCF4F4}"/>
    <cellStyle name="Normal 3 2 3 2 4 3 4 2 3" xfId="22882" xr:uid="{BF582C87-7968-469B-9B98-A3BCA5181702}"/>
    <cellStyle name="Normal 3 2 3 2 4 3 4 2 3 2" xfId="36574" xr:uid="{EE28DF0F-43F7-43F7-B513-007FC6FEAA0A}"/>
    <cellStyle name="Normal 3 2 3 2 4 3 4 2 3 3" xfId="51458" xr:uid="{B2AB33E5-729E-43F9-8928-225B59334606}"/>
    <cellStyle name="Normal 3 2 3 2 4 3 4 2 4" xfId="16038" xr:uid="{E572D72A-C71D-4C5C-B43B-3BDA0D58AFF3}"/>
    <cellStyle name="Normal 3 2 3 2 4 3 4 2 5" xfId="29728" xr:uid="{3C5CD20A-4C47-4E12-BAFD-81B1D9AEC1F0}"/>
    <cellStyle name="Normal 3 2 3 2 4 3 4 2 6" xfId="44612" xr:uid="{DD9F8C30-D40E-4C0B-B864-ACCAA3E759E1}"/>
    <cellStyle name="Normal 3 2 3 2 4 3 4 3" xfId="10902" xr:uid="{F1D089F1-54BD-4932-91A0-72A320A4F779}"/>
    <cellStyle name="Normal 3 2 3 2 4 3 4 3 2" xfId="24592" xr:uid="{990EE7C0-75F1-4562-9651-262C6B35EF0A}"/>
    <cellStyle name="Normal 3 2 3 2 4 3 4 3 2 2" xfId="38284" xr:uid="{FDA14711-98FE-4A88-86A6-A98AA88465BF}"/>
    <cellStyle name="Normal 3 2 3 2 4 3 4 3 2 3" xfId="53168" xr:uid="{F6EAC968-F690-4352-89A1-248B65914A7F}"/>
    <cellStyle name="Normal 3 2 3 2 4 3 4 3 3" xfId="17748" xr:uid="{78487B2B-15E4-421E-9A00-7BF34D091103}"/>
    <cellStyle name="Normal 3 2 3 2 4 3 4 3 4" xfId="31438" xr:uid="{5731F7F5-57B5-46EA-A93F-5F76A382FF30}"/>
    <cellStyle name="Normal 3 2 3 2 4 3 4 3 5" xfId="46322" xr:uid="{A7AB8A3B-6719-41B9-8610-11AC9864FC2A}"/>
    <cellStyle name="Normal 3 2 3 2 4 3 4 4" xfId="21170" xr:uid="{D977C81C-C336-4C73-8360-429523302498}"/>
    <cellStyle name="Normal 3 2 3 2 4 3 4 4 2" xfId="34862" xr:uid="{C6976C98-6F23-4642-896F-8F774A047B0D}"/>
    <cellStyle name="Normal 3 2 3 2 4 3 4 4 3" xfId="49746" xr:uid="{361B7663-936A-44D5-82ED-C17A7BB30D97}"/>
    <cellStyle name="Normal 3 2 3 2 4 3 4 5" xfId="14326" xr:uid="{D7A9655A-5F7A-44FF-9DE4-B0D9DC5AD208}"/>
    <cellStyle name="Normal 3 2 3 2 4 3 4 6" xfId="28016" xr:uid="{C7C19E9F-FDD3-41A6-8518-703158B19A2D}"/>
    <cellStyle name="Normal 3 2 3 2 4 3 4 7" xfId="42900" xr:uid="{120A0C03-290B-42D3-B243-306979AC9153}"/>
    <cellStyle name="Normal 3 2 3 2 4 3 5" xfId="9188" xr:uid="{4FAF3F6C-1D03-44DB-A553-F5656A008022}"/>
    <cellStyle name="Normal 3 2 3 2 4 3 5 2" xfId="12610" xr:uid="{6F8AAF01-E935-49ED-A823-C67B9C5041A8}"/>
    <cellStyle name="Normal 3 2 3 2 4 3 5 2 2" xfId="26300" xr:uid="{8864D7FC-DA90-4931-B1A9-EB0194325BA8}"/>
    <cellStyle name="Normal 3 2 3 2 4 3 5 2 2 2" xfId="39992" xr:uid="{04C30BEA-1E46-4FDA-8005-84F3797B1BE6}"/>
    <cellStyle name="Normal 3 2 3 2 4 3 5 2 2 3" xfId="54876" xr:uid="{D40E40CF-81B4-40F6-AF11-0D902DF4AE24}"/>
    <cellStyle name="Normal 3 2 3 2 4 3 5 2 3" xfId="19456" xr:uid="{3D487110-2EE2-49D6-9D4B-12CFA494ED99}"/>
    <cellStyle name="Normal 3 2 3 2 4 3 5 2 4" xfId="33146" xr:uid="{797F8FCC-E694-411B-BBAB-06BED95FB213}"/>
    <cellStyle name="Normal 3 2 3 2 4 3 5 2 5" xfId="48030" xr:uid="{28C0E3B6-4D8A-4F74-903D-E3ACB65DEB3E}"/>
    <cellStyle name="Normal 3 2 3 2 4 3 5 3" xfId="22878" xr:uid="{B56FB568-7C0C-46C5-9731-BA90322881F6}"/>
    <cellStyle name="Normal 3 2 3 2 4 3 5 3 2" xfId="36570" xr:uid="{0070A240-A091-402D-AE03-22A920C7124F}"/>
    <cellStyle name="Normal 3 2 3 2 4 3 5 3 3" xfId="51454" xr:uid="{906381E7-59E6-4D44-9622-A60FDE031EEF}"/>
    <cellStyle name="Normal 3 2 3 2 4 3 5 4" xfId="16034" xr:uid="{F1E4552D-91F4-40EA-A48A-64345FA0CA3F}"/>
    <cellStyle name="Normal 3 2 3 2 4 3 5 5" xfId="29724" xr:uid="{119BA319-43C7-4059-B9BF-600A13DA7C23}"/>
    <cellStyle name="Normal 3 2 3 2 4 3 5 6" xfId="44608" xr:uid="{36FF1C78-EA20-4504-99AD-F58690E3D6A2}"/>
    <cellStyle name="Normal 3 2 3 2 4 3 6" xfId="10898" xr:uid="{5F52994E-377E-42D1-B622-2C4FED96754C}"/>
    <cellStyle name="Normal 3 2 3 2 4 3 6 2" xfId="24588" xr:uid="{CDC61F70-C9A8-4592-9BEB-D5D95D51D926}"/>
    <cellStyle name="Normal 3 2 3 2 4 3 6 2 2" xfId="38280" xr:uid="{49020FDD-72F1-4A3D-B762-D58AFB87186F}"/>
    <cellStyle name="Normal 3 2 3 2 4 3 6 2 3" xfId="53164" xr:uid="{64520B02-9B62-4405-86F9-FE13F70F3BB5}"/>
    <cellStyle name="Normal 3 2 3 2 4 3 6 3" xfId="17744" xr:uid="{D0615EFA-F384-445C-8729-92CC3DEF4115}"/>
    <cellStyle name="Normal 3 2 3 2 4 3 6 4" xfId="31434" xr:uid="{5F63A18D-E32B-4CD3-844F-554DC95CAEF7}"/>
    <cellStyle name="Normal 3 2 3 2 4 3 6 5" xfId="46318" xr:uid="{BE343CF7-872D-4E91-AF28-A41661281904}"/>
    <cellStyle name="Normal 3 2 3 2 4 3 7" xfId="21166" xr:uid="{11962559-3E52-496D-86FB-6785050D8A60}"/>
    <cellStyle name="Normal 3 2 3 2 4 3 7 2" xfId="34858" xr:uid="{54EF971A-F6C2-429E-AC25-FC176BDF32E1}"/>
    <cellStyle name="Normal 3 2 3 2 4 3 7 3" xfId="49742" xr:uid="{DF1D98CA-3D2C-4DBF-A26A-3C05816151B0}"/>
    <cellStyle name="Normal 3 2 3 2 4 3 8" xfId="14322" xr:uid="{F7D3D32A-BC9E-476D-940D-7FBE7F25F075}"/>
    <cellStyle name="Normal 3 2 3 2 4 3 9" xfId="28012" xr:uid="{6934BE79-F70B-4698-A347-86BFDF2ED83E}"/>
    <cellStyle name="Normal 3 2 3 2 4 4" xfId="7480" xr:uid="{8D84C355-1FD6-4AD3-9665-299677D0C438}"/>
    <cellStyle name="Normal 3 2 3 2 4 4 2" xfId="7481" xr:uid="{C5744148-D59C-408C-929F-F814BB3DDB71}"/>
    <cellStyle name="Normal 3 2 3 2 4 4 2 2" xfId="9194" xr:uid="{608F695F-8A3B-4F3A-B004-8B666C63969D}"/>
    <cellStyle name="Normal 3 2 3 2 4 4 2 2 2" xfId="12616" xr:uid="{71C45732-6187-4BBB-BB74-6E2015D5CC02}"/>
    <cellStyle name="Normal 3 2 3 2 4 4 2 2 2 2" xfId="26306" xr:uid="{DE0AF4D7-63A1-467E-96F6-D6D349269C18}"/>
    <cellStyle name="Normal 3 2 3 2 4 4 2 2 2 2 2" xfId="39998" xr:uid="{063018B9-A66D-475D-8FB1-EF8804002979}"/>
    <cellStyle name="Normal 3 2 3 2 4 4 2 2 2 2 3" xfId="54882" xr:uid="{C2B5020C-818F-423E-AAB1-EEE71B4B6E87}"/>
    <cellStyle name="Normal 3 2 3 2 4 4 2 2 2 3" xfId="19462" xr:uid="{0D7131CE-B30F-4372-BB75-A3E55C9528B2}"/>
    <cellStyle name="Normal 3 2 3 2 4 4 2 2 2 4" xfId="33152" xr:uid="{E011DAD9-DB32-451A-AE9F-F04A84D4F766}"/>
    <cellStyle name="Normal 3 2 3 2 4 4 2 2 2 5" xfId="48036" xr:uid="{F5713FDF-3AA3-4165-951B-702E238ACF4E}"/>
    <cellStyle name="Normal 3 2 3 2 4 4 2 2 3" xfId="22884" xr:uid="{2BC34F0A-2573-4E0A-8FBD-8F30B50D12C2}"/>
    <cellStyle name="Normal 3 2 3 2 4 4 2 2 3 2" xfId="36576" xr:uid="{70A0767F-4849-4197-83A0-8EF4105E17C0}"/>
    <cellStyle name="Normal 3 2 3 2 4 4 2 2 3 3" xfId="51460" xr:uid="{246D61FC-14BA-42A4-9CF1-A3AAA8A9FFA5}"/>
    <cellStyle name="Normal 3 2 3 2 4 4 2 2 4" xfId="16040" xr:uid="{5AD6CAEF-849A-4292-8DAE-24A85AE80194}"/>
    <cellStyle name="Normal 3 2 3 2 4 4 2 2 5" xfId="29730" xr:uid="{8B63636E-EC57-4F23-9CB2-8400B78C7ED4}"/>
    <cellStyle name="Normal 3 2 3 2 4 4 2 2 6" xfId="44614" xr:uid="{A6CDEAE9-E276-4834-87DB-F6CA0933F8A8}"/>
    <cellStyle name="Normal 3 2 3 2 4 4 2 3" xfId="10904" xr:uid="{24F38A6D-C72D-4330-9ECB-B13DA277BB9F}"/>
    <cellStyle name="Normal 3 2 3 2 4 4 2 3 2" xfId="24594" xr:uid="{9E764D60-713D-47C8-A701-C39B909456BA}"/>
    <cellStyle name="Normal 3 2 3 2 4 4 2 3 2 2" xfId="38286" xr:uid="{DBEDBFCA-8540-46DE-BDFB-A96757911B28}"/>
    <cellStyle name="Normal 3 2 3 2 4 4 2 3 2 3" xfId="53170" xr:uid="{4D60A2CC-5EF3-442F-ADFB-11F8951AE490}"/>
    <cellStyle name="Normal 3 2 3 2 4 4 2 3 3" xfId="17750" xr:uid="{DB5862C2-2A1C-4D17-B6E5-F26E6E999260}"/>
    <cellStyle name="Normal 3 2 3 2 4 4 2 3 4" xfId="31440" xr:uid="{FE6549E5-F223-4FF3-A946-2CF7A85D2103}"/>
    <cellStyle name="Normal 3 2 3 2 4 4 2 3 5" xfId="46324" xr:uid="{DE39CDB9-6887-4193-ADCC-3B6F12070457}"/>
    <cellStyle name="Normal 3 2 3 2 4 4 2 4" xfId="21172" xr:uid="{19A61CD3-D00B-48B7-9868-5E3F16D7576F}"/>
    <cellStyle name="Normal 3 2 3 2 4 4 2 4 2" xfId="34864" xr:uid="{88391754-B103-4339-9C50-3BAF25ECDDC2}"/>
    <cellStyle name="Normal 3 2 3 2 4 4 2 4 3" xfId="49748" xr:uid="{E8A2F1D1-0AE6-4BA6-96D6-6F09FB37CF73}"/>
    <cellStyle name="Normal 3 2 3 2 4 4 2 5" xfId="14328" xr:uid="{186017F5-6042-414D-A5CD-3B7AEEBA4CE8}"/>
    <cellStyle name="Normal 3 2 3 2 4 4 2 6" xfId="28018" xr:uid="{326A0317-6B7A-4D6F-8A68-C77969CE5367}"/>
    <cellStyle name="Normal 3 2 3 2 4 4 2 7" xfId="42902" xr:uid="{990966D3-A7E9-4D6B-A6B1-0A6405906E6E}"/>
    <cellStyle name="Normal 3 2 3 2 4 4 3" xfId="9193" xr:uid="{C7E4E801-C6AB-4900-9E82-6AAA51433B8E}"/>
    <cellStyle name="Normal 3 2 3 2 4 4 3 2" xfId="12615" xr:uid="{0D765DC2-6109-45D6-B40D-6E97B8738148}"/>
    <cellStyle name="Normal 3 2 3 2 4 4 3 2 2" xfId="26305" xr:uid="{C1472DFB-BE37-4DCA-B0F9-C9F9288661E8}"/>
    <cellStyle name="Normal 3 2 3 2 4 4 3 2 2 2" xfId="39997" xr:uid="{72CA5123-22AE-4359-917A-CFA5417C6BCD}"/>
    <cellStyle name="Normal 3 2 3 2 4 4 3 2 2 3" xfId="54881" xr:uid="{3F4F8190-F690-43EA-BA91-DFD93B4A1FE6}"/>
    <cellStyle name="Normal 3 2 3 2 4 4 3 2 3" xfId="19461" xr:uid="{AEAC6AA9-B514-4B35-84C5-A2E0D1D9AD7A}"/>
    <cellStyle name="Normal 3 2 3 2 4 4 3 2 4" xfId="33151" xr:uid="{6C8274B4-3646-4062-AA27-12AE9402DD0C}"/>
    <cellStyle name="Normal 3 2 3 2 4 4 3 2 5" xfId="48035" xr:uid="{6482644E-3199-41CE-8C75-B8741E77EF47}"/>
    <cellStyle name="Normal 3 2 3 2 4 4 3 3" xfId="22883" xr:uid="{5CD38306-6E96-41B1-B87A-D93DDEA52AEC}"/>
    <cellStyle name="Normal 3 2 3 2 4 4 3 3 2" xfId="36575" xr:uid="{9985B476-9B64-43C3-A0AD-DECF02E708C1}"/>
    <cellStyle name="Normal 3 2 3 2 4 4 3 3 3" xfId="51459" xr:uid="{0C5527CA-A33C-48D1-B4B0-FCDD3CA947C6}"/>
    <cellStyle name="Normal 3 2 3 2 4 4 3 4" xfId="16039" xr:uid="{5ADAF6C0-3876-4A53-AA14-56EFB5C0E09E}"/>
    <cellStyle name="Normal 3 2 3 2 4 4 3 5" xfId="29729" xr:uid="{DDEA9A13-A1F7-41EC-BB2A-6F2E73D33E98}"/>
    <cellStyle name="Normal 3 2 3 2 4 4 3 6" xfId="44613" xr:uid="{017172F8-4610-48E6-8B69-0927C64FC399}"/>
    <cellStyle name="Normal 3 2 3 2 4 4 4" xfId="10903" xr:uid="{7B230C8C-51A2-4CEB-AE71-49DF62090C14}"/>
    <cellStyle name="Normal 3 2 3 2 4 4 4 2" xfId="24593" xr:uid="{E2C11103-E455-4B16-9828-8100D9605DA2}"/>
    <cellStyle name="Normal 3 2 3 2 4 4 4 2 2" xfId="38285" xr:uid="{4D5AC94F-79D4-4A2B-B173-43DBACF28C77}"/>
    <cellStyle name="Normal 3 2 3 2 4 4 4 2 3" xfId="53169" xr:uid="{DD88FCA4-826D-402C-9923-5CA13467182D}"/>
    <cellStyle name="Normal 3 2 3 2 4 4 4 3" xfId="17749" xr:uid="{648DB4A2-939E-485D-9639-28028D145EDF}"/>
    <cellStyle name="Normal 3 2 3 2 4 4 4 4" xfId="31439" xr:uid="{2B7B0289-B5AF-425F-B669-C9BE9FDB9886}"/>
    <cellStyle name="Normal 3 2 3 2 4 4 4 5" xfId="46323" xr:uid="{C7A21545-F5F9-401D-A159-B30522EF14AE}"/>
    <cellStyle name="Normal 3 2 3 2 4 4 5" xfId="21171" xr:uid="{E0EF1CA8-4E8E-4A4B-B8C9-AF61ADE085FA}"/>
    <cellStyle name="Normal 3 2 3 2 4 4 5 2" xfId="34863" xr:uid="{EB32FF10-A0F5-409B-AF05-A2AE11226353}"/>
    <cellStyle name="Normal 3 2 3 2 4 4 5 3" xfId="49747" xr:uid="{C76579BE-7C86-4B8E-A528-1681477C2C5A}"/>
    <cellStyle name="Normal 3 2 3 2 4 4 6" xfId="14327" xr:uid="{99507077-552A-4CE6-A5D7-7DD83F9D1D8C}"/>
    <cellStyle name="Normal 3 2 3 2 4 4 7" xfId="28017" xr:uid="{29F1FEB1-CC28-4FD7-A677-7125779FA156}"/>
    <cellStyle name="Normal 3 2 3 2 4 4 8" xfId="42901" xr:uid="{52257EBA-EF8F-4948-98D4-B47FB4BD9AD6}"/>
    <cellStyle name="Normal 3 2 3 2 4 5" xfId="7482" xr:uid="{5B117020-1F8D-4BF7-97BC-B90E8D0BD96E}"/>
    <cellStyle name="Normal 3 2 3 2 4 5 2" xfId="9195" xr:uid="{59D9968D-1998-448E-A74F-0E80AA96EC5E}"/>
    <cellStyle name="Normal 3 2 3 2 4 5 2 2" xfId="12617" xr:uid="{5BA5169C-C52C-400D-9075-E35B9CBE70E0}"/>
    <cellStyle name="Normal 3 2 3 2 4 5 2 2 2" xfId="26307" xr:uid="{AAED623E-191F-4A5C-9929-F6E0EB7E2358}"/>
    <cellStyle name="Normal 3 2 3 2 4 5 2 2 2 2" xfId="39999" xr:uid="{A56BA171-CCBD-4CEA-A768-920FD4DE7E2E}"/>
    <cellStyle name="Normal 3 2 3 2 4 5 2 2 2 3" xfId="54883" xr:uid="{ECA4C251-19D4-4195-B539-6CA2B7839AE5}"/>
    <cellStyle name="Normal 3 2 3 2 4 5 2 2 3" xfId="19463" xr:uid="{9CE550DD-3013-4F55-9B58-F0A22F93BB6A}"/>
    <cellStyle name="Normal 3 2 3 2 4 5 2 2 4" xfId="33153" xr:uid="{016908AF-0CAA-4DE2-A0B5-5834616C1D2E}"/>
    <cellStyle name="Normal 3 2 3 2 4 5 2 2 5" xfId="48037" xr:uid="{6BF760A6-CC7A-40C7-B335-19CB229D778D}"/>
    <cellStyle name="Normal 3 2 3 2 4 5 2 3" xfId="22885" xr:uid="{1939C19A-BF7B-4624-8959-8F00E10239B3}"/>
    <cellStyle name="Normal 3 2 3 2 4 5 2 3 2" xfId="36577" xr:uid="{5F7FFF04-6BD1-418E-8654-C2AD6AFCA901}"/>
    <cellStyle name="Normal 3 2 3 2 4 5 2 3 3" xfId="51461" xr:uid="{B5A5CB7A-87D2-4755-91BC-01353B962B9C}"/>
    <cellStyle name="Normal 3 2 3 2 4 5 2 4" xfId="16041" xr:uid="{8F4F5603-892F-4D69-B1E3-68CD96BDDA46}"/>
    <cellStyle name="Normal 3 2 3 2 4 5 2 5" xfId="29731" xr:uid="{FA086C6E-2277-438E-BF7D-4B70270D4011}"/>
    <cellStyle name="Normal 3 2 3 2 4 5 2 6" xfId="44615" xr:uid="{CCBF095C-CDAE-4338-AF6C-ACD64DA03A2F}"/>
    <cellStyle name="Normal 3 2 3 2 4 5 3" xfId="10905" xr:uid="{1E87EBE1-03AC-4322-B167-BD60E93E2BF5}"/>
    <cellStyle name="Normal 3 2 3 2 4 5 3 2" xfId="24595" xr:uid="{C5E81E5E-982F-4213-AC90-2F586CFE7943}"/>
    <cellStyle name="Normal 3 2 3 2 4 5 3 2 2" xfId="38287" xr:uid="{5685258B-CDF4-4A82-8B0B-1C97653CD748}"/>
    <cellStyle name="Normal 3 2 3 2 4 5 3 2 3" xfId="53171" xr:uid="{E88039D0-369F-420D-B623-828E7F2FEA90}"/>
    <cellStyle name="Normal 3 2 3 2 4 5 3 3" xfId="17751" xr:uid="{26925A10-D999-46BA-8B4C-299B96E5E9C5}"/>
    <cellStyle name="Normal 3 2 3 2 4 5 3 4" xfId="31441" xr:uid="{5D78739B-0D9B-4E9F-8D83-457AFD094710}"/>
    <cellStyle name="Normal 3 2 3 2 4 5 3 5" xfId="46325" xr:uid="{B7513BDB-CAFC-4BF6-A215-0C3A8E35CFD7}"/>
    <cellStyle name="Normal 3 2 3 2 4 5 4" xfId="21173" xr:uid="{6BF38CB2-1E69-4FEB-B59F-120543C69560}"/>
    <cellStyle name="Normal 3 2 3 2 4 5 4 2" xfId="34865" xr:uid="{E8C1DF43-75C0-4E8E-AD74-2FE3E3E9B382}"/>
    <cellStyle name="Normal 3 2 3 2 4 5 4 3" xfId="49749" xr:uid="{EB3DF9C5-086B-494D-86D2-D0744D063689}"/>
    <cellStyle name="Normal 3 2 3 2 4 5 5" xfId="14329" xr:uid="{5876D38A-6DD6-4DE2-A369-6B2534120C4B}"/>
    <cellStyle name="Normal 3 2 3 2 4 5 6" xfId="28019" xr:uid="{A5E96DD0-EB3F-482F-BD1F-3601BA584C99}"/>
    <cellStyle name="Normal 3 2 3 2 4 5 7" xfId="42903" xr:uid="{C851BB39-204C-45F0-8887-49FCD7050602}"/>
    <cellStyle name="Normal 3 2 3 2 4 6" xfId="7483" xr:uid="{F71AAEF9-2F3F-4571-8569-E95EF1788376}"/>
    <cellStyle name="Normal 3 2 3 2 4 6 2" xfId="9196" xr:uid="{621102DF-2F75-42C7-ABDB-565F55EE41CC}"/>
    <cellStyle name="Normal 3 2 3 2 4 6 2 2" xfId="12618" xr:uid="{A312AA61-2A6F-4B4D-B4D4-33BE926DC099}"/>
    <cellStyle name="Normal 3 2 3 2 4 6 2 2 2" xfId="26308" xr:uid="{AFD81216-35CA-4A47-9841-44D75E414A7A}"/>
    <cellStyle name="Normal 3 2 3 2 4 6 2 2 2 2" xfId="40000" xr:uid="{C25BF3E6-A70D-459B-B744-8469B43ED67E}"/>
    <cellStyle name="Normal 3 2 3 2 4 6 2 2 2 3" xfId="54884" xr:uid="{FACEB3BA-1331-4BFC-BEB1-91A97F92B498}"/>
    <cellStyle name="Normal 3 2 3 2 4 6 2 2 3" xfId="19464" xr:uid="{09A459F7-3AED-4580-B87A-CC3D2077417C}"/>
    <cellStyle name="Normal 3 2 3 2 4 6 2 2 4" xfId="33154" xr:uid="{AA2ACD76-8F61-475A-8434-16BCB2DE88CD}"/>
    <cellStyle name="Normal 3 2 3 2 4 6 2 2 5" xfId="48038" xr:uid="{42BB854A-6B0E-457C-BF0E-4F670FDBE1FE}"/>
    <cellStyle name="Normal 3 2 3 2 4 6 2 3" xfId="22886" xr:uid="{3B9EBA26-10C8-49CF-8740-341034DBF2FD}"/>
    <cellStyle name="Normal 3 2 3 2 4 6 2 3 2" xfId="36578" xr:uid="{EDDBCAEA-902E-4916-A72F-1E29B1D28783}"/>
    <cellStyle name="Normal 3 2 3 2 4 6 2 3 3" xfId="51462" xr:uid="{801A793D-6586-4FA0-BAEC-C420E41FB6EA}"/>
    <cellStyle name="Normal 3 2 3 2 4 6 2 4" xfId="16042" xr:uid="{AD5FD2FA-3326-4140-8B0C-84F078839601}"/>
    <cellStyle name="Normal 3 2 3 2 4 6 2 5" xfId="29732" xr:uid="{C30F6A46-F225-4E78-BBD0-D6B2CBD92AD5}"/>
    <cellStyle name="Normal 3 2 3 2 4 6 2 6" xfId="44616" xr:uid="{CE1A197D-ADD4-49FD-889F-DFB3F758ADD5}"/>
    <cellStyle name="Normal 3 2 3 2 4 6 3" xfId="10906" xr:uid="{EA68EF95-F5CC-4DF8-B7B0-A5D59F864E6D}"/>
    <cellStyle name="Normal 3 2 3 2 4 6 3 2" xfId="24596" xr:uid="{98E5EA65-1E52-4E62-BCF8-28580B41E488}"/>
    <cellStyle name="Normal 3 2 3 2 4 6 3 2 2" xfId="38288" xr:uid="{FC26C0F2-7343-411A-856C-20E0CEE5230E}"/>
    <cellStyle name="Normal 3 2 3 2 4 6 3 2 3" xfId="53172" xr:uid="{482AD9A6-EE18-41ED-A29E-76DED1A07B6F}"/>
    <cellStyle name="Normal 3 2 3 2 4 6 3 3" xfId="17752" xr:uid="{12B988E1-CD0F-451F-88F9-33F51C188A84}"/>
    <cellStyle name="Normal 3 2 3 2 4 6 3 4" xfId="31442" xr:uid="{C383BF65-6F12-46EE-B627-B848D4585C8B}"/>
    <cellStyle name="Normal 3 2 3 2 4 6 3 5" xfId="46326" xr:uid="{415E1D80-B842-4452-846F-F3AB5CE0ECEC}"/>
    <cellStyle name="Normal 3 2 3 2 4 6 4" xfId="21174" xr:uid="{6692F566-F013-4A7D-939E-B9948A442569}"/>
    <cellStyle name="Normal 3 2 3 2 4 6 4 2" xfId="34866" xr:uid="{B4A771DC-A5F3-4E41-A695-05FF4D867574}"/>
    <cellStyle name="Normal 3 2 3 2 4 6 4 3" xfId="49750" xr:uid="{E95DEE62-32A4-4270-8910-C45BD86CBE53}"/>
    <cellStyle name="Normal 3 2 3 2 4 6 5" xfId="14330" xr:uid="{B790820B-3091-4510-94A6-6C5024D45A86}"/>
    <cellStyle name="Normal 3 2 3 2 4 6 6" xfId="28020" xr:uid="{3DE8D689-E916-469C-9264-7CCA37F84263}"/>
    <cellStyle name="Normal 3 2 3 2 4 6 7" xfId="42904" xr:uid="{C20E2A9E-BDA2-45CA-B805-FF4F8C26A283}"/>
    <cellStyle name="Normal 3 2 3 2 4 7" xfId="9182" xr:uid="{AA858177-2667-4091-902D-3C65D2F3B601}"/>
    <cellStyle name="Normal 3 2 3 2 4 7 2" xfId="12604" xr:uid="{132A0234-65AF-43E8-B093-F1CD88B971AE}"/>
    <cellStyle name="Normal 3 2 3 2 4 7 2 2" xfId="26294" xr:uid="{8AF97975-110E-4A60-AE53-C335C1957617}"/>
    <cellStyle name="Normal 3 2 3 2 4 7 2 2 2" xfId="39986" xr:uid="{0DD192AB-56E2-43A2-8F1F-A674B2B8E21B}"/>
    <cellStyle name="Normal 3 2 3 2 4 7 2 2 3" xfId="54870" xr:uid="{0AD540FF-D25F-4A64-8305-9A57281B219A}"/>
    <cellStyle name="Normal 3 2 3 2 4 7 2 3" xfId="19450" xr:uid="{5876FFE3-0F88-4A44-AF02-7467F5CDAEAA}"/>
    <cellStyle name="Normal 3 2 3 2 4 7 2 4" xfId="33140" xr:uid="{C8EF7BF9-A153-4316-B223-F05164DDD1E9}"/>
    <cellStyle name="Normal 3 2 3 2 4 7 2 5" xfId="48024" xr:uid="{E742334F-9256-4184-A9DB-7E8864E8EE8C}"/>
    <cellStyle name="Normal 3 2 3 2 4 7 3" xfId="22872" xr:uid="{4AC88222-9BBD-4756-88DC-5FF99FBF568F}"/>
    <cellStyle name="Normal 3 2 3 2 4 7 3 2" xfId="36564" xr:uid="{82617661-4891-4E71-8A33-FCCE4FCC64E3}"/>
    <cellStyle name="Normal 3 2 3 2 4 7 3 3" xfId="51448" xr:uid="{B8C2D216-541F-4F08-8926-32CFD80D5F99}"/>
    <cellStyle name="Normal 3 2 3 2 4 7 4" xfId="16028" xr:uid="{6C4FA61C-D6C4-4752-9E9B-2F38C41209BA}"/>
    <cellStyle name="Normal 3 2 3 2 4 7 5" xfId="29718" xr:uid="{E6FDCCCA-C50F-4BA2-9AD0-74D4EF065843}"/>
    <cellStyle name="Normal 3 2 3 2 4 7 6" xfId="44602" xr:uid="{B032CE5F-85F9-4109-9C2F-B515D4862320}"/>
    <cellStyle name="Normal 3 2 3 2 4 8" xfId="10892" xr:uid="{9AF279B3-D356-435A-A7C5-D760E5C98F3C}"/>
    <cellStyle name="Normal 3 2 3 2 4 8 2" xfId="24582" xr:uid="{8412FD31-1F21-4849-9486-7A938FF98C6B}"/>
    <cellStyle name="Normal 3 2 3 2 4 8 2 2" xfId="38274" xr:uid="{DA9BE757-9700-43CF-B5D6-DDB83AF44272}"/>
    <cellStyle name="Normal 3 2 3 2 4 8 2 3" xfId="53158" xr:uid="{11D685A3-0F2F-4DBF-9797-4BE0410C7924}"/>
    <cellStyle name="Normal 3 2 3 2 4 8 3" xfId="17738" xr:uid="{AD315624-EE78-47F3-8DD1-12CA95AED54B}"/>
    <cellStyle name="Normal 3 2 3 2 4 8 4" xfId="31428" xr:uid="{33FFA60B-08C2-4B76-AD22-8BB07486A7AF}"/>
    <cellStyle name="Normal 3 2 3 2 4 8 5" xfId="46312" xr:uid="{71F72846-237D-4A1F-AF87-5BCE4CB130E8}"/>
    <cellStyle name="Normal 3 2 3 2 4 9" xfId="21160" xr:uid="{C56F5486-2E97-4741-92B7-03DA99953761}"/>
    <cellStyle name="Normal 3 2 3 2 4 9 2" xfId="34852" xr:uid="{10E2855E-C9DB-427A-A0BC-1697325DBBC8}"/>
    <cellStyle name="Normal 3 2 3 2 4 9 3" xfId="49736" xr:uid="{FEA7D39A-0BDE-4229-A8D9-1491695D2310}"/>
    <cellStyle name="Normal 3 2 3 2 5" xfId="7484" xr:uid="{537F6398-85CF-492D-AE9E-273625399A04}"/>
    <cellStyle name="Normal 3 2 3 2 5 10" xfId="42905" xr:uid="{FB2ECC58-09C9-4DA4-BD2B-C84C07916657}"/>
    <cellStyle name="Normal 3 2 3 2 5 2" xfId="7485" xr:uid="{3ACC4458-13E5-4221-A0F2-822F026DED06}"/>
    <cellStyle name="Normal 3 2 3 2 5 2 2" xfId="7486" xr:uid="{ECBBA808-D9F1-44E3-A218-822A042BE08F}"/>
    <cellStyle name="Normal 3 2 3 2 5 2 2 2" xfId="9199" xr:uid="{40025D7F-A9E0-4CC4-9FA3-B5AF88289C2F}"/>
    <cellStyle name="Normal 3 2 3 2 5 2 2 2 2" xfId="12621" xr:uid="{E45A6521-C8C8-4082-B17B-C987CC25FFCB}"/>
    <cellStyle name="Normal 3 2 3 2 5 2 2 2 2 2" xfId="26311" xr:uid="{7312C264-E408-4038-A1DE-3E882C611369}"/>
    <cellStyle name="Normal 3 2 3 2 5 2 2 2 2 2 2" xfId="40003" xr:uid="{0C658511-2485-4936-AAE7-962E77E8ABDB}"/>
    <cellStyle name="Normal 3 2 3 2 5 2 2 2 2 2 3" xfId="54887" xr:uid="{B1824B85-43A0-4E51-B0C3-BD57A50D14E5}"/>
    <cellStyle name="Normal 3 2 3 2 5 2 2 2 2 3" xfId="19467" xr:uid="{F97C58AC-B4F0-495F-BEFF-FD7FCA815CE6}"/>
    <cellStyle name="Normal 3 2 3 2 5 2 2 2 2 4" xfId="33157" xr:uid="{1E0AF720-A7B0-42CC-B5D6-CDFAC968CD47}"/>
    <cellStyle name="Normal 3 2 3 2 5 2 2 2 2 5" xfId="48041" xr:uid="{E72130F0-C2A4-4F30-8588-BD9AC16063E3}"/>
    <cellStyle name="Normal 3 2 3 2 5 2 2 2 3" xfId="22889" xr:uid="{B9D75729-F183-4A2B-AEB5-75E402D683EE}"/>
    <cellStyle name="Normal 3 2 3 2 5 2 2 2 3 2" xfId="36581" xr:uid="{99297965-100D-4BA0-8E71-F755E6337E4F}"/>
    <cellStyle name="Normal 3 2 3 2 5 2 2 2 3 3" xfId="51465" xr:uid="{98B51C14-2294-4DB8-AFCC-1E42CC33FAF8}"/>
    <cellStyle name="Normal 3 2 3 2 5 2 2 2 4" xfId="16045" xr:uid="{688C63AB-B739-4808-BED6-D2E7628490A8}"/>
    <cellStyle name="Normal 3 2 3 2 5 2 2 2 5" xfId="29735" xr:uid="{CC7D46B7-A9EC-4919-9FF4-AA0EE1CEE12A}"/>
    <cellStyle name="Normal 3 2 3 2 5 2 2 2 6" xfId="44619" xr:uid="{2EBBC190-92CF-49CD-A07E-5C0E80288B69}"/>
    <cellStyle name="Normal 3 2 3 2 5 2 2 3" xfId="10909" xr:uid="{1A7CE082-657A-4F2A-AB70-DD7920B54C8F}"/>
    <cellStyle name="Normal 3 2 3 2 5 2 2 3 2" xfId="24599" xr:uid="{03CD1625-5FEA-4053-9174-FA291CEE98C5}"/>
    <cellStyle name="Normal 3 2 3 2 5 2 2 3 2 2" xfId="38291" xr:uid="{6DBE28CD-C7A1-4E7C-99FF-09C0E90544FE}"/>
    <cellStyle name="Normal 3 2 3 2 5 2 2 3 2 3" xfId="53175" xr:uid="{9802C9B0-BCD9-4C07-8AD8-8DC2D0720665}"/>
    <cellStyle name="Normal 3 2 3 2 5 2 2 3 3" xfId="17755" xr:uid="{D55836E2-BC99-4593-B7E6-4469A4CD24F3}"/>
    <cellStyle name="Normal 3 2 3 2 5 2 2 3 4" xfId="31445" xr:uid="{51B98B16-AC27-4FA8-8034-B0740F877A36}"/>
    <cellStyle name="Normal 3 2 3 2 5 2 2 3 5" xfId="46329" xr:uid="{09E68489-03ED-4D98-AEE2-5265FCAD5F55}"/>
    <cellStyle name="Normal 3 2 3 2 5 2 2 4" xfId="21177" xr:uid="{5C0C2B3F-5392-4EE7-91B7-83CA32B4215D}"/>
    <cellStyle name="Normal 3 2 3 2 5 2 2 4 2" xfId="34869" xr:uid="{999E9F43-2139-4EA3-A300-9F7FF77F03E7}"/>
    <cellStyle name="Normal 3 2 3 2 5 2 2 4 3" xfId="49753" xr:uid="{85B3A627-66D5-4871-9FA4-8AEA1BECCA11}"/>
    <cellStyle name="Normal 3 2 3 2 5 2 2 5" xfId="14333" xr:uid="{611B1BD7-8583-4270-95EE-BF8704937984}"/>
    <cellStyle name="Normal 3 2 3 2 5 2 2 6" xfId="28023" xr:uid="{8980DD92-DBC9-422F-81E9-718BD705E012}"/>
    <cellStyle name="Normal 3 2 3 2 5 2 2 7" xfId="42907" xr:uid="{2BBC000D-B5E7-4E80-BD2F-9F710ACD4C45}"/>
    <cellStyle name="Normal 3 2 3 2 5 2 3" xfId="9198" xr:uid="{19B80653-E07C-468F-B732-9D60C10A207E}"/>
    <cellStyle name="Normal 3 2 3 2 5 2 3 2" xfId="12620" xr:uid="{8F6E0F0B-8C02-4F38-AF38-F2F9FD1F4060}"/>
    <cellStyle name="Normal 3 2 3 2 5 2 3 2 2" xfId="26310" xr:uid="{77CE4187-1822-43A4-A4E4-CC8075E4FB61}"/>
    <cellStyle name="Normal 3 2 3 2 5 2 3 2 2 2" xfId="40002" xr:uid="{9BC0A956-55F0-4E61-AE1F-899DB9DF2934}"/>
    <cellStyle name="Normal 3 2 3 2 5 2 3 2 2 3" xfId="54886" xr:uid="{F2AA74D7-23EB-48DC-9915-B176B4DE71AE}"/>
    <cellStyle name="Normal 3 2 3 2 5 2 3 2 3" xfId="19466" xr:uid="{406D2D51-4262-4951-8BB7-6AD05C2297EF}"/>
    <cellStyle name="Normal 3 2 3 2 5 2 3 2 4" xfId="33156" xr:uid="{58A57033-69F9-4991-A792-7F19255AC15C}"/>
    <cellStyle name="Normal 3 2 3 2 5 2 3 2 5" xfId="48040" xr:uid="{0309422D-E7E9-4403-8A0A-2B14B55780F3}"/>
    <cellStyle name="Normal 3 2 3 2 5 2 3 3" xfId="22888" xr:uid="{A554DC24-E25C-4E3C-A4D8-1C9195878F10}"/>
    <cellStyle name="Normal 3 2 3 2 5 2 3 3 2" xfId="36580" xr:uid="{7A1301CC-08E5-4A1E-9FF9-E220272C3E8A}"/>
    <cellStyle name="Normal 3 2 3 2 5 2 3 3 3" xfId="51464" xr:uid="{860D2913-0929-405E-AEBC-D65629383E0C}"/>
    <cellStyle name="Normal 3 2 3 2 5 2 3 4" xfId="16044" xr:uid="{E36C2B07-2C2D-4B6C-B344-B45C32B6DDD9}"/>
    <cellStyle name="Normal 3 2 3 2 5 2 3 5" xfId="29734" xr:uid="{4565FD9D-57A3-456D-BFB4-BAD80C6487C5}"/>
    <cellStyle name="Normal 3 2 3 2 5 2 3 6" xfId="44618" xr:uid="{E9D9D340-B079-491D-90A7-14CD33E4C0E5}"/>
    <cellStyle name="Normal 3 2 3 2 5 2 4" xfId="10908" xr:uid="{C7125CD0-6FD5-4620-9651-3D304CB45053}"/>
    <cellStyle name="Normal 3 2 3 2 5 2 4 2" xfId="24598" xr:uid="{EFE30CE7-6F8A-4BB4-A620-3953C595F917}"/>
    <cellStyle name="Normal 3 2 3 2 5 2 4 2 2" xfId="38290" xr:uid="{92025D6E-140F-4222-8A74-875D8FC7E766}"/>
    <cellStyle name="Normal 3 2 3 2 5 2 4 2 3" xfId="53174" xr:uid="{10D4B30F-367E-475F-BC7B-112C51BB29FA}"/>
    <cellStyle name="Normal 3 2 3 2 5 2 4 3" xfId="17754" xr:uid="{2FA2CE17-2BD2-42F3-82CF-62E309B5E0B5}"/>
    <cellStyle name="Normal 3 2 3 2 5 2 4 4" xfId="31444" xr:uid="{7FBDF080-6360-4997-A0C7-E10A8CD0ABEC}"/>
    <cellStyle name="Normal 3 2 3 2 5 2 4 5" xfId="46328" xr:uid="{32222B1F-B2F8-49C2-A9D0-EE3F81FBF8C1}"/>
    <cellStyle name="Normal 3 2 3 2 5 2 5" xfId="21176" xr:uid="{517B2F67-E4D4-44A3-98AC-2EC7EAB0831C}"/>
    <cellStyle name="Normal 3 2 3 2 5 2 5 2" xfId="34868" xr:uid="{EC6BA26E-7BF1-47B1-ADEE-E4672F1EA2EA}"/>
    <cellStyle name="Normal 3 2 3 2 5 2 5 3" xfId="49752" xr:uid="{C86E2BDD-B681-4EC3-896D-300DA9F6E816}"/>
    <cellStyle name="Normal 3 2 3 2 5 2 6" xfId="14332" xr:uid="{E3E6066F-6FF5-4DAC-8CE5-90827AF184A2}"/>
    <cellStyle name="Normal 3 2 3 2 5 2 7" xfId="28022" xr:uid="{137D841A-A3F6-4CAB-B1C2-28CD147F679B}"/>
    <cellStyle name="Normal 3 2 3 2 5 2 8" xfId="42906" xr:uid="{1A1A9DDB-98D3-4725-BE00-D39EB6567090}"/>
    <cellStyle name="Normal 3 2 3 2 5 3" xfId="7487" xr:uid="{602BA627-1891-4F1A-8245-73D8EB009844}"/>
    <cellStyle name="Normal 3 2 3 2 5 3 2" xfId="9200" xr:uid="{499C3A5F-F663-49F2-8515-FB838C1911A8}"/>
    <cellStyle name="Normal 3 2 3 2 5 3 2 2" xfId="12622" xr:uid="{B6CE1A65-A7C2-4E17-8E89-1FFE65155E0A}"/>
    <cellStyle name="Normal 3 2 3 2 5 3 2 2 2" xfId="26312" xr:uid="{358FA9DD-BEEB-46FA-AE6E-929865BAA821}"/>
    <cellStyle name="Normal 3 2 3 2 5 3 2 2 2 2" xfId="40004" xr:uid="{2B40B196-BECD-4528-B4DA-D42EC9D3C20C}"/>
    <cellStyle name="Normal 3 2 3 2 5 3 2 2 2 3" xfId="54888" xr:uid="{ED80E071-CC05-481C-B914-B39B47A7E153}"/>
    <cellStyle name="Normal 3 2 3 2 5 3 2 2 3" xfId="19468" xr:uid="{2C49B938-8C75-4329-A269-7BCAA84BA311}"/>
    <cellStyle name="Normal 3 2 3 2 5 3 2 2 4" xfId="33158" xr:uid="{A9AE339A-3BCF-4922-8ECF-3E783D57006A}"/>
    <cellStyle name="Normal 3 2 3 2 5 3 2 2 5" xfId="48042" xr:uid="{4F2C31CB-920A-4A82-970C-B9EE361EB91E}"/>
    <cellStyle name="Normal 3 2 3 2 5 3 2 3" xfId="22890" xr:uid="{91BCB507-C07D-4199-94F7-43D067535E75}"/>
    <cellStyle name="Normal 3 2 3 2 5 3 2 3 2" xfId="36582" xr:uid="{50C8114A-B353-46AA-AEBF-F8894F7DC917}"/>
    <cellStyle name="Normal 3 2 3 2 5 3 2 3 3" xfId="51466" xr:uid="{46C0FB05-D009-4E62-B943-79E9176D861E}"/>
    <cellStyle name="Normal 3 2 3 2 5 3 2 4" xfId="16046" xr:uid="{6751B8DB-8495-478C-82F8-00100FE211DB}"/>
    <cellStyle name="Normal 3 2 3 2 5 3 2 5" xfId="29736" xr:uid="{B46F67D3-8582-425D-A46F-0FEDC81A0282}"/>
    <cellStyle name="Normal 3 2 3 2 5 3 2 6" xfId="44620" xr:uid="{B67C2EF5-8E26-4A16-9D6D-CF32D3FEDF82}"/>
    <cellStyle name="Normal 3 2 3 2 5 3 3" xfId="10910" xr:uid="{F8762301-E78B-4ADF-9CAE-A26A3EAD4313}"/>
    <cellStyle name="Normal 3 2 3 2 5 3 3 2" xfId="24600" xr:uid="{BBEC2B51-AA93-4603-A2F8-AA97727BC5D7}"/>
    <cellStyle name="Normal 3 2 3 2 5 3 3 2 2" xfId="38292" xr:uid="{9C2B60C0-0A81-4B2D-96FD-489A988C594F}"/>
    <cellStyle name="Normal 3 2 3 2 5 3 3 2 3" xfId="53176" xr:uid="{DC81FB5A-432D-482E-BA81-8436B7C426F2}"/>
    <cellStyle name="Normal 3 2 3 2 5 3 3 3" xfId="17756" xr:uid="{E113F9F0-8933-4682-84BE-0225FE76F58B}"/>
    <cellStyle name="Normal 3 2 3 2 5 3 3 4" xfId="31446" xr:uid="{F60AE9C8-72BC-4EA7-AD14-126D402134A9}"/>
    <cellStyle name="Normal 3 2 3 2 5 3 3 5" xfId="46330" xr:uid="{E258F6B9-5257-4D3B-88B0-6BDBE2B95E30}"/>
    <cellStyle name="Normal 3 2 3 2 5 3 4" xfId="21178" xr:uid="{6B40372B-6B4A-4FAA-9FEF-5925012A853D}"/>
    <cellStyle name="Normal 3 2 3 2 5 3 4 2" xfId="34870" xr:uid="{429201CF-2C10-43BF-9154-0C9015DB48B0}"/>
    <cellStyle name="Normal 3 2 3 2 5 3 4 3" xfId="49754" xr:uid="{F7903B90-02EF-474C-AD48-226A16E37598}"/>
    <cellStyle name="Normal 3 2 3 2 5 3 5" xfId="14334" xr:uid="{3B325799-42EE-4DE7-9A3A-DFC6325ED7BF}"/>
    <cellStyle name="Normal 3 2 3 2 5 3 6" xfId="28024" xr:uid="{7AD598BD-551D-4481-84B5-9A5706C199FB}"/>
    <cellStyle name="Normal 3 2 3 2 5 3 7" xfId="42908" xr:uid="{714F7169-2617-4348-88D4-0C8D1EE15896}"/>
    <cellStyle name="Normal 3 2 3 2 5 4" xfId="7488" xr:uid="{AAFD8939-53AA-4FA7-9B4A-2276CC4B2E44}"/>
    <cellStyle name="Normal 3 2 3 2 5 4 2" xfId="9201" xr:uid="{1AF63FBD-4CA0-405E-98F2-E828ADC40AD8}"/>
    <cellStyle name="Normal 3 2 3 2 5 4 2 2" xfId="12623" xr:uid="{43A8C020-0C60-4496-9630-153FA465581D}"/>
    <cellStyle name="Normal 3 2 3 2 5 4 2 2 2" xfId="26313" xr:uid="{882D78EC-4FD2-4463-87D8-11EB508B6F06}"/>
    <cellStyle name="Normal 3 2 3 2 5 4 2 2 2 2" xfId="40005" xr:uid="{A11FD09C-FF3E-4D5A-ADB7-4739A2061423}"/>
    <cellStyle name="Normal 3 2 3 2 5 4 2 2 2 3" xfId="54889" xr:uid="{0BB2CB07-DDEC-4225-8D3D-06A2ED8E3AB6}"/>
    <cellStyle name="Normal 3 2 3 2 5 4 2 2 3" xfId="19469" xr:uid="{C4417072-9A10-4059-A6F7-600001A2702E}"/>
    <cellStyle name="Normal 3 2 3 2 5 4 2 2 4" xfId="33159" xr:uid="{2D43C906-AEDE-4CE3-B329-12706DF2CDB9}"/>
    <cellStyle name="Normal 3 2 3 2 5 4 2 2 5" xfId="48043" xr:uid="{399EDEE6-7AA7-4F6F-945B-F6D96983637E}"/>
    <cellStyle name="Normal 3 2 3 2 5 4 2 3" xfId="22891" xr:uid="{62B9A2E2-136B-431A-9ED3-BF822954DE05}"/>
    <cellStyle name="Normal 3 2 3 2 5 4 2 3 2" xfId="36583" xr:uid="{7580172F-A1DA-458A-B612-983C928CED8A}"/>
    <cellStyle name="Normal 3 2 3 2 5 4 2 3 3" xfId="51467" xr:uid="{670131D4-9410-470D-8E22-2D8C459AC9D6}"/>
    <cellStyle name="Normal 3 2 3 2 5 4 2 4" xfId="16047" xr:uid="{12CB78CC-82F1-40D7-B8AF-FE6DDED3716B}"/>
    <cellStyle name="Normal 3 2 3 2 5 4 2 5" xfId="29737" xr:uid="{13C95A9C-A1FB-4B0C-9795-4B8B98F8255F}"/>
    <cellStyle name="Normal 3 2 3 2 5 4 2 6" xfId="44621" xr:uid="{EB89808F-4B67-4B55-9223-574667146D60}"/>
    <cellStyle name="Normal 3 2 3 2 5 4 3" xfId="10911" xr:uid="{41AA91DE-35E2-49B4-A9D0-4BA0E5F4351A}"/>
    <cellStyle name="Normal 3 2 3 2 5 4 3 2" xfId="24601" xr:uid="{48F535DE-276A-430E-B292-1A480C73D1A8}"/>
    <cellStyle name="Normal 3 2 3 2 5 4 3 2 2" xfId="38293" xr:uid="{C6CBF4F9-4252-4C80-961B-2F9F1647D639}"/>
    <cellStyle name="Normal 3 2 3 2 5 4 3 2 3" xfId="53177" xr:uid="{6A10FD10-11FD-442D-914C-0DA3F88B4704}"/>
    <cellStyle name="Normal 3 2 3 2 5 4 3 3" xfId="17757" xr:uid="{518A3018-ABC0-46DD-BB74-7AE7C31D1A0B}"/>
    <cellStyle name="Normal 3 2 3 2 5 4 3 4" xfId="31447" xr:uid="{7012060B-CAB3-4573-BD31-A11BA5FFE787}"/>
    <cellStyle name="Normal 3 2 3 2 5 4 3 5" xfId="46331" xr:uid="{E5B71177-627A-43EE-A40B-E1B21D537D86}"/>
    <cellStyle name="Normal 3 2 3 2 5 4 4" xfId="21179" xr:uid="{2CC5FEF7-0EFF-4B6D-8373-94B48AA40FA3}"/>
    <cellStyle name="Normal 3 2 3 2 5 4 4 2" xfId="34871" xr:uid="{EE16E489-63A6-4355-B553-945658FC7BB1}"/>
    <cellStyle name="Normal 3 2 3 2 5 4 4 3" xfId="49755" xr:uid="{89CBE009-2133-47B8-8BD6-64437927C8F6}"/>
    <cellStyle name="Normal 3 2 3 2 5 4 5" xfId="14335" xr:uid="{BFB94A0E-72DB-4B43-861A-A43E05C36950}"/>
    <cellStyle name="Normal 3 2 3 2 5 4 6" xfId="28025" xr:uid="{E4C94979-5679-432A-9101-1CB6B36FC435}"/>
    <cellStyle name="Normal 3 2 3 2 5 4 7" xfId="42909" xr:uid="{7D0DBD68-7A0F-4151-BFFC-824ABEF27B47}"/>
    <cellStyle name="Normal 3 2 3 2 5 5" xfId="9197" xr:uid="{D97A80D0-ED02-4FF0-81D1-D6F25EB59806}"/>
    <cellStyle name="Normal 3 2 3 2 5 5 2" xfId="12619" xr:uid="{F1598D46-5DBB-4469-98F8-429BDE112ABE}"/>
    <cellStyle name="Normal 3 2 3 2 5 5 2 2" xfId="26309" xr:uid="{E639649E-008B-46C5-BD82-83F1B4D8EE8E}"/>
    <cellStyle name="Normal 3 2 3 2 5 5 2 2 2" xfId="40001" xr:uid="{E93C14B2-9B33-4604-AD48-BEF9B915E428}"/>
    <cellStyle name="Normal 3 2 3 2 5 5 2 2 3" xfId="54885" xr:uid="{02BBCE38-5E52-47A1-8F29-7151350F70BC}"/>
    <cellStyle name="Normal 3 2 3 2 5 5 2 3" xfId="19465" xr:uid="{6B39901E-5D34-4EF4-B1B0-69CC1FBFE746}"/>
    <cellStyle name="Normal 3 2 3 2 5 5 2 4" xfId="33155" xr:uid="{A1EF38C8-F737-4CD2-89BD-DFB07D024AEA}"/>
    <cellStyle name="Normal 3 2 3 2 5 5 2 5" xfId="48039" xr:uid="{5FF9E8E4-DFC0-4576-B3FB-71AA80F35059}"/>
    <cellStyle name="Normal 3 2 3 2 5 5 3" xfId="22887" xr:uid="{2493E3CC-3361-43EC-AB80-AE527EB32D2E}"/>
    <cellStyle name="Normal 3 2 3 2 5 5 3 2" xfId="36579" xr:uid="{407D10A6-C0D6-4E27-A995-264A97DED9AB}"/>
    <cellStyle name="Normal 3 2 3 2 5 5 3 3" xfId="51463" xr:uid="{AAB5581E-2D9B-441F-9532-D4174187076E}"/>
    <cellStyle name="Normal 3 2 3 2 5 5 4" xfId="16043" xr:uid="{564373ED-5FF8-436D-BED4-3FE522170324}"/>
    <cellStyle name="Normal 3 2 3 2 5 5 5" xfId="29733" xr:uid="{32C7E95B-E29B-47FE-B486-429706A1AFB5}"/>
    <cellStyle name="Normal 3 2 3 2 5 5 6" xfId="44617" xr:uid="{E7234FE2-A093-4271-979F-3AEF511FAB88}"/>
    <cellStyle name="Normal 3 2 3 2 5 6" xfId="10907" xr:uid="{E020F614-A86F-487A-8B07-5DAB6544FE93}"/>
    <cellStyle name="Normal 3 2 3 2 5 6 2" xfId="24597" xr:uid="{A619551A-013A-45A7-887D-AB530ED6642E}"/>
    <cellStyle name="Normal 3 2 3 2 5 6 2 2" xfId="38289" xr:uid="{C699D0EA-43C9-4A2E-BCB2-A87BAC1E0DC3}"/>
    <cellStyle name="Normal 3 2 3 2 5 6 2 3" xfId="53173" xr:uid="{CE673A16-3E70-421E-9151-4A9C2AE56E58}"/>
    <cellStyle name="Normal 3 2 3 2 5 6 3" xfId="17753" xr:uid="{1A50599B-2DD7-4DED-AF4F-6E414AC0DD5C}"/>
    <cellStyle name="Normal 3 2 3 2 5 6 4" xfId="31443" xr:uid="{AB721AAE-5DA0-40E8-AFE1-0162EC62290B}"/>
    <cellStyle name="Normal 3 2 3 2 5 6 5" xfId="46327" xr:uid="{1D4CD697-1ED3-425F-AC9B-84685C0CAEF1}"/>
    <cellStyle name="Normal 3 2 3 2 5 7" xfId="21175" xr:uid="{F5B6B9F0-A168-424D-AEDA-D5B7B1427E75}"/>
    <cellStyle name="Normal 3 2 3 2 5 7 2" xfId="34867" xr:uid="{50E9493C-E94F-49BB-B7AA-E6DB50BE82BB}"/>
    <cellStyle name="Normal 3 2 3 2 5 7 3" xfId="49751" xr:uid="{708D016F-D1F8-4ED9-B462-C2B17D2FE0EE}"/>
    <cellStyle name="Normal 3 2 3 2 5 8" xfId="14331" xr:uid="{35245438-D99B-40EC-BD58-8FC2ACE50850}"/>
    <cellStyle name="Normal 3 2 3 2 5 9" xfId="28021" xr:uid="{9EF5D6A2-97F8-4E99-9D19-1E92A8EBC6C4}"/>
    <cellStyle name="Normal 3 2 3 2 6" xfId="7489" xr:uid="{19FC4EF4-8E5C-45A2-AABE-3D0188EAD116}"/>
    <cellStyle name="Normal 3 2 3 2 6 10" xfId="42910" xr:uid="{58CFB4B0-216E-4F34-B15A-393EC7D7C69C}"/>
    <cellStyle name="Normal 3 2 3 2 6 2" xfId="7490" xr:uid="{3CC063C5-D4D9-443E-B28B-CFA990F102B3}"/>
    <cellStyle name="Normal 3 2 3 2 6 2 2" xfId="7491" xr:uid="{C285E553-6146-490C-A078-7AA1906F0FBE}"/>
    <cellStyle name="Normal 3 2 3 2 6 2 2 2" xfId="9204" xr:uid="{33CF49A1-DFFD-47C0-9CEE-DCEE4A4F9938}"/>
    <cellStyle name="Normal 3 2 3 2 6 2 2 2 2" xfId="12626" xr:uid="{F5985EE6-C2A4-45F2-80F5-B5ED5A50AE7E}"/>
    <cellStyle name="Normal 3 2 3 2 6 2 2 2 2 2" xfId="26316" xr:uid="{E9310070-475C-479B-9755-2E6132C9C990}"/>
    <cellStyle name="Normal 3 2 3 2 6 2 2 2 2 2 2" xfId="40008" xr:uid="{D1A6056C-C628-48A4-BADF-A00B60708297}"/>
    <cellStyle name="Normal 3 2 3 2 6 2 2 2 2 2 3" xfId="54892" xr:uid="{51484285-60B8-4BB6-8F3F-94E12A0D0405}"/>
    <cellStyle name="Normal 3 2 3 2 6 2 2 2 2 3" xfId="19472" xr:uid="{BD08E8B8-8B57-447B-B30B-8CA7B2D9EC29}"/>
    <cellStyle name="Normal 3 2 3 2 6 2 2 2 2 4" xfId="33162" xr:uid="{A5EC3300-D744-488C-998A-9A0DFB6E7FAE}"/>
    <cellStyle name="Normal 3 2 3 2 6 2 2 2 2 5" xfId="48046" xr:uid="{790ED9E2-7FBC-45CA-B89C-5D75F216FDF3}"/>
    <cellStyle name="Normal 3 2 3 2 6 2 2 2 3" xfId="22894" xr:uid="{7E1621CA-EA69-42D7-BC78-F0629FAC444B}"/>
    <cellStyle name="Normal 3 2 3 2 6 2 2 2 3 2" xfId="36586" xr:uid="{9B3CDE8A-6DBC-4C4C-8E12-ECB5AE490104}"/>
    <cellStyle name="Normal 3 2 3 2 6 2 2 2 3 3" xfId="51470" xr:uid="{E00E5176-01FB-4B57-8C31-1631FC335698}"/>
    <cellStyle name="Normal 3 2 3 2 6 2 2 2 4" xfId="16050" xr:uid="{91B0BE37-232B-4246-926E-BCF9E65D1874}"/>
    <cellStyle name="Normal 3 2 3 2 6 2 2 2 5" xfId="29740" xr:uid="{503911CB-080A-4C23-BB25-8AA6C4F6675A}"/>
    <cellStyle name="Normal 3 2 3 2 6 2 2 2 6" xfId="44624" xr:uid="{22473A4E-1526-49D5-B833-025A002CC309}"/>
    <cellStyle name="Normal 3 2 3 2 6 2 2 3" xfId="10914" xr:uid="{B2556AE7-E071-4BD8-A50D-E1C3A1C671EE}"/>
    <cellStyle name="Normal 3 2 3 2 6 2 2 3 2" xfId="24604" xr:uid="{33EF42C3-8BDB-4211-ABC2-DC4E0C37A0E2}"/>
    <cellStyle name="Normal 3 2 3 2 6 2 2 3 2 2" xfId="38296" xr:uid="{0FBF1AAC-9EBA-472D-92FA-DB15FF2BF717}"/>
    <cellStyle name="Normal 3 2 3 2 6 2 2 3 2 3" xfId="53180" xr:uid="{367C36E2-AC4F-4A0A-BEA0-B461ADC54A9F}"/>
    <cellStyle name="Normal 3 2 3 2 6 2 2 3 3" xfId="17760" xr:uid="{CC50E362-A56A-46C3-A0DD-F68D5BB25925}"/>
    <cellStyle name="Normal 3 2 3 2 6 2 2 3 4" xfId="31450" xr:uid="{98FDB2C1-39E5-4C7B-BF24-012F154ADE21}"/>
    <cellStyle name="Normal 3 2 3 2 6 2 2 3 5" xfId="46334" xr:uid="{508F19E0-DA44-4705-8F84-D81D7F667519}"/>
    <cellStyle name="Normal 3 2 3 2 6 2 2 4" xfId="21182" xr:uid="{E955483E-A9DA-4B1D-AF49-EA25DD8260FB}"/>
    <cellStyle name="Normal 3 2 3 2 6 2 2 4 2" xfId="34874" xr:uid="{94575C0C-0140-4EE2-8E30-EBB44D91FF3C}"/>
    <cellStyle name="Normal 3 2 3 2 6 2 2 4 3" xfId="49758" xr:uid="{40042248-E853-4595-9AFC-7F3C8F17B6EF}"/>
    <cellStyle name="Normal 3 2 3 2 6 2 2 5" xfId="14338" xr:uid="{461968BE-84CF-4345-A1AE-6F757C052F7C}"/>
    <cellStyle name="Normal 3 2 3 2 6 2 2 6" xfId="28028" xr:uid="{C0062B6F-7803-4BFB-9F69-7486A45E6616}"/>
    <cellStyle name="Normal 3 2 3 2 6 2 2 7" xfId="42912" xr:uid="{19120C58-4CEC-44FE-982B-2DCE60AB93B2}"/>
    <cellStyle name="Normal 3 2 3 2 6 2 3" xfId="9203" xr:uid="{109CC66D-D3AD-42E7-A1B6-AEBE9383F365}"/>
    <cellStyle name="Normal 3 2 3 2 6 2 3 2" xfId="12625" xr:uid="{A3881C02-23BB-445A-8568-6C9F8AD3E772}"/>
    <cellStyle name="Normal 3 2 3 2 6 2 3 2 2" xfId="26315" xr:uid="{9F034956-4412-4822-BAB0-F2FE9ABB4B8D}"/>
    <cellStyle name="Normal 3 2 3 2 6 2 3 2 2 2" xfId="40007" xr:uid="{031B1CC2-CBB7-43F0-A95C-3E2C2EF8E79E}"/>
    <cellStyle name="Normal 3 2 3 2 6 2 3 2 2 3" xfId="54891" xr:uid="{897F650C-C764-4DE5-9BE4-7146E3D86AF9}"/>
    <cellStyle name="Normal 3 2 3 2 6 2 3 2 3" xfId="19471" xr:uid="{B10C7EB4-DE79-4A65-BB74-8EDBD620BB77}"/>
    <cellStyle name="Normal 3 2 3 2 6 2 3 2 4" xfId="33161" xr:uid="{9CEEEEF9-A0CD-4888-8586-D4A19E98EF43}"/>
    <cellStyle name="Normal 3 2 3 2 6 2 3 2 5" xfId="48045" xr:uid="{5784F873-0C3C-4BDC-B57E-AF32A29CAD87}"/>
    <cellStyle name="Normal 3 2 3 2 6 2 3 3" xfId="22893" xr:uid="{6F91D184-04F1-441A-BF9C-3B717D16A567}"/>
    <cellStyle name="Normal 3 2 3 2 6 2 3 3 2" xfId="36585" xr:uid="{C1FAEF35-6071-4172-A8CA-F8DBDEDDCB57}"/>
    <cellStyle name="Normal 3 2 3 2 6 2 3 3 3" xfId="51469" xr:uid="{6CDDAA40-FAFE-4E96-BA48-6DBC9F7B451E}"/>
    <cellStyle name="Normal 3 2 3 2 6 2 3 4" xfId="16049" xr:uid="{1BAEBEA3-32EA-4BAC-B5AD-6A5B5F8BF37A}"/>
    <cellStyle name="Normal 3 2 3 2 6 2 3 5" xfId="29739" xr:uid="{D8BAE433-8FD7-466B-BE9A-842B101864AD}"/>
    <cellStyle name="Normal 3 2 3 2 6 2 3 6" xfId="44623" xr:uid="{B546EA55-90EF-4D97-9574-9A4F8A00BC48}"/>
    <cellStyle name="Normal 3 2 3 2 6 2 4" xfId="10913" xr:uid="{332644E6-E3AA-46B4-8E94-9B6BCA4FDF34}"/>
    <cellStyle name="Normal 3 2 3 2 6 2 4 2" xfId="24603" xr:uid="{B60F77C1-C308-4DB6-9B60-8154D7FED249}"/>
    <cellStyle name="Normal 3 2 3 2 6 2 4 2 2" xfId="38295" xr:uid="{48E05B87-69D6-42EC-8976-9F03936F3DD1}"/>
    <cellStyle name="Normal 3 2 3 2 6 2 4 2 3" xfId="53179" xr:uid="{E4489E9C-6877-47A1-8F02-1DFACD07485F}"/>
    <cellStyle name="Normal 3 2 3 2 6 2 4 3" xfId="17759" xr:uid="{EEBE0609-8764-4749-8234-5C345CD7FCFD}"/>
    <cellStyle name="Normal 3 2 3 2 6 2 4 4" xfId="31449" xr:uid="{207361C9-C1DD-4B9C-B436-6E1EC79FBF30}"/>
    <cellStyle name="Normal 3 2 3 2 6 2 4 5" xfId="46333" xr:uid="{EC63C87C-206B-49D0-9562-2077211A00D2}"/>
    <cellStyle name="Normal 3 2 3 2 6 2 5" xfId="21181" xr:uid="{4B463907-F722-4FBC-B967-2E087299BA7A}"/>
    <cellStyle name="Normal 3 2 3 2 6 2 5 2" xfId="34873" xr:uid="{59726B13-CFEE-448A-8F1A-3CE4476DA7FB}"/>
    <cellStyle name="Normal 3 2 3 2 6 2 5 3" xfId="49757" xr:uid="{77F157AC-7A56-42F8-9D28-250BFE888F75}"/>
    <cellStyle name="Normal 3 2 3 2 6 2 6" xfId="14337" xr:uid="{7944B68D-62E9-4AEA-B842-61B7D0818D51}"/>
    <cellStyle name="Normal 3 2 3 2 6 2 7" xfId="28027" xr:uid="{11AD3D47-DAB5-4341-8354-C2B260555C14}"/>
    <cellStyle name="Normal 3 2 3 2 6 2 8" xfId="42911" xr:uid="{F726B2A4-4736-43CC-B8B7-88FBAB9E2236}"/>
    <cellStyle name="Normal 3 2 3 2 6 3" xfId="7492" xr:uid="{D06640DD-3F34-4C24-B560-D1EDEC0DB321}"/>
    <cellStyle name="Normal 3 2 3 2 6 3 2" xfId="9205" xr:uid="{089A9EA1-470D-4B65-8BF6-92B261F5BC80}"/>
    <cellStyle name="Normal 3 2 3 2 6 3 2 2" xfId="12627" xr:uid="{1F3B97B1-81BD-4562-AD1C-758BC8EA9DFB}"/>
    <cellStyle name="Normal 3 2 3 2 6 3 2 2 2" xfId="26317" xr:uid="{141EB56D-D152-424D-B708-24419C505283}"/>
    <cellStyle name="Normal 3 2 3 2 6 3 2 2 2 2" xfId="40009" xr:uid="{648A43FE-A218-4E4C-8D30-253C743EF2A7}"/>
    <cellStyle name="Normal 3 2 3 2 6 3 2 2 2 3" xfId="54893" xr:uid="{F4017025-F070-48F8-9E0B-E7FFF04ECDE5}"/>
    <cellStyle name="Normal 3 2 3 2 6 3 2 2 3" xfId="19473" xr:uid="{D183CBB8-25EB-4CE6-8007-139B9E54608C}"/>
    <cellStyle name="Normal 3 2 3 2 6 3 2 2 4" xfId="33163" xr:uid="{F5BD3EA4-B887-4BE2-9F48-ED1742C5F17F}"/>
    <cellStyle name="Normal 3 2 3 2 6 3 2 2 5" xfId="48047" xr:uid="{A51B73D9-2617-4DC1-AA66-BCE178E22028}"/>
    <cellStyle name="Normal 3 2 3 2 6 3 2 3" xfId="22895" xr:uid="{F61BDC6E-4A71-415F-8C06-32B723AF29CB}"/>
    <cellStyle name="Normal 3 2 3 2 6 3 2 3 2" xfId="36587" xr:uid="{00AA0E25-EAAC-4EC0-940D-380A8494D070}"/>
    <cellStyle name="Normal 3 2 3 2 6 3 2 3 3" xfId="51471" xr:uid="{B96D0BAF-9FC6-4A85-A1CA-7F1B0A4C5054}"/>
    <cellStyle name="Normal 3 2 3 2 6 3 2 4" xfId="16051" xr:uid="{DB884093-3EEB-4D3D-860D-95036A3C928A}"/>
    <cellStyle name="Normal 3 2 3 2 6 3 2 5" xfId="29741" xr:uid="{F3768178-1B4E-4C03-AD7C-FCE5A1034B97}"/>
    <cellStyle name="Normal 3 2 3 2 6 3 2 6" xfId="44625" xr:uid="{E76642E5-F64E-4213-AC85-EB4E08052DA2}"/>
    <cellStyle name="Normal 3 2 3 2 6 3 3" xfId="10915" xr:uid="{F94ED2AE-6A69-44B7-AE95-F5BDBB16F62E}"/>
    <cellStyle name="Normal 3 2 3 2 6 3 3 2" xfId="24605" xr:uid="{7F9BE339-E524-4F16-B3F1-B10ECCF8E681}"/>
    <cellStyle name="Normal 3 2 3 2 6 3 3 2 2" xfId="38297" xr:uid="{1A96A191-972A-47F3-BB7A-95DF1A712A0F}"/>
    <cellStyle name="Normal 3 2 3 2 6 3 3 2 3" xfId="53181" xr:uid="{E4346FF8-928E-4070-832A-235E708C67FE}"/>
    <cellStyle name="Normal 3 2 3 2 6 3 3 3" xfId="17761" xr:uid="{3E5BD046-8EEE-47C8-A225-E1C0DF4AC33A}"/>
    <cellStyle name="Normal 3 2 3 2 6 3 3 4" xfId="31451" xr:uid="{906735AA-2438-448C-AA17-19B8545E670B}"/>
    <cellStyle name="Normal 3 2 3 2 6 3 3 5" xfId="46335" xr:uid="{9562DD79-357C-4B81-880B-0678AAAEE97F}"/>
    <cellStyle name="Normal 3 2 3 2 6 3 4" xfId="21183" xr:uid="{CC313DF7-50A2-4126-9EBB-8701C7CF1595}"/>
    <cellStyle name="Normal 3 2 3 2 6 3 4 2" xfId="34875" xr:uid="{7618DF8A-81C6-4B69-B89E-994685C25C32}"/>
    <cellStyle name="Normal 3 2 3 2 6 3 4 3" xfId="49759" xr:uid="{9CF6C64E-C541-4335-9E40-48C43F919A74}"/>
    <cellStyle name="Normal 3 2 3 2 6 3 5" xfId="14339" xr:uid="{F06F5355-8230-47EB-83A8-BBD890BFFE6D}"/>
    <cellStyle name="Normal 3 2 3 2 6 3 6" xfId="28029" xr:uid="{7F318C38-E490-479C-BA12-9A6D98F17C1E}"/>
    <cellStyle name="Normal 3 2 3 2 6 3 7" xfId="42913" xr:uid="{363410C3-4FF6-4E16-BD6F-47DCFEC7CF61}"/>
    <cellStyle name="Normal 3 2 3 2 6 4" xfId="7493" xr:uid="{9350D00C-FB7E-465F-91A4-14F81F660396}"/>
    <cellStyle name="Normal 3 2 3 2 6 4 2" xfId="9206" xr:uid="{157029DD-F425-436B-AADD-2D5F7AC12A1C}"/>
    <cellStyle name="Normal 3 2 3 2 6 4 2 2" xfId="12628" xr:uid="{4E657BB9-DF00-4AB0-9D02-A9288B5499E4}"/>
    <cellStyle name="Normal 3 2 3 2 6 4 2 2 2" xfId="26318" xr:uid="{0B4242C9-4F4A-4FEB-9D74-47DE1C18AB37}"/>
    <cellStyle name="Normal 3 2 3 2 6 4 2 2 2 2" xfId="40010" xr:uid="{85CBADD4-FA08-4632-904E-CDC62D3A8CF7}"/>
    <cellStyle name="Normal 3 2 3 2 6 4 2 2 2 3" xfId="54894" xr:uid="{AA6C8E72-3306-4FEC-981B-E9AF907554A0}"/>
    <cellStyle name="Normal 3 2 3 2 6 4 2 2 3" xfId="19474" xr:uid="{4D23311E-5859-41B8-9312-691B55FA33B5}"/>
    <cellStyle name="Normal 3 2 3 2 6 4 2 2 4" xfId="33164" xr:uid="{FF16C5E9-569E-49B4-B316-CDC987940733}"/>
    <cellStyle name="Normal 3 2 3 2 6 4 2 2 5" xfId="48048" xr:uid="{8EE890C6-C147-4F48-ADF7-ACA9EBE0B728}"/>
    <cellStyle name="Normal 3 2 3 2 6 4 2 3" xfId="22896" xr:uid="{89C25D6A-AF60-427D-9A69-F8742231157B}"/>
    <cellStyle name="Normal 3 2 3 2 6 4 2 3 2" xfId="36588" xr:uid="{A9E7C291-9797-4814-8CDE-C1CDD0C5351B}"/>
    <cellStyle name="Normal 3 2 3 2 6 4 2 3 3" xfId="51472" xr:uid="{EAB36FE7-BA65-41FE-9A98-FB74114F0CD2}"/>
    <cellStyle name="Normal 3 2 3 2 6 4 2 4" xfId="16052" xr:uid="{5699E23D-BFD9-43BA-91AC-A6F74244ADF1}"/>
    <cellStyle name="Normal 3 2 3 2 6 4 2 5" xfId="29742" xr:uid="{BFEAFD08-E9C2-436D-967D-7ACA733649F7}"/>
    <cellStyle name="Normal 3 2 3 2 6 4 2 6" xfId="44626" xr:uid="{ABEF51DF-9EFD-4709-8CD5-A81ED802AF92}"/>
    <cellStyle name="Normal 3 2 3 2 6 4 3" xfId="10916" xr:uid="{648DA7A5-B87A-42F3-B6D2-53F7DADA2F18}"/>
    <cellStyle name="Normal 3 2 3 2 6 4 3 2" xfId="24606" xr:uid="{2BD6500B-FE4C-4E22-A09C-8104114E879E}"/>
    <cellStyle name="Normal 3 2 3 2 6 4 3 2 2" xfId="38298" xr:uid="{5271E22A-F52A-40F2-87F2-B61F4D7818BB}"/>
    <cellStyle name="Normal 3 2 3 2 6 4 3 2 3" xfId="53182" xr:uid="{B0843C9B-5953-4532-A397-7DB542F88909}"/>
    <cellStyle name="Normal 3 2 3 2 6 4 3 3" xfId="17762" xr:uid="{AF677EFE-5EC8-4611-8130-D4C2765825C5}"/>
    <cellStyle name="Normal 3 2 3 2 6 4 3 4" xfId="31452" xr:uid="{92E10F68-DC27-48E9-B370-200AF8F1E60E}"/>
    <cellStyle name="Normal 3 2 3 2 6 4 3 5" xfId="46336" xr:uid="{37288C8B-3E41-449A-8449-1A8DEBA39E22}"/>
    <cellStyle name="Normal 3 2 3 2 6 4 4" xfId="21184" xr:uid="{1B26ECF7-8881-4355-ABBB-92A57663AADA}"/>
    <cellStyle name="Normal 3 2 3 2 6 4 4 2" xfId="34876" xr:uid="{DDA56DEE-3455-4D10-AC7D-9057D669C4E5}"/>
    <cellStyle name="Normal 3 2 3 2 6 4 4 3" xfId="49760" xr:uid="{DE9CBD3C-7255-4F9C-912B-552FCCA17248}"/>
    <cellStyle name="Normal 3 2 3 2 6 4 5" xfId="14340" xr:uid="{EC8F0D3D-92D8-4576-B63C-437779552BAF}"/>
    <cellStyle name="Normal 3 2 3 2 6 4 6" xfId="28030" xr:uid="{C02FA398-DBDE-4854-949C-C155B4C44364}"/>
    <cellStyle name="Normal 3 2 3 2 6 4 7" xfId="42914" xr:uid="{1A7FF951-2C54-483F-A210-BB24F038D2ED}"/>
    <cellStyle name="Normal 3 2 3 2 6 5" xfId="9202" xr:uid="{5F63D432-12C4-42A6-9D38-899BEE3EBCB4}"/>
    <cellStyle name="Normal 3 2 3 2 6 5 2" xfId="12624" xr:uid="{18E0C92A-D381-46EB-84CE-118AF6A8E64A}"/>
    <cellStyle name="Normal 3 2 3 2 6 5 2 2" xfId="26314" xr:uid="{BEF11AEE-7B65-4BD6-96CA-D56751045370}"/>
    <cellStyle name="Normal 3 2 3 2 6 5 2 2 2" xfId="40006" xr:uid="{EA23E83B-EED8-4BCD-999D-90118E673116}"/>
    <cellStyle name="Normal 3 2 3 2 6 5 2 2 3" xfId="54890" xr:uid="{67A997F7-AF85-41ED-81CB-97667EF9729E}"/>
    <cellStyle name="Normal 3 2 3 2 6 5 2 3" xfId="19470" xr:uid="{1383B7F2-4AF1-4CAA-A6F7-434DF6CDBE69}"/>
    <cellStyle name="Normal 3 2 3 2 6 5 2 4" xfId="33160" xr:uid="{904CC9CC-9637-4939-8F8B-5844166FA569}"/>
    <cellStyle name="Normal 3 2 3 2 6 5 2 5" xfId="48044" xr:uid="{35D7F057-A6F3-45F0-844D-B8FF22A7E6C5}"/>
    <cellStyle name="Normal 3 2 3 2 6 5 3" xfId="22892" xr:uid="{BFD9F370-8331-4297-91DA-8FFC4B652A2D}"/>
    <cellStyle name="Normal 3 2 3 2 6 5 3 2" xfId="36584" xr:uid="{C807A28A-4393-4C19-A239-B60118D4A016}"/>
    <cellStyle name="Normal 3 2 3 2 6 5 3 3" xfId="51468" xr:uid="{DADF14B3-24C0-429C-B251-5D053BC3EF48}"/>
    <cellStyle name="Normal 3 2 3 2 6 5 4" xfId="16048" xr:uid="{DF6FF4DD-0DED-45AD-B20E-4F863E1C79BA}"/>
    <cellStyle name="Normal 3 2 3 2 6 5 5" xfId="29738" xr:uid="{169244BC-AE7E-473F-813A-C64388B71635}"/>
    <cellStyle name="Normal 3 2 3 2 6 5 6" xfId="44622" xr:uid="{0FACA56B-B093-4DC6-BB87-E03C697751CF}"/>
    <cellStyle name="Normal 3 2 3 2 6 6" xfId="10912" xr:uid="{2404C040-691D-4376-B274-1E462A1CCFB7}"/>
    <cellStyle name="Normal 3 2 3 2 6 6 2" xfId="24602" xr:uid="{0B8AC3CA-EA15-495C-BDD0-E026AC104BB3}"/>
    <cellStyle name="Normal 3 2 3 2 6 6 2 2" xfId="38294" xr:uid="{6C2F1D8B-43C1-4DC3-8D65-4F8172D2B9F4}"/>
    <cellStyle name="Normal 3 2 3 2 6 6 2 3" xfId="53178" xr:uid="{5EF51A3D-749D-477E-9A04-5A0A3B8B9E08}"/>
    <cellStyle name="Normal 3 2 3 2 6 6 3" xfId="17758" xr:uid="{21CFF90F-54B2-4270-A76B-2A4982FD1389}"/>
    <cellStyle name="Normal 3 2 3 2 6 6 4" xfId="31448" xr:uid="{FC7E6D8D-20DA-428F-9BB1-9D36391F7AF4}"/>
    <cellStyle name="Normal 3 2 3 2 6 6 5" xfId="46332" xr:uid="{FCB7BB1B-4C5E-4A61-BB91-9D6158E211C5}"/>
    <cellStyle name="Normal 3 2 3 2 6 7" xfId="21180" xr:uid="{AA058A7B-2378-435B-967F-808DED7D6A5D}"/>
    <cellStyle name="Normal 3 2 3 2 6 7 2" xfId="34872" xr:uid="{7F1D66B4-2B1F-4A45-8981-99780FC3D24F}"/>
    <cellStyle name="Normal 3 2 3 2 6 7 3" xfId="49756" xr:uid="{DBF29622-C1EE-419C-BD84-E1437E29ECF4}"/>
    <cellStyle name="Normal 3 2 3 2 6 8" xfId="14336" xr:uid="{39409189-6331-486A-B8FC-AB9A7616CE14}"/>
    <cellStyle name="Normal 3 2 3 2 6 9" xfId="28026" xr:uid="{EDCE544C-727B-4932-B236-CA590F72776B}"/>
    <cellStyle name="Normal 3 2 3 2 7" xfId="7494" xr:uid="{6D55457A-826F-4C6F-91EF-85FEF0DA7B44}"/>
    <cellStyle name="Normal 3 2 3 2 7 2" xfId="7495" xr:uid="{78DFFEEC-4614-40EF-B288-0297723F75AF}"/>
    <cellStyle name="Normal 3 2 3 2 7 2 2" xfId="9208" xr:uid="{CF378550-1099-4DFB-BA4F-36E4CAC642DA}"/>
    <cellStyle name="Normal 3 2 3 2 7 2 2 2" xfId="12630" xr:uid="{8A4F17D1-8D4F-47F3-952B-1222A98B0717}"/>
    <cellStyle name="Normal 3 2 3 2 7 2 2 2 2" xfId="26320" xr:uid="{11623495-9A88-4D47-B9A5-62C5910DEC19}"/>
    <cellStyle name="Normal 3 2 3 2 7 2 2 2 2 2" xfId="40012" xr:uid="{E7DA9124-9E82-4FCC-B2C6-1C958C5C8DDE}"/>
    <cellStyle name="Normal 3 2 3 2 7 2 2 2 2 3" xfId="54896" xr:uid="{F7EE6874-C452-43A3-A7BE-A05B157D7A1F}"/>
    <cellStyle name="Normal 3 2 3 2 7 2 2 2 3" xfId="19476" xr:uid="{3BE90813-F041-4098-9092-28DBA7A32237}"/>
    <cellStyle name="Normal 3 2 3 2 7 2 2 2 4" xfId="33166" xr:uid="{95745DCA-66D7-4A69-8388-5EC027F118F7}"/>
    <cellStyle name="Normal 3 2 3 2 7 2 2 2 5" xfId="48050" xr:uid="{2B23D93B-16AC-49F9-BFF3-816200DA9CC8}"/>
    <cellStyle name="Normal 3 2 3 2 7 2 2 3" xfId="22898" xr:uid="{3E005669-612D-4F3D-AB90-DADDA9C04C54}"/>
    <cellStyle name="Normal 3 2 3 2 7 2 2 3 2" xfId="36590" xr:uid="{DFE69658-8B5D-49CC-89BA-CD896505B512}"/>
    <cellStyle name="Normal 3 2 3 2 7 2 2 3 3" xfId="51474" xr:uid="{14D66526-7064-4111-9D71-C63596CB5B2F}"/>
    <cellStyle name="Normal 3 2 3 2 7 2 2 4" xfId="16054" xr:uid="{7AB3DDDB-0ACA-4FE3-B283-CAC8CDFE0263}"/>
    <cellStyle name="Normal 3 2 3 2 7 2 2 5" xfId="29744" xr:uid="{27A0CE88-8C95-496F-9668-93ED24DB131C}"/>
    <cellStyle name="Normal 3 2 3 2 7 2 2 6" xfId="44628" xr:uid="{4688BE9B-7724-4CB7-844C-2F84D6B66D48}"/>
    <cellStyle name="Normal 3 2 3 2 7 2 3" xfId="10918" xr:uid="{DCD579E4-B349-420C-83CB-6AFD6C0CA6CA}"/>
    <cellStyle name="Normal 3 2 3 2 7 2 3 2" xfId="24608" xr:uid="{E5750CBF-D555-47F8-BDA5-3A9ADF3E1B53}"/>
    <cellStyle name="Normal 3 2 3 2 7 2 3 2 2" xfId="38300" xr:uid="{A3E22276-AB86-496C-B810-D75A28AEDDB7}"/>
    <cellStyle name="Normal 3 2 3 2 7 2 3 2 3" xfId="53184" xr:uid="{13227991-EFDC-4873-99D5-4B5ACD891957}"/>
    <cellStyle name="Normal 3 2 3 2 7 2 3 3" xfId="17764" xr:uid="{46F057DF-3B29-41C9-9EFF-C1039C3B2B46}"/>
    <cellStyle name="Normal 3 2 3 2 7 2 3 4" xfId="31454" xr:uid="{B4F275A1-AFE7-4307-97F4-E7911FBBBCC1}"/>
    <cellStyle name="Normal 3 2 3 2 7 2 3 5" xfId="46338" xr:uid="{E5F14AC9-41C6-4A82-91FB-B6AE9D283242}"/>
    <cellStyle name="Normal 3 2 3 2 7 2 4" xfId="21186" xr:uid="{C702146E-78BE-4AFE-9EB0-CC83ADE3A29D}"/>
    <cellStyle name="Normal 3 2 3 2 7 2 4 2" xfId="34878" xr:uid="{511F99E9-D4D6-43CE-928F-DA884E04B91C}"/>
    <cellStyle name="Normal 3 2 3 2 7 2 4 3" xfId="49762" xr:uid="{B3A37CCC-E9C6-402B-BA91-34FD9CE68CB9}"/>
    <cellStyle name="Normal 3 2 3 2 7 2 5" xfId="14342" xr:uid="{68CC29F8-ABFD-47CE-942E-EB84AA7AF5E1}"/>
    <cellStyle name="Normal 3 2 3 2 7 2 6" xfId="28032" xr:uid="{DCDFED41-0BC4-442F-8489-F8BDFFEFCFCC}"/>
    <cellStyle name="Normal 3 2 3 2 7 2 7" xfId="42916" xr:uid="{0CB7AFA3-1D02-49B5-8536-470869E5C628}"/>
    <cellStyle name="Normal 3 2 3 2 7 3" xfId="9207" xr:uid="{A4753293-536B-431E-A710-F07D96F93F87}"/>
    <cellStyle name="Normal 3 2 3 2 7 3 2" xfId="12629" xr:uid="{FE678362-0287-441D-B63F-F33FD08C9C63}"/>
    <cellStyle name="Normal 3 2 3 2 7 3 2 2" xfId="26319" xr:uid="{FE2299C2-053E-4E98-BA47-2A15B5B7719C}"/>
    <cellStyle name="Normal 3 2 3 2 7 3 2 2 2" xfId="40011" xr:uid="{12A5511A-CECA-44FA-9586-FE447F5F8F1F}"/>
    <cellStyle name="Normal 3 2 3 2 7 3 2 2 3" xfId="54895" xr:uid="{9E8F3775-EBBF-493C-A268-3B601CCFCFFE}"/>
    <cellStyle name="Normal 3 2 3 2 7 3 2 3" xfId="19475" xr:uid="{FDE7BA30-3B69-4EDC-B71F-FC368FA075AB}"/>
    <cellStyle name="Normal 3 2 3 2 7 3 2 4" xfId="33165" xr:uid="{93D3E72C-334D-459C-A914-D008F15B8CFF}"/>
    <cellStyle name="Normal 3 2 3 2 7 3 2 5" xfId="48049" xr:uid="{429E256C-A66D-4B70-8D25-8230139ABD6A}"/>
    <cellStyle name="Normal 3 2 3 2 7 3 3" xfId="22897" xr:uid="{DEE13827-15D3-4851-9AAF-79F35B5CFD4B}"/>
    <cellStyle name="Normal 3 2 3 2 7 3 3 2" xfId="36589" xr:uid="{92399793-E67E-4D9D-9178-C212F8D7FCA7}"/>
    <cellStyle name="Normal 3 2 3 2 7 3 3 3" xfId="51473" xr:uid="{45F725AB-A6B0-4E5F-A371-A3516636F1B6}"/>
    <cellStyle name="Normal 3 2 3 2 7 3 4" xfId="16053" xr:uid="{CBDE8810-B954-4436-A051-4DCA492B1D9D}"/>
    <cellStyle name="Normal 3 2 3 2 7 3 5" xfId="29743" xr:uid="{5867E544-785C-4448-BA50-911AD8E06AE1}"/>
    <cellStyle name="Normal 3 2 3 2 7 3 6" xfId="44627" xr:uid="{245B8662-D551-47B5-BB42-5C77DBD38D1E}"/>
    <cellStyle name="Normal 3 2 3 2 7 4" xfId="10917" xr:uid="{36B03205-7CDA-4A4F-9FB1-3BBCB634F0EE}"/>
    <cellStyle name="Normal 3 2 3 2 7 4 2" xfId="24607" xr:uid="{AF6EC090-EC5D-411D-B8B1-F650BDB35AF4}"/>
    <cellStyle name="Normal 3 2 3 2 7 4 2 2" xfId="38299" xr:uid="{34F75F39-1E6F-491A-A451-6F1A600DC7B1}"/>
    <cellStyle name="Normal 3 2 3 2 7 4 2 3" xfId="53183" xr:uid="{833D049C-26B4-4844-A283-666A3A95B27D}"/>
    <cellStyle name="Normal 3 2 3 2 7 4 3" xfId="17763" xr:uid="{40570CB7-05FF-47AD-B6CD-946147FE86E7}"/>
    <cellStyle name="Normal 3 2 3 2 7 4 4" xfId="31453" xr:uid="{E9F69893-2227-4030-A48A-09A2234350EC}"/>
    <cellStyle name="Normal 3 2 3 2 7 4 5" xfId="46337" xr:uid="{8EAEF82E-B141-40AF-A705-EC44C62610D9}"/>
    <cellStyle name="Normal 3 2 3 2 7 5" xfId="21185" xr:uid="{76B25C46-39F0-433E-8FE9-F58E608C3AE8}"/>
    <cellStyle name="Normal 3 2 3 2 7 5 2" xfId="34877" xr:uid="{BDF5352C-57B8-40E1-9518-8E523D638841}"/>
    <cellStyle name="Normal 3 2 3 2 7 5 3" xfId="49761" xr:uid="{4D562EFE-44EA-4CED-980A-2653C2EE1BB1}"/>
    <cellStyle name="Normal 3 2 3 2 7 6" xfId="14341" xr:uid="{8C3DE07B-198C-4D1C-9878-822E45C2474C}"/>
    <cellStyle name="Normal 3 2 3 2 7 7" xfId="28031" xr:uid="{E6145A90-BD13-4C1C-86C2-739465B17840}"/>
    <cellStyle name="Normal 3 2 3 2 7 8" xfId="42915" xr:uid="{27248E7C-CEA6-4FA2-8500-AE7F0E6B9B4C}"/>
    <cellStyle name="Normal 3 2 3 2 8" xfId="7496" xr:uid="{6C9D838A-1010-4379-B5B7-598A00D11F03}"/>
    <cellStyle name="Normal 3 2 3 2 8 2" xfId="9209" xr:uid="{C3C41569-89BA-4589-A46D-8A238E7BD332}"/>
    <cellStyle name="Normal 3 2 3 2 8 2 2" xfId="12631" xr:uid="{07879C11-C9EB-410B-8FE2-AB1E89C2A9B9}"/>
    <cellStyle name="Normal 3 2 3 2 8 2 2 2" xfId="26321" xr:uid="{A751D5CF-3D86-49B5-839E-68E20D1BD039}"/>
    <cellStyle name="Normal 3 2 3 2 8 2 2 2 2" xfId="40013" xr:uid="{D17C4B55-D123-4AC4-80B9-D230D018CD21}"/>
    <cellStyle name="Normal 3 2 3 2 8 2 2 2 3" xfId="54897" xr:uid="{E7EFD4A8-4CF8-40D9-8058-EFCBD1460AEA}"/>
    <cellStyle name="Normal 3 2 3 2 8 2 2 3" xfId="19477" xr:uid="{C19C2800-D868-4CDA-B9BD-6BD5F35A9103}"/>
    <cellStyle name="Normal 3 2 3 2 8 2 2 4" xfId="33167" xr:uid="{E2284E01-7039-4439-8C91-C2536ECEF637}"/>
    <cellStyle name="Normal 3 2 3 2 8 2 2 5" xfId="48051" xr:uid="{CBE62936-5601-4D34-A04A-086289F44669}"/>
    <cellStyle name="Normal 3 2 3 2 8 2 3" xfId="22899" xr:uid="{7C14549B-AE77-4603-995F-5DC41EEF0F4D}"/>
    <cellStyle name="Normal 3 2 3 2 8 2 3 2" xfId="36591" xr:uid="{D43684A3-85C4-4F66-A4A9-B6372E486F76}"/>
    <cellStyle name="Normal 3 2 3 2 8 2 3 3" xfId="51475" xr:uid="{D12A1072-BF45-4485-8FB0-3AFED510E7A7}"/>
    <cellStyle name="Normal 3 2 3 2 8 2 4" xfId="16055" xr:uid="{F17A220D-7A9E-413E-90CE-4156FB4BF906}"/>
    <cellStyle name="Normal 3 2 3 2 8 2 5" xfId="29745" xr:uid="{175CD5AC-6CCE-4E70-AF15-A1955BE2BB95}"/>
    <cellStyle name="Normal 3 2 3 2 8 2 6" xfId="44629" xr:uid="{677D6042-A77B-446A-A9B9-88155F5A53F4}"/>
    <cellStyle name="Normal 3 2 3 2 8 3" xfId="10919" xr:uid="{1963567B-47E0-4CBB-BBDD-10F9BEAF8230}"/>
    <cellStyle name="Normal 3 2 3 2 8 3 2" xfId="24609" xr:uid="{F57B6488-DEB3-4ABE-BBED-4D833292D8EE}"/>
    <cellStyle name="Normal 3 2 3 2 8 3 2 2" xfId="38301" xr:uid="{E36B45CD-9437-4F6B-B32E-C72859D22494}"/>
    <cellStyle name="Normal 3 2 3 2 8 3 2 3" xfId="53185" xr:uid="{E410D556-334E-4B22-9641-7547F524F6ED}"/>
    <cellStyle name="Normal 3 2 3 2 8 3 3" xfId="17765" xr:uid="{6371E729-6843-4BEC-976B-F4477BBF4D22}"/>
    <cellStyle name="Normal 3 2 3 2 8 3 4" xfId="31455" xr:uid="{AE10830B-D281-4724-B788-6C8B6F26FAEB}"/>
    <cellStyle name="Normal 3 2 3 2 8 3 5" xfId="46339" xr:uid="{72794CDD-5144-4382-B21D-24126599BB73}"/>
    <cellStyle name="Normal 3 2 3 2 8 4" xfId="21187" xr:uid="{5F27034E-0BFE-4FD8-86BC-4B1397066DB5}"/>
    <cellStyle name="Normal 3 2 3 2 8 4 2" xfId="34879" xr:uid="{91B1447B-3B83-4123-B99C-BE2BD590ABA7}"/>
    <cellStyle name="Normal 3 2 3 2 8 4 3" xfId="49763" xr:uid="{FB16E2A9-7811-43AE-9208-E464169F3082}"/>
    <cellStyle name="Normal 3 2 3 2 8 5" xfId="14343" xr:uid="{FA2A39AD-AAAF-413A-99BD-1BD84A021CA4}"/>
    <cellStyle name="Normal 3 2 3 2 8 6" xfId="28033" xr:uid="{F657234C-8FD3-482C-A7D4-8CE64503BB1A}"/>
    <cellStyle name="Normal 3 2 3 2 8 7" xfId="42917" xr:uid="{FD9D0735-9232-494C-B685-E63BCFD0D6BF}"/>
    <cellStyle name="Normal 3 2 3 2 9" xfId="7497" xr:uid="{9C639A6A-BB33-4752-B808-E8DF20D6ADB8}"/>
    <cellStyle name="Normal 3 2 3 2 9 2" xfId="9210" xr:uid="{BB0796D5-FAEB-4299-989A-7CDDB9956AF9}"/>
    <cellStyle name="Normal 3 2 3 2 9 2 2" xfId="12632" xr:uid="{611FD3BF-1195-4287-8DC1-4D9681ADF6A2}"/>
    <cellStyle name="Normal 3 2 3 2 9 2 2 2" xfId="26322" xr:uid="{C2086931-BBF6-4E5E-A891-6E248BF69444}"/>
    <cellStyle name="Normal 3 2 3 2 9 2 2 2 2" xfId="40014" xr:uid="{A4FAD365-2FDC-4237-BABC-517A0CB0859D}"/>
    <cellStyle name="Normal 3 2 3 2 9 2 2 2 3" xfId="54898" xr:uid="{A7EEEFD6-7CCC-4FD2-A011-6433BF19561D}"/>
    <cellStyle name="Normal 3 2 3 2 9 2 2 3" xfId="19478" xr:uid="{A0541997-7837-4ABE-B130-0A9DB61FD879}"/>
    <cellStyle name="Normal 3 2 3 2 9 2 2 4" xfId="33168" xr:uid="{3FF1880C-DB7E-43C5-9572-B768145059BA}"/>
    <cellStyle name="Normal 3 2 3 2 9 2 2 5" xfId="48052" xr:uid="{B2710022-A062-48BE-8AD7-3BBA1F22A0A8}"/>
    <cellStyle name="Normal 3 2 3 2 9 2 3" xfId="22900" xr:uid="{C7E98DB8-0CAA-41A6-A3F0-DF33F823B092}"/>
    <cellStyle name="Normal 3 2 3 2 9 2 3 2" xfId="36592" xr:uid="{C5BCFBF5-903D-42A2-9AEA-D1CD10B26CF5}"/>
    <cellStyle name="Normal 3 2 3 2 9 2 3 3" xfId="51476" xr:uid="{0E1C83F7-7247-4DC3-8A31-2BBA4A571972}"/>
    <cellStyle name="Normal 3 2 3 2 9 2 4" xfId="16056" xr:uid="{4809F483-E183-4C68-8C19-DC720C1CB1CE}"/>
    <cellStyle name="Normal 3 2 3 2 9 2 5" xfId="29746" xr:uid="{53310DB6-00F6-4175-90E0-110B40E57890}"/>
    <cellStyle name="Normal 3 2 3 2 9 2 6" xfId="44630" xr:uid="{FAF01007-A45C-4F37-9C86-2DD7777163FB}"/>
    <cellStyle name="Normal 3 2 3 2 9 3" xfId="10920" xr:uid="{45960A18-E987-4009-B238-831678A7B1CC}"/>
    <cellStyle name="Normal 3 2 3 2 9 3 2" xfId="24610" xr:uid="{F760BC8D-FD8F-4285-B8A7-E55839BD2561}"/>
    <cellStyle name="Normal 3 2 3 2 9 3 2 2" xfId="38302" xr:uid="{FF7C190F-486A-4344-AB68-B22B84672CC8}"/>
    <cellStyle name="Normal 3 2 3 2 9 3 2 3" xfId="53186" xr:uid="{63A0AC63-9C53-4FBA-B93F-3E8A67CBA830}"/>
    <cellStyle name="Normal 3 2 3 2 9 3 3" xfId="17766" xr:uid="{A31686D2-BBEB-4724-B15B-F17538377502}"/>
    <cellStyle name="Normal 3 2 3 2 9 3 4" xfId="31456" xr:uid="{2C3D774D-D0E9-44E7-8480-A5AAE3F3EA59}"/>
    <cellStyle name="Normal 3 2 3 2 9 3 5" xfId="46340" xr:uid="{92A09DB1-CB17-4A7E-B06F-547455CDACBA}"/>
    <cellStyle name="Normal 3 2 3 2 9 4" xfId="21188" xr:uid="{E1FF854A-C84E-4941-99BC-8474A2B160C3}"/>
    <cellStyle name="Normal 3 2 3 2 9 4 2" xfId="34880" xr:uid="{179B2040-DEE7-424C-8F28-688030989353}"/>
    <cellStyle name="Normal 3 2 3 2 9 4 3" xfId="49764" xr:uid="{02390420-0CD2-4DA3-A6F9-33D2E149B117}"/>
    <cellStyle name="Normal 3 2 3 2 9 5" xfId="14344" xr:uid="{C82D937E-29A4-4977-BCE0-F2C14BAB9E30}"/>
    <cellStyle name="Normal 3 2 3 2 9 6" xfId="28034" xr:uid="{778E1F18-3087-4E0A-8D85-57203D0DE7D3}"/>
    <cellStyle name="Normal 3 2 3 2 9 7" xfId="42918" xr:uid="{0AF0C1F3-13B9-4044-91F8-F7089AC50FCA}"/>
    <cellStyle name="Normal 3 2 3 3" xfId="7498" xr:uid="{CFFFA723-4800-4E54-853C-BCB9C075A25C}"/>
    <cellStyle name="Normal 3 2 3 3 10" xfId="21189" xr:uid="{340DE93A-2E34-433F-AB4C-4B2763B6E96F}"/>
    <cellStyle name="Normal 3 2 3 3 10 2" xfId="34881" xr:uid="{5BDD3C8A-6084-41A2-A5B7-51A3C260BC62}"/>
    <cellStyle name="Normal 3 2 3 3 10 3" xfId="49765" xr:uid="{2F83DA07-3A62-491C-83C5-F4D07FFD1739}"/>
    <cellStyle name="Normal 3 2 3 3 11" xfId="14345" xr:uid="{A3BB3EDB-0019-4F48-B150-ACFC58A05049}"/>
    <cellStyle name="Normal 3 2 3 3 12" xfId="28035" xr:uid="{E2DACDFB-0CCC-4B1D-AB92-5E73CD9ECA69}"/>
    <cellStyle name="Normal 3 2 3 3 13" xfId="42919" xr:uid="{E5E6A179-B1AA-4C7C-9D2E-BDF302CEE1EC}"/>
    <cellStyle name="Normal 3 2 3 3 2" xfId="7499" xr:uid="{38726CD4-06A7-4F2F-8CB3-607D46B1F386}"/>
    <cellStyle name="Normal 3 2 3 3 2 10" xfId="14346" xr:uid="{5273FB4F-65D9-43D4-B333-A11346EAE091}"/>
    <cellStyle name="Normal 3 2 3 3 2 11" xfId="28036" xr:uid="{0562D3EC-2D1D-408B-ABE3-B8796ACBD815}"/>
    <cellStyle name="Normal 3 2 3 3 2 12" xfId="42920" xr:uid="{FCEF0E68-5E9E-48BA-B134-20B6AF0C28D8}"/>
    <cellStyle name="Normal 3 2 3 3 2 2" xfId="7500" xr:uid="{961DADEE-C599-47C8-AFE6-D1DAF929F395}"/>
    <cellStyle name="Normal 3 2 3 3 2 2 10" xfId="42921" xr:uid="{7F0F8A3D-9D6D-4359-99D3-0F252978FCBF}"/>
    <cellStyle name="Normal 3 2 3 3 2 2 2" xfId="7501" xr:uid="{F60D7090-6690-407F-B956-09D9F568CD3A}"/>
    <cellStyle name="Normal 3 2 3 3 2 2 2 2" xfId="7502" xr:uid="{477A1146-A8C4-4914-9E48-A4BB17280035}"/>
    <cellStyle name="Normal 3 2 3 3 2 2 2 2 2" xfId="9215" xr:uid="{142A287B-AF95-4767-BE7B-E76B81DE58ED}"/>
    <cellStyle name="Normal 3 2 3 3 2 2 2 2 2 2" xfId="12637" xr:uid="{F2968E47-0C19-4523-9A01-30D2952613F0}"/>
    <cellStyle name="Normal 3 2 3 3 2 2 2 2 2 2 2" xfId="26327" xr:uid="{A5BE9EE1-5B5B-496B-986D-55971ECC5DA3}"/>
    <cellStyle name="Normal 3 2 3 3 2 2 2 2 2 2 2 2" xfId="40019" xr:uid="{19E19E7D-B50E-4EC0-BC74-EC0E120AA441}"/>
    <cellStyle name="Normal 3 2 3 3 2 2 2 2 2 2 2 3" xfId="54903" xr:uid="{3A228F07-4F4E-4B31-9A26-617CA93A6D67}"/>
    <cellStyle name="Normal 3 2 3 3 2 2 2 2 2 2 3" xfId="19483" xr:uid="{A0805120-1FB5-4519-AA1A-C0BF1B0F1FC3}"/>
    <cellStyle name="Normal 3 2 3 3 2 2 2 2 2 2 4" xfId="33173" xr:uid="{A92BB189-F7F9-4B14-8512-FBC2EE8FFD3D}"/>
    <cellStyle name="Normal 3 2 3 3 2 2 2 2 2 2 5" xfId="48057" xr:uid="{F1CD9F36-C1FF-4EE2-B275-1A2E056521D9}"/>
    <cellStyle name="Normal 3 2 3 3 2 2 2 2 2 3" xfId="22905" xr:uid="{879750D9-8C95-4E6E-BE32-B854A8FC2403}"/>
    <cellStyle name="Normal 3 2 3 3 2 2 2 2 2 3 2" xfId="36597" xr:uid="{26256E04-8E44-4299-91F7-5CA480688F34}"/>
    <cellStyle name="Normal 3 2 3 3 2 2 2 2 2 3 3" xfId="51481" xr:uid="{5C7C8872-D6D2-4B6F-8109-3D4C4F613EBD}"/>
    <cellStyle name="Normal 3 2 3 3 2 2 2 2 2 4" xfId="16061" xr:uid="{859AD527-17EE-471A-A28B-F08EC09BE08E}"/>
    <cellStyle name="Normal 3 2 3 3 2 2 2 2 2 5" xfId="29751" xr:uid="{C4A9D427-080E-4101-BE41-5DA8E49D20B4}"/>
    <cellStyle name="Normal 3 2 3 3 2 2 2 2 2 6" xfId="44635" xr:uid="{2BF96906-C5B3-477E-90EE-4CB2DDD71BCE}"/>
    <cellStyle name="Normal 3 2 3 3 2 2 2 2 3" xfId="10925" xr:uid="{7FE3B147-426C-4E9A-9FB9-F3AE1E03E9E8}"/>
    <cellStyle name="Normal 3 2 3 3 2 2 2 2 3 2" xfId="24615" xr:uid="{49C5525C-3A64-4763-9AA6-74E370F60F8C}"/>
    <cellStyle name="Normal 3 2 3 3 2 2 2 2 3 2 2" xfId="38307" xr:uid="{4157776C-B38E-4B2A-9B0F-2472C16683B5}"/>
    <cellStyle name="Normal 3 2 3 3 2 2 2 2 3 2 3" xfId="53191" xr:uid="{41AD8BD8-6301-4DD4-BADD-DB7985BCC661}"/>
    <cellStyle name="Normal 3 2 3 3 2 2 2 2 3 3" xfId="17771" xr:uid="{B3535A63-AAAC-4634-926E-AB25BA23951D}"/>
    <cellStyle name="Normal 3 2 3 3 2 2 2 2 3 4" xfId="31461" xr:uid="{1B352E9D-B163-4089-BF6D-F7BEB13FC1C2}"/>
    <cellStyle name="Normal 3 2 3 3 2 2 2 2 3 5" xfId="46345" xr:uid="{0DE75F64-4633-485A-A198-51524E48989B}"/>
    <cellStyle name="Normal 3 2 3 3 2 2 2 2 4" xfId="21193" xr:uid="{CF9D132B-FA14-4EF9-AE12-B8C7F53CD2E1}"/>
    <cellStyle name="Normal 3 2 3 3 2 2 2 2 4 2" xfId="34885" xr:uid="{C555B1E2-99CF-414F-9EB8-8408E73CA98C}"/>
    <cellStyle name="Normal 3 2 3 3 2 2 2 2 4 3" xfId="49769" xr:uid="{1A212E54-C73F-44EE-9B4D-3B83F260C46F}"/>
    <cellStyle name="Normal 3 2 3 3 2 2 2 2 5" xfId="14349" xr:uid="{B18E8145-6633-4523-9F4F-F22636A2920F}"/>
    <cellStyle name="Normal 3 2 3 3 2 2 2 2 6" xfId="28039" xr:uid="{31DB41DB-1C61-414D-93AB-0E6EC488375C}"/>
    <cellStyle name="Normal 3 2 3 3 2 2 2 2 7" xfId="42923" xr:uid="{999E2728-9D2E-4A4D-8F9C-743D5263BA9A}"/>
    <cellStyle name="Normal 3 2 3 3 2 2 2 3" xfId="9214" xr:uid="{0C28B250-272F-4E7A-935E-2A519C9A9B51}"/>
    <cellStyle name="Normal 3 2 3 3 2 2 2 3 2" xfId="12636" xr:uid="{364197DC-40BB-41CA-8FD0-7B1489DDE6D4}"/>
    <cellStyle name="Normal 3 2 3 3 2 2 2 3 2 2" xfId="26326" xr:uid="{5FE307E9-12BF-4517-8EF9-FC2EEF31B0FC}"/>
    <cellStyle name="Normal 3 2 3 3 2 2 2 3 2 2 2" xfId="40018" xr:uid="{B17574DE-2E22-4400-8C61-7102C820BA18}"/>
    <cellStyle name="Normal 3 2 3 3 2 2 2 3 2 2 3" xfId="54902" xr:uid="{A7DAB86E-AD8B-43D4-AB64-4237C6431A13}"/>
    <cellStyle name="Normal 3 2 3 3 2 2 2 3 2 3" xfId="19482" xr:uid="{2CD182AC-6463-49B3-8E94-F10A980E7719}"/>
    <cellStyle name="Normal 3 2 3 3 2 2 2 3 2 4" xfId="33172" xr:uid="{EE158B93-FBE9-4F72-B89C-98D7D872217B}"/>
    <cellStyle name="Normal 3 2 3 3 2 2 2 3 2 5" xfId="48056" xr:uid="{1A57A428-E385-42B5-9D2A-9851EE6311AF}"/>
    <cellStyle name="Normal 3 2 3 3 2 2 2 3 3" xfId="22904" xr:uid="{0697D789-9A75-4588-96AF-9A8F013F92DF}"/>
    <cellStyle name="Normal 3 2 3 3 2 2 2 3 3 2" xfId="36596" xr:uid="{C11F98E4-EC88-41A0-A0CB-AF25A6C0F9FA}"/>
    <cellStyle name="Normal 3 2 3 3 2 2 2 3 3 3" xfId="51480" xr:uid="{4ACF6BD1-62E0-425D-B83F-B41C8F0A0351}"/>
    <cellStyle name="Normal 3 2 3 3 2 2 2 3 4" xfId="16060" xr:uid="{A8BF8314-A9BD-49C0-8042-A77BFD259760}"/>
    <cellStyle name="Normal 3 2 3 3 2 2 2 3 5" xfId="29750" xr:uid="{917B20B2-2480-4A38-AF5B-732B09386800}"/>
    <cellStyle name="Normal 3 2 3 3 2 2 2 3 6" xfId="44634" xr:uid="{F4A7DF8C-6257-49CD-B4DD-B18F5B64D9FD}"/>
    <cellStyle name="Normal 3 2 3 3 2 2 2 4" xfId="10924" xr:uid="{746F5C9B-EA53-4B7B-93F4-2E931F177038}"/>
    <cellStyle name="Normal 3 2 3 3 2 2 2 4 2" xfId="24614" xr:uid="{9000E7B0-7DBE-434E-B219-311901484EAB}"/>
    <cellStyle name="Normal 3 2 3 3 2 2 2 4 2 2" xfId="38306" xr:uid="{6E12C31C-A1D5-4A4C-8793-D888B06A2A85}"/>
    <cellStyle name="Normal 3 2 3 3 2 2 2 4 2 3" xfId="53190" xr:uid="{1CD31DF2-8C52-44F1-94FF-1FCF5FDA14C9}"/>
    <cellStyle name="Normal 3 2 3 3 2 2 2 4 3" xfId="17770" xr:uid="{8147BF53-12D8-4A82-B592-9DD3D01D8E87}"/>
    <cellStyle name="Normal 3 2 3 3 2 2 2 4 4" xfId="31460" xr:uid="{7AABDD0F-DC0D-4AB0-8EC8-1227350B1310}"/>
    <cellStyle name="Normal 3 2 3 3 2 2 2 4 5" xfId="46344" xr:uid="{7704899B-3D23-412D-9307-419B64D4E613}"/>
    <cellStyle name="Normal 3 2 3 3 2 2 2 5" xfId="21192" xr:uid="{A217EFD4-C8EB-4CF6-A89D-57161B97EF87}"/>
    <cellStyle name="Normal 3 2 3 3 2 2 2 5 2" xfId="34884" xr:uid="{CDADF5CB-02D6-4CD7-9400-2E325EA68964}"/>
    <cellStyle name="Normal 3 2 3 3 2 2 2 5 3" xfId="49768" xr:uid="{D691ED26-BC36-4B56-B165-F156C213BEE6}"/>
    <cellStyle name="Normal 3 2 3 3 2 2 2 6" xfId="14348" xr:uid="{E16B2331-CF8F-4EFC-B9F9-477332F5C25C}"/>
    <cellStyle name="Normal 3 2 3 3 2 2 2 7" xfId="28038" xr:uid="{4F67CA91-AE20-490D-AEB8-422B1A0F05BA}"/>
    <cellStyle name="Normal 3 2 3 3 2 2 2 8" xfId="42922" xr:uid="{637CD1BD-517D-40DB-94EE-1008F29B8927}"/>
    <cellStyle name="Normal 3 2 3 3 2 2 3" xfId="7503" xr:uid="{3D466108-9055-45FD-8B5A-4187A58F379A}"/>
    <cellStyle name="Normal 3 2 3 3 2 2 3 2" xfId="9216" xr:uid="{95F8E04A-182E-4B6B-AA14-C0AEE3D85294}"/>
    <cellStyle name="Normal 3 2 3 3 2 2 3 2 2" xfId="12638" xr:uid="{8713CBDC-07EE-438B-9DB5-D2B7E864021B}"/>
    <cellStyle name="Normal 3 2 3 3 2 2 3 2 2 2" xfId="26328" xr:uid="{19BB6408-B81A-40EC-85BF-A2F78244309F}"/>
    <cellStyle name="Normal 3 2 3 3 2 2 3 2 2 2 2" xfId="40020" xr:uid="{F11A46B3-0FFD-4716-B052-98F3C958AACB}"/>
    <cellStyle name="Normal 3 2 3 3 2 2 3 2 2 2 3" xfId="54904" xr:uid="{E089A753-E248-4775-AF6C-8380E753FE8F}"/>
    <cellStyle name="Normal 3 2 3 3 2 2 3 2 2 3" xfId="19484" xr:uid="{361FCCAC-DCF9-4FA3-B73E-1F49A62E8C57}"/>
    <cellStyle name="Normal 3 2 3 3 2 2 3 2 2 4" xfId="33174" xr:uid="{B27FC28C-C8EB-4B8C-B5DF-6041795E53FD}"/>
    <cellStyle name="Normal 3 2 3 3 2 2 3 2 2 5" xfId="48058" xr:uid="{C2940719-A239-473F-8443-7A5029679E8C}"/>
    <cellStyle name="Normal 3 2 3 3 2 2 3 2 3" xfId="22906" xr:uid="{2E150D48-5B7D-4A89-A74D-2E751E4CCBAC}"/>
    <cellStyle name="Normal 3 2 3 3 2 2 3 2 3 2" xfId="36598" xr:uid="{98B9CD26-5241-4D62-9497-220F1EC86B40}"/>
    <cellStyle name="Normal 3 2 3 3 2 2 3 2 3 3" xfId="51482" xr:uid="{9F15F528-46BB-4E3C-8F21-9E9BB670F27E}"/>
    <cellStyle name="Normal 3 2 3 3 2 2 3 2 4" xfId="16062" xr:uid="{12E8704C-D659-4B24-8FCD-F893962E0FA4}"/>
    <cellStyle name="Normal 3 2 3 3 2 2 3 2 5" xfId="29752" xr:uid="{39AFCE5C-6506-4710-B734-1E67CF085FAD}"/>
    <cellStyle name="Normal 3 2 3 3 2 2 3 2 6" xfId="44636" xr:uid="{591EC5D2-9755-4DF9-B781-959CD3E45423}"/>
    <cellStyle name="Normal 3 2 3 3 2 2 3 3" xfId="10926" xr:uid="{221FA1F5-660F-40AA-B222-ED5DE05FE2B1}"/>
    <cellStyle name="Normal 3 2 3 3 2 2 3 3 2" xfId="24616" xr:uid="{5A8E2A1D-6EF6-438B-AACA-17D5B8B9687D}"/>
    <cellStyle name="Normal 3 2 3 3 2 2 3 3 2 2" xfId="38308" xr:uid="{AEB05A1D-4276-4B28-82F5-53E82B43BFC9}"/>
    <cellStyle name="Normal 3 2 3 3 2 2 3 3 2 3" xfId="53192" xr:uid="{C338B6EC-E476-46F3-AFD0-03BA7A2DEF9A}"/>
    <cellStyle name="Normal 3 2 3 3 2 2 3 3 3" xfId="17772" xr:uid="{C5120E8B-4965-42A5-A233-613149A40D13}"/>
    <cellStyle name="Normal 3 2 3 3 2 2 3 3 4" xfId="31462" xr:uid="{F9A85130-91D4-4412-B951-3CAF8B8327D1}"/>
    <cellStyle name="Normal 3 2 3 3 2 2 3 3 5" xfId="46346" xr:uid="{C22A3638-F087-4A11-A23E-EA6F33BA8E03}"/>
    <cellStyle name="Normal 3 2 3 3 2 2 3 4" xfId="21194" xr:uid="{F95AE9B3-BBBA-47D0-92C1-C5794FEDD46D}"/>
    <cellStyle name="Normal 3 2 3 3 2 2 3 4 2" xfId="34886" xr:uid="{EC3AE95C-17A9-43CD-935A-B7862134F58C}"/>
    <cellStyle name="Normal 3 2 3 3 2 2 3 4 3" xfId="49770" xr:uid="{62EDF0DF-9633-4BBB-B0D1-784C251ADA49}"/>
    <cellStyle name="Normal 3 2 3 3 2 2 3 5" xfId="14350" xr:uid="{CB4350AD-8508-47F3-AB57-2E2C47A36777}"/>
    <cellStyle name="Normal 3 2 3 3 2 2 3 6" xfId="28040" xr:uid="{3AB8621C-AFD1-403B-A413-8E7B1AF911C1}"/>
    <cellStyle name="Normal 3 2 3 3 2 2 3 7" xfId="42924" xr:uid="{162E8566-8A42-4F1F-BFDD-6AB9856F2580}"/>
    <cellStyle name="Normal 3 2 3 3 2 2 4" xfId="7504" xr:uid="{B2C2CB6E-DA39-4157-9BEE-BD30D34E90BA}"/>
    <cellStyle name="Normal 3 2 3 3 2 2 4 2" xfId="9217" xr:uid="{E9D0E177-4FB2-4545-B70E-E9F91C296DC1}"/>
    <cellStyle name="Normal 3 2 3 3 2 2 4 2 2" xfId="12639" xr:uid="{B00A846E-DEEA-4819-B19F-B333F82EFDFD}"/>
    <cellStyle name="Normal 3 2 3 3 2 2 4 2 2 2" xfId="26329" xr:uid="{C003571F-AE43-4DA1-9CC7-16A6E54F0A37}"/>
    <cellStyle name="Normal 3 2 3 3 2 2 4 2 2 2 2" xfId="40021" xr:uid="{4C6D8781-1646-4C10-8986-04E2C6F650C9}"/>
    <cellStyle name="Normal 3 2 3 3 2 2 4 2 2 2 3" xfId="54905" xr:uid="{1758210B-A4DF-4E57-995C-CA8E8076011E}"/>
    <cellStyle name="Normal 3 2 3 3 2 2 4 2 2 3" xfId="19485" xr:uid="{4DE05831-A6A7-43C0-9BF9-96BB3A4F6673}"/>
    <cellStyle name="Normal 3 2 3 3 2 2 4 2 2 4" xfId="33175" xr:uid="{264579A9-F6A5-4562-A0A5-147AD1A65AE5}"/>
    <cellStyle name="Normal 3 2 3 3 2 2 4 2 2 5" xfId="48059" xr:uid="{5DCE6189-E35D-4F0F-BF3B-84661850A9F0}"/>
    <cellStyle name="Normal 3 2 3 3 2 2 4 2 3" xfId="22907" xr:uid="{73C4B6FD-93A1-41CF-A0F5-E7B76E475317}"/>
    <cellStyle name="Normal 3 2 3 3 2 2 4 2 3 2" xfId="36599" xr:uid="{0A0E51BA-2325-4262-A878-4DC10AAEA3EE}"/>
    <cellStyle name="Normal 3 2 3 3 2 2 4 2 3 3" xfId="51483" xr:uid="{2C92F956-1A0F-43CD-902E-CB10CE8907B9}"/>
    <cellStyle name="Normal 3 2 3 3 2 2 4 2 4" xfId="16063" xr:uid="{FA685A7C-AD7D-47E8-B3A6-0C852DCB3463}"/>
    <cellStyle name="Normal 3 2 3 3 2 2 4 2 5" xfId="29753" xr:uid="{17CB6E1D-B395-4AF6-B968-C9E83ACC27EC}"/>
    <cellStyle name="Normal 3 2 3 3 2 2 4 2 6" xfId="44637" xr:uid="{90429708-4AC5-4A0B-A86E-CE9C0889FBCA}"/>
    <cellStyle name="Normal 3 2 3 3 2 2 4 3" xfId="10927" xr:uid="{A85FFD7A-A546-43C2-8C20-890997EF49C7}"/>
    <cellStyle name="Normal 3 2 3 3 2 2 4 3 2" xfId="24617" xr:uid="{F3DB8B05-2C80-4E19-9C8B-9775BF3FAA3C}"/>
    <cellStyle name="Normal 3 2 3 3 2 2 4 3 2 2" xfId="38309" xr:uid="{D636FEC8-2E31-4FC8-97F3-7B047038112C}"/>
    <cellStyle name="Normal 3 2 3 3 2 2 4 3 2 3" xfId="53193" xr:uid="{7FC98728-0F3B-4F57-A93A-D6046D040C08}"/>
    <cellStyle name="Normal 3 2 3 3 2 2 4 3 3" xfId="17773" xr:uid="{25BB18C4-8DFC-46CF-8BF5-B67F949DE31A}"/>
    <cellStyle name="Normal 3 2 3 3 2 2 4 3 4" xfId="31463" xr:uid="{2D7436DB-3AA1-4607-B059-9909639D2F4B}"/>
    <cellStyle name="Normal 3 2 3 3 2 2 4 3 5" xfId="46347" xr:uid="{6DBDC034-807A-4FEC-802C-4AFE6F52B22E}"/>
    <cellStyle name="Normal 3 2 3 3 2 2 4 4" xfId="21195" xr:uid="{F02094F7-12BE-4A95-AAB3-C43AD11C913A}"/>
    <cellStyle name="Normal 3 2 3 3 2 2 4 4 2" xfId="34887" xr:uid="{4EDE6653-9627-4A26-B276-C1C4C289A159}"/>
    <cellStyle name="Normal 3 2 3 3 2 2 4 4 3" xfId="49771" xr:uid="{8AFDD0A1-4058-49BA-85A4-21DA7ABCA9B0}"/>
    <cellStyle name="Normal 3 2 3 3 2 2 4 5" xfId="14351" xr:uid="{2FD53DCE-D0AE-49D8-9EB1-BB970E2E47F7}"/>
    <cellStyle name="Normal 3 2 3 3 2 2 4 6" xfId="28041" xr:uid="{65E1EB82-ACDC-4CF2-940F-6866CA7A8A18}"/>
    <cellStyle name="Normal 3 2 3 3 2 2 4 7" xfId="42925" xr:uid="{62AD63DA-C357-4DD9-84BE-EF60FA11782B}"/>
    <cellStyle name="Normal 3 2 3 3 2 2 5" xfId="9213" xr:uid="{7D486573-1D97-4FBD-83F6-FB9FFE3E6227}"/>
    <cellStyle name="Normal 3 2 3 3 2 2 5 2" xfId="12635" xr:uid="{1424A353-E164-4B20-BAF2-B9DEECD6CAF3}"/>
    <cellStyle name="Normal 3 2 3 3 2 2 5 2 2" xfId="26325" xr:uid="{80C15F41-4B5B-46BD-8A8D-33870E68E201}"/>
    <cellStyle name="Normal 3 2 3 3 2 2 5 2 2 2" xfId="40017" xr:uid="{DF7E8747-0DD9-4ECA-926F-C01C654E267C}"/>
    <cellStyle name="Normal 3 2 3 3 2 2 5 2 2 3" xfId="54901" xr:uid="{FCF1ED6D-02E0-4007-8A51-B6CDE4902089}"/>
    <cellStyle name="Normal 3 2 3 3 2 2 5 2 3" xfId="19481" xr:uid="{3284C079-3612-4172-B6B5-E7AFDC2560BA}"/>
    <cellStyle name="Normal 3 2 3 3 2 2 5 2 4" xfId="33171" xr:uid="{C5F9F804-41D0-4E53-8FFF-A3C5A32C058A}"/>
    <cellStyle name="Normal 3 2 3 3 2 2 5 2 5" xfId="48055" xr:uid="{FDC4CF10-5753-4D71-A4C4-57079AEFC4A7}"/>
    <cellStyle name="Normal 3 2 3 3 2 2 5 3" xfId="22903" xr:uid="{8F3D8C7F-5E59-42DE-AB88-F09AA5D53DE9}"/>
    <cellStyle name="Normal 3 2 3 3 2 2 5 3 2" xfId="36595" xr:uid="{B2A642FC-99A1-4A79-A8A5-886CFBB240BC}"/>
    <cellStyle name="Normal 3 2 3 3 2 2 5 3 3" xfId="51479" xr:uid="{DF520DE7-C596-4303-A322-D24DDFC910DB}"/>
    <cellStyle name="Normal 3 2 3 3 2 2 5 4" xfId="16059" xr:uid="{EEF8327F-9937-4B0A-AD97-157162A739F6}"/>
    <cellStyle name="Normal 3 2 3 3 2 2 5 5" xfId="29749" xr:uid="{7281D8F0-6CD4-41EA-99E8-3B599837B418}"/>
    <cellStyle name="Normal 3 2 3 3 2 2 5 6" xfId="44633" xr:uid="{E10734BF-1FB1-41FC-B5A0-F0CBAAA947E8}"/>
    <cellStyle name="Normal 3 2 3 3 2 2 6" xfId="10923" xr:uid="{F6E0B751-C64E-4CDB-9C77-35ADA6B26F41}"/>
    <cellStyle name="Normal 3 2 3 3 2 2 6 2" xfId="24613" xr:uid="{452D1BED-9688-46FD-BCBD-3446751DD1A0}"/>
    <cellStyle name="Normal 3 2 3 3 2 2 6 2 2" xfId="38305" xr:uid="{159A5F0A-1AA0-4CD5-B334-BF88860F6C10}"/>
    <cellStyle name="Normal 3 2 3 3 2 2 6 2 3" xfId="53189" xr:uid="{47CAA88C-A068-45BB-AF55-625F7A704A5E}"/>
    <cellStyle name="Normal 3 2 3 3 2 2 6 3" xfId="17769" xr:uid="{3F2B4D49-DE2C-4024-AAC6-CCC525D9164A}"/>
    <cellStyle name="Normal 3 2 3 3 2 2 6 4" xfId="31459" xr:uid="{67E2BBE6-A316-456E-BCAD-6A0AAE9267B4}"/>
    <cellStyle name="Normal 3 2 3 3 2 2 6 5" xfId="46343" xr:uid="{64182607-68E8-4DBA-A601-C4503DD3B344}"/>
    <cellStyle name="Normal 3 2 3 3 2 2 7" xfId="21191" xr:uid="{D21853F3-631B-4AE2-A0B1-24C9B946B58C}"/>
    <cellStyle name="Normal 3 2 3 3 2 2 7 2" xfId="34883" xr:uid="{E6A45BDC-630C-422E-A622-A92B1B68F905}"/>
    <cellStyle name="Normal 3 2 3 3 2 2 7 3" xfId="49767" xr:uid="{DA2D3E18-5E5E-4E53-80C9-C48350DE1794}"/>
    <cellStyle name="Normal 3 2 3 3 2 2 8" xfId="14347" xr:uid="{FF011354-2B24-4F96-A320-5805B33A2A46}"/>
    <cellStyle name="Normal 3 2 3 3 2 2 9" xfId="28037" xr:uid="{A1D65215-2E4A-452A-822C-4ADA5EFDFF6B}"/>
    <cellStyle name="Normal 3 2 3 3 2 3" xfId="7505" xr:uid="{E24FA319-A5D1-4A80-91A5-3B568E7B3A93}"/>
    <cellStyle name="Normal 3 2 3 3 2 3 10" xfId="42926" xr:uid="{34352ADA-99F1-48DE-9637-5E289D1C2905}"/>
    <cellStyle name="Normal 3 2 3 3 2 3 2" xfId="7506" xr:uid="{88AFD763-0A02-43DB-B1C8-EACBBFF4A149}"/>
    <cellStyle name="Normal 3 2 3 3 2 3 2 2" xfId="7507" xr:uid="{8CB05DAB-D03E-49CA-917D-4DA2D9AE92AC}"/>
    <cellStyle name="Normal 3 2 3 3 2 3 2 2 2" xfId="9220" xr:uid="{F5DB933B-7E9E-47C2-A473-9D74368492F2}"/>
    <cellStyle name="Normal 3 2 3 3 2 3 2 2 2 2" xfId="12642" xr:uid="{1A2420FC-176D-4307-A1B9-ECF5649462D4}"/>
    <cellStyle name="Normal 3 2 3 3 2 3 2 2 2 2 2" xfId="26332" xr:uid="{0BD947A3-3ADB-4837-859A-F15EC9E33498}"/>
    <cellStyle name="Normal 3 2 3 3 2 3 2 2 2 2 2 2" xfId="40024" xr:uid="{590DFC65-25FD-4AB8-836B-3E2443BEC993}"/>
    <cellStyle name="Normal 3 2 3 3 2 3 2 2 2 2 2 3" xfId="54908" xr:uid="{9217F06C-23DB-40FE-B6A8-779C73C3205C}"/>
    <cellStyle name="Normal 3 2 3 3 2 3 2 2 2 2 3" xfId="19488" xr:uid="{5D37336D-950C-47EB-A6E1-89A37EF2B25D}"/>
    <cellStyle name="Normal 3 2 3 3 2 3 2 2 2 2 4" xfId="33178" xr:uid="{8CCD425F-19C9-4DFF-9563-54E18FA43D56}"/>
    <cellStyle name="Normal 3 2 3 3 2 3 2 2 2 2 5" xfId="48062" xr:uid="{9BAB45A2-559B-416D-8B14-E7C0B57C7F43}"/>
    <cellStyle name="Normal 3 2 3 3 2 3 2 2 2 3" xfId="22910" xr:uid="{4033FF77-0747-4450-8FAA-2D31D3DDC1F5}"/>
    <cellStyle name="Normal 3 2 3 3 2 3 2 2 2 3 2" xfId="36602" xr:uid="{A7092433-2683-49B2-A1EF-D874928CFAFB}"/>
    <cellStyle name="Normal 3 2 3 3 2 3 2 2 2 3 3" xfId="51486" xr:uid="{F704578C-2195-4B6D-A3E9-515F331BCC81}"/>
    <cellStyle name="Normal 3 2 3 3 2 3 2 2 2 4" xfId="16066" xr:uid="{CB236D14-5233-47EF-B3CC-E66EA435A910}"/>
    <cellStyle name="Normal 3 2 3 3 2 3 2 2 2 5" xfId="29756" xr:uid="{C45BD89F-B51C-4B00-82F5-F309B37CBE97}"/>
    <cellStyle name="Normal 3 2 3 3 2 3 2 2 2 6" xfId="44640" xr:uid="{70E8F1F6-1921-44DA-9EBE-F0EBE62B48F2}"/>
    <cellStyle name="Normal 3 2 3 3 2 3 2 2 3" xfId="10930" xr:uid="{ED36F92D-0C45-4A18-972B-80FD689BB4F1}"/>
    <cellStyle name="Normal 3 2 3 3 2 3 2 2 3 2" xfId="24620" xr:uid="{7E42941A-E309-45BF-864A-AA4DA1DE8A6D}"/>
    <cellStyle name="Normal 3 2 3 3 2 3 2 2 3 2 2" xfId="38312" xr:uid="{6D9A1913-0745-4B81-9782-24EE35E6AFA6}"/>
    <cellStyle name="Normal 3 2 3 3 2 3 2 2 3 2 3" xfId="53196" xr:uid="{C951EB94-3CB3-4CF5-AAE6-2C36F7A426E0}"/>
    <cellStyle name="Normal 3 2 3 3 2 3 2 2 3 3" xfId="17776" xr:uid="{B52427BE-400B-4499-AB96-C1090C7F3C20}"/>
    <cellStyle name="Normal 3 2 3 3 2 3 2 2 3 4" xfId="31466" xr:uid="{9EBBC10F-856A-4C70-906E-033FB1ADFA7A}"/>
    <cellStyle name="Normal 3 2 3 3 2 3 2 2 3 5" xfId="46350" xr:uid="{9283B247-86AB-40EA-8516-414539B50EAB}"/>
    <cellStyle name="Normal 3 2 3 3 2 3 2 2 4" xfId="21198" xr:uid="{F11030C7-5667-42DC-9F1B-ED2410F36E0C}"/>
    <cellStyle name="Normal 3 2 3 3 2 3 2 2 4 2" xfId="34890" xr:uid="{A29A370C-CE37-4C93-9745-B6B4F9E6CAD5}"/>
    <cellStyle name="Normal 3 2 3 3 2 3 2 2 4 3" xfId="49774" xr:uid="{17F840EF-B889-42FF-9C15-10AA164E02BA}"/>
    <cellStyle name="Normal 3 2 3 3 2 3 2 2 5" xfId="14354" xr:uid="{EA238716-EDCD-400E-AE2D-3AF5CEB59140}"/>
    <cellStyle name="Normal 3 2 3 3 2 3 2 2 6" xfId="28044" xr:uid="{F7D057CA-F3CB-40E4-A314-3511E70DC4CC}"/>
    <cellStyle name="Normal 3 2 3 3 2 3 2 2 7" xfId="42928" xr:uid="{A26594FD-D1CB-4F9F-B9D0-142C5CE8C366}"/>
    <cellStyle name="Normal 3 2 3 3 2 3 2 3" xfId="9219" xr:uid="{58C568BC-0219-48C0-AA29-3D73E35E3B6D}"/>
    <cellStyle name="Normal 3 2 3 3 2 3 2 3 2" xfId="12641" xr:uid="{EB0710CC-2DCE-4B82-A4DB-96CB5F95A8E2}"/>
    <cellStyle name="Normal 3 2 3 3 2 3 2 3 2 2" xfId="26331" xr:uid="{BA7C6811-F80F-471B-A732-F229D09A3DF0}"/>
    <cellStyle name="Normal 3 2 3 3 2 3 2 3 2 2 2" xfId="40023" xr:uid="{215FA707-A864-490D-B24B-FE5518345DB8}"/>
    <cellStyle name="Normal 3 2 3 3 2 3 2 3 2 2 3" xfId="54907" xr:uid="{AC5B07A1-B1FC-4387-8604-5BA1D487D77E}"/>
    <cellStyle name="Normal 3 2 3 3 2 3 2 3 2 3" xfId="19487" xr:uid="{F15A74C7-5BDA-41AB-AB97-9541689E4187}"/>
    <cellStyle name="Normal 3 2 3 3 2 3 2 3 2 4" xfId="33177" xr:uid="{FFCD53B7-DC2D-486F-B0CD-98F19C0D4AEB}"/>
    <cellStyle name="Normal 3 2 3 3 2 3 2 3 2 5" xfId="48061" xr:uid="{9499FC06-655E-40FE-9F46-FF0A38E1035A}"/>
    <cellStyle name="Normal 3 2 3 3 2 3 2 3 3" xfId="22909" xr:uid="{E56393E4-973E-403D-8C6B-1DBAC7592C7A}"/>
    <cellStyle name="Normal 3 2 3 3 2 3 2 3 3 2" xfId="36601" xr:uid="{7A2DA889-52A5-42FE-984C-37F1F23E5E26}"/>
    <cellStyle name="Normal 3 2 3 3 2 3 2 3 3 3" xfId="51485" xr:uid="{4CA51F0A-C182-4B98-83C0-6F610A7A5739}"/>
    <cellStyle name="Normal 3 2 3 3 2 3 2 3 4" xfId="16065" xr:uid="{D5E31195-4275-4D3E-A7DB-439E7E66B565}"/>
    <cellStyle name="Normal 3 2 3 3 2 3 2 3 5" xfId="29755" xr:uid="{34553239-EF4B-4832-A357-6F093AE0CC1E}"/>
    <cellStyle name="Normal 3 2 3 3 2 3 2 3 6" xfId="44639" xr:uid="{ECA80E3E-21A2-4A72-A5B4-9AEF9B81F584}"/>
    <cellStyle name="Normal 3 2 3 3 2 3 2 4" xfId="10929" xr:uid="{B109C998-480C-416E-9B3A-96CCE025ABB2}"/>
    <cellStyle name="Normal 3 2 3 3 2 3 2 4 2" xfId="24619" xr:uid="{0C203B43-71CF-4778-A429-994BA8BB5FDA}"/>
    <cellStyle name="Normal 3 2 3 3 2 3 2 4 2 2" xfId="38311" xr:uid="{FF822962-0DD2-4D80-9B52-A0F3CC0A8122}"/>
    <cellStyle name="Normal 3 2 3 3 2 3 2 4 2 3" xfId="53195" xr:uid="{3F2431A7-561B-49FD-A3AD-1527674FC6EE}"/>
    <cellStyle name="Normal 3 2 3 3 2 3 2 4 3" xfId="17775" xr:uid="{43C880E7-FE2E-441E-A944-6D115CD8C850}"/>
    <cellStyle name="Normal 3 2 3 3 2 3 2 4 4" xfId="31465" xr:uid="{3D8055A9-3684-48A1-ADF0-3076AF8F30B1}"/>
    <cellStyle name="Normal 3 2 3 3 2 3 2 4 5" xfId="46349" xr:uid="{36CECC7F-8A4B-4CF3-BA1D-C8438931BE27}"/>
    <cellStyle name="Normal 3 2 3 3 2 3 2 5" xfId="21197" xr:uid="{658257DF-1DA5-43B8-8047-DEAE7DAB0198}"/>
    <cellStyle name="Normal 3 2 3 3 2 3 2 5 2" xfId="34889" xr:uid="{E430347A-1DBA-43D6-A211-92BBE7E7DA9B}"/>
    <cellStyle name="Normal 3 2 3 3 2 3 2 5 3" xfId="49773" xr:uid="{FC602FCA-AB26-44AE-8E78-CDEA7BB33642}"/>
    <cellStyle name="Normal 3 2 3 3 2 3 2 6" xfId="14353" xr:uid="{3C266E44-DB43-434C-8CE6-E1D20BC4B454}"/>
    <cellStyle name="Normal 3 2 3 3 2 3 2 7" xfId="28043" xr:uid="{76D68564-AC3F-4039-AD10-B3263A257F6B}"/>
    <cellStyle name="Normal 3 2 3 3 2 3 2 8" xfId="42927" xr:uid="{DDEE78FC-9641-46DF-9D03-34AC50C96DF7}"/>
    <cellStyle name="Normal 3 2 3 3 2 3 3" xfId="7508" xr:uid="{E9A4DFF7-A1AD-4CCC-AD5D-24BD7654B80D}"/>
    <cellStyle name="Normal 3 2 3 3 2 3 3 2" xfId="9221" xr:uid="{4F90F9A4-8330-4B28-A0F8-71DE39547021}"/>
    <cellStyle name="Normal 3 2 3 3 2 3 3 2 2" xfId="12643" xr:uid="{632BB5A0-A94D-4122-81BD-1925DBC40038}"/>
    <cellStyle name="Normal 3 2 3 3 2 3 3 2 2 2" xfId="26333" xr:uid="{BC02034F-6F09-4AB0-B984-7B16344D5202}"/>
    <cellStyle name="Normal 3 2 3 3 2 3 3 2 2 2 2" xfId="40025" xr:uid="{2AD778EB-0D63-4517-8575-4042958A84CD}"/>
    <cellStyle name="Normal 3 2 3 3 2 3 3 2 2 2 3" xfId="54909" xr:uid="{73C17C4D-2898-4BB5-97DE-A2EC3B04D206}"/>
    <cellStyle name="Normal 3 2 3 3 2 3 3 2 2 3" xfId="19489" xr:uid="{8F5745EC-25E1-4117-B0C3-9DCA32F3FC88}"/>
    <cellStyle name="Normal 3 2 3 3 2 3 3 2 2 4" xfId="33179" xr:uid="{C79E723F-ACCB-4BAA-B71C-64BB12288181}"/>
    <cellStyle name="Normal 3 2 3 3 2 3 3 2 2 5" xfId="48063" xr:uid="{8F3D10B6-87D6-4904-9B8E-F85E051C4F29}"/>
    <cellStyle name="Normal 3 2 3 3 2 3 3 2 3" xfId="22911" xr:uid="{4A0E157E-5353-4ADA-9F22-7E41A695D7B8}"/>
    <cellStyle name="Normal 3 2 3 3 2 3 3 2 3 2" xfId="36603" xr:uid="{E0FB7E84-5B4D-46DA-B258-4E3759285CF6}"/>
    <cellStyle name="Normal 3 2 3 3 2 3 3 2 3 3" xfId="51487" xr:uid="{FA73C1FD-D1C8-4E7D-954F-27A93D27D09E}"/>
    <cellStyle name="Normal 3 2 3 3 2 3 3 2 4" xfId="16067" xr:uid="{E1E8DD38-DC10-402B-BE2F-8EF835E3F009}"/>
    <cellStyle name="Normal 3 2 3 3 2 3 3 2 5" xfId="29757" xr:uid="{A979226A-1294-4C8A-BF62-678D825CA8E0}"/>
    <cellStyle name="Normal 3 2 3 3 2 3 3 2 6" xfId="44641" xr:uid="{E1F60828-1A0E-430A-8DA1-97F53DD12E08}"/>
    <cellStyle name="Normal 3 2 3 3 2 3 3 3" xfId="10931" xr:uid="{317F9CB4-74D7-4A50-9204-B4A81E9BFD89}"/>
    <cellStyle name="Normal 3 2 3 3 2 3 3 3 2" xfId="24621" xr:uid="{F3A527C8-679B-4639-997A-D738BC38464B}"/>
    <cellStyle name="Normal 3 2 3 3 2 3 3 3 2 2" xfId="38313" xr:uid="{E520B14B-3D9D-4CB6-90E6-47D4EBCEBAF5}"/>
    <cellStyle name="Normal 3 2 3 3 2 3 3 3 2 3" xfId="53197" xr:uid="{B3681BBC-4757-47AB-99C5-4E009943ED9B}"/>
    <cellStyle name="Normal 3 2 3 3 2 3 3 3 3" xfId="17777" xr:uid="{4FA20C6F-82ED-403F-BB9B-A7AE70FB3BDB}"/>
    <cellStyle name="Normal 3 2 3 3 2 3 3 3 4" xfId="31467" xr:uid="{CEB96C4F-6290-4DD3-A275-E1F621FA5429}"/>
    <cellStyle name="Normal 3 2 3 3 2 3 3 3 5" xfId="46351" xr:uid="{BB941D9D-1172-46BD-9A1A-5A8238ECBB79}"/>
    <cellStyle name="Normal 3 2 3 3 2 3 3 4" xfId="21199" xr:uid="{EC7196D3-614E-4D57-880E-90EDADFE85E2}"/>
    <cellStyle name="Normal 3 2 3 3 2 3 3 4 2" xfId="34891" xr:uid="{62A52090-3D7A-492B-9BA7-D5416DFED165}"/>
    <cellStyle name="Normal 3 2 3 3 2 3 3 4 3" xfId="49775" xr:uid="{5E3E6F3F-C061-498F-83B3-00FF3932D3E1}"/>
    <cellStyle name="Normal 3 2 3 3 2 3 3 5" xfId="14355" xr:uid="{F9E6A121-652D-400D-B94E-6974474D0B58}"/>
    <cellStyle name="Normal 3 2 3 3 2 3 3 6" xfId="28045" xr:uid="{446CE060-F7BD-42BD-AA3E-11091712C8CF}"/>
    <cellStyle name="Normal 3 2 3 3 2 3 3 7" xfId="42929" xr:uid="{820A49BF-2C65-4816-B10B-CAAFAB6C7B78}"/>
    <cellStyle name="Normal 3 2 3 3 2 3 4" xfId="7509" xr:uid="{88D9FDC3-B2D6-4785-8252-313643E06337}"/>
    <cellStyle name="Normal 3 2 3 3 2 3 4 2" xfId="9222" xr:uid="{47B6BC85-9EA0-4497-88BD-83671E29FF40}"/>
    <cellStyle name="Normal 3 2 3 3 2 3 4 2 2" xfId="12644" xr:uid="{8629FBA0-8E1B-416C-8A15-1EBC27DE5110}"/>
    <cellStyle name="Normal 3 2 3 3 2 3 4 2 2 2" xfId="26334" xr:uid="{49600960-6464-404E-BC0B-9F898CFD053F}"/>
    <cellStyle name="Normal 3 2 3 3 2 3 4 2 2 2 2" xfId="40026" xr:uid="{F391ECBF-3FAB-48D4-82A4-E1A602AE573E}"/>
    <cellStyle name="Normal 3 2 3 3 2 3 4 2 2 2 3" xfId="54910" xr:uid="{EDF4D177-020E-4B2C-AF04-5C60EA9E9C4A}"/>
    <cellStyle name="Normal 3 2 3 3 2 3 4 2 2 3" xfId="19490" xr:uid="{1302E8FA-3D1D-4DAE-AA0F-11189CC83695}"/>
    <cellStyle name="Normal 3 2 3 3 2 3 4 2 2 4" xfId="33180" xr:uid="{9F7EC684-6C14-4DEE-AA6F-73E8090EB636}"/>
    <cellStyle name="Normal 3 2 3 3 2 3 4 2 2 5" xfId="48064" xr:uid="{52E0CE88-456E-45EA-9741-E117EC4A6AFE}"/>
    <cellStyle name="Normal 3 2 3 3 2 3 4 2 3" xfId="22912" xr:uid="{53BD8D18-C56C-43A6-96C5-683945498B45}"/>
    <cellStyle name="Normal 3 2 3 3 2 3 4 2 3 2" xfId="36604" xr:uid="{79CB4258-BDA6-457B-AA2B-3FD6DD21118A}"/>
    <cellStyle name="Normal 3 2 3 3 2 3 4 2 3 3" xfId="51488" xr:uid="{109DDDCE-F305-4FB4-98B8-F3C48E979125}"/>
    <cellStyle name="Normal 3 2 3 3 2 3 4 2 4" xfId="16068" xr:uid="{112AD167-8886-4F83-90C8-2D0EF5CC7859}"/>
    <cellStyle name="Normal 3 2 3 3 2 3 4 2 5" xfId="29758" xr:uid="{6DEA8AA6-211E-4967-B83B-5A4EAF5F4418}"/>
    <cellStyle name="Normal 3 2 3 3 2 3 4 2 6" xfId="44642" xr:uid="{1252B315-FC7F-450D-B0F5-94F26EB02657}"/>
    <cellStyle name="Normal 3 2 3 3 2 3 4 3" xfId="10932" xr:uid="{4F81EC29-AD35-4B84-A604-1B528CC8483B}"/>
    <cellStyle name="Normal 3 2 3 3 2 3 4 3 2" xfId="24622" xr:uid="{BD1F4354-FE39-42F2-A253-E8E5C3EFE5B3}"/>
    <cellStyle name="Normal 3 2 3 3 2 3 4 3 2 2" xfId="38314" xr:uid="{FBCF457E-8F81-4784-BF17-470D39F4C37E}"/>
    <cellStyle name="Normal 3 2 3 3 2 3 4 3 2 3" xfId="53198" xr:uid="{5050DA9C-179F-44D2-A5CE-75643D649B92}"/>
    <cellStyle name="Normal 3 2 3 3 2 3 4 3 3" xfId="17778" xr:uid="{633CA703-CB7D-4E35-A00A-87E60CA3EF89}"/>
    <cellStyle name="Normal 3 2 3 3 2 3 4 3 4" xfId="31468" xr:uid="{B88EB813-E8DB-4D4A-AD57-E0E799B9CF7B}"/>
    <cellStyle name="Normal 3 2 3 3 2 3 4 3 5" xfId="46352" xr:uid="{45B3EAC5-4D28-465E-90FA-389562E1B783}"/>
    <cellStyle name="Normal 3 2 3 3 2 3 4 4" xfId="21200" xr:uid="{F4A3DAF2-24A2-4E6E-BDC7-9A207FD63F6D}"/>
    <cellStyle name="Normal 3 2 3 3 2 3 4 4 2" xfId="34892" xr:uid="{E2CBAC30-56AA-458B-84CE-C3CC653984B9}"/>
    <cellStyle name="Normal 3 2 3 3 2 3 4 4 3" xfId="49776" xr:uid="{E3279EA8-5A04-4588-BEA7-FDCA81B516E4}"/>
    <cellStyle name="Normal 3 2 3 3 2 3 4 5" xfId="14356" xr:uid="{F3FA3B26-36E9-4B93-BE61-7EC356266AC6}"/>
    <cellStyle name="Normal 3 2 3 3 2 3 4 6" xfId="28046" xr:uid="{2E8289DC-D444-4488-87DC-393B6BA49399}"/>
    <cellStyle name="Normal 3 2 3 3 2 3 4 7" xfId="42930" xr:uid="{FE7C0EA8-C475-4F23-8B2B-58252D2BBAB4}"/>
    <cellStyle name="Normal 3 2 3 3 2 3 5" xfId="9218" xr:uid="{7FB7DEB4-6AC6-4DA7-AC91-E23E30A4B60B}"/>
    <cellStyle name="Normal 3 2 3 3 2 3 5 2" xfId="12640" xr:uid="{0BA77010-324A-481F-B11E-BDD51CAABAC9}"/>
    <cellStyle name="Normal 3 2 3 3 2 3 5 2 2" xfId="26330" xr:uid="{48DCA413-E24A-44D1-AD92-8CC130501BED}"/>
    <cellStyle name="Normal 3 2 3 3 2 3 5 2 2 2" xfId="40022" xr:uid="{3BF3713B-27B7-4C85-9995-2EC2B040E47A}"/>
    <cellStyle name="Normal 3 2 3 3 2 3 5 2 2 3" xfId="54906" xr:uid="{36D82E14-0268-4B59-A6A9-C64D9C815203}"/>
    <cellStyle name="Normal 3 2 3 3 2 3 5 2 3" xfId="19486" xr:uid="{2356664D-86AB-468F-B8A6-6CE9C0AEE553}"/>
    <cellStyle name="Normal 3 2 3 3 2 3 5 2 4" xfId="33176" xr:uid="{0622626E-95CD-49C7-9AA7-EE4B3FDC5C15}"/>
    <cellStyle name="Normal 3 2 3 3 2 3 5 2 5" xfId="48060" xr:uid="{21882C9D-A048-4A95-8F96-4B43D6EE30C6}"/>
    <cellStyle name="Normal 3 2 3 3 2 3 5 3" xfId="22908" xr:uid="{C49C9C80-3EC1-439A-8377-7756500C09C7}"/>
    <cellStyle name="Normal 3 2 3 3 2 3 5 3 2" xfId="36600" xr:uid="{F1965EBF-99E1-416D-93BA-24CE0FFCA84D}"/>
    <cellStyle name="Normal 3 2 3 3 2 3 5 3 3" xfId="51484" xr:uid="{4CC0FDC6-CA13-48D3-8E28-5379EC90BF10}"/>
    <cellStyle name="Normal 3 2 3 3 2 3 5 4" xfId="16064" xr:uid="{86FBA65B-1144-47D2-80D8-4A520836BA1F}"/>
    <cellStyle name="Normal 3 2 3 3 2 3 5 5" xfId="29754" xr:uid="{6BDB564C-3AAE-4EDE-A474-551594B86527}"/>
    <cellStyle name="Normal 3 2 3 3 2 3 5 6" xfId="44638" xr:uid="{AAD7798B-59F8-48EB-9C58-94F9EE89D9F8}"/>
    <cellStyle name="Normal 3 2 3 3 2 3 6" xfId="10928" xr:uid="{741D956E-0AE9-4EF8-B285-A254335FFB74}"/>
    <cellStyle name="Normal 3 2 3 3 2 3 6 2" xfId="24618" xr:uid="{FB401728-45FD-4AA6-91C4-125A25B96E94}"/>
    <cellStyle name="Normal 3 2 3 3 2 3 6 2 2" xfId="38310" xr:uid="{854B2212-35A9-43C8-8647-F1A7946D705B}"/>
    <cellStyle name="Normal 3 2 3 3 2 3 6 2 3" xfId="53194" xr:uid="{B5CA5201-0AAF-4CEF-99E3-146875F248AC}"/>
    <cellStyle name="Normal 3 2 3 3 2 3 6 3" xfId="17774" xr:uid="{4C7657DE-FCA6-4716-AA4D-A13F741236C7}"/>
    <cellStyle name="Normal 3 2 3 3 2 3 6 4" xfId="31464" xr:uid="{344E3B9A-69A0-46D7-8DF7-13C184E538F2}"/>
    <cellStyle name="Normal 3 2 3 3 2 3 6 5" xfId="46348" xr:uid="{7406A8E2-5869-4AD1-B01A-45E7221ECC23}"/>
    <cellStyle name="Normal 3 2 3 3 2 3 7" xfId="21196" xr:uid="{B2AFF229-D268-43CC-B95D-EE0F639C6C63}"/>
    <cellStyle name="Normal 3 2 3 3 2 3 7 2" xfId="34888" xr:uid="{8F61C039-8D69-4B35-9E55-70F8F5A35765}"/>
    <cellStyle name="Normal 3 2 3 3 2 3 7 3" xfId="49772" xr:uid="{0CBB6DE6-7A74-4A31-A8FD-1A0980CF9363}"/>
    <cellStyle name="Normal 3 2 3 3 2 3 8" xfId="14352" xr:uid="{10A782E4-C376-4FD7-88AE-D38A626386C9}"/>
    <cellStyle name="Normal 3 2 3 3 2 3 9" xfId="28042" xr:uid="{BB4DFF0C-5F84-489E-93ED-267C980E3635}"/>
    <cellStyle name="Normal 3 2 3 3 2 4" xfId="7510" xr:uid="{F3F24BB3-6070-4E85-A6A2-42E723D7BBA3}"/>
    <cellStyle name="Normal 3 2 3 3 2 4 2" xfId="7511" xr:uid="{D56B7DB8-1FDA-460D-AF6C-6B2C1F5E8C26}"/>
    <cellStyle name="Normal 3 2 3 3 2 4 2 2" xfId="9224" xr:uid="{A5D53968-8063-4C02-8AE4-A00C8DD4F132}"/>
    <cellStyle name="Normal 3 2 3 3 2 4 2 2 2" xfId="12646" xr:uid="{34362FCC-DE02-46EE-ABE1-DBBB7F02C0AE}"/>
    <cellStyle name="Normal 3 2 3 3 2 4 2 2 2 2" xfId="26336" xr:uid="{5468A3CF-0908-4B0A-8472-71B14C59D42C}"/>
    <cellStyle name="Normal 3 2 3 3 2 4 2 2 2 2 2" xfId="40028" xr:uid="{E76493EB-0863-4AE9-890F-4A6C7104C519}"/>
    <cellStyle name="Normal 3 2 3 3 2 4 2 2 2 2 3" xfId="54912" xr:uid="{8301A71F-7EA9-4EAE-9DE3-809E96EAB667}"/>
    <cellStyle name="Normal 3 2 3 3 2 4 2 2 2 3" xfId="19492" xr:uid="{91C7C32D-7CD7-4D62-97D9-7362E9B051F3}"/>
    <cellStyle name="Normal 3 2 3 3 2 4 2 2 2 4" xfId="33182" xr:uid="{CCDA3838-31BA-413B-ADF5-A6E2183C8186}"/>
    <cellStyle name="Normal 3 2 3 3 2 4 2 2 2 5" xfId="48066" xr:uid="{AA229E61-A334-484D-9B49-BD8F1CB305FA}"/>
    <cellStyle name="Normal 3 2 3 3 2 4 2 2 3" xfId="22914" xr:uid="{926065FF-9634-495A-AD3D-7D2E49195ED9}"/>
    <cellStyle name="Normal 3 2 3 3 2 4 2 2 3 2" xfId="36606" xr:uid="{E19097D9-AED6-49B3-B5A7-6AC0377E0DF3}"/>
    <cellStyle name="Normal 3 2 3 3 2 4 2 2 3 3" xfId="51490" xr:uid="{638A6DE4-6D59-4399-A974-62C8E0CEBADF}"/>
    <cellStyle name="Normal 3 2 3 3 2 4 2 2 4" xfId="16070" xr:uid="{0F9D0AF4-2292-4EC1-A47F-31B7AD230404}"/>
    <cellStyle name="Normal 3 2 3 3 2 4 2 2 5" xfId="29760" xr:uid="{F23DBE82-BB9E-4930-B92A-05EF12D4B941}"/>
    <cellStyle name="Normal 3 2 3 3 2 4 2 2 6" xfId="44644" xr:uid="{66C81E37-A3EB-48B7-BA57-23B15DAA3BBD}"/>
    <cellStyle name="Normal 3 2 3 3 2 4 2 3" xfId="10934" xr:uid="{E0E8192F-5298-4ADA-A176-861CCEE71F3F}"/>
    <cellStyle name="Normal 3 2 3 3 2 4 2 3 2" xfId="24624" xr:uid="{1C27CAD4-5E79-4140-B8A7-0D1BDBC96691}"/>
    <cellStyle name="Normal 3 2 3 3 2 4 2 3 2 2" xfId="38316" xr:uid="{C6FFE6EB-B1CB-4DB8-AD51-A2E7FA41231E}"/>
    <cellStyle name="Normal 3 2 3 3 2 4 2 3 2 3" xfId="53200" xr:uid="{51A7B6DD-C1AF-4C43-9367-B9E65A0FF5BC}"/>
    <cellStyle name="Normal 3 2 3 3 2 4 2 3 3" xfId="17780" xr:uid="{3B9962EF-146C-4055-B592-7802200D6C1C}"/>
    <cellStyle name="Normal 3 2 3 3 2 4 2 3 4" xfId="31470" xr:uid="{7FEFCAC1-1E3B-45AB-89B6-A305311848CC}"/>
    <cellStyle name="Normal 3 2 3 3 2 4 2 3 5" xfId="46354" xr:uid="{2DAB1295-A7B1-40E4-A360-346620EE5D82}"/>
    <cellStyle name="Normal 3 2 3 3 2 4 2 4" xfId="21202" xr:uid="{CF68EE8F-3F53-4C24-94F2-C82282FE0216}"/>
    <cellStyle name="Normal 3 2 3 3 2 4 2 4 2" xfId="34894" xr:uid="{6BD24FE5-991A-4FFE-B384-7FEC8DA01018}"/>
    <cellStyle name="Normal 3 2 3 3 2 4 2 4 3" xfId="49778" xr:uid="{19692628-BAA7-4ECB-913F-E078D30D0D5B}"/>
    <cellStyle name="Normal 3 2 3 3 2 4 2 5" xfId="14358" xr:uid="{37E95750-B732-4EDF-9C3A-DBC7FD113196}"/>
    <cellStyle name="Normal 3 2 3 3 2 4 2 6" xfId="28048" xr:uid="{25FC919E-8F4A-45E5-B7E9-0594F5E6B760}"/>
    <cellStyle name="Normal 3 2 3 3 2 4 2 7" xfId="42932" xr:uid="{31E94FB5-9A45-4064-AEEE-2ABD140DBB25}"/>
    <cellStyle name="Normal 3 2 3 3 2 4 3" xfId="9223" xr:uid="{3B205D57-D6A7-45EA-B8E6-BED6CD03244F}"/>
    <cellStyle name="Normal 3 2 3 3 2 4 3 2" xfId="12645" xr:uid="{B6A77EA1-4EF3-4868-BDFD-40AC01BB0A14}"/>
    <cellStyle name="Normal 3 2 3 3 2 4 3 2 2" xfId="26335" xr:uid="{2008423C-D822-4C2E-97C3-205FE98D36AA}"/>
    <cellStyle name="Normal 3 2 3 3 2 4 3 2 2 2" xfId="40027" xr:uid="{0F5D4615-8CC5-4D37-942F-4534F0D9A741}"/>
    <cellStyle name="Normal 3 2 3 3 2 4 3 2 2 3" xfId="54911" xr:uid="{5F718E42-9F49-4535-92DE-6A468BA8AB0E}"/>
    <cellStyle name="Normal 3 2 3 3 2 4 3 2 3" xfId="19491" xr:uid="{EA37DCB7-DB74-45DE-A910-B26479E1C561}"/>
    <cellStyle name="Normal 3 2 3 3 2 4 3 2 4" xfId="33181" xr:uid="{9C8ACAB6-C396-4061-9360-C594FD816DFD}"/>
    <cellStyle name="Normal 3 2 3 3 2 4 3 2 5" xfId="48065" xr:uid="{09761A9F-2A98-4E33-9161-B9AEB6353EAB}"/>
    <cellStyle name="Normal 3 2 3 3 2 4 3 3" xfId="22913" xr:uid="{EF152C39-5706-413E-8A9E-DDEC947F82CD}"/>
    <cellStyle name="Normal 3 2 3 3 2 4 3 3 2" xfId="36605" xr:uid="{64490542-EC03-4F71-8A70-FFF87F51725A}"/>
    <cellStyle name="Normal 3 2 3 3 2 4 3 3 3" xfId="51489" xr:uid="{0DB6986B-5B89-447D-8842-BBBB599AB28A}"/>
    <cellStyle name="Normal 3 2 3 3 2 4 3 4" xfId="16069" xr:uid="{4A6A0ACE-7A7D-42C4-8257-464A4271D0E5}"/>
    <cellStyle name="Normal 3 2 3 3 2 4 3 5" xfId="29759" xr:uid="{172EFFD1-1335-4800-9A28-24077474887E}"/>
    <cellStyle name="Normal 3 2 3 3 2 4 3 6" xfId="44643" xr:uid="{19666261-A2A3-45EE-9426-DFE042891D05}"/>
    <cellStyle name="Normal 3 2 3 3 2 4 4" xfId="10933" xr:uid="{2DDE4AEF-CB20-49F4-B909-EC8022739B1F}"/>
    <cellStyle name="Normal 3 2 3 3 2 4 4 2" xfId="24623" xr:uid="{2CD2740D-CCEB-4498-ACE1-99760FE58E7F}"/>
    <cellStyle name="Normal 3 2 3 3 2 4 4 2 2" xfId="38315" xr:uid="{A2F2D5B7-206F-4900-B8DB-1EC7711073A9}"/>
    <cellStyle name="Normal 3 2 3 3 2 4 4 2 3" xfId="53199" xr:uid="{37E2AC45-48CC-43B6-93FC-E73447E8FDD2}"/>
    <cellStyle name="Normal 3 2 3 3 2 4 4 3" xfId="17779" xr:uid="{B3994FA5-A8B4-446E-8BE9-8485AFD14441}"/>
    <cellStyle name="Normal 3 2 3 3 2 4 4 4" xfId="31469" xr:uid="{8AE25742-6F3E-469A-9A70-78562D9F652E}"/>
    <cellStyle name="Normal 3 2 3 3 2 4 4 5" xfId="46353" xr:uid="{B2042E5D-C140-486F-B12E-F6F045C88D7E}"/>
    <cellStyle name="Normal 3 2 3 3 2 4 5" xfId="21201" xr:uid="{0AC3DBD2-5FB6-4895-82C3-835E509E1198}"/>
    <cellStyle name="Normal 3 2 3 3 2 4 5 2" xfId="34893" xr:uid="{63D41A50-02B4-47D3-91A9-6E5D01CDDB0A}"/>
    <cellStyle name="Normal 3 2 3 3 2 4 5 3" xfId="49777" xr:uid="{E6A5F3D8-E4C5-4002-A15E-160764A07649}"/>
    <cellStyle name="Normal 3 2 3 3 2 4 6" xfId="14357" xr:uid="{E36567EE-5B38-4140-94EE-3EAB42DFC247}"/>
    <cellStyle name="Normal 3 2 3 3 2 4 7" xfId="28047" xr:uid="{0629B625-2A9F-4990-9663-3DA7679AC5AD}"/>
    <cellStyle name="Normal 3 2 3 3 2 4 8" xfId="42931" xr:uid="{6515E522-E91F-4195-88FE-2DAE22FACF8F}"/>
    <cellStyle name="Normal 3 2 3 3 2 5" xfId="7512" xr:uid="{292F6ACC-0621-455F-934F-3ECDF9A5DA4F}"/>
    <cellStyle name="Normal 3 2 3 3 2 5 2" xfId="9225" xr:uid="{73B45152-EF1A-4CBD-80E9-A97B2B9D5861}"/>
    <cellStyle name="Normal 3 2 3 3 2 5 2 2" xfId="12647" xr:uid="{1700601B-1B59-4356-AFFF-5BE8BFD48716}"/>
    <cellStyle name="Normal 3 2 3 3 2 5 2 2 2" xfId="26337" xr:uid="{BE4E5C83-9397-40DE-814E-3C1A57FDACD5}"/>
    <cellStyle name="Normal 3 2 3 3 2 5 2 2 2 2" xfId="40029" xr:uid="{A5C0D8B9-5198-41C7-8407-87DD7F46C691}"/>
    <cellStyle name="Normal 3 2 3 3 2 5 2 2 2 3" xfId="54913" xr:uid="{0D3D0307-03F1-47F1-8EFE-BCFB7E4502C4}"/>
    <cellStyle name="Normal 3 2 3 3 2 5 2 2 3" xfId="19493" xr:uid="{CDB2B325-9B8C-4E61-A748-2203EA076E2D}"/>
    <cellStyle name="Normal 3 2 3 3 2 5 2 2 4" xfId="33183" xr:uid="{98D13CFC-2FFB-482E-B125-6D01336FC872}"/>
    <cellStyle name="Normal 3 2 3 3 2 5 2 2 5" xfId="48067" xr:uid="{3D263A86-CCA3-4B9D-8A51-1BBB35C92156}"/>
    <cellStyle name="Normal 3 2 3 3 2 5 2 3" xfId="22915" xr:uid="{21E831D9-015F-42FF-BEC3-E5AF14E0E837}"/>
    <cellStyle name="Normal 3 2 3 3 2 5 2 3 2" xfId="36607" xr:uid="{D1E73749-E38D-4788-912E-EA52D83E6A2E}"/>
    <cellStyle name="Normal 3 2 3 3 2 5 2 3 3" xfId="51491" xr:uid="{87E85AEE-A4E2-4604-8C3D-ED649A813C79}"/>
    <cellStyle name="Normal 3 2 3 3 2 5 2 4" xfId="16071" xr:uid="{98A5FDF7-325C-409E-A29E-8694FCAC6A03}"/>
    <cellStyle name="Normal 3 2 3 3 2 5 2 5" xfId="29761" xr:uid="{D20ECE39-A47E-441D-AA01-8F072A27C4C5}"/>
    <cellStyle name="Normal 3 2 3 3 2 5 2 6" xfId="44645" xr:uid="{E04EB578-B553-43D2-BC5D-03A286613CA6}"/>
    <cellStyle name="Normal 3 2 3 3 2 5 3" xfId="10935" xr:uid="{3F67FEFA-A3A0-47CB-9074-8EEC153670FE}"/>
    <cellStyle name="Normal 3 2 3 3 2 5 3 2" xfId="24625" xr:uid="{4E9C4BF5-AEBD-4FC3-9B3D-6314A7A9DC83}"/>
    <cellStyle name="Normal 3 2 3 3 2 5 3 2 2" xfId="38317" xr:uid="{2784DF5C-EDCD-4B73-B7A6-A30ABBEE9D13}"/>
    <cellStyle name="Normal 3 2 3 3 2 5 3 2 3" xfId="53201" xr:uid="{A16AF0C0-743E-4921-B5E4-4A013AE985BF}"/>
    <cellStyle name="Normal 3 2 3 3 2 5 3 3" xfId="17781" xr:uid="{71D31A56-DEBF-4F6D-9FD6-D01A1EC34253}"/>
    <cellStyle name="Normal 3 2 3 3 2 5 3 4" xfId="31471" xr:uid="{E83BC3A5-7C6B-4277-8FC1-F3FA9DE6C0C5}"/>
    <cellStyle name="Normal 3 2 3 3 2 5 3 5" xfId="46355" xr:uid="{D3AA583D-2BBC-42C3-A393-90FDD74EDA2C}"/>
    <cellStyle name="Normal 3 2 3 3 2 5 4" xfId="21203" xr:uid="{9E8E10DE-E552-4443-A604-3BAE67A35763}"/>
    <cellStyle name="Normal 3 2 3 3 2 5 4 2" xfId="34895" xr:uid="{6C9FA8EB-F4B8-47AB-905A-9D83D55C984B}"/>
    <cellStyle name="Normal 3 2 3 3 2 5 4 3" xfId="49779" xr:uid="{D80A2225-05E0-47F2-A8B4-FEF1756212D1}"/>
    <cellStyle name="Normal 3 2 3 3 2 5 5" xfId="14359" xr:uid="{BE1E8171-316E-471B-9A0F-8C5476C993AE}"/>
    <cellStyle name="Normal 3 2 3 3 2 5 6" xfId="28049" xr:uid="{4BED4701-D218-4600-94A3-44E39E7D3AE0}"/>
    <cellStyle name="Normal 3 2 3 3 2 5 7" xfId="42933" xr:uid="{BB21CB05-9E16-478F-AB6B-EC3C3CCBF232}"/>
    <cellStyle name="Normal 3 2 3 3 2 6" xfId="7513" xr:uid="{667F3CED-15E3-4450-8F68-177F86826EA8}"/>
    <cellStyle name="Normal 3 2 3 3 2 6 2" xfId="9226" xr:uid="{4631501A-D579-4512-9F0A-51DC095C17A9}"/>
    <cellStyle name="Normal 3 2 3 3 2 6 2 2" xfId="12648" xr:uid="{8156B113-A5C2-40B0-AE22-4A0ED70D10EE}"/>
    <cellStyle name="Normal 3 2 3 3 2 6 2 2 2" xfId="26338" xr:uid="{AC54EE11-D544-4805-85BD-9496688CA0DD}"/>
    <cellStyle name="Normal 3 2 3 3 2 6 2 2 2 2" xfId="40030" xr:uid="{9FE88EB8-7BAE-48AD-A203-6B41A4905B10}"/>
    <cellStyle name="Normal 3 2 3 3 2 6 2 2 2 3" xfId="54914" xr:uid="{13E6C085-C674-4BB9-84DC-D06281ECADF7}"/>
    <cellStyle name="Normal 3 2 3 3 2 6 2 2 3" xfId="19494" xr:uid="{FD516091-61F5-41EA-818D-3DC809B4691F}"/>
    <cellStyle name="Normal 3 2 3 3 2 6 2 2 4" xfId="33184" xr:uid="{EA4436B6-FB31-481C-B80C-32EA28FB5763}"/>
    <cellStyle name="Normal 3 2 3 3 2 6 2 2 5" xfId="48068" xr:uid="{DB6761E2-2538-4331-BA17-4841957D14D3}"/>
    <cellStyle name="Normal 3 2 3 3 2 6 2 3" xfId="22916" xr:uid="{7242908C-672B-4388-A72D-425EC8E9964A}"/>
    <cellStyle name="Normal 3 2 3 3 2 6 2 3 2" xfId="36608" xr:uid="{7634CF57-ACC9-4646-8F84-DD1DDFD2E4EF}"/>
    <cellStyle name="Normal 3 2 3 3 2 6 2 3 3" xfId="51492" xr:uid="{040A24A9-F311-4B27-BCEA-3522D2E1DE0C}"/>
    <cellStyle name="Normal 3 2 3 3 2 6 2 4" xfId="16072" xr:uid="{C9EB201A-3D96-47A9-BFBD-8580AD9DD8FA}"/>
    <cellStyle name="Normal 3 2 3 3 2 6 2 5" xfId="29762" xr:uid="{BD0A6AEE-A4FB-46C4-B234-ABCAAD085F79}"/>
    <cellStyle name="Normal 3 2 3 3 2 6 2 6" xfId="44646" xr:uid="{B28A91A5-667C-4A2E-9EED-529A03DE7B6A}"/>
    <cellStyle name="Normal 3 2 3 3 2 6 3" xfId="10936" xr:uid="{494CA83A-9F03-4C91-9544-240101BEDF97}"/>
    <cellStyle name="Normal 3 2 3 3 2 6 3 2" xfId="24626" xr:uid="{21F046C2-7368-41EF-B1A7-1222A6C4BA61}"/>
    <cellStyle name="Normal 3 2 3 3 2 6 3 2 2" xfId="38318" xr:uid="{86120464-4262-4A6B-98CB-086240643105}"/>
    <cellStyle name="Normal 3 2 3 3 2 6 3 2 3" xfId="53202" xr:uid="{0A1C96B1-6D9E-4B0E-ADEA-4648F2C7E54C}"/>
    <cellStyle name="Normal 3 2 3 3 2 6 3 3" xfId="17782" xr:uid="{E364EB3B-10F3-499B-868E-C2904E788E72}"/>
    <cellStyle name="Normal 3 2 3 3 2 6 3 4" xfId="31472" xr:uid="{71EDFB62-C0E2-415F-BDF6-A232736B455C}"/>
    <cellStyle name="Normal 3 2 3 3 2 6 3 5" xfId="46356" xr:uid="{9BCF2F05-28CF-4249-8568-A0244A49EC08}"/>
    <cellStyle name="Normal 3 2 3 3 2 6 4" xfId="21204" xr:uid="{A4905417-C8CC-43EB-9507-1087EDD68DF9}"/>
    <cellStyle name="Normal 3 2 3 3 2 6 4 2" xfId="34896" xr:uid="{0C5EE11A-B77F-411E-B00B-CA8E6040BC1B}"/>
    <cellStyle name="Normal 3 2 3 3 2 6 4 3" xfId="49780" xr:uid="{09E73818-D967-4539-A3F1-56804241F515}"/>
    <cellStyle name="Normal 3 2 3 3 2 6 5" xfId="14360" xr:uid="{4B8DD706-E515-4AA4-A514-3639E7D19165}"/>
    <cellStyle name="Normal 3 2 3 3 2 6 6" xfId="28050" xr:uid="{8D6925EA-7BCB-45E6-BB48-9887945A6688}"/>
    <cellStyle name="Normal 3 2 3 3 2 6 7" xfId="42934" xr:uid="{A26C8894-179C-44E7-BE9E-AC304DD0DA78}"/>
    <cellStyle name="Normal 3 2 3 3 2 7" xfId="9212" xr:uid="{31B4A4DE-3C90-4995-8762-4881D95504DC}"/>
    <cellStyle name="Normal 3 2 3 3 2 7 2" xfId="12634" xr:uid="{53F205C1-BD7A-4A18-BABF-4F44D0A753BA}"/>
    <cellStyle name="Normal 3 2 3 3 2 7 2 2" xfId="26324" xr:uid="{0A80A1A9-F0C2-43E7-81C9-262F80888361}"/>
    <cellStyle name="Normal 3 2 3 3 2 7 2 2 2" xfId="40016" xr:uid="{7DC9AAEC-8575-4B21-A160-FC71D73CFD32}"/>
    <cellStyle name="Normal 3 2 3 3 2 7 2 2 3" xfId="54900" xr:uid="{5FA7147A-D389-4FDB-88EC-887472D8CEA9}"/>
    <cellStyle name="Normal 3 2 3 3 2 7 2 3" xfId="19480" xr:uid="{FB0CA9E5-98DF-4858-B059-5E2F815AD138}"/>
    <cellStyle name="Normal 3 2 3 3 2 7 2 4" xfId="33170" xr:uid="{C68C8785-8BBA-4564-8DF7-44839030D647}"/>
    <cellStyle name="Normal 3 2 3 3 2 7 2 5" xfId="48054" xr:uid="{C1F90B88-5EE0-45CD-B18A-6441EE122331}"/>
    <cellStyle name="Normal 3 2 3 3 2 7 3" xfId="22902" xr:uid="{F6AF4532-414E-4D71-8B0F-20E5B4AB09F7}"/>
    <cellStyle name="Normal 3 2 3 3 2 7 3 2" xfId="36594" xr:uid="{F54A9809-42EB-4CE4-9B52-76555DB82C2A}"/>
    <cellStyle name="Normal 3 2 3 3 2 7 3 3" xfId="51478" xr:uid="{9DF3A33D-F545-45B1-B726-9C85F527F894}"/>
    <cellStyle name="Normal 3 2 3 3 2 7 4" xfId="16058" xr:uid="{113D01FD-2196-4C6C-91E0-B620A2ABA9CA}"/>
    <cellStyle name="Normal 3 2 3 3 2 7 5" xfId="29748" xr:uid="{6D209152-F94D-4937-A536-7C27B8F28D65}"/>
    <cellStyle name="Normal 3 2 3 3 2 7 6" xfId="44632" xr:uid="{FCC6A536-D7A9-4A59-8F90-8D6E6532E456}"/>
    <cellStyle name="Normal 3 2 3 3 2 8" xfId="10922" xr:uid="{703FBDDE-48BC-424F-BC08-9EFBF614C8C1}"/>
    <cellStyle name="Normal 3 2 3 3 2 8 2" xfId="24612" xr:uid="{9EA9A368-A7D8-45C6-B466-B7A3F2EF74EF}"/>
    <cellStyle name="Normal 3 2 3 3 2 8 2 2" xfId="38304" xr:uid="{F4D5E334-ADA5-4429-AF33-CF18CFADAC81}"/>
    <cellStyle name="Normal 3 2 3 3 2 8 2 3" xfId="53188" xr:uid="{7FF6B768-13FE-4B8B-9BF3-231FABE197B8}"/>
    <cellStyle name="Normal 3 2 3 3 2 8 3" xfId="17768" xr:uid="{77A871C2-EA81-479D-9F2C-01C1383F6CA7}"/>
    <cellStyle name="Normal 3 2 3 3 2 8 4" xfId="31458" xr:uid="{523C759C-0D94-4517-9975-4ADC3DF60DB3}"/>
    <cellStyle name="Normal 3 2 3 3 2 8 5" xfId="46342" xr:uid="{BCFB49F9-542A-4385-9D9A-B2E380FD373E}"/>
    <cellStyle name="Normal 3 2 3 3 2 9" xfId="21190" xr:uid="{46F63395-289A-43BA-8DAD-879BA144C68F}"/>
    <cellStyle name="Normal 3 2 3 3 2 9 2" xfId="34882" xr:uid="{E5C51CEB-8777-413E-959B-B53D90DE20A6}"/>
    <cellStyle name="Normal 3 2 3 3 2 9 3" xfId="49766" xr:uid="{F2153130-F4FC-4605-89C5-90DF03E79F69}"/>
    <cellStyle name="Normal 3 2 3 3 3" xfId="7514" xr:uid="{E85B18DA-8233-429F-B458-59A303E3C820}"/>
    <cellStyle name="Normal 3 2 3 3 3 10" xfId="42935" xr:uid="{44FCB516-4717-4DD2-A0D2-1596E7274A51}"/>
    <cellStyle name="Normal 3 2 3 3 3 2" xfId="7515" xr:uid="{2A538A17-30E2-4660-91B0-7A9472BD1DD2}"/>
    <cellStyle name="Normal 3 2 3 3 3 2 2" xfId="7516" xr:uid="{B5D34027-77A9-4E42-8F77-02B544C66044}"/>
    <cellStyle name="Normal 3 2 3 3 3 2 2 2" xfId="9229" xr:uid="{046AB664-E50B-4B0B-99CF-68225EE5779B}"/>
    <cellStyle name="Normal 3 2 3 3 3 2 2 2 2" xfId="12651" xr:uid="{B309AE4B-B0B5-4DD0-B9FB-089D5240551E}"/>
    <cellStyle name="Normal 3 2 3 3 3 2 2 2 2 2" xfId="26341" xr:uid="{CDBE1CBE-9D2D-45B0-BB72-EE55E6709418}"/>
    <cellStyle name="Normal 3 2 3 3 3 2 2 2 2 2 2" xfId="40033" xr:uid="{4D33BADF-1089-4B8E-BB85-1896A070F335}"/>
    <cellStyle name="Normal 3 2 3 3 3 2 2 2 2 2 3" xfId="54917" xr:uid="{B137EC25-85E1-4007-861A-85AA8B9CDC90}"/>
    <cellStyle name="Normal 3 2 3 3 3 2 2 2 2 3" xfId="19497" xr:uid="{93FDD847-B52D-481C-A3FA-76D29D979019}"/>
    <cellStyle name="Normal 3 2 3 3 3 2 2 2 2 4" xfId="33187" xr:uid="{1366A94F-87E6-4B15-ABE9-6A865F014E10}"/>
    <cellStyle name="Normal 3 2 3 3 3 2 2 2 2 5" xfId="48071" xr:uid="{79979AA0-56F6-474B-811A-EB0C13F0955F}"/>
    <cellStyle name="Normal 3 2 3 3 3 2 2 2 3" xfId="22919" xr:uid="{B5849753-EB05-45E2-BA5B-97076F8E53E7}"/>
    <cellStyle name="Normal 3 2 3 3 3 2 2 2 3 2" xfId="36611" xr:uid="{1D2567D4-4CDC-4E5D-8D54-B9D32F7D08E1}"/>
    <cellStyle name="Normal 3 2 3 3 3 2 2 2 3 3" xfId="51495" xr:uid="{39C19868-888A-416F-8FB8-5B1424B9D933}"/>
    <cellStyle name="Normal 3 2 3 3 3 2 2 2 4" xfId="16075" xr:uid="{9E6D11A9-0BEA-4337-89DE-EFD8E590D17D}"/>
    <cellStyle name="Normal 3 2 3 3 3 2 2 2 5" xfId="29765" xr:uid="{4344BC20-94AA-4E15-9AAD-C8B112EA1EC1}"/>
    <cellStyle name="Normal 3 2 3 3 3 2 2 2 6" xfId="44649" xr:uid="{C3767EDD-0025-4E7D-9CC5-A0C5EBDE969D}"/>
    <cellStyle name="Normal 3 2 3 3 3 2 2 3" xfId="10939" xr:uid="{09C2562B-4229-4A6A-8AFC-588700760513}"/>
    <cellStyle name="Normal 3 2 3 3 3 2 2 3 2" xfId="24629" xr:uid="{59C3566B-D41D-4AB1-B883-22903EBC85C9}"/>
    <cellStyle name="Normal 3 2 3 3 3 2 2 3 2 2" xfId="38321" xr:uid="{7CB3F7B4-BB9B-4378-A59C-D964ACBC32AD}"/>
    <cellStyle name="Normal 3 2 3 3 3 2 2 3 2 3" xfId="53205" xr:uid="{D5807D9E-62CE-4172-B8AD-4E2988A503E1}"/>
    <cellStyle name="Normal 3 2 3 3 3 2 2 3 3" xfId="17785" xr:uid="{789D9BAF-D3F4-4FF2-97DE-F2674697C4F2}"/>
    <cellStyle name="Normal 3 2 3 3 3 2 2 3 4" xfId="31475" xr:uid="{360F8C74-08BC-4AF0-A537-7AEF5B6FD03A}"/>
    <cellStyle name="Normal 3 2 3 3 3 2 2 3 5" xfId="46359" xr:uid="{8258169E-313A-4FA8-A3BE-237ABB444409}"/>
    <cellStyle name="Normal 3 2 3 3 3 2 2 4" xfId="21207" xr:uid="{CB0BD722-A24F-4AC7-B8D3-33DEB8040853}"/>
    <cellStyle name="Normal 3 2 3 3 3 2 2 4 2" xfId="34899" xr:uid="{BA163156-319A-4325-A042-3B377C28B6B5}"/>
    <cellStyle name="Normal 3 2 3 3 3 2 2 4 3" xfId="49783" xr:uid="{F0114ACE-055F-4CF4-BD79-25A215DCC5F9}"/>
    <cellStyle name="Normal 3 2 3 3 3 2 2 5" xfId="14363" xr:uid="{21DD0E03-BF80-4235-98F0-458B4CAA11FF}"/>
    <cellStyle name="Normal 3 2 3 3 3 2 2 6" xfId="28053" xr:uid="{39E5D936-C680-40A1-91A2-C73A42FAF315}"/>
    <cellStyle name="Normal 3 2 3 3 3 2 2 7" xfId="42937" xr:uid="{DAF1FE9D-24F8-4183-9BE4-4C7AEC8F35D8}"/>
    <cellStyle name="Normal 3 2 3 3 3 2 3" xfId="9228" xr:uid="{AF9D4855-F81E-4EC1-9247-4CC183238054}"/>
    <cellStyle name="Normal 3 2 3 3 3 2 3 2" xfId="12650" xr:uid="{FC2144C1-16BF-4C4D-A9CF-EC38C7D882A1}"/>
    <cellStyle name="Normal 3 2 3 3 3 2 3 2 2" xfId="26340" xr:uid="{FA6034A8-E95D-42FE-AA86-35A39FF39BD4}"/>
    <cellStyle name="Normal 3 2 3 3 3 2 3 2 2 2" xfId="40032" xr:uid="{C9F7A85E-7E8A-4F39-8E8B-653EFA753762}"/>
    <cellStyle name="Normal 3 2 3 3 3 2 3 2 2 3" xfId="54916" xr:uid="{42A8D648-3AA6-4961-A976-F7D80DCD9075}"/>
    <cellStyle name="Normal 3 2 3 3 3 2 3 2 3" xfId="19496" xr:uid="{B5223A63-6102-4334-8B5F-EEF84524B01D}"/>
    <cellStyle name="Normal 3 2 3 3 3 2 3 2 4" xfId="33186" xr:uid="{0A082616-0687-4FE5-BC9C-C025AC90E857}"/>
    <cellStyle name="Normal 3 2 3 3 3 2 3 2 5" xfId="48070" xr:uid="{C4F3F70F-9A74-4B3A-AF2F-294E75604C37}"/>
    <cellStyle name="Normal 3 2 3 3 3 2 3 3" xfId="22918" xr:uid="{CCE6AF42-6832-4945-ABD3-C3A9BFB993D0}"/>
    <cellStyle name="Normal 3 2 3 3 3 2 3 3 2" xfId="36610" xr:uid="{BE82AF3A-4B92-4154-A9D9-8BE75DBFCE21}"/>
    <cellStyle name="Normal 3 2 3 3 3 2 3 3 3" xfId="51494" xr:uid="{48CD70B4-74A6-457B-8EC0-E5DEFD0B0C0D}"/>
    <cellStyle name="Normal 3 2 3 3 3 2 3 4" xfId="16074" xr:uid="{6DAEEDF9-0AA5-4F5F-8B06-3E39B5FC90DF}"/>
    <cellStyle name="Normal 3 2 3 3 3 2 3 5" xfId="29764" xr:uid="{FDBF0D6B-0F42-4CB1-BEC5-B5F2BC68D62E}"/>
    <cellStyle name="Normal 3 2 3 3 3 2 3 6" xfId="44648" xr:uid="{74B04F8A-437B-49A4-9A76-05152450F867}"/>
    <cellStyle name="Normal 3 2 3 3 3 2 4" xfId="10938" xr:uid="{975BFD3D-42ED-411F-A75B-23CBFC1AC5F8}"/>
    <cellStyle name="Normal 3 2 3 3 3 2 4 2" xfId="24628" xr:uid="{C0EAEDC0-20F3-4ED4-A241-C09BD71D07EC}"/>
    <cellStyle name="Normal 3 2 3 3 3 2 4 2 2" xfId="38320" xr:uid="{8823B340-7C83-4C39-99BA-1A9ED1F4D1C5}"/>
    <cellStyle name="Normal 3 2 3 3 3 2 4 2 3" xfId="53204" xr:uid="{FC53F22E-910A-442C-976C-42005DBBF268}"/>
    <cellStyle name="Normal 3 2 3 3 3 2 4 3" xfId="17784" xr:uid="{C0E08366-85B2-49A4-B304-2EBF8D59C994}"/>
    <cellStyle name="Normal 3 2 3 3 3 2 4 4" xfId="31474" xr:uid="{B655D672-D834-47EC-AF2E-AFCC3D934F15}"/>
    <cellStyle name="Normal 3 2 3 3 3 2 4 5" xfId="46358" xr:uid="{7CC78E1F-31C7-43D0-A0FE-12CE94E4038B}"/>
    <cellStyle name="Normal 3 2 3 3 3 2 5" xfId="21206" xr:uid="{11CBB326-3FE0-48FB-8002-34F741FE2018}"/>
    <cellStyle name="Normal 3 2 3 3 3 2 5 2" xfId="34898" xr:uid="{94EF2030-A07C-4F48-8D26-013F2EF15E72}"/>
    <cellStyle name="Normal 3 2 3 3 3 2 5 3" xfId="49782" xr:uid="{FC4C86AF-3284-4CDD-947B-E3B7C63EED76}"/>
    <cellStyle name="Normal 3 2 3 3 3 2 6" xfId="14362" xr:uid="{0D6940A5-1E49-4090-9973-13039CEBBE34}"/>
    <cellStyle name="Normal 3 2 3 3 3 2 7" xfId="28052" xr:uid="{ED86E8BD-2CD3-4D88-9F93-7BAA15329F95}"/>
    <cellStyle name="Normal 3 2 3 3 3 2 8" xfId="42936" xr:uid="{187ECFF8-B52F-4BBD-A11F-613A3293A42F}"/>
    <cellStyle name="Normal 3 2 3 3 3 3" xfId="7517" xr:uid="{D8123B20-ECF3-4BE7-B0F8-D344F50AA0DC}"/>
    <cellStyle name="Normal 3 2 3 3 3 3 2" xfId="9230" xr:uid="{BA7349EC-11FC-4316-8A72-02365C18143D}"/>
    <cellStyle name="Normal 3 2 3 3 3 3 2 2" xfId="12652" xr:uid="{7786D924-F2CD-405B-B09A-595A7E12E0A6}"/>
    <cellStyle name="Normal 3 2 3 3 3 3 2 2 2" xfId="26342" xr:uid="{461E3979-9F1C-4340-964E-7F5DBB8972CC}"/>
    <cellStyle name="Normal 3 2 3 3 3 3 2 2 2 2" xfId="40034" xr:uid="{5B4C090C-B3E9-434A-9312-751BEA5A8505}"/>
    <cellStyle name="Normal 3 2 3 3 3 3 2 2 2 3" xfId="54918" xr:uid="{83C05859-DA58-4757-B62D-E8A6D12A2CF5}"/>
    <cellStyle name="Normal 3 2 3 3 3 3 2 2 3" xfId="19498" xr:uid="{E7B66F86-A990-4EAB-A489-68A1DC92BE01}"/>
    <cellStyle name="Normal 3 2 3 3 3 3 2 2 4" xfId="33188" xr:uid="{FB7E30D1-FEBA-4B51-B8D3-4DF149145253}"/>
    <cellStyle name="Normal 3 2 3 3 3 3 2 2 5" xfId="48072" xr:uid="{8E3B02E0-7920-4CE7-9433-7434DFDCB474}"/>
    <cellStyle name="Normal 3 2 3 3 3 3 2 3" xfId="22920" xr:uid="{8155D45B-7233-4F5A-A8AE-7FFCA0B7BBD5}"/>
    <cellStyle name="Normal 3 2 3 3 3 3 2 3 2" xfId="36612" xr:uid="{549F50DF-2E9A-4054-A689-F9999D649E4C}"/>
    <cellStyle name="Normal 3 2 3 3 3 3 2 3 3" xfId="51496" xr:uid="{EF4E77D4-53A7-4F06-8D9C-3F755D3ED55A}"/>
    <cellStyle name="Normal 3 2 3 3 3 3 2 4" xfId="16076" xr:uid="{77093362-B923-49DF-A8A3-709818421B85}"/>
    <cellStyle name="Normal 3 2 3 3 3 3 2 5" xfId="29766" xr:uid="{E4554313-AFB5-4439-ADCE-6E748AE9C50A}"/>
    <cellStyle name="Normal 3 2 3 3 3 3 2 6" xfId="44650" xr:uid="{5CFD205C-3F71-4FF0-A0C9-DABCC1F97778}"/>
    <cellStyle name="Normal 3 2 3 3 3 3 3" xfId="10940" xr:uid="{9500DCFB-8639-494D-AA86-59D8405ABF2B}"/>
    <cellStyle name="Normal 3 2 3 3 3 3 3 2" xfId="24630" xr:uid="{A12C2B61-4211-4778-A685-443E77650BD4}"/>
    <cellStyle name="Normal 3 2 3 3 3 3 3 2 2" xfId="38322" xr:uid="{BD6EB436-82C1-4F47-9507-944E592A6ADC}"/>
    <cellStyle name="Normal 3 2 3 3 3 3 3 2 3" xfId="53206" xr:uid="{3CF72140-8FD2-4F21-8346-8AC88F429A32}"/>
    <cellStyle name="Normal 3 2 3 3 3 3 3 3" xfId="17786" xr:uid="{BCD98CE9-247C-4AB8-A5E2-E4B310107C72}"/>
    <cellStyle name="Normal 3 2 3 3 3 3 3 4" xfId="31476" xr:uid="{2CD1A2A5-7704-4183-929A-465F597B02C1}"/>
    <cellStyle name="Normal 3 2 3 3 3 3 3 5" xfId="46360" xr:uid="{B8A472A6-1DCC-4591-954E-7185526230D4}"/>
    <cellStyle name="Normal 3 2 3 3 3 3 4" xfId="21208" xr:uid="{1435578B-69B6-4776-B66F-F02D53217306}"/>
    <cellStyle name="Normal 3 2 3 3 3 3 4 2" xfId="34900" xr:uid="{73B95754-FA80-4514-AB53-410925B8EAE9}"/>
    <cellStyle name="Normal 3 2 3 3 3 3 4 3" xfId="49784" xr:uid="{D91CFD35-1D73-4911-90A7-152075B737BB}"/>
    <cellStyle name="Normal 3 2 3 3 3 3 5" xfId="14364" xr:uid="{540573BF-3207-42DD-B8C5-2BF3F9D89B66}"/>
    <cellStyle name="Normal 3 2 3 3 3 3 6" xfId="28054" xr:uid="{F762BBC6-E97D-4C03-A6B2-2038DCF2B40A}"/>
    <cellStyle name="Normal 3 2 3 3 3 3 7" xfId="42938" xr:uid="{2A5FCAAA-2CE9-41E6-BCD1-C1556E0EF740}"/>
    <cellStyle name="Normal 3 2 3 3 3 4" xfId="7518" xr:uid="{4E484E53-A3DD-4F26-8497-F06C24780B36}"/>
    <cellStyle name="Normal 3 2 3 3 3 4 2" xfId="9231" xr:uid="{6407F3CF-EE8E-4E96-A027-1D64D2EBE167}"/>
    <cellStyle name="Normal 3 2 3 3 3 4 2 2" xfId="12653" xr:uid="{004DCEB4-B8B0-41C2-BA8C-4AB041AB1AFB}"/>
    <cellStyle name="Normal 3 2 3 3 3 4 2 2 2" xfId="26343" xr:uid="{199A1972-E5E8-44B7-8D70-6854B4E7F46C}"/>
    <cellStyle name="Normal 3 2 3 3 3 4 2 2 2 2" xfId="40035" xr:uid="{7BB26BFB-563D-4BAC-8160-6E04849546E7}"/>
    <cellStyle name="Normal 3 2 3 3 3 4 2 2 2 3" xfId="54919" xr:uid="{A9D16B4B-D719-4DF9-AE2C-12E1EF648A96}"/>
    <cellStyle name="Normal 3 2 3 3 3 4 2 2 3" xfId="19499" xr:uid="{DF1257B7-FFCF-4A12-8C88-415BE62BF56B}"/>
    <cellStyle name="Normal 3 2 3 3 3 4 2 2 4" xfId="33189" xr:uid="{3C03A3D5-F9AE-48C1-BC40-228444F30D17}"/>
    <cellStyle name="Normal 3 2 3 3 3 4 2 2 5" xfId="48073" xr:uid="{B7132C24-9735-4727-AE67-28D0E172643B}"/>
    <cellStyle name="Normal 3 2 3 3 3 4 2 3" xfId="22921" xr:uid="{C4DC2AE3-4929-4A76-965D-DC35080B1420}"/>
    <cellStyle name="Normal 3 2 3 3 3 4 2 3 2" xfId="36613" xr:uid="{588ABA91-6ACD-4E3E-8EAC-20A6AFDFEBEE}"/>
    <cellStyle name="Normal 3 2 3 3 3 4 2 3 3" xfId="51497" xr:uid="{5ADDE6F0-4A77-4894-B00E-856909AF4BA0}"/>
    <cellStyle name="Normal 3 2 3 3 3 4 2 4" xfId="16077" xr:uid="{17FDC4B5-6F57-4040-926D-3B46221BF43F}"/>
    <cellStyle name="Normal 3 2 3 3 3 4 2 5" xfId="29767" xr:uid="{9A7E2D12-434B-4FB4-B9CF-2CB92387E956}"/>
    <cellStyle name="Normal 3 2 3 3 3 4 2 6" xfId="44651" xr:uid="{BB4CAECA-7396-4101-9E8E-F097F159717F}"/>
    <cellStyle name="Normal 3 2 3 3 3 4 3" xfId="10941" xr:uid="{297EC73A-44EE-47D2-899F-37D6634C71FE}"/>
    <cellStyle name="Normal 3 2 3 3 3 4 3 2" xfId="24631" xr:uid="{18E01FE0-7A91-4619-8E09-56E4683CA53C}"/>
    <cellStyle name="Normal 3 2 3 3 3 4 3 2 2" xfId="38323" xr:uid="{F3A1DC8B-1EBD-4360-AABC-B017E5F9B4C6}"/>
    <cellStyle name="Normal 3 2 3 3 3 4 3 2 3" xfId="53207" xr:uid="{DAC1044D-B5E5-4014-9855-1C27A1FDB87C}"/>
    <cellStyle name="Normal 3 2 3 3 3 4 3 3" xfId="17787" xr:uid="{123C47D5-02E3-4C5E-8484-266F19788371}"/>
    <cellStyle name="Normal 3 2 3 3 3 4 3 4" xfId="31477" xr:uid="{1EBE8227-A74B-4265-A100-C529E77B8179}"/>
    <cellStyle name="Normal 3 2 3 3 3 4 3 5" xfId="46361" xr:uid="{35BD3115-F5A0-459B-A1A9-1167A61E48CD}"/>
    <cellStyle name="Normal 3 2 3 3 3 4 4" xfId="21209" xr:uid="{255D1078-CD0C-4883-A100-B3E9A6CCE20F}"/>
    <cellStyle name="Normal 3 2 3 3 3 4 4 2" xfId="34901" xr:uid="{F2C6D03F-DFE3-4B6F-BB00-9914C797CBD3}"/>
    <cellStyle name="Normal 3 2 3 3 3 4 4 3" xfId="49785" xr:uid="{534B1991-626D-492D-81B4-1F48247EE15E}"/>
    <cellStyle name="Normal 3 2 3 3 3 4 5" xfId="14365" xr:uid="{CDDDAD56-8270-4868-B5F5-7A1E3CC387A7}"/>
    <cellStyle name="Normal 3 2 3 3 3 4 6" xfId="28055" xr:uid="{D3CF8727-9FF7-4CDE-BB76-687FE2CF1DE6}"/>
    <cellStyle name="Normal 3 2 3 3 3 4 7" xfId="42939" xr:uid="{1CC7BF0A-B13C-4E11-A9E9-DC9A32D23980}"/>
    <cellStyle name="Normal 3 2 3 3 3 5" xfId="9227" xr:uid="{06DBEA5D-7F0E-4E0F-A204-5CF60DB95FDD}"/>
    <cellStyle name="Normal 3 2 3 3 3 5 2" xfId="12649" xr:uid="{62BD8B4C-E272-46AE-A149-4FB0B13A1C82}"/>
    <cellStyle name="Normal 3 2 3 3 3 5 2 2" xfId="26339" xr:uid="{5B727C9A-081A-4CA7-84B1-83F8C96E8120}"/>
    <cellStyle name="Normal 3 2 3 3 3 5 2 2 2" xfId="40031" xr:uid="{41A94445-5805-4579-A473-61464744972D}"/>
    <cellStyle name="Normal 3 2 3 3 3 5 2 2 3" xfId="54915" xr:uid="{877FFEAC-A552-4444-BBE5-D5B44F88A1FF}"/>
    <cellStyle name="Normal 3 2 3 3 3 5 2 3" xfId="19495" xr:uid="{9DFC4898-C04C-4EFA-8081-D3AED255A7CE}"/>
    <cellStyle name="Normal 3 2 3 3 3 5 2 4" xfId="33185" xr:uid="{9CE2BF6E-C6C3-43F9-AD87-5E77BE5DF04C}"/>
    <cellStyle name="Normal 3 2 3 3 3 5 2 5" xfId="48069" xr:uid="{F49178EA-82AD-4047-ADB1-15BEFB628CBD}"/>
    <cellStyle name="Normal 3 2 3 3 3 5 3" xfId="22917" xr:uid="{D5FDDE6F-D615-48E8-A56A-A6611AC27696}"/>
    <cellStyle name="Normal 3 2 3 3 3 5 3 2" xfId="36609" xr:uid="{59AB1BE4-E141-4461-9AB5-4C7BB7EEAC76}"/>
    <cellStyle name="Normal 3 2 3 3 3 5 3 3" xfId="51493" xr:uid="{7C9E807B-1BDF-4E39-8BF7-1B2E59CB854F}"/>
    <cellStyle name="Normal 3 2 3 3 3 5 4" xfId="16073" xr:uid="{762343CA-97FB-4DD3-BB9A-BC8090746A83}"/>
    <cellStyle name="Normal 3 2 3 3 3 5 5" xfId="29763" xr:uid="{9D6DF528-05F7-4AEC-8184-1EBFD8A604F8}"/>
    <cellStyle name="Normal 3 2 3 3 3 5 6" xfId="44647" xr:uid="{DE0325A4-3AEB-4EA1-AD20-83DFD2110D2D}"/>
    <cellStyle name="Normal 3 2 3 3 3 6" xfId="10937" xr:uid="{1D566C8D-189D-43BF-A95A-0ADA4A58C9F5}"/>
    <cellStyle name="Normal 3 2 3 3 3 6 2" xfId="24627" xr:uid="{59DAC662-C583-4271-B531-AFF7D621D41E}"/>
    <cellStyle name="Normal 3 2 3 3 3 6 2 2" xfId="38319" xr:uid="{99C980AC-0407-4374-AAE2-58CB9BFDC3B6}"/>
    <cellStyle name="Normal 3 2 3 3 3 6 2 3" xfId="53203" xr:uid="{8E4C72B5-0F59-43B8-896F-733D7D1F1C92}"/>
    <cellStyle name="Normal 3 2 3 3 3 6 3" xfId="17783" xr:uid="{89B44B07-C1EE-4750-9952-C8224CAC70DC}"/>
    <cellStyle name="Normal 3 2 3 3 3 6 4" xfId="31473" xr:uid="{F6E8CE9F-1C8C-4B74-A2DF-7938B5D571C0}"/>
    <cellStyle name="Normal 3 2 3 3 3 6 5" xfId="46357" xr:uid="{B83A7378-3C15-422F-99EF-CB65E7115283}"/>
    <cellStyle name="Normal 3 2 3 3 3 7" xfId="21205" xr:uid="{BD2B60C2-1F32-42D1-A751-E83247CB6683}"/>
    <cellStyle name="Normal 3 2 3 3 3 7 2" xfId="34897" xr:uid="{D721B700-195C-4DE9-943C-F97B52E15ED4}"/>
    <cellStyle name="Normal 3 2 3 3 3 7 3" xfId="49781" xr:uid="{4DF3621D-047A-4716-9229-CF83A77CA1DE}"/>
    <cellStyle name="Normal 3 2 3 3 3 8" xfId="14361" xr:uid="{9E376952-F6FF-47C1-99CD-B0EA09CC42D5}"/>
    <cellStyle name="Normal 3 2 3 3 3 9" xfId="28051" xr:uid="{2CC1927A-AEB4-4FFF-87F7-1CEC215E8E57}"/>
    <cellStyle name="Normal 3 2 3 3 4" xfId="7519" xr:uid="{DF47EED7-792B-49E3-A1CA-DD6413148A10}"/>
    <cellStyle name="Normal 3 2 3 3 4 10" xfId="42940" xr:uid="{DA0AE540-6FD5-4B12-A173-2673F68EC58A}"/>
    <cellStyle name="Normal 3 2 3 3 4 2" xfId="7520" xr:uid="{E9FFD2BF-9395-4E30-A522-5620BE420B8A}"/>
    <cellStyle name="Normal 3 2 3 3 4 2 2" xfId="7521" xr:uid="{218FEDC4-C7E1-4C3F-8D97-58D5786152EC}"/>
    <cellStyle name="Normal 3 2 3 3 4 2 2 2" xfId="9234" xr:uid="{19E1CD2D-65A0-4095-BC12-60F99A9CFCC9}"/>
    <cellStyle name="Normal 3 2 3 3 4 2 2 2 2" xfId="12656" xr:uid="{0AA0CC8B-A726-4A49-8CE7-41FCE0E74481}"/>
    <cellStyle name="Normal 3 2 3 3 4 2 2 2 2 2" xfId="26346" xr:uid="{0AD40C79-5354-4BA1-B8B1-8FD837762048}"/>
    <cellStyle name="Normal 3 2 3 3 4 2 2 2 2 2 2" xfId="40038" xr:uid="{25325305-F920-462C-A9CD-5141A1CE0D18}"/>
    <cellStyle name="Normal 3 2 3 3 4 2 2 2 2 2 3" xfId="54922" xr:uid="{0FE45A9A-6C25-4B50-83A8-B44039E42BE0}"/>
    <cellStyle name="Normal 3 2 3 3 4 2 2 2 2 3" xfId="19502" xr:uid="{B533DD5A-B327-40E6-B1AA-AFE703AA64AE}"/>
    <cellStyle name="Normal 3 2 3 3 4 2 2 2 2 4" xfId="33192" xr:uid="{892C38C9-83FA-40C2-A30B-0484CF8768AF}"/>
    <cellStyle name="Normal 3 2 3 3 4 2 2 2 2 5" xfId="48076" xr:uid="{CBED981B-F1EB-4B70-A109-83B10EBCD877}"/>
    <cellStyle name="Normal 3 2 3 3 4 2 2 2 3" xfId="22924" xr:uid="{14E17830-2B29-420A-945A-5BC9159E3028}"/>
    <cellStyle name="Normal 3 2 3 3 4 2 2 2 3 2" xfId="36616" xr:uid="{B5652F94-A410-405D-BE10-EE53090B73D7}"/>
    <cellStyle name="Normal 3 2 3 3 4 2 2 2 3 3" xfId="51500" xr:uid="{4DF16C43-0F11-4C16-AD67-D3A8D3BE9F0D}"/>
    <cellStyle name="Normal 3 2 3 3 4 2 2 2 4" xfId="16080" xr:uid="{CE45E6B3-DACE-4041-B0A4-E17A1523E393}"/>
    <cellStyle name="Normal 3 2 3 3 4 2 2 2 5" xfId="29770" xr:uid="{7D4F8337-9544-46FD-8A5E-C915926B9EB3}"/>
    <cellStyle name="Normal 3 2 3 3 4 2 2 2 6" xfId="44654" xr:uid="{955E13EE-D23E-41C0-9FA1-8913C9624F26}"/>
    <cellStyle name="Normal 3 2 3 3 4 2 2 3" xfId="10944" xr:uid="{280EF039-A1FB-4B2E-AFEF-00B817AA458A}"/>
    <cellStyle name="Normal 3 2 3 3 4 2 2 3 2" xfId="24634" xr:uid="{66C17D56-03DD-402E-AEC0-6A0BE10435FB}"/>
    <cellStyle name="Normal 3 2 3 3 4 2 2 3 2 2" xfId="38326" xr:uid="{2F222C12-2487-4878-83AE-C161FD624045}"/>
    <cellStyle name="Normal 3 2 3 3 4 2 2 3 2 3" xfId="53210" xr:uid="{B386CE4A-CEDE-4480-A8F6-3180B14739EE}"/>
    <cellStyle name="Normal 3 2 3 3 4 2 2 3 3" xfId="17790" xr:uid="{03CCFA29-1B57-4C79-B636-0B122EA8D5D6}"/>
    <cellStyle name="Normal 3 2 3 3 4 2 2 3 4" xfId="31480" xr:uid="{D3E9A4BC-9A75-420C-B137-B2BBFCCE935E}"/>
    <cellStyle name="Normal 3 2 3 3 4 2 2 3 5" xfId="46364" xr:uid="{38B78F83-E14B-4A0F-86EC-6289563D1A71}"/>
    <cellStyle name="Normal 3 2 3 3 4 2 2 4" xfId="21212" xr:uid="{13F90573-4C3F-4E5D-809D-BAF75EB3207F}"/>
    <cellStyle name="Normal 3 2 3 3 4 2 2 4 2" xfId="34904" xr:uid="{0872DD50-4F3A-4596-88C0-745F31B0D569}"/>
    <cellStyle name="Normal 3 2 3 3 4 2 2 4 3" xfId="49788" xr:uid="{889EE3DF-36B1-419F-B026-504C3AD2C3CE}"/>
    <cellStyle name="Normal 3 2 3 3 4 2 2 5" xfId="14368" xr:uid="{33AA8605-9C91-45A3-A2C8-7244F98F80BE}"/>
    <cellStyle name="Normal 3 2 3 3 4 2 2 6" xfId="28058" xr:uid="{F3370B35-463E-439D-8F0A-F906C8D255B2}"/>
    <cellStyle name="Normal 3 2 3 3 4 2 2 7" xfId="42942" xr:uid="{E6ABE2B5-F098-49C1-A4F5-E9FFC92D0C9A}"/>
    <cellStyle name="Normal 3 2 3 3 4 2 3" xfId="9233" xr:uid="{A79A8610-E201-46AF-B68F-4FFD04A7E2D8}"/>
    <cellStyle name="Normal 3 2 3 3 4 2 3 2" xfId="12655" xr:uid="{84EBEC45-E0D4-48B8-8769-692A8A47BDC9}"/>
    <cellStyle name="Normal 3 2 3 3 4 2 3 2 2" xfId="26345" xr:uid="{C6181B06-6EFD-43A3-A98B-5C5DAA9E90C0}"/>
    <cellStyle name="Normal 3 2 3 3 4 2 3 2 2 2" xfId="40037" xr:uid="{209EAE89-A7A5-4E06-B3E0-9558DC2090E7}"/>
    <cellStyle name="Normal 3 2 3 3 4 2 3 2 2 3" xfId="54921" xr:uid="{6833A5A4-C62C-4812-A474-F971C493E97E}"/>
    <cellStyle name="Normal 3 2 3 3 4 2 3 2 3" xfId="19501" xr:uid="{A5A1F0A4-AF68-4F35-AE1F-0DC3A39DFB2B}"/>
    <cellStyle name="Normal 3 2 3 3 4 2 3 2 4" xfId="33191" xr:uid="{DB1FC79A-5E44-41A0-889C-071669A74D06}"/>
    <cellStyle name="Normal 3 2 3 3 4 2 3 2 5" xfId="48075" xr:uid="{EF5B1E40-D58E-41C3-A4C2-ABBFA95984E1}"/>
    <cellStyle name="Normal 3 2 3 3 4 2 3 3" xfId="22923" xr:uid="{4B3AD023-B52E-4E0B-8B10-3FC875AEAAEF}"/>
    <cellStyle name="Normal 3 2 3 3 4 2 3 3 2" xfId="36615" xr:uid="{FB780A21-9373-41FC-8BE5-DD244A49BE10}"/>
    <cellStyle name="Normal 3 2 3 3 4 2 3 3 3" xfId="51499" xr:uid="{22F84381-8973-4131-8FE7-E60695E0CC75}"/>
    <cellStyle name="Normal 3 2 3 3 4 2 3 4" xfId="16079" xr:uid="{36B07033-55C9-4E61-BCD1-24982A461D11}"/>
    <cellStyle name="Normal 3 2 3 3 4 2 3 5" xfId="29769" xr:uid="{920981C9-3F76-4CD3-B9B8-D9134ACC3B1F}"/>
    <cellStyle name="Normal 3 2 3 3 4 2 3 6" xfId="44653" xr:uid="{CA9A5669-5071-41C9-8504-B6B0DA1C7957}"/>
    <cellStyle name="Normal 3 2 3 3 4 2 4" xfId="10943" xr:uid="{3B8143A9-1AEC-4A90-B1F5-C007C8E2AD37}"/>
    <cellStyle name="Normal 3 2 3 3 4 2 4 2" xfId="24633" xr:uid="{8487E12A-8693-4C0F-8E4C-84B3E4FA56C6}"/>
    <cellStyle name="Normal 3 2 3 3 4 2 4 2 2" xfId="38325" xr:uid="{E055C33E-A917-468C-B23F-63DB3B5B84DA}"/>
    <cellStyle name="Normal 3 2 3 3 4 2 4 2 3" xfId="53209" xr:uid="{BC3DCEAA-FDC0-458F-A39E-2E1AE57B4062}"/>
    <cellStyle name="Normal 3 2 3 3 4 2 4 3" xfId="17789" xr:uid="{0213A640-F2B6-4463-B9F0-291E0AEC6579}"/>
    <cellStyle name="Normal 3 2 3 3 4 2 4 4" xfId="31479" xr:uid="{5BE17228-50F5-4FAC-B1E6-3E6305DE9950}"/>
    <cellStyle name="Normal 3 2 3 3 4 2 4 5" xfId="46363" xr:uid="{0C3D8971-6F91-42D1-ACDD-962B1C5D5837}"/>
    <cellStyle name="Normal 3 2 3 3 4 2 5" xfId="21211" xr:uid="{85955644-A11C-4294-8C83-8B782009AE0A}"/>
    <cellStyle name="Normal 3 2 3 3 4 2 5 2" xfId="34903" xr:uid="{ABD64B2E-17A8-4FB5-B102-961422C029C3}"/>
    <cellStyle name="Normal 3 2 3 3 4 2 5 3" xfId="49787" xr:uid="{ECD597AC-3F46-4C6D-ABDB-4AA8EEB57CB6}"/>
    <cellStyle name="Normal 3 2 3 3 4 2 6" xfId="14367" xr:uid="{E984F54F-B485-4ABD-B44B-7D7512827E2D}"/>
    <cellStyle name="Normal 3 2 3 3 4 2 7" xfId="28057" xr:uid="{B47FC88D-2572-4718-8E0F-758C55F45828}"/>
    <cellStyle name="Normal 3 2 3 3 4 2 8" xfId="42941" xr:uid="{9844F4E4-7696-4014-A4AE-BBFCFF01D967}"/>
    <cellStyle name="Normal 3 2 3 3 4 3" xfId="7522" xr:uid="{D0FF4EEC-51CF-4750-9ED8-D84FF80F5C6F}"/>
    <cellStyle name="Normal 3 2 3 3 4 3 2" xfId="9235" xr:uid="{4182BA27-89ED-4D93-A00D-C8A300843889}"/>
    <cellStyle name="Normal 3 2 3 3 4 3 2 2" xfId="12657" xr:uid="{37DF0337-2D5D-47CA-B237-494D85AA26A1}"/>
    <cellStyle name="Normal 3 2 3 3 4 3 2 2 2" xfId="26347" xr:uid="{1952CA67-74BF-44F4-A455-69943CB98EAA}"/>
    <cellStyle name="Normal 3 2 3 3 4 3 2 2 2 2" xfId="40039" xr:uid="{6526FDB3-AFFF-4192-A26E-1B9B6B7E35F2}"/>
    <cellStyle name="Normal 3 2 3 3 4 3 2 2 2 3" xfId="54923" xr:uid="{B3CE37C6-39F6-450F-9577-12C4D1D93BEA}"/>
    <cellStyle name="Normal 3 2 3 3 4 3 2 2 3" xfId="19503" xr:uid="{C8861F50-95E2-4740-891D-44F1C490E82E}"/>
    <cellStyle name="Normal 3 2 3 3 4 3 2 2 4" xfId="33193" xr:uid="{7C7370F3-FCAE-4967-ADC8-61E423CD05A5}"/>
    <cellStyle name="Normal 3 2 3 3 4 3 2 2 5" xfId="48077" xr:uid="{ABC6A7F3-1F65-469E-BEE4-09665051C8BF}"/>
    <cellStyle name="Normal 3 2 3 3 4 3 2 3" xfId="22925" xr:uid="{6418F689-FA6B-408B-A52D-1A72236F0689}"/>
    <cellStyle name="Normal 3 2 3 3 4 3 2 3 2" xfId="36617" xr:uid="{A6B3AA21-BD7A-4D85-9AF1-C3821D9DB7FF}"/>
    <cellStyle name="Normal 3 2 3 3 4 3 2 3 3" xfId="51501" xr:uid="{2DF9D695-6293-4B62-A5EA-4678B53ECFD3}"/>
    <cellStyle name="Normal 3 2 3 3 4 3 2 4" xfId="16081" xr:uid="{BA771858-4C78-48E2-8ECF-D68269A4C963}"/>
    <cellStyle name="Normal 3 2 3 3 4 3 2 5" xfId="29771" xr:uid="{06E04D9C-1D72-4238-B419-2A49212BD6C8}"/>
    <cellStyle name="Normal 3 2 3 3 4 3 2 6" xfId="44655" xr:uid="{8A235A39-E122-43E0-AE34-E7553899ED91}"/>
    <cellStyle name="Normal 3 2 3 3 4 3 3" xfId="10945" xr:uid="{C78D515F-E583-4EB7-B008-52912382A234}"/>
    <cellStyle name="Normal 3 2 3 3 4 3 3 2" xfId="24635" xr:uid="{9E52A2C1-B3D0-482C-99E9-A5CC89C93FD4}"/>
    <cellStyle name="Normal 3 2 3 3 4 3 3 2 2" xfId="38327" xr:uid="{744BE1B5-C0F0-42EE-A921-80399731DF28}"/>
    <cellStyle name="Normal 3 2 3 3 4 3 3 2 3" xfId="53211" xr:uid="{21965058-7B4F-4C45-A595-C4914826A249}"/>
    <cellStyle name="Normal 3 2 3 3 4 3 3 3" xfId="17791" xr:uid="{A5BEC739-3FE7-4947-ABAA-B0DF7BAF7AE5}"/>
    <cellStyle name="Normal 3 2 3 3 4 3 3 4" xfId="31481" xr:uid="{E8CBA7E6-26B3-4AFC-BA5D-45E36DB433C0}"/>
    <cellStyle name="Normal 3 2 3 3 4 3 3 5" xfId="46365" xr:uid="{0A58B511-0273-40A0-8590-06F3B22E4E68}"/>
    <cellStyle name="Normal 3 2 3 3 4 3 4" xfId="21213" xr:uid="{494BE191-2798-4536-AE21-2273B5B5D0F6}"/>
    <cellStyle name="Normal 3 2 3 3 4 3 4 2" xfId="34905" xr:uid="{65A2CDF1-7E3A-4A3C-B401-0E06830D2A22}"/>
    <cellStyle name="Normal 3 2 3 3 4 3 4 3" xfId="49789" xr:uid="{CEA1C07A-06DA-42FC-A05F-CA2B8DCBCD1D}"/>
    <cellStyle name="Normal 3 2 3 3 4 3 5" xfId="14369" xr:uid="{583EDE38-3367-45E3-AE25-D0551E1608B5}"/>
    <cellStyle name="Normal 3 2 3 3 4 3 6" xfId="28059" xr:uid="{968591D0-38CE-4241-B046-0C8D30D3F355}"/>
    <cellStyle name="Normal 3 2 3 3 4 3 7" xfId="42943" xr:uid="{AE471100-161C-409C-BA43-895BEA58FB27}"/>
    <cellStyle name="Normal 3 2 3 3 4 4" xfId="7523" xr:uid="{1DEEE62E-38EA-4608-A18A-ACA0F9C84D8A}"/>
    <cellStyle name="Normal 3 2 3 3 4 4 2" xfId="9236" xr:uid="{7083EA35-F3E5-4B41-91CA-947B33B7BE58}"/>
    <cellStyle name="Normal 3 2 3 3 4 4 2 2" xfId="12658" xr:uid="{2D4E5A30-947A-4386-991D-BAE93D9A312F}"/>
    <cellStyle name="Normal 3 2 3 3 4 4 2 2 2" xfId="26348" xr:uid="{A4C14C6E-21F0-4026-980F-5BDDE3DE8D26}"/>
    <cellStyle name="Normal 3 2 3 3 4 4 2 2 2 2" xfId="40040" xr:uid="{F20D7839-1D63-4EDF-8EA4-C409F592E9E8}"/>
    <cellStyle name="Normal 3 2 3 3 4 4 2 2 2 3" xfId="54924" xr:uid="{310AEF26-DAF5-4D7E-9989-8DDCA8A3EFB3}"/>
    <cellStyle name="Normal 3 2 3 3 4 4 2 2 3" xfId="19504" xr:uid="{5B27DBF8-4776-4965-ACB9-7C72EB8E7274}"/>
    <cellStyle name="Normal 3 2 3 3 4 4 2 2 4" xfId="33194" xr:uid="{3A2CD8B8-EE3A-4A72-85A0-17459F6506BB}"/>
    <cellStyle name="Normal 3 2 3 3 4 4 2 2 5" xfId="48078" xr:uid="{3EDC7F9D-F8E5-4EED-AE84-4CC13D46C8B2}"/>
    <cellStyle name="Normal 3 2 3 3 4 4 2 3" xfId="22926" xr:uid="{AB8B3ACD-1405-4575-86D6-9C71851EEB1B}"/>
    <cellStyle name="Normal 3 2 3 3 4 4 2 3 2" xfId="36618" xr:uid="{AF0A5017-64E8-46DE-8F65-F1E1FE461C7D}"/>
    <cellStyle name="Normal 3 2 3 3 4 4 2 3 3" xfId="51502" xr:uid="{E56DD5C9-F850-48F8-8D83-430BB1A3F4AF}"/>
    <cellStyle name="Normal 3 2 3 3 4 4 2 4" xfId="16082" xr:uid="{B3DDFD5B-110C-41AC-8F7A-9ED9336FCC70}"/>
    <cellStyle name="Normal 3 2 3 3 4 4 2 5" xfId="29772" xr:uid="{7208EECA-5542-4283-BBF0-176171D0319B}"/>
    <cellStyle name="Normal 3 2 3 3 4 4 2 6" xfId="44656" xr:uid="{CACE8F93-AF47-45BA-B9DC-71636905938C}"/>
    <cellStyle name="Normal 3 2 3 3 4 4 3" xfId="10946" xr:uid="{FECE70CB-B7B4-4A7E-8655-590CCC21F43B}"/>
    <cellStyle name="Normal 3 2 3 3 4 4 3 2" xfId="24636" xr:uid="{DDEDA430-2051-4FB8-90FA-E60AD3760EF2}"/>
    <cellStyle name="Normal 3 2 3 3 4 4 3 2 2" xfId="38328" xr:uid="{7BAD46FE-A94D-48C4-A4F9-36F06CFD2819}"/>
    <cellStyle name="Normal 3 2 3 3 4 4 3 2 3" xfId="53212" xr:uid="{969A2F26-8F91-4AED-AF4E-2750689D64FE}"/>
    <cellStyle name="Normal 3 2 3 3 4 4 3 3" xfId="17792" xr:uid="{0B9F5C4D-0370-4617-9B87-D362CF11CF7E}"/>
    <cellStyle name="Normal 3 2 3 3 4 4 3 4" xfId="31482" xr:uid="{EECBC080-1CA6-449E-9D42-6929488C9377}"/>
    <cellStyle name="Normal 3 2 3 3 4 4 3 5" xfId="46366" xr:uid="{14B74C12-8398-42BE-8C7C-1D931BE5769C}"/>
    <cellStyle name="Normal 3 2 3 3 4 4 4" xfId="21214" xr:uid="{59BFAEAC-2862-4901-8E3E-3E62AC94CE46}"/>
    <cellStyle name="Normal 3 2 3 3 4 4 4 2" xfId="34906" xr:uid="{7F55636C-9463-478E-95E5-8C6BC5279C36}"/>
    <cellStyle name="Normal 3 2 3 3 4 4 4 3" xfId="49790" xr:uid="{E84F0815-5A13-4462-B592-9A6F7F28EC5F}"/>
    <cellStyle name="Normal 3 2 3 3 4 4 5" xfId="14370" xr:uid="{8BAAE5E8-E559-42DF-BE2F-C99F1774CE74}"/>
    <cellStyle name="Normal 3 2 3 3 4 4 6" xfId="28060" xr:uid="{C7BD5D76-7B60-4B5B-AB70-F6579237F8E3}"/>
    <cellStyle name="Normal 3 2 3 3 4 4 7" xfId="42944" xr:uid="{7F34A511-AE97-41EB-BD05-5CD74D29ABE4}"/>
    <cellStyle name="Normal 3 2 3 3 4 5" xfId="9232" xr:uid="{034D58D9-F89D-41C6-97E1-142BC2917FFB}"/>
    <cellStyle name="Normal 3 2 3 3 4 5 2" xfId="12654" xr:uid="{CBF4B872-2B23-43B3-B3F3-49069D227C47}"/>
    <cellStyle name="Normal 3 2 3 3 4 5 2 2" xfId="26344" xr:uid="{08C25BDB-04CB-4334-ABD3-AC52DB4DDAE9}"/>
    <cellStyle name="Normal 3 2 3 3 4 5 2 2 2" xfId="40036" xr:uid="{992D2264-687D-444D-A5B4-BEF46FB80793}"/>
    <cellStyle name="Normal 3 2 3 3 4 5 2 2 3" xfId="54920" xr:uid="{4C998B9A-BFD8-4DE1-9C39-561CF959C0F4}"/>
    <cellStyle name="Normal 3 2 3 3 4 5 2 3" xfId="19500" xr:uid="{0D29895C-3C51-46A0-8B10-B93F80470146}"/>
    <cellStyle name="Normal 3 2 3 3 4 5 2 4" xfId="33190" xr:uid="{11117864-3D27-4EE6-A049-C406F194DC79}"/>
    <cellStyle name="Normal 3 2 3 3 4 5 2 5" xfId="48074" xr:uid="{A2813935-3679-4794-97C7-B7425A68F06C}"/>
    <cellStyle name="Normal 3 2 3 3 4 5 3" xfId="22922" xr:uid="{8E547C84-CFE4-40F6-8504-CC6A6E912986}"/>
    <cellStyle name="Normal 3 2 3 3 4 5 3 2" xfId="36614" xr:uid="{521B80FD-5312-4DDA-91C8-0C16AAB49F81}"/>
    <cellStyle name="Normal 3 2 3 3 4 5 3 3" xfId="51498" xr:uid="{9743B47F-51FE-4E6A-9455-0C39647687EF}"/>
    <cellStyle name="Normal 3 2 3 3 4 5 4" xfId="16078" xr:uid="{199847F3-DC81-404A-8ECD-696FF593895A}"/>
    <cellStyle name="Normal 3 2 3 3 4 5 5" xfId="29768" xr:uid="{9F5E46B9-1FAA-4B1E-832D-7C317CF4CA31}"/>
    <cellStyle name="Normal 3 2 3 3 4 5 6" xfId="44652" xr:uid="{150FF6D5-5F79-4F4B-A2BA-446DC282222C}"/>
    <cellStyle name="Normal 3 2 3 3 4 6" xfId="10942" xr:uid="{08370E81-F4FD-4802-A17A-DE5BE06FB590}"/>
    <cellStyle name="Normal 3 2 3 3 4 6 2" xfId="24632" xr:uid="{43826702-011C-4740-8980-036B3DF745B8}"/>
    <cellStyle name="Normal 3 2 3 3 4 6 2 2" xfId="38324" xr:uid="{A3DE84A4-3B3B-4946-9E48-2A292FEDC21B}"/>
    <cellStyle name="Normal 3 2 3 3 4 6 2 3" xfId="53208" xr:uid="{D6B43FE9-9895-4835-8C63-5C2D6EFE3A00}"/>
    <cellStyle name="Normal 3 2 3 3 4 6 3" xfId="17788" xr:uid="{F32C133A-885C-4EE1-8096-C0BB78518250}"/>
    <cellStyle name="Normal 3 2 3 3 4 6 4" xfId="31478" xr:uid="{65121D4C-0E0F-40B8-A827-4BB0EB269C04}"/>
    <cellStyle name="Normal 3 2 3 3 4 6 5" xfId="46362" xr:uid="{C2073649-5A95-4E6B-95DF-6D73A0E83DE3}"/>
    <cellStyle name="Normal 3 2 3 3 4 7" xfId="21210" xr:uid="{D72B213F-BB68-4F76-90C6-F5ACA98D3960}"/>
    <cellStyle name="Normal 3 2 3 3 4 7 2" xfId="34902" xr:uid="{F36F0C97-17E6-4BDD-94E8-A96B4925039B}"/>
    <cellStyle name="Normal 3 2 3 3 4 7 3" xfId="49786" xr:uid="{21B0B513-6177-45D3-8D27-B6120BB73208}"/>
    <cellStyle name="Normal 3 2 3 3 4 8" xfId="14366" xr:uid="{23F6FC84-FC5D-44E3-B842-F4879529D644}"/>
    <cellStyle name="Normal 3 2 3 3 4 9" xfId="28056" xr:uid="{7ECF337B-590C-439C-AD6E-0A008A93CDF0}"/>
    <cellStyle name="Normal 3 2 3 3 5" xfId="7524" xr:uid="{615AD7AB-B72F-46D4-8479-B41D14DF0E3B}"/>
    <cellStyle name="Normal 3 2 3 3 5 2" xfId="7525" xr:uid="{F2CB7CAC-D041-4E5E-95A7-B463E61DCDC4}"/>
    <cellStyle name="Normal 3 2 3 3 5 2 2" xfId="9238" xr:uid="{C8047828-CB14-4857-8EC2-EF3C9329D06C}"/>
    <cellStyle name="Normal 3 2 3 3 5 2 2 2" xfId="12660" xr:uid="{543CD9E8-821C-4B9E-94D8-CA66F61BDF2F}"/>
    <cellStyle name="Normal 3 2 3 3 5 2 2 2 2" xfId="26350" xr:uid="{BAB12E5F-B935-4C3B-ADA8-DD1D280FD960}"/>
    <cellStyle name="Normal 3 2 3 3 5 2 2 2 2 2" xfId="40042" xr:uid="{F6D574D2-7539-4063-A8CC-8417862CB499}"/>
    <cellStyle name="Normal 3 2 3 3 5 2 2 2 2 3" xfId="54926" xr:uid="{55C29108-2906-44FD-A8B1-3B2D59B7FE09}"/>
    <cellStyle name="Normal 3 2 3 3 5 2 2 2 3" xfId="19506" xr:uid="{BF31C0D6-4F3D-4AC7-B868-DECF6068BD8B}"/>
    <cellStyle name="Normal 3 2 3 3 5 2 2 2 4" xfId="33196" xr:uid="{738D0C2E-7337-47E6-A4BD-6DEBE59B963A}"/>
    <cellStyle name="Normal 3 2 3 3 5 2 2 2 5" xfId="48080" xr:uid="{83AFA525-AF01-46BC-9160-FC451AB22BDB}"/>
    <cellStyle name="Normal 3 2 3 3 5 2 2 3" xfId="22928" xr:uid="{0787E09B-6B80-4F8D-8054-997A949D10BC}"/>
    <cellStyle name="Normal 3 2 3 3 5 2 2 3 2" xfId="36620" xr:uid="{DD42F2EB-DC16-4ADF-9CCD-62C3786C8BA7}"/>
    <cellStyle name="Normal 3 2 3 3 5 2 2 3 3" xfId="51504" xr:uid="{7F405C36-E7A6-4FC8-A19D-1FE9E01E04C3}"/>
    <cellStyle name="Normal 3 2 3 3 5 2 2 4" xfId="16084" xr:uid="{9BB950C6-796D-45EF-B559-C043206CC724}"/>
    <cellStyle name="Normal 3 2 3 3 5 2 2 5" xfId="29774" xr:uid="{EA6D7EB9-99FF-4076-A98B-248EBCBE2B40}"/>
    <cellStyle name="Normal 3 2 3 3 5 2 2 6" xfId="44658" xr:uid="{95E2CCF6-F2AF-4C32-A7D9-979B2D84F7FB}"/>
    <cellStyle name="Normal 3 2 3 3 5 2 3" xfId="10948" xr:uid="{32CE00BC-7B5F-44E5-9971-3E02BD4BCB6F}"/>
    <cellStyle name="Normal 3 2 3 3 5 2 3 2" xfId="24638" xr:uid="{B6B908DA-97D8-4A68-86D8-26BAF8B03843}"/>
    <cellStyle name="Normal 3 2 3 3 5 2 3 2 2" xfId="38330" xr:uid="{22563FC8-649E-4034-9C9D-CD8B708FBB9F}"/>
    <cellStyle name="Normal 3 2 3 3 5 2 3 2 3" xfId="53214" xr:uid="{8E297216-1B69-42E1-B81C-32E83FF46940}"/>
    <cellStyle name="Normal 3 2 3 3 5 2 3 3" xfId="17794" xr:uid="{9C13B7D7-6784-4ED3-9197-A9BB4A7D3E14}"/>
    <cellStyle name="Normal 3 2 3 3 5 2 3 4" xfId="31484" xr:uid="{2ADB9A13-FA16-47DC-88E2-00F5156557AB}"/>
    <cellStyle name="Normal 3 2 3 3 5 2 3 5" xfId="46368" xr:uid="{3676BEC4-DF7F-403D-9961-55A3D9E9DE75}"/>
    <cellStyle name="Normal 3 2 3 3 5 2 4" xfId="21216" xr:uid="{72101C98-3D80-48F8-A73B-E883183267CE}"/>
    <cellStyle name="Normal 3 2 3 3 5 2 4 2" xfId="34908" xr:uid="{61302F85-5F35-4C38-8C39-D2EA62611DCF}"/>
    <cellStyle name="Normal 3 2 3 3 5 2 4 3" xfId="49792" xr:uid="{BCC06009-2C27-4232-BB85-83F5BA36D395}"/>
    <cellStyle name="Normal 3 2 3 3 5 2 5" xfId="14372" xr:uid="{1592DB82-1842-4F26-8694-FA400697FF3B}"/>
    <cellStyle name="Normal 3 2 3 3 5 2 6" xfId="28062" xr:uid="{35CAC7CD-F417-45F2-B73B-FAFC7D575ABB}"/>
    <cellStyle name="Normal 3 2 3 3 5 2 7" xfId="42946" xr:uid="{C1BF2A04-1C04-4ACC-B2E5-791D2B569EE2}"/>
    <cellStyle name="Normal 3 2 3 3 5 3" xfId="9237" xr:uid="{67BF78E3-0230-4B26-995A-0EAB3B534751}"/>
    <cellStyle name="Normal 3 2 3 3 5 3 2" xfId="12659" xr:uid="{EEC2101E-3E0E-4C34-B215-59FB28C9C394}"/>
    <cellStyle name="Normal 3 2 3 3 5 3 2 2" xfId="26349" xr:uid="{9854243E-06A0-4BC6-9B11-52B5F04B5315}"/>
    <cellStyle name="Normal 3 2 3 3 5 3 2 2 2" xfId="40041" xr:uid="{91B1A623-ADAF-4904-A725-77109963E44A}"/>
    <cellStyle name="Normal 3 2 3 3 5 3 2 2 3" xfId="54925" xr:uid="{75C23CDB-C25F-44B7-9FC3-B3360BDA1152}"/>
    <cellStyle name="Normal 3 2 3 3 5 3 2 3" xfId="19505" xr:uid="{27CAA4B8-D472-42C3-8D54-E45FAD049F33}"/>
    <cellStyle name="Normal 3 2 3 3 5 3 2 4" xfId="33195" xr:uid="{D1EEF6C0-CEB1-468B-87A5-4A0C3C94EA15}"/>
    <cellStyle name="Normal 3 2 3 3 5 3 2 5" xfId="48079" xr:uid="{E2C7E159-6C15-406B-B47F-FD1F41C48EE6}"/>
    <cellStyle name="Normal 3 2 3 3 5 3 3" xfId="22927" xr:uid="{3B8C8F30-6060-41D8-9D5B-D5F5291D8C53}"/>
    <cellStyle name="Normal 3 2 3 3 5 3 3 2" xfId="36619" xr:uid="{BE0EDD1B-D56C-4013-9E43-76A24B07E49F}"/>
    <cellStyle name="Normal 3 2 3 3 5 3 3 3" xfId="51503" xr:uid="{162D7F2C-5DC5-4982-9967-2F30F7E8D5F2}"/>
    <cellStyle name="Normal 3 2 3 3 5 3 4" xfId="16083" xr:uid="{F6B20590-921A-44F0-9267-7A2644896349}"/>
    <cellStyle name="Normal 3 2 3 3 5 3 5" xfId="29773" xr:uid="{6CBCB439-FD80-4C09-BEFB-4CD492C2F59D}"/>
    <cellStyle name="Normal 3 2 3 3 5 3 6" xfId="44657" xr:uid="{E4978105-1F84-47C0-B862-7AE63D1803F5}"/>
    <cellStyle name="Normal 3 2 3 3 5 4" xfId="10947" xr:uid="{180A9231-6E24-4E07-A793-D2B44BA0BF9F}"/>
    <cellStyle name="Normal 3 2 3 3 5 4 2" xfId="24637" xr:uid="{1B77C83C-4A14-44B0-9E2B-F4E3F13DC9D7}"/>
    <cellStyle name="Normal 3 2 3 3 5 4 2 2" xfId="38329" xr:uid="{AB2E6385-47FB-43DF-A9A5-A509E8891AE2}"/>
    <cellStyle name="Normal 3 2 3 3 5 4 2 3" xfId="53213" xr:uid="{6809A4CF-04B7-4598-B02D-9B71C594EF7C}"/>
    <cellStyle name="Normal 3 2 3 3 5 4 3" xfId="17793" xr:uid="{41FC8408-2B28-4767-98B8-FD5A56410C11}"/>
    <cellStyle name="Normal 3 2 3 3 5 4 4" xfId="31483" xr:uid="{768EE3A3-BC32-43BB-9F93-90398BCB6931}"/>
    <cellStyle name="Normal 3 2 3 3 5 4 5" xfId="46367" xr:uid="{6D7F13F7-A08A-4958-9327-37888CE9A03A}"/>
    <cellStyle name="Normal 3 2 3 3 5 5" xfId="21215" xr:uid="{E00DA9DD-F308-4231-AD28-A4229F0834D0}"/>
    <cellStyle name="Normal 3 2 3 3 5 5 2" xfId="34907" xr:uid="{225D129D-5F6B-44E8-9C07-897FD1B31B52}"/>
    <cellStyle name="Normal 3 2 3 3 5 5 3" xfId="49791" xr:uid="{6CE7CE21-9918-4FD5-85E0-37801F1BFF10}"/>
    <cellStyle name="Normal 3 2 3 3 5 6" xfId="14371" xr:uid="{647CF8AB-4D4F-4E5B-B516-E1C556C73F5E}"/>
    <cellStyle name="Normal 3 2 3 3 5 7" xfId="28061" xr:uid="{CCCE3B2E-254F-4300-931C-5426A8BC9F5F}"/>
    <cellStyle name="Normal 3 2 3 3 5 8" xfId="42945" xr:uid="{534F8190-1279-437D-B4C2-72D7E78810AB}"/>
    <cellStyle name="Normal 3 2 3 3 6" xfId="7526" xr:uid="{A372FDD8-63B8-48B4-ACCF-6D2BD5C40316}"/>
    <cellStyle name="Normal 3 2 3 3 6 2" xfId="9239" xr:uid="{B6803403-C694-42E8-9C72-1DEC9D16B5DA}"/>
    <cellStyle name="Normal 3 2 3 3 6 2 2" xfId="12661" xr:uid="{8684AC35-8046-4B60-8390-C451BF8E922A}"/>
    <cellStyle name="Normal 3 2 3 3 6 2 2 2" xfId="26351" xr:uid="{2A55DD00-2848-4A45-9D3D-4DB905C68C0C}"/>
    <cellStyle name="Normal 3 2 3 3 6 2 2 2 2" xfId="40043" xr:uid="{6F6E3690-D1EF-42FE-922C-15265DEE1F48}"/>
    <cellStyle name="Normal 3 2 3 3 6 2 2 2 3" xfId="54927" xr:uid="{DF125443-47B5-418C-BAC8-50E5CDADD8D3}"/>
    <cellStyle name="Normal 3 2 3 3 6 2 2 3" xfId="19507" xr:uid="{F344C7DE-7577-4D97-8FA7-4C0B1F4B430A}"/>
    <cellStyle name="Normal 3 2 3 3 6 2 2 4" xfId="33197" xr:uid="{7DD7A606-074B-4C8B-A96F-3DF470516137}"/>
    <cellStyle name="Normal 3 2 3 3 6 2 2 5" xfId="48081" xr:uid="{B2D42986-CC28-45D8-B7DC-8A0646525F78}"/>
    <cellStyle name="Normal 3 2 3 3 6 2 3" xfId="22929" xr:uid="{4019AA94-A996-4C17-A0FD-C984D7224AEA}"/>
    <cellStyle name="Normal 3 2 3 3 6 2 3 2" xfId="36621" xr:uid="{2646E24F-5366-4FC7-A2BF-13FFF0C48C54}"/>
    <cellStyle name="Normal 3 2 3 3 6 2 3 3" xfId="51505" xr:uid="{80BF5F81-3BA8-460F-A6D9-BA38FEB881D5}"/>
    <cellStyle name="Normal 3 2 3 3 6 2 4" xfId="16085" xr:uid="{5D487CD7-BA4A-475B-BA6B-7A75C6AA4E91}"/>
    <cellStyle name="Normal 3 2 3 3 6 2 5" xfId="29775" xr:uid="{160F2DAB-860E-4505-91DB-4B8EF3C61575}"/>
    <cellStyle name="Normal 3 2 3 3 6 2 6" xfId="44659" xr:uid="{1491B15E-515E-4C4C-B096-B793F79A4BFC}"/>
    <cellStyle name="Normal 3 2 3 3 6 3" xfId="10949" xr:uid="{C56D8466-4BFE-4DB8-918E-045A5263F348}"/>
    <cellStyle name="Normal 3 2 3 3 6 3 2" xfId="24639" xr:uid="{CE9EDA52-C1D1-4742-83FF-FAA2E2BC1FC6}"/>
    <cellStyle name="Normal 3 2 3 3 6 3 2 2" xfId="38331" xr:uid="{CC87DDB5-E88E-450C-8FDE-019449A7ECEB}"/>
    <cellStyle name="Normal 3 2 3 3 6 3 2 3" xfId="53215" xr:uid="{9E225D81-ADAD-4DB4-9D3E-B6778332C5BD}"/>
    <cellStyle name="Normal 3 2 3 3 6 3 3" xfId="17795" xr:uid="{E148D8F0-665D-4251-ADEE-91B19C39C71F}"/>
    <cellStyle name="Normal 3 2 3 3 6 3 4" xfId="31485" xr:uid="{C0320C28-ED81-491C-9B07-BD9D5B196305}"/>
    <cellStyle name="Normal 3 2 3 3 6 3 5" xfId="46369" xr:uid="{08091986-1387-4796-B907-C4994956FCE6}"/>
    <cellStyle name="Normal 3 2 3 3 6 4" xfId="21217" xr:uid="{F7D9F838-5628-4237-848D-3BF48DA959B0}"/>
    <cellStyle name="Normal 3 2 3 3 6 4 2" xfId="34909" xr:uid="{61BC80A9-1C04-4DB3-BA3D-5269E0414CA6}"/>
    <cellStyle name="Normal 3 2 3 3 6 4 3" xfId="49793" xr:uid="{ED60A544-E44D-46C9-997A-CB8677401442}"/>
    <cellStyle name="Normal 3 2 3 3 6 5" xfId="14373" xr:uid="{8E3057FD-3215-4377-8133-B68CEBDF9A5A}"/>
    <cellStyle name="Normal 3 2 3 3 6 6" xfId="28063" xr:uid="{DCE1FF4B-AB86-4A1F-9C83-A1000CDFAA16}"/>
    <cellStyle name="Normal 3 2 3 3 6 7" xfId="42947" xr:uid="{B48DF817-8C84-4B31-87FB-3DE775E07556}"/>
    <cellStyle name="Normal 3 2 3 3 7" xfId="7527" xr:uid="{E8323F09-ACD2-433F-BA7E-1A39A58CBDDC}"/>
    <cellStyle name="Normal 3 2 3 3 7 2" xfId="9240" xr:uid="{107234B3-6BF0-468D-8AB1-7CBB1CB1517E}"/>
    <cellStyle name="Normal 3 2 3 3 7 2 2" xfId="12662" xr:uid="{9DEB1211-189D-406A-BBFB-B9A024E593B6}"/>
    <cellStyle name="Normal 3 2 3 3 7 2 2 2" xfId="26352" xr:uid="{96FB8E02-9D59-4DB7-8B33-EBFB8A92E635}"/>
    <cellStyle name="Normal 3 2 3 3 7 2 2 2 2" xfId="40044" xr:uid="{3933D647-5B83-46F7-8F4D-E8DDAF64D44B}"/>
    <cellStyle name="Normal 3 2 3 3 7 2 2 2 3" xfId="54928" xr:uid="{EDFC1FC2-9967-479A-898B-84390D84C411}"/>
    <cellStyle name="Normal 3 2 3 3 7 2 2 3" xfId="19508" xr:uid="{1E80D381-F6E2-4EDF-B623-4E940B102230}"/>
    <cellStyle name="Normal 3 2 3 3 7 2 2 4" xfId="33198" xr:uid="{F3837CBF-D74F-4674-ACB7-1456E9ABCD2A}"/>
    <cellStyle name="Normal 3 2 3 3 7 2 2 5" xfId="48082" xr:uid="{76D4E8D6-0406-4F78-84EC-C98C21BC255A}"/>
    <cellStyle name="Normal 3 2 3 3 7 2 3" xfId="22930" xr:uid="{EBEA577A-DE44-4373-AAAE-57133EF640A8}"/>
    <cellStyle name="Normal 3 2 3 3 7 2 3 2" xfId="36622" xr:uid="{920C62B5-3E0D-4C67-BB0C-BF10483C506C}"/>
    <cellStyle name="Normal 3 2 3 3 7 2 3 3" xfId="51506" xr:uid="{0155977C-F5A2-4EF1-961E-86C85C36EAA9}"/>
    <cellStyle name="Normal 3 2 3 3 7 2 4" xfId="16086" xr:uid="{68AF9A93-AB42-4B6F-85D3-3D0A87E6F01C}"/>
    <cellStyle name="Normal 3 2 3 3 7 2 5" xfId="29776" xr:uid="{1A649E60-DEBA-4924-B009-CCC32511B18D}"/>
    <cellStyle name="Normal 3 2 3 3 7 2 6" xfId="44660" xr:uid="{C6036442-0213-428A-9880-21D056CC9809}"/>
    <cellStyle name="Normal 3 2 3 3 7 3" xfId="10950" xr:uid="{22BA4397-8C35-4EDB-BD45-7AE9E4922393}"/>
    <cellStyle name="Normal 3 2 3 3 7 3 2" xfId="24640" xr:uid="{52D7B987-82E6-48F0-83AC-A59A11A69D85}"/>
    <cellStyle name="Normal 3 2 3 3 7 3 2 2" xfId="38332" xr:uid="{CF524B44-91A0-48D7-A79E-ACE90C6C19E4}"/>
    <cellStyle name="Normal 3 2 3 3 7 3 2 3" xfId="53216" xr:uid="{547EDA6A-F67F-45D3-B08C-09AE81D7D8A8}"/>
    <cellStyle name="Normal 3 2 3 3 7 3 3" xfId="17796" xr:uid="{5F5F845E-2358-464E-8834-D988A258AECB}"/>
    <cellStyle name="Normal 3 2 3 3 7 3 4" xfId="31486" xr:uid="{E995312A-5F65-4C23-ADB6-CAA6F700EB95}"/>
    <cellStyle name="Normal 3 2 3 3 7 3 5" xfId="46370" xr:uid="{BA26AD50-F881-4000-BA5B-4254814D684C}"/>
    <cellStyle name="Normal 3 2 3 3 7 4" xfId="21218" xr:uid="{065BC0B4-EB8B-41C1-A616-76389F604C42}"/>
    <cellStyle name="Normal 3 2 3 3 7 4 2" xfId="34910" xr:uid="{7F2BE0AB-F5B9-4BF6-8F03-44A68D13C821}"/>
    <cellStyle name="Normal 3 2 3 3 7 4 3" xfId="49794" xr:uid="{4B762D0C-C99F-46AF-9B1B-6D8B23445E35}"/>
    <cellStyle name="Normal 3 2 3 3 7 5" xfId="14374" xr:uid="{E94D1722-D340-4D48-85B9-5BA7C4C7BE7E}"/>
    <cellStyle name="Normal 3 2 3 3 7 6" xfId="28064" xr:uid="{F73DC299-00EE-4DA8-ABCA-3E8635FD9F11}"/>
    <cellStyle name="Normal 3 2 3 3 7 7" xfId="42948" xr:uid="{DB7A6857-15A4-497E-9BAB-D5A2F9248671}"/>
    <cellStyle name="Normal 3 2 3 3 8" xfId="9211" xr:uid="{2CC2F05A-1259-482C-912D-9D222DA4AF62}"/>
    <cellStyle name="Normal 3 2 3 3 8 2" xfId="12633" xr:uid="{CE7DC320-62F4-410E-A07A-3788A20F371C}"/>
    <cellStyle name="Normal 3 2 3 3 8 2 2" xfId="26323" xr:uid="{42041EA3-6E7C-4D6A-984E-94F2D8E6D100}"/>
    <cellStyle name="Normal 3 2 3 3 8 2 2 2" xfId="40015" xr:uid="{954D1572-6680-4ECF-BEF8-A093125DB816}"/>
    <cellStyle name="Normal 3 2 3 3 8 2 2 3" xfId="54899" xr:uid="{84D5817E-30F9-48FD-B70F-21B98977F037}"/>
    <cellStyle name="Normal 3 2 3 3 8 2 3" xfId="19479" xr:uid="{7D34076E-2528-4D96-9D0C-04BB7EDCD414}"/>
    <cellStyle name="Normal 3 2 3 3 8 2 4" xfId="33169" xr:uid="{6B31BC3C-5C94-4528-9AE2-B5CC5AB10021}"/>
    <cellStyle name="Normal 3 2 3 3 8 2 5" xfId="48053" xr:uid="{C790F309-A3E6-4C8B-B64C-91CEEDA0F2B5}"/>
    <cellStyle name="Normal 3 2 3 3 8 3" xfId="22901" xr:uid="{B798D338-E7EF-4E13-9E9C-A4B9B9D01593}"/>
    <cellStyle name="Normal 3 2 3 3 8 3 2" xfId="36593" xr:uid="{E978CDC0-DBEB-4D77-ADC1-598E1532255E}"/>
    <cellStyle name="Normal 3 2 3 3 8 3 3" xfId="51477" xr:uid="{55733FDD-93E9-4B70-A0C9-6D3F7E1AAC74}"/>
    <cellStyle name="Normal 3 2 3 3 8 4" xfId="16057" xr:uid="{EDDB4FEB-A902-4C27-A8FA-F038CAE719FC}"/>
    <cellStyle name="Normal 3 2 3 3 8 5" xfId="29747" xr:uid="{514AD9F7-276F-4916-A1BA-53EE609D917A}"/>
    <cellStyle name="Normal 3 2 3 3 8 6" xfId="44631" xr:uid="{F3BB5EDE-ED2F-45B0-8996-7DE80D76A1AB}"/>
    <cellStyle name="Normal 3 2 3 3 9" xfId="10921" xr:uid="{F4E82B3A-0152-431E-9EF3-BED1022EF808}"/>
    <cellStyle name="Normal 3 2 3 3 9 2" xfId="24611" xr:uid="{CE65629F-46A5-48C6-A900-AFECF586F014}"/>
    <cellStyle name="Normal 3 2 3 3 9 2 2" xfId="38303" xr:uid="{C4C42432-A2DA-4CDB-9467-4A64F4EF6A78}"/>
    <cellStyle name="Normal 3 2 3 3 9 2 3" xfId="53187" xr:uid="{CCF65692-518F-4819-B83D-02ECDC22C189}"/>
    <cellStyle name="Normal 3 2 3 3 9 3" xfId="17767" xr:uid="{A07610CE-FC7B-476D-81FC-D7C5B2C407C5}"/>
    <cellStyle name="Normal 3 2 3 3 9 4" xfId="31457" xr:uid="{7788D04D-2B64-452C-B69C-A5DF135B80F4}"/>
    <cellStyle name="Normal 3 2 3 3 9 5" xfId="46341" xr:uid="{BCF970D4-878E-4118-BB61-986555F8FC74}"/>
    <cellStyle name="Normal 3 2 3 4" xfId="7528" xr:uid="{900BB17A-D5AE-4445-A51A-5BBE1126674C}"/>
    <cellStyle name="Normal 3 2 3 4 10" xfId="14375" xr:uid="{E185DC87-9D65-4F1F-9206-6E11D989E67C}"/>
    <cellStyle name="Normal 3 2 3 4 11" xfId="28065" xr:uid="{A5F314AE-1DD1-4511-A65F-8BED5CCE5FA8}"/>
    <cellStyle name="Normal 3 2 3 4 12" xfId="42949" xr:uid="{EF44E68B-338D-4604-B00F-D11B96AD8C4F}"/>
    <cellStyle name="Normal 3 2 3 4 2" xfId="7529" xr:uid="{0E117185-0FDC-46B0-8BBC-111C91347EBB}"/>
    <cellStyle name="Normal 3 2 3 4 2 10" xfId="42950" xr:uid="{0EA5DED2-C2C8-443A-A731-87A3BF07FCCC}"/>
    <cellStyle name="Normal 3 2 3 4 2 2" xfId="7530" xr:uid="{AB6E7530-3ADA-478F-BC0E-D78387C52FA0}"/>
    <cellStyle name="Normal 3 2 3 4 2 2 2" xfId="7531" xr:uid="{24F7B883-5264-4CE3-93AA-D7D511C07082}"/>
    <cellStyle name="Normal 3 2 3 4 2 2 2 2" xfId="9244" xr:uid="{41FBE17B-872A-4C82-A8D3-A7B139469848}"/>
    <cellStyle name="Normal 3 2 3 4 2 2 2 2 2" xfId="12666" xr:uid="{3340F6B4-020B-47EB-B9BC-DB23937FCACB}"/>
    <cellStyle name="Normal 3 2 3 4 2 2 2 2 2 2" xfId="26356" xr:uid="{DCB44B1A-6BA6-4222-ACE4-E5D7A7CBD5C9}"/>
    <cellStyle name="Normal 3 2 3 4 2 2 2 2 2 2 2" xfId="40048" xr:uid="{F54E98C3-7070-4AFC-A70F-0635012C9589}"/>
    <cellStyle name="Normal 3 2 3 4 2 2 2 2 2 2 3" xfId="54932" xr:uid="{0DB613E7-1DB4-4010-B3E3-81FAAD68EA09}"/>
    <cellStyle name="Normal 3 2 3 4 2 2 2 2 2 3" xfId="19512" xr:uid="{68FD1AC2-050A-473C-A84A-1CF2FF3F01E1}"/>
    <cellStyle name="Normal 3 2 3 4 2 2 2 2 2 4" xfId="33202" xr:uid="{50A92874-DAC7-4D5C-B200-4DF3D8DDC56D}"/>
    <cellStyle name="Normal 3 2 3 4 2 2 2 2 2 5" xfId="48086" xr:uid="{A6D31F16-D24D-41A5-8D58-772A016EA565}"/>
    <cellStyle name="Normal 3 2 3 4 2 2 2 2 3" xfId="22934" xr:uid="{1703E111-7426-4F6E-97D8-056A3F43F40C}"/>
    <cellStyle name="Normal 3 2 3 4 2 2 2 2 3 2" xfId="36626" xr:uid="{84327D1E-81F9-401F-AFA0-D07820CF336A}"/>
    <cellStyle name="Normal 3 2 3 4 2 2 2 2 3 3" xfId="51510" xr:uid="{163A5637-348A-467C-A00A-C6C044882695}"/>
    <cellStyle name="Normal 3 2 3 4 2 2 2 2 4" xfId="16090" xr:uid="{C75E72BD-03EC-4648-95CA-EC0304B48244}"/>
    <cellStyle name="Normal 3 2 3 4 2 2 2 2 5" xfId="29780" xr:uid="{3DEB1999-0095-4EAB-894B-442C05F7906B}"/>
    <cellStyle name="Normal 3 2 3 4 2 2 2 2 6" xfId="44664" xr:uid="{FACA10EB-F517-46BB-98FC-A9A19C0061DD}"/>
    <cellStyle name="Normal 3 2 3 4 2 2 2 3" xfId="10954" xr:uid="{30B10C56-B363-4303-8EA7-6DAF04B5D675}"/>
    <cellStyle name="Normal 3 2 3 4 2 2 2 3 2" xfId="24644" xr:uid="{F1C35081-00B6-4B78-AA4A-B7BD9AB726F0}"/>
    <cellStyle name="Normal 3 2 3 4 2 2 2 3 2 2" xfId="38336" xr:uid="{17AF952D-9A32-4AD7-AC14-2CF32137EF2D}"/>
    <cellStyle name="Normal 3 2 3 4 2 2 2 3 2 3" xfId="53220" xr:uid="{91C1070A-4031-4EB4-96BB-1EDFA6FF9222}"/>
    <cellStyle name="Normal 3 2 3 4 2 2 2 3 3" xfId="17800" xr:uid="{77525AAC-1C7C-4CBF-9D71-282E75DA4F1E}"/>
    <cellStyle name="Normal 3 2 3 4 2 2 2 3 4" xfId="31490" xr:uid="{6C44DC92-E097-4C7C-A874-42C5CE0D4133}"/>
    <cellStyle name="Normal 3 2 3 4 2 2 2 3 5" xfId="46374" xr:uid="{D5AD224B-6BE4-4049-A457-99C427028546}"/>
    <cellStyle name="Normal 3 2 3 4 2 2 2 4" xfId="21222" xr:uid="{30D4BDBA-6E95-492C-A063-332FFE90CE5A}"/>
    <cellStyle name="Normal 3 2 3 4 2 2 2 4 2" xfId="34914" xr:uid="{C7C9F731-069E-4463-89B2-B3208F5606E3}"/>
    <cellStyle name="Normal 3 2 3 4 2 2 2 4 3" xfId="49798" xr:uid="{8F0D260D-A976-4839-861D-6DED2FFCA692}"/>
    <cellStyle name="Normal 3 2 3 4 2 2 2 5" xfId="14378" xr:uid="{A7BC72A9-C25B-465C-A36E-E1633828A94C}"/>
    <cellStyle name="Normal 3 2 3 4 2 2 2 6" xfId="28068" xr:uid="{D89DE5E0-5792-4F15-B3CC-4893C615EF17}"/>
    <cellStyle name="Normal 3 2 3 4 2 2 2 7" xfId="42952" xr:uid="{822BAB46-5FC9-4D44-862F-C2B5E882C1EF}"/>
    <cellStyle name="Normal 3 2 3 4 2 2 3" xfId="9243" xr:uid="{AD052331-0EE0-4243-A577-3BA2B91AB045}"/>
    <cellStyle name="Normal 3 2 3 4 2 2 3 2" xfId="12665" xr:uid="{E20EEED9-6BD2-4EEF-AF23-0210C4E5ABED}"/>
    <cellStyle name="Normal 3 2 3 4 2 2 3 2 2" xfId="26355" xr:uid="{6BDFFB28-4385-46CA-8DD0-24170EA54AA4}"/>
    <cellStyle name="Normal 3 2 3 4 2 2 3 2 2 2" xfId="40047" xr:uid="{02F80264-C03A-407A-848D-5683DA881CD3}"/>
    <cellStyle name="Normal 3 2 3 4 2 2 3 2 2 3" xfId="54931" xr:uid="{76E1CC36-84D3-405D-95BB-2F66B5676F8A}"/>
    <cellStyle name="Normal 3 2 3 4 2 2 3 2 3" xfId="19511" xr:uid="{77C1D437-5D5F-4F57-9CC8-3D98DCEB7B63}"/>
    <cellStyle name="Normal 3 2 3 4 2 2 3 2 4" xfId="33201" xr:uid="{76A96C2C-D869-4461-A6BC-ED876476413F}"/>
    <cellStyle name="Normal 3 2 3 4 2 2 3 2 5" xfId="48085" xr:uid="{322776C7-3AB7-4959-932E-41C31F5C77D5}"/>
    <cellStyle name="Normal 3 2 3 4 2 2 3 3" xfId="22933" xr:uid="{82DC7339-C476-473F-8F35-33BBD2C1BD47}"/>
    <cellStyle name="Normal 3 2 3 4 2 2 3 3 2" xfId="36625" xr:uid="{D57717D2-8FEE-4094-9C16-583FF1FE3021}"/>
    <cellStyle name="Normal 3 2 3 4 2 2 3 3 3" xfId="51509" xr:uid="{4491D667-216E-428A-B9D0-1EAD1202F6FB}"/>
    <cellStyle name="Normal 3 2 3 4 2 2 3 4" xfId="16089" xr:uid="{DFBA27F1-5A23-4434-88EB-D82D9D84CAE8}"/>
    <cellStyle name="Normal 3 2 3 4 2 2 3 5" xfId="29779" xr:uid="{0CD78F8B-8F2E-4549-8E63-59F5ECE16F13}"/>
    <cellStyle name="Normal 3 2 3 4 2 2 3 6" xfId="44663" xr:uid="{33670581-FD11-4728-952A-9B41A2075195}"/>
    <cellStyle name="Normal 3 2 3 4 2 2 4" xfId="10953" xr:uid="{6B60DE66-1165-47AD-ABD6-0403BA6B32BE}"/>
    <cellStyle name="Normal 3 2 3 4 2 2 4 2" xfId="24643" xr:uid="{32B46EC7-3347-4D4C-94A8-68F0A612EF69}"/>
    <cellStyle name="Normal 3 2 3 4 2 2 4 2 2" xfId="38335" xr:uid="{D0AA4F57-AF3D-4083-A066-B22F7D73F674}"/>
    <cellStyle name="Normal 3 2 3 4 2 2 4 2 3" xfId="53219" xr:uid="{1FDB5A58-74DD-475C-9F2C-3CE123F2BF82}"/>
    <cellStyle name="Normal 3 2 3 4 2 2 4 3" xfId="17799" xr:uid="{FF31EDF5-8D1B-4951-9DB3-E9DE369925EB}"/>
    <cellStyle name="Normal 3 2 3 4 2 2 4 4" xfId="31489" xr:uid="{5EB6B777-3E5D-4342-AD67-1D288991DDF5}"/>
    <cellStyle name="Normal 3 2 3 4 2 2 4 5" xfId="46373" xr:uid="{7BD49BF1-7966-43C2-A2D9-E3601B42088F}"/>
    <cellStyle name="Normal 3 2 3 4 2 2 5" xfId="21221" xr:uid="{24886B3C-44DA-4346-A2BA-1558F561ED58}"/>
    <cellStyle name="Normal 3 2 3 4 2 2 5 2" xfId="34913" xr:uid="{9B5A276E-9510-47E5-AA86-8F77D3A51AE0}"/>
    <cellStyle name="Normal 3 2 3 4 2 2 5 3" xfId="49797" xr:uid="{A4589589-25DF-4EA7-A81E-5F2B067DC56D}"/>
    <cellStyle name="Normal 3 2 3 4 2 2 6" xfId="14377" xr:uid="{5813188A-B1EC-4F90-B5E4-E9DFE1EAB55A}"/>
    <cellStyle name="Normal 3 2 3 4 2 2 7" xfId="28067" xr:uid="{3580EE0B-AB39-4E4A-945E-B28817FC52E8}"/>
    <cellStyle name="Normal 3 2 3 4 2 2 8" xfId="42951" xr:uid="{1A2EA53B-62E7-4B1F-A2A3-4455A2214EFA}"/>
    <cellStyle name="Normal 3 2 3 4 2 3" xfId="7532" xr:uid="{03E69829-7166-45A0-BA9E-70735F62F2A7}"/>
    <cellStyle name="Normal 3 2 3 4 2 3 2" xfId="9245" xr:uid="{888FB2AD-7540-489F-92DC-E0F954E8516B}"/>
    <cellStyle name="Normal 3 2 3 4 2 3 2 2" xfId="12667" xr:uid="{67E354D5-B9F7-4C03-8612-A3F24EC9C066}"/>
    <cellStyle name="Normal 3 2 3 4 2 3 2 2 2" xfId="26357" xr:uid="{DED1B95D-F261-419B-878F-5BB44ADD34B3}"/>
    <cellStyle name="Normal 3 2 3 4 2 3 2 2 2 2" xfId="40049" xr:uid="{D7308ED4-F65B-473B-A09A-3AE547DEE543}"/>
    <cellStyle name="Normal 3 2 3 4 2 3 2 2 2 3" xfId="54933" xr:uid="{BA899C56-389B-4A5B-AC60-2A944072318B}"/>
    <cellStyle name="Normal 3 2 3 4 2 3 2 2 3" xfId="19513" xr:uid="{186B83B4-5879-4307-9607-46D293965993}"/>
    <cellStyle name="Normal 3 2 3 4 2 3 2 2 4" xfId="33203" xr:uid="{781B1F2E-EA5E-42AF-BADF-568B40AEA175}"/>
    <cellStyle name="Normal 3 2 3 4 2 3 2 2 5" xfId="48087" xr:uid="{C04826D9-A372-4671-BB66-901D9D27E083}"/>
    <cellStyle name="Normal 3 2 3 4 2 3 2 3" xfId="22935" xr:uid="{CA1F9EE1-C41B-445B-9676-8FEE4E2DCCBA}"/>
    <cellStyle name="Normal 3 2 3 4 2 3 2 3 2" xfId="36627" xr:uid="{8BE4D58D-F50D-49BC-B8AF-A4EEC66CD525}"/>
    <cellStyle name="Normal 3 2 3 4 2 3 2 3 3" xfId="51511" xr:uid="{58178F6F-32D2-4630-8BE0-A0ADB1AD24C7}"/>
    <cellStyle name="Normal 3 2 3 4 2 3 2 4" xfId="16091" xr:uid="{5365A3AD-9CE8-4EB7-991E-9781A3CDAE88}"/>
    <cellStyle name="Normal 3 2 3 4 2 3 2 5" xfId="29781" xr:uid="{B4FF9D32-1B47-43AC-9C59-21603F6E36DB}"/>
    <cellStyle name="Normal 3 2 3 4 2 3 2 6" xfId="44665" xr:uid="{A1AAC57D-B60B-44BB-89D0-D0B69AEC9BB3}"/>
    <cellStyle name="Normal 3 2 3 4 2 3 3" xfId="10955" xr:uid="{0275FFF9-8848-4202-9969-22C14618CE11}"/>
    <cellStyle name="Normal 3 2 3 4 2 3 3 2" xfId="24645" xr:uid="{6ABFB2A9-273B-4518-8FA7-20ACC1DB09F0}"/>
    <cellStyle name="Normal 3 2 3 4 2 3 3 2 2" xfId="38337" xr:uid="{8B49AB52-1354-451F-8FF5-39CD989C9A21}"/>
    <cellStyle name="Normal 3 2 3 4 2 3 3 2 3" xfId="53221" xr:uid="{11D87EF7-7784-46CC-8962-278D18F23D11}"/>
    <cellStyle name="Normal 3 2 3 4 2 3 3 3" xfId="17801" xr:uid="{C665005C-B458-40BF-8130-B628062327BB}"/>
    <cellStyle name="Normal 3 2 3 4 2 3 3 4" xfId="31491" xr:uid="{6C5643D7-D421-499B-8E91-ED80C84230D9}"/>
    <cellStyle name="Normal 3 2 3 4 2 3 3 5" xfId="46375" xr:uid="{F930BECE-05EE-4955-BDC4-E88386CABC4F}"/>
    <cellStyle name="Normal 3 2 3 4 2 3 4" xfId="21223" xr:uid="{174F7644-9BC9-4602-8B2E-CF88B8D00C48}"/>
    <cellStyle name="Normal 3 2 3 4 2 3 4 2" xfId="34915" xr:uid="{0F52115B-E52E-4BFA-8FB8-5922AA39CD5A}"/>
    <cellStyle name="Normal 3 2 3 4 2 3 4 3" xfId="49799" xr:uid="{E50FCBB4-076D-4CA1-9574-6C17E8442CD8}"/>
    <cellStyle name="Normal 3 2 3 4 2 3 5" xfId="14379" xr:uid="{68026D3B-9EAE-4E0E-9BA6-B3F139568B35}"/>
    <cellStyle name="Normal 3 2 3 4 2 3 6" xfId="28069" xr:uid="{D002416E-4BEA-4A71-903F-AE942ECCB6CD}"/>
    <cellStyle name="Normal 3 2 3 4 2 3 7" xfId="42953" xr:uid="{C7F5C2B7-20EB-4B33-B80B-02E29BD52A7F}"/>
    <cellStyle name="Normal 3 2 3 4 2 4" xfId="7533" xr:uid="{4116E23E-43F5-4B16-A858-59E58E74D309}"/>
    <cellStyle name="Normal 3 2 3 4 2 4 2" xfId="9246" xr:uid="{0A74FC86-0245-443E-8ECA-49A05676F5CE}"/>
    <cellStyle name="Normal 3 2 3 4 2 4 2 2" xfId="12668" xr:uid="{AFFD7C51-4358-4E8F-BC25-66857FDF3812}"/>
    <cellStyle name="Normal 3 2 3 4 2 4 2 2 2" xfId="26358" xr:uid="{87821D79-FFBC-41A7-ABE5-036C9A578157}"/>
    <cellStyle name="Normal 3 2 3 4 2 4 2 2 2 2" xfId="40050" xr:uid="{D308C81C-5B40-4C2B-BC7A-659C96B879D9}"/>
    <cellStyle name="Normal 3 2 3 4 2 4 2 2 2 3" xfId="54934" xr:uid="{3FF354ED-9109-4DA9-882A-43FA969B35CB}"/>
    <cellStyle name="Normal 3 2 3 4 2 4 2 2 3" xfId="19514" xr:uid="{C1C92303-59B3-4745-83C6-8F50FEA4280F}"/>
    <cellStyle name="Normal 3 2 3 4 2 4 2 2 4" xfId="33204" xr:uid="{9143814A-DD0A-4393-AD3A-74BD1BC128FB}"/>
    <cellStyle name="Normal 3 2 3 4 2 4 2 2 5" xfId="48088" xr:uid="{D3C5C55A-9528-4562-96E6-F60C2695E27F}"/>
    <cellStyle name="Normal 3 2 3 4 2 4 2 3" xfId="22936" xr:uid="{2A2C1CBE-5080-4C00-B0C4-CFC18298DC84}"/>
    <cellStyle name="Normal 3 2 3 4 2 4 2 3 2" xfId="36628" xr:uid="{54F111E4-3BCB-42B7-8E71-65437CEC0F8E}"/>
    <cellStyle name="Normal 3 2 3 4 2 4 2 3 3" xfId="51512" xr:uid="{75AD25A9-48FF-4D91-85D5-99BE90DD55D8}"/>
    <cellStyle name="Normal 3 2 3 4 2 4 2 4" xfId="16092" xr:uid="{E1545B37-F52D-4430-8683-BEFE2AA77138}"/>
    <cellStyle name="Normal 3 2 3 4 2 4 2 5" xfId="29782" xr:uid="{294B225A-4795-4496-8F4E-AA3EC67B6C67}"/>
    <cellStyle name="Normal 3 2 3 4 2 4 2 6" xfId="44666" xr:uid="{27EA81D5-B17E-4DE0-899D-801C149B38FB}"/>
    <cellStyle name="Normal 3 2 3 4 2 4 3" xfId="10956" xr:uid="{19315AED-6E1F-490C-AD79-6F79B5DA4D08}"/>
    <cellStyle name="Normal 3 2 3 4 2 4 3 2" xfId="24646" xr:uid="{F6E33D08-7C56-4019-B04C-C66357555810}"/>
    <cellStyle name="Normal 3 2 3 4 2 4 3 2 2" xfId="38338" xr:uid="{EC9083C5-FA5F-49C9-8602-B56BFD858CB1}"/>
    <cellStyle name="Normal 3 2 3 4 2 4 3 2 3" xfId="53222" xr:uid="{36B81E97-C2C9-42B8-8A4D-B6C9DE3917AB}"/>
    <cellStyle name="Normal 3 2 3 4 2 4 3 3" xfId="17802" xr:uid="{D670EFF0-AE3B-450F-8E74-09185D72AF2C}"/>
    <cellStyle name="Normal 3 2 3 4 2 4 3 4" xfId="31492" xr:uid="{1F5CBA3E-355D-4758-B836-3DB027515958}"/>
    <cellStyle name="Normal 3 2 3 4 2 4 3 5" xfId="46376" xr:uid="{76EE306E-93C6-4A50-A251-EFAF6CD4234F}"/>
    <cellStyle name="Normal 3 2 3 4 2 4 4" xfId="21224" xr:uid="{A4154CF1-4300-41D7-AA50-370F46CD8DC5}"/>
    <cellStyle name="Normal 3 2 3 4 2 4 4 2" xfId="34916" xr:uid="{36058F90-1216-4D58-92A5-F36E06CA32F4}"/>
    <cellStyle name="Normal 3 2 3 4 2 4 4 3" xfId="49800" xr:uid="{E733C733-1FDF-48E1-847D-57B731675408}"/>
    <cellStyle name="Normal 3 2 3 4 2 4 5" xfId="14380" xr:uid="{73A97B9B-0F09-446B-8311-1C923D836854}"/>
    <cellStyle name="Normal 3 2 3 4 2 4 6" xfId="28070" xr:uid="{6C212826-DBDB-4EAD-A2B4-869B3455CA70}"/>
    <cellStyle name="Normal 3 2 3 4 2 4 7" xfId="42954" xr:uid="{2DC513B0-9D63-4E55-8C35-1B2238029E11}"/>
    <cellStyle name="Normal 3 2 3 4 2 5" xfId="9242" xr:uid="{5AA435A9-8AD8-4B69-A3FE-AA1E1FB6C7C2}"/>
    <cellStyle name="Normal 3 2 3 4 2 5 2" xfId="12664" xr:uid="{A09827F6-C8E3-40A3-8693-2E1D1F7CDA7F}"/>
    <cellStyle name="Normal 3 2 3 4 2 5 2 2" xfId="26354" xr:uid="{368985EF-9678-4E5E-9525-DA994DA07B9E}"/>
    <cellStyle name="Normal 3 2 3 4 2 5 2 2 2" xfId="40046" xr:uid="{053E18F1-BD58-40B4-8FDD-8A89225DF7F1}"/>
    <cellStyle name="Normal 3 2 3 4 2 5 2 2 3" xfId="54930" xr:uid="{91780A97-A8DD-45F6-AA63-4DC7B84032DA}"/>
    <cellStyle name="Normal 3 2 3 4 2 5 2 3" xfId="19510" xr:uid="{3A70C134-E791-4228-BF29-2C7114D8932A}"/>
    <cellStyle name="Normal 3 2 3 4 2 5 2 4" xfId="33200" xr:uid="{92D45A4F-D464-4EF0-89FF-719196814C94}"/>
    <cellStyle name="Normal 3 2 3 4 2 5 2 5" xfId="48084" xr:uid="{B1550158-62F5-44BF-B6EF-033EF43A0709}"/>
    <cellStyle name="Normal 3 2 3 4 2 5 3" xfId="22932" xr:uid="{D462AE9A-2A71-4A5A-87EE-48B89624F533}"/>
    <cellStyle name="Normal 3 2 3 4 2 5 3 2" xfId="36624" xr:uid="{5BAD9E4E-C34D-4DF9-8C6C-16270CCEDF40}"/>
    <cellStyle name="Normal 3 2 3 4 2 5 3 3" xfId="51508" xr:uid="{29C7F661-AA8E-4176-B73B-EC4914509DDF}"/>
    <cellStyle name="Normal 3 2 3 4 2 5 4" xfId="16088" xr:uid="{9720B30F-3161-41EA-929B-6A41D5BE0F96}"/>
    <cellStyle name="Normal 3 2 3 4 2 5 5" xfId="29778" xr:uid="{FC60FCB8-1108-4B29-9AA8-C604C0E3D681}"/>
    <cellStyle name="Normal 3 2 3 4 2 5 6" xfId="44662" xr:uid="{6FE42452-7EC1-40D6-A805-8B97DBBA491F}"/>
    <cellStyle name="Normal 3 2 3 4 2 6" xfId="10952" xr:uid="{0E237BBB-2C96-4284-B491-E2E7F243112F}"/>
    <cellStyle name="Normal 3 2 3 4 2 6 2" xfId="24642" xr:uid="{AAEC03D3-1D4F-44D5-B6E5-E8693ABD3FBB}"/>
    <cellStyle name="Normal 3 2 3 4 2 6 2 2" xfId="38334" xr:uid="{D4B238B8-C4FA-4E4F-9129-234A5D8D2731}"/>
    <cellStyle name="Normal 3 2 3 4 2 6 2 3" xfId="53218" xr:uid="{8653CF01-8B71-4198-9542-4B5D6744C1EC}"/>
    <cellStyle name="Normal 3 2 3 4 2 6 3" xfId="17798" xr:uid="{EE7F92A3-619E-45AE-A322-8B937416F99B}"/>
    <cellStyle name="Normal 3 2 3 4 2 6 4" xfId="31488" xr:uid="{2827DCB3-83DE-42C3-A89E-C950EEFC2332}"/>
    <cellStyle name="Normal 3 2 3 4 2 6 5" xfId="46372" xr:uid="{EA13C1A1-9B71-48D8-9AB0-56C4BDF90F6A}"/>
    <cellStyle name="Normal 3 2 3 4 2 7" xfId="21220" xr:uid="{4EFC9047-3E6C-4AB6-8463-05292760B22E}"/>
    <cellStyle name="Normal 3 2 3 4 2 7 2" xfId="34912" xr:uid="{00993195-21A6-4F97-A848-C9A59B8888DD}"/>
    <cellStyle name="Normal 3 2 3 4 2 7 3" xfId="49796" xr:uid="{C2CE24FB-3D19-442C-A7A8-14477F1E87B5}"/>
    <cellStyle name="Normal 3 2 3 4 2 8" xfId="14376" xr:uid="{09795258-3C44-4EC1-BE2A-5BC6C426D9BB}"/>
    <cellStyle name="Normal 3 2 3 4 2 9" xfId="28066" xr:uid="{B1795A0A-3C4F-418C-BC42-25FA9542C1AE}"/>
    <cellStyle name="Normal 3 2 3 4 3" xfId="7534" xr:uid="{80D557FB-2D6F-4D3F-95FE-39617A5D45B2}"/>
    <cellStyle name="Normal 3 2 3 4 3 10" xfId="42955" xr:uid="{AD10C0CB-C65B-4EE2-9F8E-9896AF7F610A}"/>
    <cellStyle name="Normal 3 2 3 4 3 2" xfId="7535" xr:uid="{591D6959-BA04-48B9-9DB1-9DCD9C8E5A7B}"/>
    <cellStyle name="Normal 3 2 3 4 3 2 2" xfId="7536" xr:uid="{1CA512E2-6DD0-4E7C-A326-94EC4EC54B3A}"/>
    <cellStyle name="Normal 3 2 3 4 3 2 2 2" xfId="9249" xr:uid="{EDF5508C-10D7-4B7A-80C7-3890FB36374B}"/>
    <cellStyle name="Normal 3 2 3 4 3 2 2 2 2" xfId="12671" xr:uid="{36D84EE0-A38E-4265-B194-B94A17EC0A53}"/>
    <cellStyle name="Normal 3 2 3 4 3 2 2 2 2 2" xfId="26361" xr:uid="{F4B6A434-7992-4821-9704-EEF3AE7B8B98}"/>
    <cellStyle name="Normal 3 2 3 4 3 2 2 2 2 2 2" xfId="40053" xr:uid="{357A5897-6090-4B81-8D4E-68FF5D3F4A63}"/>
    <cellStyle name="Normal 3 2 3 4 3 2 2 2 2 2 3" xfId="54937" xr:uid="{A4C3CAD9-79FD-444C-8650-002D47C4C780}"/>
    <cellStyle name="Normal 3 2 3 4 3 2 2 2 2 3" xfId="19517" xr:uid="{CD821313-C369-4A88-99C6-C14D2AA7087F}"/>
    <cellStyle name="Normal 3 2 3 4 3 2 2 2 2 4" xfId="33207" xr:uid="{4258309D-5608-4766-89BA-E18A74890707}"/>
    <cellStyle name="Normal 3 2 3 4 3 2 2 2 2 5" xfId="48091" xr:uid="{E7E997C5-CC55-4308-97AA-3824F07451C1}"/>
    <cellStyle name="Normal 3 2 3 4 3 2 2 2 3" xfId="22939" xr:uid="{C25B0A0A-E2DD-4A9F-BA23-51F72AB84138}"/>
    <cellStyle name="Normal 3 2 3 4 3 2 2 2 3 2" xfId="36631" xr:uid="{47742F27-83A4-4FE6-911D-610573BBB1BE}"/>
    <cellStyle name="Normal 3 2 3 4 3 2 2 2 3 3" xfId="51515" xr:uid="{7F4786F8-FE25-4AFD-A5EE-07D78F288A85}"/>
    <cellStyle name="Normal 3 2 3 4 3 2 2 2 4" xfId="16095" xr:uid="{81B6762A-62F4-41A6-8509-E5E1BC8CD1EA}"/>
    <cellStyle name="Normal 3 2 3 4 3 2 2 2 5" xfId="29785" xr:uid="{6EC86F59-FFD4-44A1-BE31-8B717CE39403}"/>
    <cellStyle name="Normal 3 2 3 4 3 2 2 2 6" xfId="44669" xr:uid="{36BFB7DA-CDD9-4D6C-8601-D41E570EF9A5}"/>
    <cellStyle name="Normal 3 2 3 4 3 2 2 3" xfId="10959" xr:uid="{0C4510E7-B58E-4777-BE61-082814002FD3}"/>
    <cellStyle name="Normal 3 2 3 4 3 2 2 3 2" xfId="24649" xr:uid="{01409DA7-1780-4EC2-BEB2-D015C1DD5784}"/>
    <cellStyle name="Normal 3 2 3 4 3 2 2 3 2 2" xfId="38341" xr:uid="{D781D6D0-767C-4A30-B445-D5F69F3C11CA}"/>
    <cellStyle name="Normal 3 2 3 4 3 2 2 3 2 3" xfId="53225" xr:uid="{6EF4E418-19AE-4E4A-A444-E1EE19C79F22}"/>
    <cellStyle name="Normal 3 2 3 4 3 2 2 3 3" xfId="17805" xr:uid="{9721DB84-5037-47B7-A960-8248EBEF324F}"/>
    <cellStyle name="Normal 3 2 3 4 3 2 2 3 4" xfId="31495" xr:uid="{6A1E35F5-3A96-41E0-A71F-E20C5AF4FD42}"/>
    <cellStyle name="Normal 3 2 3 4 3 2 2 3 5" xfId="46379" xr:uid="{580AE6ED-91A5-406A-9F88-D4C42DFAC11B}"/>
    <cellStyle name="Normal 3 2 3 4 3 2 2 4" xfId="21227" xr:uid="{6DC8888B-0BC0-49C3-A743-A3E462C5976D}"/>
    <cellStyle name="Normal 3 2 3 4 3 2 2 4 2" xfId="34919" xr:uid="{60084FDF-B043-4CCA-A035-7B18B424EA59}"/>
    <cellStyle name="Normal 3 2 3 4 3 2 2 4 3" xfId="49803" xr:uid="{D5190559-87BC-41EF-894C-0AFB5E20A257}"/>
    <cellStyle name="Normal 3 2 3 4 3 2 2 5" xfId="14383" xr:uid="{6C480D05-E756-4DDD-8517-532D75302F13}"/>
    <cellStyle name="Normal 3 2 3 4 3 2 2 6" xfId="28073" xr:uid="{4E0AB485-05A4-46B8-BA8A-781A8229CCC4}"/>
    <cellStyle name="Normal 3 2 3 4 3 2 2 7" xfId="42957" xr:uid="{058EF35A-5013-4087-A34B-FEA2A2EA75B8}"/>
    <cellStyle name="Normal 3 2 3 4 3 2 3" xfId="9248" xr:uid="{B8A09AFB-0045-4E32-96AF-60D59CAC3D09}"/>
    <cellStyle name="Normal 3 2 3 4 3 2 3 2" xfId="12670" xr:uid="{A5831886-947D-419E-A7F7-84ED0442E7E7}"/>
    <cellStyle name="Normal 3 2 3 4 3 2 3 2 2" xfId="26360" xr:uid="{0BD2D267-671C-493D-9063-C65A5E95DC55}"/>
    <cellStyle name="Normal 3 2 3 4 3 2 3 2 2 2" xfId="40052" xr:uid="{AA9A8B78-40CC-491B-834F-1B29FAEB92CF}"/>
    <cellStyle name="Normal 3 2 3 4 3 2 3 2 2 3" xfId="54936" xr:uid="{468BEBB1-8183-4C9D-8D9F-6E84AA45D719}"/>
    <cellStyle name="Normal 3 2 3 4 3 2 3 2 3" xfId="19516" xr:uid="{3DA32548-45A5-4A70-A187-F6D580154EEC}"/>
    <cellStyle name="Normal 3 2 3 4 3 2 3 2 4" xfId="33206" xr:uid="{2A159B47-12F4-4CBB-BE83-7DD55CFD147A}"/>
    <cellStyle name="Normal 3 2 3 4 3 2 3 2 5" xfId="48090" xr:uid="{DE9D19A0-0F05-453C-B32F-A4C2E2967E4C}"/>
    <cellStyle name="Normal 3 2 3 4 3 2 3 3" xfId="22938" xr:uid="{3278817F-0A59-443F-A64C-6C84E5064DE9}"/>
    <cellStyle name="Normal 3 2 3 4 3 2 3 3 2" xfId="36630" xr:uid="{44D875B5-BAE4-478F-8E92-57D0BC15BE00}"/>
    <cellStyle name="Normal 3 2 3 4 3 2 3 3 3" xfId="51514" xr:uid="{3A8DA443-8530-426F-BDE2-E67A854C4CB6}"/>
    <cellStyle name="Normal 3 2 3 4 3 2 3 4" xfId="16094" xr:uid="{93C2E5E3-1A63-4A5C-926D-008862137DFD}"/>
    <cellStyle name="Normal 3 2 3 4 3 2 3 5" xfId="29784" xr:uid="{09CBBEF9-C0DD-46D6-B3F6-17CFAD4667FC}"/>
    <cellStyle name="Normal 3 2 3 4 3 2 3 6" xfId="44668" xr:uid="{B093EB53-47AA-40A5-854D-38ADBB09BB27}"/>
    <cellStyle name="Normal 3 2 3 4 3 2 4" xfId="10958" xr:uid="{8FED164C-0978-4779-A5FA-8056A03EB923}"/>
    <cellStyle name="Normal 3 2 3 4 3 2 4 2" xfId="24648" xr:uid="{9AC45CC2-4FF3-4D90-8EBE-1C574B1EC0A6}"/>
    <cellStyle name="Normal 3 2 3 4 3 2 4 2 2" xfId="38340" xr:uid="{5B8C2B27-2D52-4DCD-A1B6-9409531B646C}"/>
    <cellStyle name="Normal 3 2 3 4 3 2 4 2 3" xfId="53224" xr:uid="{7CF53228-1C5A-47F8-97F9-34DB7823EDD5}"/>
    <cellStyle name="Normal 3 2 3 4 3 2 4 3" xfId="17804" xr:uid="{6DAEF9DE-6BED-4713-899D-C6E82A9D6F10}"/>
    <cellStyle name="Normal 3 2 3 4 3 2 4 4" xfId="31494" xr:uid="{878B6A79-EBAA-41D2-BA07-C38C3D05B357}"/>
    <cellStyle name="Normal 3 2 3 4 3 2 4 5" xfId="46378" xr:uid="{C4EC10CA-3FE7-41E4-8F16-E774E883B68E}"/>
    <cellStyle name="Normal 3 2 3 4 3 2 5" xfId="21226" xr:uid="{4A676722-12EE-45ED-8CDF-A902CA6B8FD2}"/>
    <cellStyle name="Normal 3 2 3 4 3 2 5 2" xfId="34918" xr:uid="{E4D23969-DE0A-4723-BE20-870C45BEB9D3}"/>
    <cellStyle name="Normal 3 2 3 4 3 2 5 3" xfId="49802" xr:uid="{FCD56849-CEBC-4D7F-A8F6-B0A8E5E1319A}"/>
    <cellStyle name="Normal 3 2 3 4 3 2 6" xfId="14382" xr:uid="{930F2C04-1477-4BD8-A479-305C30C91949}"/>
    <cellStyle name="Normal 3 2 3 4 3 2 7" xfId="28072" xr:uid="{9EDC8E45-CB8D-473A-85C3-F41FA7A6852A}"/>
    <cellStyle name="Normal 3 2 3 4 3 2 8" xfId="42956" xr:uid="{3203CB43-DF9F-4E77-846D-99036FDC1401}"/>
    <cellStyle name="Normal 3 2 3 4 3 3" xfId="7537" xr:uid="{2F8BFB3E-C243-4D6D-BB54-AD92CA4B7A54}"/>
    <cellStyle name="Normal 3 2 3 4 3 3 2" xfId="9250" xr:uid="{5CD63ADC-28AA-46E0-8F82-8678A39D5F99}"/>
    <cellStyle name="Normal 3 2 3 4 3 3 2 2" xfId="12672" xr:uid="{80FE48E9-883B-4B00-A6DF-61603421FC34}"/>
    <cellStyle name="Normal 3 2 3 4 3 3 2 2 2" xfId="26362" xr:uid="{E36C852B-3EBB-4BC6-B7E6-0106C5AFA223}"/>
    <cellStyle name="Normal 3 2 3 4 3 3 2 2 2 2" xfId="40054" xr:uid="{7088E39C-9619-4728-9663-8752E5DA2C70}"/>
    <cellStyle name="Normal 3 2 3 4 3 3 2 2 2 3" xfId="54938" xr:uid="{7D237B69-29C1-4DF1-9B51-36AC553A47D6}"/>
    <cellStyle name="Normal 3 2 3 4 3 3 2 2 3" xfId="19518" xr:uid="{E782789D-77EC-464F-B265-4B830CF55C06}"/>
    <cellStyle name="Normal 3 2 3 4 3 3 2 2 4" xfId="33208" xr:uid="{2165BD67-0976-4553-9744-5E17163CE5CD}"/>
    <cellStyle name="Normal 3 2 3 4 3 3 2 2 5" xfId="48092" xr:uid="{6AB4343D-2F7C-4343-973C-B7423C256709}"/>
    <cellStyle name="Normal 3 2 3 4 3 3 2 3" xfId="22940" xr:uid="{6A0CF225-8C22-4A9A-9864-9D7395237C1A}"/>
    <cellStyle name="Normal 3 2 3 4 3 3 2 3 2" xfId="36632" xr:uid="{00F14277-17D7-4289-A5AF-45B271B92EDD}"/>
    <cellStyle name="Normal 3 2 3 4 3 3 2 3 3" xfId="51516" xr:uid="{375E45EF-58DA-4EB2-8C11-A0B2120BFB52}"/>
    <cellStyle name="Normal 3 2 3 4 3 3 2 4" xfId="16096" xr:uid="{C6163C62-D715-4811-85FC-8C431B614368}"/>
    <cellStyle name="Normal 3 2 3 4 3 3 2 5" xfId="29786" xr:uid="{9701F039-7D3D-4C81-9AB5-F7B3C0F013A4}"/>
    <cellStyle name="Normal 3 2 3 4 3 3 2 6" xfId="44670" xr:uid="{EA95E3F2-2C29-45FF-AC65-C18C96205746}"/>
    <cellStyle name="Normal 3 2 3 4 3 3 3" xfId="10960" xr:uid="{300D6053-3AB7-432E-9598-99D55D087B4F}"/>
    <cellStyle name="Normal 3 2 3 4 3 3 3 2" xfId="24650" xr:uid="{9CD3A114-99F8-4B8A-91C2-4826747403C6}"/>
    <cellStyle name="Normal 3 2 3 4 3 3 3 2 2" xfId="38342" xr:uid="{1EB8B8AE-FAC8-457C-B333-501E6D33AC91}"/>
    <cellStyle name="Normal 3 2 3 4 3 3 3 2 3" xfId="53226" xr:uid="{6B2EEE74-E65D-4F31-8009-7608D6D6E738}"/>
    <cellStyle name="Normal 3 2 3 4 3 3 3 3" xfId="17806" xr:uid="{23905D78-F898-4562-995E-4FF8E3AB86B7}"/>
    <cellStyle name="Normal 3 2 3 4 3 3 3 4" xfId="31496" xr:uid="{E05A9B37-34CE-4AA5-B946-D08C086745F1}"/>
    <cellStyle name="Normal 3 2 3 4 3 3 3 5" xfId="46380" xr:uid="{28C2D9A3-C1B5-47A4-B24A-7BF1B934B988}"/>
    <cellStyle name="Normal 3 2 3 4 3 3 4" xfId="21228" xr:uid="{09AB8ABB-62F6-4F95-B133-4C8807B0ADE6}"/>
    <cellStyle name="Normal 3 2 3 4 3 3 4 2" xfId="34920" xr:uid="{1AA3FC00-6D4A-4C50-8D05-3C5C528904E7}"/>
    <cellStyle name="Normal 3 2 3 4 3 3 4 3" xfId="49804" xr:uid="{030F4EA5-7B16-4061-9FDE-24644DB8E8DF}"/>
    <cellStyle name="Normal 3 2 3 4 3 3 5" xfId="14384" xr:uid="{B4985735-4271-47CD-974C-B879018C00D9}"/>
    <cellStyle name="Normal 3 2 3 4 3 3 6" xfId="28074" xr:uid="{EECDA345-AFB4-49F4-BFDD-E679AB473BEA}"/>
    <cellStyle name="Normal 3 2 3 4 3 3 7" xfId="42958" xr:uid="{D4C66824-C1B5-4003-AB27-4B3A67D64A35}"/>
    <cellStyle name="Normal 3 2 3 4 3 4" xfId="7538" xr:uid="{10290D09-1CD6-4D78-8C8E-B472CF3852B8}"/>
    <cellStyle name="Normal 3 2 3 4 3 4 2" xfId="9251" xr:uid="{BA6EF042-6AD9-4871-A748-4A679A737AC6}"/>
    <cellStyle name="Normal 3 2 3 4 3 4 2 2" xfId="12673" xr:uid="{665B51AE-35DB-4A05-AABF-D13795DF0542}"/>
    <cellStyle name="Normal 3 2 3 4 3 4 2 2 2" xfId="26363" xr:uid="{3D643BAA-2F28-4780-AA9B-8255AA05BAC3}"/>
    <cellStyle name="Normal 3 2 3 4 3 4 2 2 2 2" xfId="40055" xr:uid="{2F53D522-41B9-4114-8BB4-6E7567C069D1}"/>
    <cellStyle name="Normal 3 2 3 4 3 4 2 2 2 3" xfId="54939" xr:uid="{136FEEA2-C2DB-4412-B017-E778460173EF}"/>
    <cellStyle name="Normal 3 2 3 4 3 4 2 2 3" xfId="19519" xr:uid="{A902B63D-7B74-4119-875E-F77EEAAE6E1C}"/>
    <cellStyle name="Normal 3 2 3 4 3 4 2 2 4" xfId="33209" xr:uid="{AD2D650C-AECF-4E8F-BB3C-8C97FEA6D37F}"/>
    <cellStyle name="Normal 3 2 3 4 3 4 2 2 5" xfId="48093" xr:uid="{EA09DD61-1E68-474B-B855-5E109521C786}"/>
    <cellStyle name="Normal 3 2 3 4 3 4 2 3" xfId="22941" xr:uid="{E5AD9CDA-27CD-4224-BF42-76D79D49C886}"/>
    <cellStyle name="Normal 3 2 3 4 3 4 2 3 2" xfId="36633" xr:uid="{27EF1276-C459-43B3-B11E-8447993EEFF7}"/>
    <cellStyle name="Normal 3 2 3 4 3 4 2 3 3" xfId="51517" xr:uid="{0E2C72FB-C8F9-4347-8CE7-4C992219A04B}"/>
    <cellStyle name="Normal 3 2 3 4 3 4 2 4" xfId="16097" xr:uid="{B0C66CB0-2848-480C-9A9F-FA0CA9E4ACF5}"/>
    <cellStyle name="Normal 3 2 3 4 3 4 2 5" xfId="29787" xr:uid="{979F6A08-1ECA-4DF2-B4BB-06D431323ADC}"/>
    <cellStyle name="Normal 3 2 3 4 3 4 2 6" xfId="44671" xr:uid="{40A86951-5F4C-4F6C-81FC-97F244234D2F}"/>
    <cellStyle name="Normal 3 2 3 4 3 4 3" xfId="10961" xr:uid="{6FAFC9D1-DC8D-4A40-B487-92BCCF214FDA}"/>
    <cellStyle name="Normal 3 2 3 4 3 4 3 2" xfId="24651" xr:uid="{8EBA5CF0-3B9E-4E7E-A355-289B475065E7}"/>
    <cellStyle name="Normal 3 2 3 4 3 4 3 2 2" xfId="38343" xr:uid="{205C635A-2321-4139-89AF-8561CE004330}"/>
    <cellStyle name="Normal 3 2 3 4 3 4 3 2 3" xfId="53227" xr:uid="{182DECD2-5967-425A-B97D-49011F99A181}"/>
    <cellStyle name="Normal 3 2 3 4 3 4 3 3" xfId="17807" xr:uid="{3E1921FE-B07F-473F-BE6F-42C2CF608036}"/>
    <cellStyle name="Normal 3 2 3 4 3 4 3 4" xfId="31497" xr:uid="{76AA337B-BE0B-4CFB-87E9-89C023C97FFF}"/>
    <cellStyle name="Normal 3 2 3 4 3 4 3 5" xfId="46381" xr:uid="{42E9880B-998D-41A4-B342-0CBB0A61F652}"/>
    <cellStyle name="Normal 3 2 3 4 3 4 4" xfId="21229" xr:uid="{F494BDF8-B33E-4181-9AE8-281AB9BE77F9}"/>
    <cellStyle name="Normal 3 2 3 4 3 4 4 2" xfId="34921" xr:uid="{81E438BA-8845-42F5-A58D-6E0669754516}"/>
    <cellStyle name="Normal 3 2 3 4 3 4 4 3" xfId="49805" xr:uid="{E81EBD50-9719-4DDE-A813-E4175AAD92D5}"/>
    <cellStyle name="Normal 3 2 3 4 3 4 5" xfId="14385" xr:uid="{FA08ABC0-7081-4FF0-9CA4-C3100C4284D1}"/>
    <cellStyle name="Normal 3 2 3 4 3 4 6" xfId="28075" xr:uid="{65DE0A56-BF1A-489B-86A2-75D927FD4F92}"/>
    <cellStyle name="Normal 3 2 3 4 3 4 7" xfId="42959" xr:uid="{FC837BF9-0EFD-4109-BBD6-2EC9FA86DB74}"/>
    <cellStyle name="Normal 3 2 3 4 3 5" xfId="9247" xr:uid="{B805E504-2028-493E-AC54-AF3B3B786017}"/>
    <cellStyle name="Normal 3 2 3 4 3 5 2" xfId="12669" xr:uid="{C5BD8812-9A1D-4A67-8F1A-9A431D14E2FD}"/>
    <cellStyle name="Normal 3 2 3 4 3 5 2 2" xfId="26359" xr:uid="{7CDA4FC1-8FC6-4EB7-80D7-70C661053A62}"/>
    <cellStyle name="Normal 3 2 3 4 3 5 2 2 2" xfId="40051" xr:uid="{68407980-2082-450E-B4DB-D896CC801560}"/>
    <cellStyle name="Normal 3 2 3 4 3 5 2 2 3" xfId="54935" xr:uid="{7299A1E2-0B11-49F5-B367-7641C38E2B3F}"/>
    <cellStyle name="Normal 3 2 3 4 3 5 2 3" xfId="19515" xr:uid="{CBC8469E-9E6A-454A-87CE-8377D2439C25}"/>
    <cellStyle name="Normal 3 2 3 4 3 5 2 4" xfId="33205" xr:uid="{BB4CFE69-1DA5-4F34-874F-80D4111A7325}"/>
    <cellStyle name="Normal 3 2 3 4 3 5 2 5" xfId="48089" xr:uid="{00000ACD-34A0-4DE8-9DC4-4BF38D0A4F95}"/>
    <cellStyle name="Normal 3 2 3 4 3 5 3" xfId="22937" xr:uid="{F73F23E6-4A3C-453A-88B5-A9665B9FE4F4}"/>
    <cellStyle name="Normal 3 2 3 4 3 5 3 2" xfId="36629" xr:uid="{091E7D37-9772-44BD-A740-6BB5B466B274}"/>
    <cellStyle name="Normal 3 2 3 4 3 5 3 3" xfId="51513" xr:uid="{8AE0345D-F42B-45D2-91F7-103F26258BA2}"/>
    <cellStyle name="Normal 3 2 3 4 3 5 4" xfId="16093" xr:uid="{460FEC4C-FF02-4A7B-9CAA-04D245E6EAF1}"/>
    <cellStyle name="Normal 3 2 3 4 3 5 5" xfId="29783" xr:uid="{D6E6E713-CBBD-431B-A7D3-C3FD50EE930C}"/>
    <cellStyle name="Normal 3 2 3 4 3 5 6" xfId="44667" xr:uid="{D8362977-7340-435B-BA23-5A708B811CBF}"/>
    <cellStyle name="Normal 3 2 3 4 3 6" xfId="10957" xr:uid="{743BE3FD-74D6-4636-81FE-5174B690B6A9}"/>
    <cellStyle name="Normal 3 2 3 4 3 6 2" xfId="24647" xr:uid="{2464028E-C46A-4765-B21B-619BBB66B3BA}"/>
    <cellStyle name="Normal 3 2 3 4 3 6 2 2" xfId="38339" xr:uid="{65C41D30-96C3-420E-AE8F-3F1985CD7E61}"/>
    <cellStyle name="Normal 3 2 3 4 3 6 2 3" xfId="53223" xr:uid="{4C431828-9287-42ED-B98C-B829FC1556C5}"/>
    <cellStyle name="Normal 3 2 3 4 3 6 3" xfId="17803" xr:uid="{AC644624-F9A3-4508-9EBC-84D7535671AC}"/>
    <cellStyle name="Normal 3 2 3 4 3 6 4" xfId="31493" xr:uid="{5CF6D75A-0BC0-4274-B91B-E41C7A460E1F}"/>
    <cellStyle name="Normal 3 2 3 4 3 6 5" xfId="46377" xr:uid="{9EB2FABA-8F4D-4D71-8188-9E8151F0CBD5}"/>
    <cellStyle name="Normal 3 2 3 4 3 7" xfId="21225" xr:uid="{F1C0B108-7950-4FBE-9E40-D496751E26B8}"/>
    <cellStyle name="Normal 3 2 3 4 3 7 2" xfId="34917" xr:uid="{4E86B7AB-BDBF-4933-B944-020868F2CCE7}"/>
    <cellStyle name="Normal 3 2 3 4 3 7 3" xfId="49801" xr:uid="{902DFBFF-5424-4827-BFD4-89FCA0CE4FEA}"/>
    <cellStyle name="Normal 3 2 3 4 3 8" xfId="14381" xr:uid="{D3F56439-66DF-4D2B-BDC5-4FD6044003A0}"/>
    <cellStyle name="Normal 3 2 3 4 3 9" xfId="28071" xr:uid="{8A47207C-E7E6-4BDE-8839-F2A3A3227197}"/>
    <cellStyle name="Normal 3 2 3 4 4" xfId="7539" xr:uid="{2816DB3F-09DD-4F14-B093-E1923AC8DE39}"/>
    <cellStyle name="Normal 3 2 3 4 4 2" xfId="7540" xr:uid="{A07552F6-F499-4962-8E37-83E0185063C9}"/>
    <cellStyle name="Normal 3 2 3 4 4 2 2" xfId="9253" xr:uid="{3BF3E72C-E881-4457-8F60-C00C6FBA681A}"/>
    <cellStyle name="Normal 3 2 3 4 4 2 2 2" xfId="12675" xr:uid="{D337F471-AD4D-4D70-9BE5-D8319BE5C622}"/>
    <cellStyle name="Normal 3 2 3 4 4 2 2 2 2" xfId="26365" xr:uid="{EC096458-EBB7-4562-B156-56D843979E8C}"/>
    <cellStyle name="Normal 3 2 3 4 4 2 2 2 2 2" xfId="40057" xr:uid="{A48EFFD1-9E0F-4A46-9962-52D1DD64D7BA}"/>
    <cellStyle name="Normal 3 2 3 4 4 2 2 2 2 3" xfId="54941" xr:uid="{2A569ABE-049D-4F37-A2DC-5BA66D81A44D}"/>
    <cellStyle name="Normal 3 2 3 4 4 2 2 2 3" xfId="19521" xr:uid="{4B2F42C4-F803-4CB0-8D69-6C1AEAA39001}"/>
    <cellStyle name="Normal 3 2 3 4 4 2 2 2 4" xfId="33211" xr:uid="{B7DDABAC-7A0C-4DE1-A779-26AFE9BB5E50}"/>
    <cellStyle name="Normal 3 2 3 4 4 2 2 2 5" xfId="48095" xr:uid="{A841C14F-5325-4719-9FEC-D1D18B684DAF}"/>
    <cellStyle name="Normal 3 2 3 4 4 2 2 3" xfId="22943" xr:uid="{378CD61B-F40C-4B9D-B9F9-188353054E44}"/>
    <cellStyle name="Normal 3 2 3 4 4 2 2 3 2" xfId="36635" xr:uid="{C7BC5DFA-71E2-48FF-A75B-D6EC85A14DCF}"/>
    <cellStyle name="Normal 3 2 3 4 4 2 2 3 3" xfId="51519" xr:uid="{DF098D81-E335-4AD0-9709-4E856DE6DBD1}"/>
    <cellStyle name="Normal 3 2 3 4 4 2 2 4" xfId="16099" xr:uid="{0F14AAC0-896A-4503-A994-17A62E30024A}"/>
    <cellStyle name="Normal 3 2 3 4 4 2 2 5" xfId="29789" xr:uid="{3344A507-D785-48C7-87C1-7DD34E06CF38}"/>
    <cellStyle name="Normal 3 2 3 4 4 2 2 6" xfId="44673" xr:uid="{097367B8-4B8C-408F-94E9-86C3446C7385}"/>
    <cellStyle name="Normal 3 2 3 4 4 2 3" xfId="10963" xr:uid="{414AD6FD-F4CB-4FB3-862C-B3E9EA9840E2}"/>
    <cellStyle name="Normal 3 2 3 4 4 2 3 2" xfId="24653" xr:uid="{EB86E99F-CCC2-4496-84A8-C3735D158BBA}"/>
    <cellStyle name="Normal 3 2 3 4 4 2 3 2 2" xfId="38345" xr:uid="{C0CCCC2C-C761-4B33-B566-7945D89F3F90}"/>
    <cellStyle name="Normal 3 2 3 4 4 2 3 2 3" xfId="53229" xr:uid="{606323EF-454F-4547-A36C-EA9E349A3C57}"/>
    <cellStyle name="Normal 3 2 3 4 4 2 3 3" xfId="17809" xr:uid="{1685A3EC-6A4D-4FC6-8AAD-7C3B47494110}"/>
    <cellStyle name="Normal 3 2 3 4 4 2 3 4" xfId="31499" xr:uid="{246D5447-FB57-427B-8876-173BE90BF01A}"/>
    <cellStyle name="Normal 3 2 3 4 4 2 3 5" xfId="46383" xr:uid="{59D93F1D-10F3-41B9-88EB-6C94F8498B86}"/>
    <cellStyle name="Normal 3 2 3 4 4 2 4" xfId="21231" xr:uid="{2F510764-ED3F-4F2D-B393-21221D69F807}"/>
    <cellStyle name="Normal 3 2 3 4 4 2 4 2" xfId="34923" xr:uid="{6F245EAC-662D-4685-9A98-38F2776ED6AC}"/>
    <cellStyle name="Normal 3 2 3 4 4 2 4 3" xfId="49807" xr:uid="{C6A10801-888D-49E7-8340-9B9385DFCF87}"/>
    <cellStyle name="Normal 3 2 3 4 4 2 5" xfId="14387" xr:uid="{2DE1A837-D75D-4D1D-ABF0-577E920D8822}"/>
    <cellStyle name="Normal 3 2 3 4 4 2 6" xfId="28077" xr:uid="{5DB0757E-2432-44E0-ADE1-D6ED7756F462}"/>
    <cellStyle name="Normal 3 2 3 4 4 2 7" xfId="42961" xr:uid="{E75B06CC-23A4-4810-9EDB-91223F87FC16}"/>
    <cellStyle name="Normal 3 2 3 4 4 3" xfId="9252" xr:uid="{13049FC4-D212-48E7-A600-469DCEEE6241}"/>
    <cellStyle name="Normal 3 2 3 4 4 3 2" xfId="12674" xr:uid="{9B504B99-D4DE-42DB-A6AC-661B82D15F88}"/>
    <cellStyle name="Normal 3 2 3 4 4 3 2 2" xfId="26364" xr:uid="{BE0F1534-0023-4DCC-9147-883302384246}"/>
    <cellStyle name="Normal 3 2 3 4 4 3 2 2 2" xfId="40056" xr:uid="{6092DD64-2B58-45C2-9167-6C760DB6A114}"/>
    <cellStyle name="Normal 3 2 3 4 4 3 2 2 3" xfId="54940" xr:uid="{6D2A0E7F-C9B7-4D69-836A-AC679ABCC668}"/>
    <cellStyle name="Normal 3 2 3 4 4 3 2 3" xfId="19520" xr:uid="{80938121-FDF5-46F0-B071-02E0149D4418}"/>
    <cellStyle name="Normal 3 2 3 4 4 3 2 4" xfId="33210" xr:uid="{12EFE60C-D335-48D9-ACC4-4C287B162A61}"/>
    <cellStyle name="Normal 3 2 3 4 4 3 2 5" xfId="48094" xr:uid="{67522111-1673-45D7-9894-EF035D5EFB4E}"/>
    <cellStyle name="Normal 3 2 3 4 4 3 3" xfId="22942" xr:uid="{955AAABB-FD91-4C40-9ED9-138C0DEA090E}"/>
    <cellStyle name="Normal 3 2 3 4 4 3 3 2" xfId="36634" xr:uid="{90680078-6F09-4294-A649-06A82CD572A8}"/>
    <cellStyle name="Normal 3 2 3 4 4 3 3 3" xfId="51518" xr:uid="{44E1F8D8-EA6F-4F77-A995-EB13CC82EB30}"/>
    <cellStyle name="Normal 3 2 3 4 4 3 4" xfId="16098" xr:uid="{EB7010CF-D00C-4AE8-A9A5-003B62118C16}"/>
    <cellStyle name="Normal 3 2 3 4 4 3 5" xfId="29788" xr:uid="{E8F0E7AD-ACDB-4EF1-8937-75CD3D27AEE8}"/>
    <cellStyle name="Normal 3 2 3 4 4 3 6" xfId="44672" xr:uid="{D2FBC6BE-7984-40F1-AC23-A2F55B562FC3}"/>
    <cellStyle name="Normal 3 2 3 4 4 4" xfId="10962" xr:uid="{0A2953D7-4491-4116-9743-42C0E6545E2F}"/>
    <cellStyle name="Normal 3 2 3 4 4 4 2" xfId="24652" xr:uid="{8342E5A9-2CB4-4658-839E-8D18F723F814}"/>
    <cellStyle name="Normal 3 2 3 4 4 4 2 2" xfId="38344" xr:uid="{BDCC4656-449A-4200-83DF-3F9D8484B03D}"/>
    <cellStyle name="Normal 3 2 3 4 4 4 2 3" xfId="53228" xr:uid="{956D2857-AA26-4860-BC8F-A67B6FA63827}"/>
    <cellStyle name="Normal 3 2 3 4 4 4 3" xfId="17808" xr:uid="{CB6708C5-55B0-4D99-9B2D-9C8268D07A6A}"/>
    <cellStyle name="Normal 3 2 3 4 4 4 4" xfId="31498" xr:uid="{7EF42AB3-8FD8-4EC5-991D-A0026D87E983}"/>
    <cellStyle name="Normal 3 2 3 4 4 4 5" xfId="46382" xr:uid="{10084129-B542-4BD0-B697-B49BFA37803E}"/>
    <cellStyle name="Normal 3 2 3 4 4 5" xfId="21230" xr:uid="{4D573D88-0787-4E4B-A980-27F67DEBB3C0}"/>
    <cellStyle name="Normal 3 2 3 4 4 5 2" xfId="34922" xr:uid="{488B119F-9E57-41AC-B919-1085A73E6636}"/>
    <cellStyle name="Normal 3 2 3 4 4 5 3" xfId="49806" xr:uid="{E690D970-CE7A-4D33-BA12-72F01679030E}"/>
    <cellStyle name="Normal 3 2 3 4 4 6" xfId="14386" xr:uid="{E8ECE2EC-E89E-4E62-A232-7A5F2CDA6220}"/>
    <cellStyle name="Normal 3 2 3 4 4 7" xfId="28076" xr:uid="{91B4D2A2-C37F-48F3-A4E9-48D82121E3F3}"/>
    <cellStyle name="Normal 3 2 3 4 4 8" xfId="42960" xr:uid="{B0D9EF5D-4D33-4577-ADCD-6A3159E67ECD}"/>
    <cellStyle name="Normal 3 2 3 4 5" xfId="7541" xr:uid="{9A866142-3E63-4B62-BDEC-AE4F44E2F1F4}"/>
    <cellStyle name="Normal 3 2 3 4 5 2" xfId="9254" xr:uid="{FD52B0EA-D006-4996-8805-8D94A6D577D8}"/>
    <cellStyle name="Normal 3 2 3 4 5 2 2" xfId="12676" xr:uid="{0FB1D63A-B06D-49FB-901A-0AFAC0340E76}"/>
    <cellStyle name="Normal 3 2 3 4 5 2 2 2" xfId="26366" xr:uid="{883FEA1B-8394-4B20-AC3F-13CDDA2717DE}"/>
    <cellStyle name="Normal 3 2 3 4 5 2 2 2 2" xfId="40058" xr:uid="{95E17944-0984-4A85-AE13-8045FC30861E}"/>
    <cellStyle name="Normal 3 2 3 4 5 2 2 2 3" xfId="54942" xr:uid="{830B5303-04C3-4F3C-8EF9-92C2B0A21A37}"/>
    <cellStyle name="Normal 3 2 3 4 5 2 2 3" xfId="19522" xr:uid="{3611E833-3433-415B-A801-8646FA950881}"/>
    <cellStyle name="Normal 3 2 3 4 5 2 2 4" xfId="33212" xr:uid="{7F726BAB-FEA5-4346-8A1C-0070AAD8FD68}"/>
    <cellStyle name="Normal 3 2 3 4 5 2 2 5" xfId="48096" xr:uid="{FBAF7D88-3826-4C5F-8B5E-B5B891E2DF77}"/>
    <cellStyle name="Normal 3 2 3 4 5 2 3" xfId="22944" xr:uid="{F2D0D901-E9EF-4463-8370-9D4353BCB52F}"/>
    <cellStyle name="Normal 3 2 3 4 5 2 3 2" xfId="36636" xr:uid="{0DED34E6-05F3-4B79-88B0-4C1889E9C345}"/>
    <cellStyle name="Normal 3 2 3 4 5 2 3 3" xfId="51520" xr:uid="{AAC5CFC3-DA73-4C1A-A8D0-4B9FEFE896F6}"/>
    <cellStyle name="Normal 3 2 3 4 5 2 4" xfId="16100" xr:uid="{DFFB3631-7168-4959-937E-01FCE9761527}"/>
    <cellStyle name="Normal 3 2 3 4 5 2 5" xfId="29790" xr:uid="{65F892C3-8680-43DF-83DA-302BEAB459C3}"/>
    <cellStyle name="Normal 3 2 3 4 5 2 6" xfId="44674" xr:uid="{F746F0D4-54DF-4894-B6F5-119FEBC4193C}"/>
    <cellStyle name="Normal 3 2 3 4 5 3" xfId="10964" xr:uid="{CC0C4B44-FF40-4B4F-9281-29445DA2F81F}"/>
    <cellStyle name="Normal 3 2 3 4 5 3 2" xfId="24654" xr:uid="{F2FA3FAC-3484-40AC-BCA0-46932FE2172C}"/>
    <cellStyle name="Normal 3 2 3 4 5 3 2 2" xfId="38346" xr:uid="{62B93687-0D43-4DFF-8D28-F5917FCA9D0B}"/>
    <cellStyle name="Normal 3 2 3 4 5 3 2 3" xfId="53230" xr:uid="{33BEDE0C-623A-4840-A753-6DE314AA0EFD}"/>
    <cellStyle name="Normal 3 2 3 4 5 3 3" xfId="17810" xr:uid="{017F4DD3-B627-461B-B6DC-981EB70455DF}"/>
    <cellStyle name="Normal 3 2 3 4 5 3 4" xfId="31500" xr:uid="{589EF03F-A8CC-4F17-A0B0-5EA2121E0CB6}"/>
    <cellStyle name="Normal 3 2 3 4 5 3 5" xfId="46384" xr:uid="{04BC5A1C-72DB-4B54-A031-7620D5F62CC1}"/>
    <cellStyle name="Normal 3 2 3 4 5 4" xfId="21232" xr:uid="{0D72FED3-9464-4DA0-8D62-BB8E2066D226}"/>
    <cellStyle name="Normal 3 2 3 4 5 4 2" xfId="34924" xr:uid="{BD116C67-00A8-4D88-B257-079BB6E9DF5D}"/>
    <cellStyle name="Normal 3 2 3 4 5 4 3" xfId="49808" xr:uid="{FCEC5F03-9936-4454-AE09-73BC22D5DC68}"/>
    <cellStyle name="Normal 3 2 3 4 5 5" xfId="14388" xr:uid="{CA1BE1A8-1282-4E5C-99AF-C9EF90EA6D7C}"/>
    <cellStyle name="Normal 3 2 3 4 5 6" xfId="28078" xr:uid="{90FE1E55-C79B-42BE-A8B3-6D80D99B069D}"/>
    <cellStyle name="Normal 3 2 3 4 5 7" xfId="42962" xr:uid="{8817F116-9D9A-4998-8692-30EE9FB9C3B0}"/>
    <cellStyle name="Normal 3 2 3 4 6" xfId="7542" xr:uid="{567E5D7B-5912-4448-BA0E-977137F844EC}"/>
    <cellStyle name="Normal 3 2 3 4 6 2" xfId="9255" xr:uid="{B7CDB29D-8D6D-4E08-AFDB-A4BFBA854C44}"/>
    <cellStyle name="Normal 3 2 3 4 6 2 2" xfId="12677" xr:uid="{F441770B-2CAA-43E2-B296-CB4CDFF71E37}"/>
    <cellStyle name="Normal 3 2 3 4 6 2 2 2" xfId="26367" xr:uid="{C6565B50-3398-4EA8-B737-AF920912E9F6}"/>
    <cellStyle name="Normal 3 2 3 4 6 2 2 2 2" xfId="40059" xr:uid="{ECCA6C27-1DB1-4B94-AB58-160EFA4F0211}"/>
    <cellStyle name="Normal 3 2 3 4 6 2 2 2 3" xfId="54943" xr:uid="{0C5B07AD-446A-42E6-831E-A12BA0D0BD5A}"/>
    <cellStyle name="Normal 3 2 3 4 6 2 2 3" xfId="19523" xr:uid="{56D9160C-860C-423D-B914-975CA4C24876}"/>
    <cellStyle name="Normal 3 2 3 4 6 2 2 4" xfId="33213" xr:uid="{EF7836A5-2DAF-48EC-96AF-DB4F0EC73F80}"/>
    <cellStyle name="Normal 3 2 3 4 6 2 2 5" xfId="48097" xr:uid="{D6EEA4B3-47C3-4D89-BC26-650F57F30E60}"/>
    <cellStyle name="Normal 3 2 3 4 6 2 3" xfId="22945" xr:uid="{CF56EDE9-554E-4B74-9398-0189116B5A0A}"/>
    <cellStyle name="Normal 3 2 3 4 6 2 3 2" xfId="36637" xr:uid="{E31C1571-DB28-4BE2-A52D-58EBD793312D}"/>
    <cellStyle name="Normal 3 2 3 4 6 2 3 3" xfId="51521" xr:uid="{E455A190-E412-490B-B2B6-E846EFD5517A}"/>
    <cellStyle name="Normal 3 2 3 4 6 2 4" xfId="16101" xr:uid="{B9790DD4-68CC-4A37-A0EC-92C14F107E93}"/>
    <cellStyle name="Normal 3 2 3 4 6 2 5" xfId="29791" xr:uid="{AB0462AA-1FD9-4B30-A405-58F6C489849C}"/>
    <cellStyle name="Normal 3 2 3 4 6 2 6" xfId="44675" xr:uid="{22ADDD42-3D24-41BF-B8FD-2434B64BAFB2}"/>
    <cellStyle name="Normal 3 2 3 4 6 3" xfId="10965" xr:uid="{F81B5F7A-E5C8-4994-AC2E-20ECECD4DECB}"/>
    <cellStyle name="Normal 3 2 3 4 6 3 2" xfId="24655" xr:uid="{5D78C3C3-6476-494B-B032-412B8479313E}"/>
    <cellStyle name="Normal 3 2 3 4 6 3 2 2" xfId="38347" xr:uid="{62FFADF9-F1E9-4463-BBA8-5FFCF93F3810}"/>
    <cellStyle name="Normal 3 2 3 4 6 3 2 3" xfId="53231" xr:uid="{34C18084-26FA-4211-A472-1365795384F6}"/>
    <cellStyle name="Normal 3 2 3 4 6 3 3" xfId="17811" xr:uid="{EB21E682-7AB2-45FC-B4AF-6F3C989EEFC3}"/>
    <cellStyle name="Normal 3 2 3 4 6 3 4" xfId="31501" xr:uid="{A6F6ECAE-8A32-45EC-ADB7-6C7FCACCBE1A}"/>
    <cellStyle name="Normal 3 2 3 4 6 3 5" xfId="46385" xr:uid="{D341B992-2F05-40FF-9C60-5AEB5D0BB5A1}"/>
    <cellStyle name="Normal 3 2 3 4 6 4" xfId="21233" xr:uid="{9365F55B-8428-4A16-A162-BFE79F5302CC}"/>
    <cellStyle name="Normal 3 2 3 4 6 4 2" xfId="34925" xr:uid="{05639074-CF54-4B6E-8600-CD4BBD27E3BD}"/>
    <cellStyle name="Normal 3 2 3 4 6 4 3" xfId="49809" xr:uid="{AA0480FC-D9B6-406E-ADC1-17809D0A6E2F}"/>
    <cellStyle name="Normal 3 2 3 4 6 5" xfId="14389" xr:uid="{4EC0938E-93D0-411F-821F-A94B175F9D78}"/>
    <cellStyle name="Normal 3 2 3 4 6 6" xfId="28079" xr:uid="{8B665631-CA22-4C93-A5F9-F874DC9CAE91}"/>
    <cellStyle name="Normal 3 2 3 4 6 7" xfId="42963" xr:uid="{158776C9-9428-4EA4-A196-F34042D0EB08}"/>
    <cellStyle name="Normal 3 2 3 4 7" xfId="9241" xr:uid="{B589ED03-F435-486E-A2F1-B8431DF83371}"/>
    <cellStyle name="Normal 3 2 3 4 7 2" xfId="12663" xr:uid="{B8F20B96-BA51-40F0-8065-0899E2548A67}"/>
    <cellStyle name="Normal 3 2 3 4 7 2 2" xfId="26353" xr:uid="{D7C8C19B-2F7E-4BBD-9978-1F9C7A40A98A}"/>
    <cellStyle name="Normal 3 2 3 4 7 2 2 2" xfId="40045" xr:uid="{8F4BEA3D-3CF5-42CF-88E0-2F56A6E8B6BC}"/>
    <cellStyle name="Normal 3 2 3 4 7 2 2 3" xfId="54929" xr:uid="{279C9E78-99FF-4A47-9855-0A945856C3EB}"/>
    <cellStyle name="Normal 3 2 3 4 7 2 3" xfId="19509" xr:uid="{8DF207A9-34DE-4BF3-A686-6399D453141D}"/>
    <cellStyle name="Normal 3 2 3 4 7 2 4" xfId="33199" xr:uid="{6618914B-33DA-4149-90B7-5F42DF8FC736}"/>
    <cellStyle name="Normal 3 2 3 4 7 2 5" xfId="48083" xr:uid="{9D1A0B32-6F3B-466F-B512-0C105E17C6CD}"/>
    <cellStyle name="Normal 3 2 3 4 7 3" xfId="22931" xr:uid="{930B9014-21FC-4FA9-99CD-1DD4A230ED67}"/>
    <cellStyle name="Normal 3 2 3 4 7 3 2" xfId="36623" xr:uid="{1E946FC0-1543-44F7-B2BB-3F70F49E416A}"/>
    <cellStyle name="Normal 3 2 3 4 7 3 3" xfId="51507" xr:uid="{80425A83-D688-4115-876B-54FE4053041B}"/>
    <cellStyle name="Normal 3 2 3 4 7 4" xfId="16087" xr:uid="{43E11614-9EE5-4549-AEC8-7DA6FBD6A71B}"/>
    <cellStyle name="Normal 3 2 3 4 7 5" xfId="29777" xr:uid="{3DBA148C-7A30-42AE-9C6C-BC1033557F56}"/>
    <cellStyle name="Normal 3 2 3 4 7 6" xfId="44661" xr:uid="{2A09A36E-03EF-4F26-8683-87F933C5EAD3}"/>
    <cellStyle name="Normal 3 2 3 4 8" xfId="10951" xr:uid="{2478C714-2555-4A19-A3AF-452BCAF3AAB9}"/>
    <cellStyle name="Normal 3 2 3 4 8 2" xfId="24641" xr:uid="{56F0B004-8A7E-4013-AA1F-7EF2057BECCE}"/>
    <cellStyle name="Normal 3 2 3 4 8 2 2" xfId="38333" xr:uid="{2277DCF8-5384-4B5D-BB69-AC1B95D02451}"/>
    <cellStyle name="Normal 3 2 3 4 8 2 3" xfId="53217" xr:uid="{8FA1FAFC-6970-4955-A5C5-350053CAEF56}"/>
    <cellStyle name="Normal 3 2 3 4 8 3" xfId="17797" xr:uid="{F022A446-D6F2-4EA6-A134-65F39819DFB5}"/>
    <cellStyle name="Normal 3 2 3 4 8 4" xfId="31487" xr:uid="{C255CDC1-4286-43EA-8AB7-A8AE3FEEA14F}"/>
    <cellStyle name="Normal 3 2 3 4 8 5" xfId="46371" xr:uid="{A8CE15E8-0CDB-42D4-B689-16C9B0BDDBB4}"/>
    <cellStyle name="Normal 3 2 3 4 9" xfId="21219" xr:uid="{33C010CC-0207-4255-8468-6F4117C0FF19}"/>
    <cellStyle name="Normal 3 2 3 4 9 2" xfId="34911" xr:uid="{81F57F53-145E-479C-824E-ED847C103ED4}"/>
    <cellStyle name="Normal 3 2 3 4 9 3" xfId="49795" xr:uid="{96DEE92B-6047-4151-9945-DB8472BFC744}"/>
    <cellStyle name="Normal 3 2 3 5" xfId="7543" xr:uid="{D717B275-8771-468A-96CD-B26063178ECE}"/>
    <cellStyle name="Normal 3 2 3 5 10" xfId="14390" xr:uid="{1699525E-712E-422A-9660-BD8AAF94785C}"/>
    <cellStyle name="Normal 3 2 3 5 11" xfId="28080" xr:uid="{62A75855-88DA-44D8-B357-C3EBE15CB42F}"/>
    <cellStyle name="Normal 3 2 3 5 12" xfId="42964" xr:uid="{185CB12B-A68D-424B-A083-38767D6AEBC2}"/>
    <cellStyle name="Normal 3 2 3 5 2" xfId="7544" xr:uid="{651D385F-CC01-4F94-8572-F64AA9460149}"/>
    <cellStyle name="Normal 3 2 3 5 2 10" xfId="42965" xr:uid="{57E8AE64-B6E9-41FE-B6CE-6092C71CCA43}"/>
    <cellStyle name="Normal 3 2 3 5 2 2" xfId="7545" xr:uid="{668632FA-F25D-4D17-A2E5-636E79E1143C}"/>
    <cellStyle name="Normal 3 2 3 5 2 2 2" xfId="7546" xr:uid="{CA7AE639-88CB-4C70-9F96-370503A20AE4}"/>
    <cellStyle name="Normal 3 2 3 5 2 2 2 2" xfId="9259" xr:uid="{92C8167E-E821-4D77-818E-FFA7A7D9D2FC}"/>
    <cellStyle name="Normal 3 2 3 5 2 2 2 2 2" xfId="12681" xr:uid="{59EA1B69-55C4-4836-9ED6-B1550D2BB005}"/>
    <cellStyle name="Normal 3 2 3 5 2 2 2 2 2 2" xfId="26371" xr:uid="{A9F445A5-F354-401B-8079-7A177D1E6EA0}"/>
    <cellStyle name="Normal 3 2 3 5 2 2 2 2 2 2 2" xfId="40063" xr:uid="{AC4BF767-A40D-4BEB-A716-B6F16BFA518C}"/>
    <cellStyle name="Normal 3 2 3 5 2 2 2 2 2 2 3" xfId="54947" xr:uid="{A869B941-946B-4E3F-B7B4-18595132E0DD}"/>
    <cellStyle name="Normal 3 2 3 5 2 2 2 2 2 3" xfId="19527" xr:uid="{A558F0A6-A58A-47C6-8EE1-95A29952E54B}"/>
    <cellStyle name="Normal 3 2 3 5 2 2 2 2 2 4" xfId="33217" xr:uid="{4C09EED9-97DE-4B85-9A75-5E6910092F9F}"/>
    <cellStyle name="Normal 3 2 3 5 2 2 2 2 2 5" xfId="48101" xr:uid="{9529D0D6-AFB9-49B4-8468-4A888329C619}"/>
    <cellStyle name="Normal 3 2 3 5 2 2 2 2 3" xfId="22949" xr:uid="{23D5E2F5-AA5B-4775-AAA7-27A2F4927576}"/>
    <cellStyle name="Normal 3 2 3 5 2 2 2 2 3 2" xfId="36641" xr:uid="{EA019DFB-EF89-44A6-A0EB-78FB1ED7EC86}"/>
    <cellStyle name="Normal 3 2 3 5 2 2 2 2 3 3" xfId="51525" xr:uid="{42E57549-300C-4E42-BF9F-CE2469121A3E}"/>
    <cellStyle name="Normal 3 2 3 5 2 2 2 2 4" xfId="16105" xr:uid="{7305F09E-997C-4234-9EB2-1966B6A33A7F}"/>
    <cellStyle name="Normal 3 2 3 5 2 2 2 2 5" xfId="29795" xr:uid="{9D7FAD99-499A-4DAB-A28F-577D5DB7BBF2}"/>
    <cellStyle name="Normal 3 2 3 5 2 2 2 2 6" xfId="44679" xr:uid="{C30360AD-5B67-48C8-90B8-743A929AE45F}"/>
    <cellStyle name="Normal 3 2 3 5 2 2 2 3" xfId="10969" xr:uid="{55CBE3FF-4B0F-4272-827D-EA88D7CC5E07}"/>
    <cellStyle name="Normal 3 2 3 5 2 2 2 3 2" xfId="24659" xr:uid="{2009D5A5-F47E-4A2C-B34C-CDACD92911B2}"/>
    <cellStyle name="Normal 3 2 3 5 2 2 2 3 2 2" xfId="38351" xr:uid="{68C616BF-7067-41EC-899C-9F7820847D67}"/>
    <cellStyle name="Normal 3 2 3 5 2 2 2 3 2 3" xfId="53235" xr:uid="{8EA97C90-CA24-450B-BF37-83CAFB5335A5}"/>
    <cellStyle name="Normal 3 2 3 5 2 2 2 3 3" xfId="17815" xr:uid="{F568A279-2940-4A83-B21A-956A3816167E}"/>
    <cellStyle name="Normal 3 2 3 5 2 2 2 3 4" xfId="31505" xr:uid="{A7D03F01-E563-4368-9B25-BD45B26F017A}"/>
    <cellStyle name="Normal 3 2 3 5 2 2 2 3 5" xfId="46389" xr:uid="{4740E90A-A4F6-4E8D-B63C-DFBD4C56003F}"/>
    <cellStyle name="Normal 3 2 3 5 2 2 2 4" xfId="21237" xr:uid="{58909E18-C1B9-411D-A94D-7F85287BFB30}"/>
    <cellStyle name="Normal 3 2 3 5 2 2 2 4 2" xfId="34929" xr:uid="{AF3C96E0-61F3-49DE-8D65-E82466CBFADC}"/>
    <cellStyle name="Normal 3 2 3 5 2 2 2 4 3" xfId="49813" xr:uid="{105D3B8E-41AE-42F5-B644-E3DA9CEC2FB2}"/>
    <cellStyle name="Normal 3 2 3 5 2 2 2 5" xfId="14393" xr:uid="{7BD1895F-1CF8-4955-8984-BFCCCBC98DFC}"/>
    <cellStyle name="Normal 3 2 3 5 2 2 2 6" xfId="28083" xr:uid="{BBCD3B64-4B92-43E3-BFB2-C8BA7C74D008}"/>
    <cellStyle name="Normal 3 2 3 5 2 2 2 7" xfId="42967" xr:uid="{CDD20CAF-11AC-457D-8014-64769FAB3502}"/>
    <cellStyle name="Normal 3 2 3 5 2 2 3" xfId="9258" xr:uid="{6EDEB60B-C262-4087-AD96-F68C28E1434D}"/>
    <cellStyle name="Normal 3 2 3 5 2 2 3 2" xfId="12680" xr:uid="{9BAFF5EC-A650-4485-8048-F9414F24F696}"/>
    <cellStyle name="Normal 3 2 3 5 2 2 3 2 2" xfId="26370" xr:uid="{F6659E55-1FB7-4316-814D-D3608ED7C0C7}"/>
    <cellStyle name="Normal 3 2 3 5 2 2 3 2 2 2" xfId="40062" xr:uid="{7B4A3317-EE12-47FE-89CC-6E3AAE1A27F4}"/>
    <cellStyle name="Normal 3 2 3 5 2 2 3 2 2 3" xfId="54946" xr:uid="{7F00ABC0-0703-4320-AAB2-A934F506ADC5}"/>
    <cellStyle name="Normal 3 2 3 5 2 2 3 2 3" xfId="19526" xr:uid="{3F043D11-6A96-4853-AD37-71DA63D707D4}"/>
    <cellStyle name="Normal 3 2 3 5 2 2 3 2 4" xfId="33216" xr:uid="{2DADDC2C-8EF3-4AB1-AC09-F3451BE87C80}"/>
    <cellStyle name="Normal 3 2 3 5 2 2 3 2 5" xfId="48100" xr:uid="{A2A07B32-80F4-4BEF-AD3F-D993F6823AFE}"/>
    <cellStyle name="Normal 3 2 3 5 2 2 3 3" xfId="22948" xr:uid="{77BB7FDC-E86B-4D73-8EF5-D2D2B0B03A49}"/>
    <cellStyle name="Normal 3 2 3 5 2 2 3 3 2" xfId="36640" xr:uid="{00D6857E-2554-4356-A528-851EA0F8E9BB}"/>
    <cellStyle name="Normal 3 2 3 5 2 2 3 3 3" xfId="51524" xr:uid="{BDC7490A-ECDB-485C-A9E1-F64D58628B42}"/>
    <cellStyle name="Normal 3 2 3 5 2 2 3 4" xfId="16104" xr:uid="{C474BDAE-E403-44DB-A177-CDA956D9597B}"/>
    <cellStyle name="Normal 3 2 3 5 2 2 3 5" xfId="29794" xr:uid="{94504414-864D-48D3-B04D-246DA9B4B372}"/>
    <cellStyle name="Normal 3 2 3 5 2 2 3 6" xfId="44678" xr:uid="{030596D5-A3EB-4BDA-8FFE-482FD2BD1C36}"/>
    <cellStyle name="Normal 3 2 3 5 2 2 4" xfId="10968" xr:uid="{6B1E3281-8A6A-4DD8-9E13-575F29E8940C}"/>
    <cellStyle name="Normal 3 2 3 5 2 2 4 2" xfId="24658" xr:uid="{A603C1A7-5901-4CB4-9DB5-A29378B1FF9A}"/>
    <cellStyle name="Normal 3 2 3 5 2 2 4 2 2" xfId="38350" xr:uid="{2812DB9A-DB77-4D2F-B2C8-D598658BCC01}"/>
    <cellStyle name="Normal 3 2 3 5 2 2 4 2 3" xfId="53234" xr:uid="{9E003B9C-FC5C-42BB-8D44-949B65393415}"/>
    <cellStyle name="Normal 3 2 3 5 2 2 4 3" xfId="17814" xr:uid="{D092701F-CCA1-4B88-A767-EE58566709FB}"/>
    <cellStyle name="Normal 3 2 3 5 2 2 4 4" xfId="31504" xr:uid="{4C37F208-5013-42B1-8DB2-7161E90684FA}"/>
    <cellStyle name="Normal 3 2 3 5 2 2 4 5" xfId="46388" xr:uid="{68C23E8F-BE62-46A0-8E32-64449EC28E14}"/>
    <cellStyle name="Normal 3 2 3 5 2 2 5" xfId="21236" xr:uid="{3FEDB6BC-3237-4861-BDC3-7530E8B0BBE2}"/>
    <cellStyle name="Normal 3 2 3 5 2 2 5 2" xfId="34928" xr:uid="{EAD10D84-25D4-48D4-B816-3B9E59F7AD7B}"/>
    <cellStyle name="Normal 3 2 3 5 2 2 5 3" xfId="49812" xr:uid="{DC6DB433-E598-42E3-ABFE-F5B20F29D009}"/>
    <cellStyle name="Normal 3 2 3 5 2 2 6" xfId="14392" xr:uid="{EDA9361E-C8DE-4C0B-9DD4-CC43949F67E0}"/>
    <cellStyle name="Normal 3 2 3 5 2 2 7" xfId="28082" xr:uid="{F663F804-0FE1-4B25-B5D6-AA06853663C2}"/>
    <cellStyle name="Normal 3 2 3 5 2 2 8" xfId="42966" xr:uid="{13254218-46DE-40A1-939F-37D9023B5176}"/>
    <cellStyle name="Normal 3 2 3 5 2 3" xfId="7547" xr:uid="{1B8DD724-5E07-473D-A5AC-3AA5839DDD09}"/>
    <cellStyle name="Normal 3 2 3 5 2 3 2" xfId="9260" xr:uid="{CB9F741D-1E76-452A-B61C-401E9FDF95A6}"/>
    <cellStyle name="Normal 3 2 3 5 2 3 2 2" xfId="12682" xr:uid="{602560CF-36F3-4F45-B093-7D5F853956FF}"/>
    <cellStyle name="Normal 3 2 3 5 2 3 2 2 2" xfId="26372" xr:uid="{87F68B8E-00B8-42BA-AD5B-CB7D36CF6C0A}"/>
    <cellStyle name="Normal 3 2 3 5 2 3 2 2 2 2" xfId="40064" xr:uid="{B767C132-07DC-4A4A-B016-790ACC1BB261}"/>
    <cellStyle name="Normal 3 2 3 5 2 3 2 2 2 3" xfId="54948" xr:uid="{CB43EBA2-3480-4D0E-93FF-F40E6F76A9B5}"/>
    <cellStyle name="Normal 3 2 3 5 2 3 2 2 3" xfId="19528" xr:uid="{BEA10CF9-9751-4742-A23E-4D6078FC9048}"/>
    <cellStyle name="Normal 3 2 3 5 2 3 2 2 4" xfId="33218" xr:uid="{86E30EE5-1681-4023-BF16-1CE857F6FDA9}"/>
    <cellStyle name="Normal 3 2 3 5 2 3 2 2 5" xfId="48102" xr:uid="{CC1265DD-D7D5-451B-9990-5D54F63339B0}"/>
    <cellStyle name="Normal 3 2 3 5 2 3 2 3" xfId="22950" xr:uid="{FF6921E7-9610-4F9F-8E51-0E22521B6DA4}"/>
    <cellStyle name="Normal 3 2 3 5 2 3 2 3 2" xfId="36642" xr:uid="{99ED260D-F584-4363-9791-BB9F5AE1A9FE}"/>
    <cellStyle name="Normal 3 2 3 5 2 3 2 3 3" xfId="51526" xr:uid="{497B7689-4A6D-473C-BB40-D8CE81620D77}"/>
    <cellStyle name="Normal 3 2 3 5 2 3 2 4" xfId="16106" xr:uid="{2D16C9C3-7271-42C1-9A58-452A3F0CAC6F}"/>
    <cellStyle name="Normal 3 2 3 5 2 3 2 5" xfId="29796" xr:uid="{F0CCC6CE-55AC-4651-BF20-CEB4E38F9B13}"/>
    <cellStyle name="Normal 3 2 3 5 2 3 2 6" xfId="44680" xr:uid="{E7516A83-E31F-4D78-A0E1-11AA049C8D6F}"/>
    <cellStyle name="Normal 3 2 3 5 2 3 3" xfId="10970" xr:uid="{8D678FB7-4BD6-4E5A-9ACE-7DCDC74688B0}"/>
    <cellStyle name="Normal 3 2 3 5 2 3 3 2" xfId="24660" xr:uid="{1AD53AD8-004F-44BE-A82D-7BD4B8D318D2}"/>
    <cellStyle name="Normal 3 2 3 5 2 3 3 2 2" xfId="38352" xr:uid="{13F52B2D-D6F2-413E-82AA-DD33D17129F2}"/>
    <cellStyle name="Normal 3 2 3 5 2 3 3 2 3" xfId="53236" xr:uid="{6B71953F-3773-48E5-AC7E-AB9F03803002}"/>
    <cellStyle name="Normal 3 2 3 5 2 3 3 3" xfId="17816" xr:uid="{0CEED5DA-0D7E-458A-96D0-9725795D2EB1}"/>
    <cellStyle name="Normal 3 2 3 5 2 3 3 4" xfId="31506" xr:uid="{C6D2B88D-FD36-492F-BD46-ACA5912EC799}"/>
    <cellStyle name="Normal 3 2 3 5 2 3 3 5" xfId="46390" xr:uid="{8F24397E-41C4-42F4-9769-0CBEACC64256}"/>
    <cellStyle name="Normal 3 2 3 5 2 3 4" xfId="21238" xr:uid="{5CE75CAE-FFDF-41B0-84E4-363AEA32428E}"/>
    <cellStyle name="Normal 3 2 3 5 2 3 4 2" xfId="34930" xr:uid="{C7DEBD82-D4B1-4F7E-A020-25F4C7859CD3}"/>
    <cellStyle name="Normal 3 2 3 5 2 3 4 3" xfId="49814" xr:uid="{24553DC6-147E-4FF4-8453-128671AC2BCB}"/>
    <cellStyle name="Normal 3 2 3 5 2 3 5" xfId="14394" xr:uid="{0557166A-897A-4D6E-8B07-7D21463D2EBF}"/>
    <cellStyle name="Normal 3 2 3 5 2 3 6" xfId="28084" xr:uid="{26A4317A-B931-430B-AADA-1F882E9D2D2B}"/>
    <cellStyle name="Normal 3 2 3 5 2 3 7" xfId="42968" xr:uid="{B095CC28-E2BD-47B4-BF64-DE0AC26F06FE}"/>
    <cellStyle name="Normal 3 2 3 5 2 4" xfId="7548" xr:uid="{8DF6C22A-D6F9-4BED-B425-402833A8A7DE}"/>
    <cellStyle name="Normal 3 2 3 5 2 4 2" xfId="9261" xr:uid="{77D3E7B0-431A-439B-B037-C4CA9515B3FB}"/>
    <cellStyle name="Normal 3 2 3 5 2 4 2 2" xfId="12683" xr:uid="{6B4BD2F2-4ADA-4170-B59B-5E8F88C56666}"/>
    <cellStyle name="Normal 3 2 3 5 2 4 2 2 2" xfId="26373" xr:uid="{A370B235-62DD-4EC6-9507-D75BD678A623}"/>
    <cellStyle name="Normal 3 2 3 5 2 4 2 2 2 2" xfId="40065" xr:uid="{75B13AF0-9D64-4988-BDA1-51EDD7016C10}"/>
    <cellStyle name="Normal 3 2 3 5 2 4 2 2 2 3" xfId="54949" xr:uid="{9D49A647-63F2-4D51-9407-2B3B59C5E118}"/>
    <cellStyle name="Normal 3 2 3 5 2 4 2 2 3" xfId="19529" xr:uid="{A06CD5DF-0FD4-4710-A85B-8398ECF61DA0}"/>
    <cellStyle name="Normal 3 2 3 5 2 4 2 2 4" xfId="33219" xr:uid="{954BE15A-B080-4E92-BE46-43A905CFD8BD}"/>
    <cellStyle name="Normal 3 2 3 5 2 4 2 2 5" xfId="48103" xr:uid="{088977E4-C2D5-46B7-8832-FA6BE9492B39}"/>
    <cellStyle name="Normal 3 2 3 5 2 4 2 3" xfId="22951" xr:uid="{E9C28917-EAD7-4945-A18E-ABC44FCB5C45}"/>
    <cellStyle name="Normal 3 2 3 5 2 4 2 3 2" xfId="36643" xr:uid="{2CD7ACE5-319C-438E-978A-B2F3D876F8AC}"/>
    <cellStyle name="Normal 3 2 3 5 2 4 2 3 3" xfId="51527" xr:uid="{08A235F0-6B82-465D-95F4-5D5293AC693A}"/>
    <cellStyle name="Normal 3 2 3 5 2 4 2 4" xfId="16107" xr:uid="{0E5293E4-B2A9-44E3-B63F-0B0A3C1D088F}"/>
    <cellStyle name="Normal 3 2 3 5 2 4 2 5" xfId="29797" xr:uid="{A7DB07E3-F1AC-4611-B60E-9AC7345EA9C5}"/>
    <cellStyle name="Normal 3 2 3 5 2 4 2 6" xfId="44681" xr:uid="{91A33B69-E2D8-4EDF-BB7C-CCE3C25E0C1B}"/>
    <cellStyle name="Normal 3 2 3 5 2 4 3" xfId="10971" xr:uid="{EF877247-2FEF-40ED-9AC6-3695CB9AB618}"/>
    <cellStyle name="Normal 3 2 3 5 2 4 3 2" xfId="24661" xr:uid="{B40F62A7-768D-49F1-950C-720B848C4776}"/>
    <cellStyle name="Normal 3 2 3 5 2 4 3 2 2" xfId="38353" xr:uid="{DE69C045-8910-4C1F-9085-30B5698A8491}"/>
    <cellStyle name="Normal 3 2 3 5 2 4 3 2 3" xfId="53237" xr:uid="{6CB5128F-BDE3-4F8D-8F7E-2316B4DC2561}"/>
    <cellStyle name="Normal 3 2 3 5 2 4 3 3" xfId="17817" xr:uid="{0A489BA0-3B46-403D-A3DA-647C9C57286D}"/>
    <cellStyle name="Normal 3 2 3 5 2 4 3 4" xfId="31507" xr:uid="{FBDEB019-C2D9-4E1E-94F9-EA0694E151E9}"/>
    <cellStyle name="Normal 3 2 3 5 2 4 3 5" xfId="46391" xr:uid="{3062750A-8AD1-4709-B902-B9D0C85CA94A}"/>
    <cellStyle name="Normal 3 2 3 5 2 4 4" xfId="21239" xr:uid="{CD67C48C-68A3-4815-BE03-26D0684D381F}"/>
    <cellStyle name="Normal 3 2 3 5 2 4 4 2" xfId="34931" xr:uid="{567BEBE3-7B2C-4F93-8145-37848809D025}"/>
    <cellStyle name="Normal 3 2 3 5 2 4 4 3" xfId="49815" xr:uid="{DB6F014A-1244-45E3-AE49-01C73EA4009C}"/>
    <cellStyle name="Normal 3 2 3 5 2 4 5" xfId="14395" xr:uid="{A11AE832-A314-45DA-9ABB-530F966E42B8}"/>
    <cellStyle name="Normal 3 2 3 5 2 4 6" xfId="28085" xr:uid="{5F0C2671-CEE2-4683-BF27-79897FC32886}"/>
    <cellStyle name="Normal 3 2 3 5 2 4 7" xfId="42969" xr:uid="{9AAB664D-85D5-4229-A2CC-BC7342C58663}"/>
    <cellStyle name="Normal 3 2 3 5 2 5" xfId="9257" xr:uid="{54FB8642-BA5A-4412-B41A-BC15A91F6B87}"/>
    <cellStyle name="Normal 3 2 3 5 2 5 2" xfId="12679" xr:uid="{92EBC754-E45C-425A-A067-5548955CADB7}"/>
    <cellStyle name="Normal 3 2 3 5 2 5 2 2" xfId="26369" xr:uid="{E80A8EC1-3ABD-45D9-A662-B1B1F8638CF4}"/>
    <cellStyle name="Normal 3 2 3 5 2 5 2 2 2" xfId="40061" xr:uid="{BB1BB7E1-A2A2-4C32-A8A5-E6DF167541C0}"/>
    <cellStyle name="Normal 3 2 3 5 2 5 2 2 3" xfId="54945" xr:uid="{AA185231-2446-4954-95DC-C97150D70516}"/>
    <cellStyle name="Normal 3 2 3 5 2 5 2 3" xfId="19525" xr:uid="{8CF9C613-DF8C-420A-ABBE-ED5EE27F3DCB}"/>
    <cellStyle name="Normal 3 2 3 5 2 5 2 4" xfId="33215" xr:uid="{D86429C3-445A-4107-8311-4DEBF572686B}"/>
    <cellStyle name="Normal 3 2 3 5 2 5 2 5" xfId="48099" xr:uid="{2BECAA81-8A97-472D-8F20-A4BB2830C592}"/>
    <cellStyle name="Normal 3 2 3 5 2 5 3" xfId="22947" xr:uid="{9C7DF129-093C-4C44-B75F-B91623FD35F6}"/>
    <cellStyle name="Normal 3 2 3 5 2 5 3 2" xfId="36639" xr:uid="{5CD1676A-4E1B-4C95-A75A-7B2CE20DEBA2}"/>
    <cellStyle name="Normal 3 2 3 5 2 5 3 3" xfId="51523" xr:uid="{718CABC6-9622-4901-8E43-D9599F8635D9}"/>
    <cellStyle name="Normal 3 2 3 5 2 5 4" xfId="16103" xr:uid="{16C34B3A-F3BA-4B40-91D2-5FEC01C1144B}"/>
    <cellStyle name="Normal 3 2 3 5 2 5 5" xfId="29793" xr:uid="{BAB39316-C9B0-4E6C-8306-AA03BB313277}"/>
    <cellStyle name="Normal 3 2 3 5 2 5 6" xfId="44677" xr:uid="{5C089B04-A8BE-4C57-87C2-CE5DF13A363E}"/>
    <cellStyle name="Normal 3 2 3 5 2 6" xfId="10967" xr:uid="{0DDF833A-1824-47D3-8016-CF83C2F0DAA8}"/>
    <cellStyle name="Normal 3 2 3 5 2 6 2" xfId="24657" xr:uid="{612F637D-EF7B-4C15-9100-D982A03CA13C}"/>
    <cellStyle name="Normal 3 2 3 5 2 6 2 2" xfId="38349" xr:uid="{DCC2216E-8B09-43E4-BB27-BE0554A261C7}"/>
    <cellStyle name="Normal 3 2 3 5 2 6 2 3" xfId="53233" xr:uid="{299043D4-1049-402A-BFB3-A71666AB364B}"/>
    <cellStyle name="Normal 3 2 3 5 2 6 3" xfId="17813" xr:uid="{E57FB425-90F3-4EC0-83B6-5DDF96D98AF3}"/>
    <cellStyle name="Normal 3 2 3 5 2 6 4" xfId="31503" xr:uid="{B5C5466F-E34F-4340-9434-FB9898F20A84}"/>
    <cellStyle name="Normal 3 2 3 5 2 6 5" xfId="46387" xr:uid="{15FCFBAF-E353-4B22-A716-80EB8AEA2437}"/>
    <cellStyle name="Normal 3 2 3 5 2 7" xfId="21235" xr:uid="{79543E8A-BCE1-47D5-8545-4F3ED549C88E}"/>
    <cellStyle name="Normal 3 2 3 5 2 7 2" xfId="34927" xr:uid="{EF0FA8F4-7D49-4ADA-B562-4801CBBF2FDF}"/>
    <cellStyle name="Normal 3 2 3 5 2 7 3" xfId="49811" xr:uid="{B8811CA4-E145-4522-AA87-61AF626CFA87}"/>
    <cellStyle name="Normal 3 2 3 5 2 8" xfId="14391" xr:uid="{7B66A495-99CE-4B15-9657-C358ABBFD82B}"/>
    <cellStyle name="Normal 3 2 3 5 2 9" xfId="28081" xr:uid="{79820C86-0E81-4B02-8D6D-6F602554500B}"/>
    <cellStyle name="Normal 3 2 3 5 3" xfId="7549" xr:uid="{2D29EBF3-3A0F-4FE1-B28A-F783B4B8D172}"/>
    <cellStyle name="Normal 3 2 3 5 3 10" xfId="42970" xr:uid="{A78AD510-E05B-4E8E-BC3E-664BEF7819D2}"/>
    <cellStyle name="Normal 3 2 3 5 3 2" xfId="7550" xr:uid="{1C61072F-0B5A-4E09-91EB-092BF49754CA}"/>
    <cellStyle name="Normal 3 2 3 5 3 2 2" xfId="7551" xr:uid="{7CF98B69-AE5E-42FB-A33F-5DD836C5B258}"/>
    <cellStyle name="Normal 3 2 3 5 3 2 2 2" xfId="9264" xr:uid="{B33FF3D2-45C3-4586-A454-D433DEE194A9}"/>
    <cellStyle name="Normal 3 2 3 5 3 2 2 2 2" xfId="12686" xr:uid="{BC32F634-5638-45BF-8205-4BB27A9676B4}"/>
    <cellStyle name="Normal 3 2 3 5 3 2 2 2 2 2" xfId="26376" xr:uid="{71E1F432-BE1E-4737-96DF-DC5E72BDEF95}"/>
    <cellStyle name="Normal 3 2 3 5 3 2 2 2 2 2 2" xfId="40068" xr:uid="{7CAB123E-E0D6-407F-B02A-4FAA3B9DBABF}"/>
    <cellStyle name="Normal 3 2 3 5 3 2 2 2 2 2 3" xfId="54952" xr:uid="{E5377A6E-75F8-4219-9BAC-7F796D494F73}"/>
    <cellStyle name="Normal 3 2 3 5 3 2 2 2 2 3" xfId="19532" xr:uid="{BE3D4AC0-0378-4845-867C-B87203849C11}"/>
    <cellStyle name="Normal 3 2 3 5 3 2 2 2 2 4" xfId="33222" xr:uid="{3378092D-67F1-4ECB-A0CF-5A395A3BD9FE}"/>
    <cellStyle name="Normal 3 2 3 5 3 2 2 2 2 5" xfId="48106" xr:uid="{C5F2B32B-6237-408B-9D0A-7D8143BCC1A4}"/>
    <cellStyle name="Normal 3 2 3 5 3 2 2 2 3" xfId="22954" xr:uid="{00BD66CF-1A8A-4077-AE72-B36B4AF248C5}"/>
    <cellStyle name="Normal 3 2 3 5 3 2 2 2 3 2" xfId="36646" xr:uid="{67D56218-BD0F-42B2-BE9F-514F61A705A6}"/>
    <cellStyle name="Normal 3 2 3 5 3 2 2 2 3 3" xfId="51530" xr:uid="{BED4E8F6-A1ED-49C5-8EAF-D17AB5C095DB}"/>
    <cellStyle name="Normal 3 2 3 5 3 2 2 2 4" xfId="16110" xr:uid="{A3AD018D-E5A2-4AED-9450-DFF9B410E842}"/>
    <cellStyle name="Normal 3 2 3 5 3 2 2 2 5" xfId="29800" xr:uid="{69A6B0B2-EEB7-490B-A725-96FA7B1D4C94}"/>
    <cellStyle name="Normal 3 2 3 5 3 2 2 2 6" xfId="44684" xr:uid="{3CAAB27C-2CBF-405E-A647-5C001001BF78}"/>
    <cellStyle name="Normal 3 2 3 5 3 2 2 3" xfId="10974" xr:uid="{A0043E15-F19F-405F-9461-4E39D455971C}"/>
    <cellStyle name="Normal 3 2 3 5 3 2 2 3 2" xfId="24664" xr:uid="{4B98B556-485D-45C6-BD76-8427A2B0697D}"/>
    <cellStyle name="Normal 3 2 3 5 3 2 2 3 2 2" xfId="38356" xr:uid="{58BF62F4-7AA5-4301-B630-F410CE050891}"/>
    <cellStyle name="Normal 3 2 3 5 3 2 2 3 2 3" xfId="53240" xr:uid="{FBF2DE73-F73D-48B7-BE7A-9A7E79A5473B}"/>
    <cellStyle name="Normal 3 2 3 5 3 2 2 3 3" xfId="17820" xr:uid="{476FE505-271F-486F-B4B0-E219533A1CC4}"/>
    <cellStyle name="Normal 3 2 3 5 3 2 2 3 4" xfId="31510" xr:uid="{F81B273C-AEF7-476D-B94C-4DC3214E2203}"/>
    <cellStyle name="Normal 3 2 3 5 3 2 2 3 5" xfId="46394" xr:uid="{19489F60-9FF5-4127-9C27-936E220C49EF}"/>
    <cellStyle name="Normal 3 2 3 5 3 2 2 4" xfId="21242" xr:uid="{9AA7254C-E335-4D87-8B6F-0F73F439D4D7}"/>
    <cellStyle name="Normal 3 2 3 5 3 2 2 4 2" xfId="34934" xr:uid="{1FD98F66-6BD1-4A05-A58F-5899A9186AAA}"/>
    <cellStyle name="Normal 3 2 3 5 3 2 2 4 3" xfId="49818" xr:uid="{1353CE57-D570-4EE7-BE6D-73A50DD3A6CA}"/>
    <cellStyle name="Normal 3 2 3 5 3 2 2 5" xfId="14398" xr:uid="{9873CAAB-A6AE-4671-8A9B-CFB5F7FD7099}"/>
    <cellStyle name="Normal 3 2 3 5 3 2 2 6" xfId="28088" xr:uid="{D41B6B48-988A-40F2-B29D-3E6FBD0D2BBB}"/>
    <cellStyle name="Normal 3 2 3 5 3 2 2 7" xfId="42972" xr:uid="{F846EC9C-B55E-4994-B6FB-376E37481232}"/>
    <cellStyle name="Normal 3 2 3 5 3 2 3" xfId="9263" xr:uid="{583B656A-FD13-497B-BB65-25A5DC830583}"/>
    <cellStyle name="Normal 3 2 3 5 3 2 3 2" xfId="12685" xr:uid="{01221B32-E23D-4D6F-88C1-917152E10185}"/>
    <cellStyle name="Normal 3 2 3 5 3 2 3 2 2" xfId="26375" xr:uid="{60499761-9B6E-4887-AFC9-6E610BC49D09}"/>
    <cellStyle name="Normal 3 2 3 5 3 2 3 2 2 2" xfId="40067" xr:uid="{E186D403-E4A5-49EF-8FC3-F462311AA084}"/>
    <cellStyle name="Normal 3 2 3 5 3 2 3 2 2 3" xfId="54951" xr:uid="{95C206B7-21DF-455B-BE4C-ABD490424050}"/>
    <cellStyle name="Normal 3 2 3 5 3 2 3 2 3" xfId="19531" xr:uid="{71B2584F-0A87-41EC-BBA4-7AA85E66FCAA}"/>
    <cellStyle name="Normal 3 2 3 5 3 2 3 2 4" xfId="33221" xr:uid="{B07B1818-0715-4F43-BA6C-5927682DBF31}"/>
    <cellStyle name="Normal 3 2 3 5 3 2 3 2 5" xfId="48105" xr:uid="{DBA83566-8AD6-4512-BDBF-2DAC9329B974}"/>
    <cellStyle name="Normal 3 2 3 5 3 2 3 3" xfId="22953" xr:uid="{F0C718A2-5335-4A36-9988-6AB055ED300A}"/>
    <cellStyle name="Normal 3 2 3 5 3 2 3 3 2" xfId="36645" xr:uid="{138F92C2-7AFB-4F9F-8C7A-BF2B8D6B0E84}"/>
    <cellStyle name="Normal 3 2 3 5 3 2 3 3 3" xfId="51529" xr:uid="{F10301A0-613D-4A39-978F-A7FA2D31D8EA}"/>
    <cellStyle name="Normal 3 2 3 5 3 2 3 4" xfId="16109" xr:uid="{F23EFC18-273C-40A3-BD12-0709C4B54999}"/>
    <cellStyle name="Normal 3 2 3 5 3 2 3 5" xfId="29799" xr:uid="{4EA11006-58CA-4787-90A0-78B3A10B67C3}"/>
    <cellStyle name="Normal 3 2 3 5 3 2 3 6" xfId="44683" xr:uid="{C69276BC-7667-4FB9-846A-75C73AC9A1E6}"/>
    <cellStyle name="Normal 3 2 3 5 3 2 4" xfId="10973" xr:uid="{548EA86F-ECAA-40B0-B26D-F9DB8712EABE}"/>
    <cellStyle name="Normal 3 2 3 5 3 2 4 2" xfId="24663" xr:uid="{CAD1319D-FFC2-45EF-BB74-466EE2A337F6}"/>
    <cellStyle name="Normal 3 2 3 5 3 2 4 2 2" xfId="38355" xr:uid="{2ED35D92-98D0-4D22-B66A-DBF57993E57B}"/>
    <cellStyle name="Normal 3 2 3 5 3 2 4 2 3" xfId="53239" xr:uid="{AC30FEDD-AAD5-42F5-BC34-0CC291E0DEE4}"/>
    <cellStyle name="Normal 3 2 3 5 3 2 4 3" xfId="17819" xr:uid="{CC72E034-2F23-4155-A9BF-F87E620A2819}"/>
    <cellStyle name="Normal 3 2 3 5 3 2 4 4" xfId="31509" xr:uid="{803D7220-B5BE-45B6-82E0-117C454DE15F}"/>
    <cellStyle name="Normal 3 2 3 5 3 2 4 5" xfId="46393" xr:uid="{1F345663-3DE4-4F01-B1A2-BE79BCAEDB21}"/>
    <cellStyle name="Normal 3 2 3 5 3 2 5" xfId="21241" xr:uid="{F5D79082-2A70-455C-B2BA-47016B0B8585}"/>
    <cellStyle name="Normal 3 2 3 5 3 2 5 2" xfId="34933" xr:uid="{2C7B3A3A-EACF-4D40-8006-5ADA8321F1DB}"/>
    <cellStyle name="Normal 3 2 3 5 3 2 5 3" xfId="49817" xr:uid="{0A1A0D93-6813-4720-9EA4-ACCF8409906C}"/>
    <cellStyle name="Normal 3 2 3 5 3 2 6" xfId="14397" xr:uid="{AD1562FA-7C28-4B27-A374-211515F5736B}"/>
    <cellStyle name="Normal 3 2 3 5 3 2 7" xfId="28087" xr:uid="{9254A3FD-05A7-425A-AB49-769CE42A062C}"/>
    <cellStyle name="Normal 3 2 3 5 3 2 8" xfId="42971" xr:uid="{1B563467-07C1-48E0-A9A6-B8AC8238F977}"/>
    <cellStyle name="Normal 3 2 3 5 3 3" xfId="7552" xr:uid="{352047C9-3684-460D-A3D8-A9D11122E1BC}"/>
    <cellStyle name="Normal 3 2 3 5 3 3 2" xfId="9265" xr:uid="{2FA2AFE8-B2EE-43FB-8AC7-BE29DD839920}"/>
    <cellStyle name="Normal 3 2 3 5 3 3 2 2" xfId="12687" xr:uid="{3425B396-A60E-487D-8622-A4C64DCB562F}"/>
    <cellStyle name="Normal 3 2 3 5 3 3 2 2 2" xfId="26377" xr:uid="{ED11BCC6-6229-4951-AE2D-17A763012277}"/>
    <cellStyle name="Normal 3 2 3 5 3 3 2 2 2 2" xfId="40069" xr:uid="{AE633E51-4389-4797-96AA-2D8341312386}"/>
    <cellStyle name="Normal 3 2 3 5 3 3 2 2 2 3" xfId="54953" xr:uid="{EE924579-D631-4555-B8EA-D6CD3EC5E83A}"/>
    <cellStyle name="Normal 3 2 3 5 3 3 2 2 3" xfId="19533" xr:uid="{442E37A4-6612-4D3F-9E66-AE51DB7FD5CF}"/>
    <cellStyle name="Normal 3 2 3 5 3 3 2 2 4" xfId="33223" xr:uid="{5BE73B27-EED9-45A5-93D9-10FD91A905DD}"/>
    <cellStyle name="Normal 3 2 3 5 3 3 2 2 5" xfId="48107" xr:uid="{33FA131B-5500-4320-BDED-6DEADDFE601F}"/>
    <cellStyle name="Normal 3 2 3 5 3 3 2 3" xfId="22955" xr:uid="{7D6B98B0-415F-4BAD-B403-903C74349E61}"/>
    <cellStyle name="Normal 3 2 3 5 3 3 2 3 2" xfId="36647" xr:uid="{31A8FB7F-2C43-482A-B2DD-1FEB24872FB2}"/>
    <cellStyle name="Normal 3 2 3 5 3 3 2 3 3" xfId="51531" xr:uid="{175A5CC3-0D4B-4F04-8BE9-02BDA436A1A5}"/>
    <cellStyle name="Normal 3 2 3 5 3 3 2 4" xfId="16111" xr:uid="{E40DA47F-AFE4-4D6F-8140-0DA84B18800F}"/>
    <cellStyle name="Normal 3 2 3 5 3 3 2 5" xfId="29801" xr:uid="{19D89225-E0FA-4F1D-BC44-79E0FABE8813}"/>
    <cellStyle name="Normal 3 2 3 5 3 3 2 6" xfId="44685" xr:uid="{AE404860-99D3-4912-86C6-0072CD8B7E61}"/>
    <cellStyle name="Normal 3 2 3 5 3 3 3" xfId="10975" xr:uid="{70B10AE4-8585-4412-A56B-A25AFC67E5B2}"/>
    <cellStyle name="Normal 3 2 3 5 3 3 3 2" xfId="24665" xr:uid="{8B67E022-CB4B-44AE-9082-637BDF72C2CC}"/>
    <cellStyle name="Normal 3 2 3 5 3 3 3 2 2" xfId="38357" xr:uid="{72F32915-A33B-4F30-B87D-1B2C6AF5B431}"/>
    <cellStyle name="Normal 3 2 3 5 3 3 3 2 3" xfId="53241" xr:uid="{8D0D9A13-8E55-4E25-BF7F-F65CB968A4F3}"/>
    <cellStyle name="Normal 3 2 3 5 3 3 3 3" xfId="17821" xr:uid="{88903D57-7A2B-45A0-95C2-6178D48AE85C}"/>
    <cellStyle name="Normal 3 2 3 5 3 3 3 4" xfId="31511" xr:uid="{832FE78F-0F9D-42F0-A14C-4D0980F2D886}"/>
    <cellStyle name="Normal 3 2 3 5 3 3 3 5" xfId="46395" xr:uid="{653255D5-6AD1-4B2B-80D9-A15946740329}"/>
    <cellStyle name="Normal 3 2 3 5 3 3 4" xfId="21243" xr:uid="{E7C169F2-E2FF-40BE-980E-9DDACF946CCC}"/>
    <cellStyle name="Normal 3 2 3 5 3 3 4 2" xfId="34935" xr:uid="{33C12CC0-C46B-4600-A527-30569B4FDA7B}"/>
    <cellStyle name="Normal 3 2 3 5 3 3 4 3" xfId="49819" xr:uid="{0DC516E1-344F-4F63-8678-DBA655E8899F}"/>
    <cellStyle name="Normal 3 2 3 5 3 3 5" xfId="14399" xr:uid="{B6094A18-EA66-4130-B79B-E122CA4B8BEA}"/>
    <cellStyle name="Normal 3 2 3 5 3 3 6" xfId="28089" xr:uid="{9A6F5705-B50D-4065-9884-7CAA1271D3E1}"/>
    <cellStyle name="Normal 3 2 3 5 3 3 7" xfId="42973" xr:uid="{07958496-3B6C-4C76-A2C3-7BA92E9A4F8D}"/>
    <cellStyle name="Normal 3 2 3 5 3 4" xfId="7553" xr:uid="{20026278-E93F-42FE-903A-3E60F6AD5B9B}"/>
    <cellStyle name="Normal 3 2 3 5 3 4 2" xfId="9266" xr:uid="{C9EC1E1B-B432-4ABC-A3F9-A90F077215F2}"/>
    <cellStyle name="Normal 3 2 3 5 3 4 2 2" xfId="12688" xr:uid="{74C972A8-4AEB-4164-B65E-491940DA4421}"/>
    <cellStyle name="Normal 3 2 3 5 3 4 2 2 2" xfId="26378" xr:uid="{7DD00818-C662-4750-95C5-E6AE61C7150C}"/>
    <cellStyle name="Normal 3 2 3 5 3 4 2 2 2 2" xfId="40070" xr:uid="{6AA29F04-83C7-4722-AA18-BBDC2E0BFA4A}"/>
    <cellStyle name="Normal 3 2 3 5 3 4 2 2 2 3" xfId="54954" xr:uid="{A0B6B0D0-E9DE-4D26-A5DA-808ADE614381}"/>
    <cellStyle name="Normal 3 2 3 5 3 4 2 2 3" xfId="19534" xr:uid="{8CD93D3C-1318-4AA6-B382-38920373B1EA}"/>
    <cellStyle name="Normal 3 2 3 5 3 4 2 2 4" xfId="33224" xr:uid="{517791CC-63E1-4195-9D30-99495F93A25C}"/>
    <cellStyle name="Normal 3 2 3 5 3 4 2 2 5" xfId="48108" xr:uid="{14C8E159-A05B-4570-A7AE-AEBA19BDE9E1}"/>
    <cellStyle name="Normal 3 2 3 5 3 4 2 3" xfId="22956" xr:uid="{175D4B02-DD8C-4F69-9A6A-5B4868F5532D}"/>
    <cellStyle name="Normal 3 2 3 5 3 4 2 3 2" xfId="36648" xr:uid="{B10CAE86-F10C-4C08-9560-DD4C98621F06}"/>
    <cellStyle name="Normal 3 2 3 5 3 4 2 3 3" xfId="51532" xr:uid="{938D8EA6-7C2A-4CC9-BB16-7F7CDB7804E5}"/>
    <cellStyle name="Normal 3 2 3 5 3 4 2 4" xfId="16112" xr:uid="{E8B2431F-7946-4A91-A48C-2E7F55C9B520}"/>
    <cellStyle name="Normal 3 2 3 5 3 4 2 5" xfId="29802" xr:uid="{1A6F5EAD-A8D5-4197-A7F0-7C59B03233AE}"/>
    <cellStyle name="Normal 3 2 3 5 3 4 2 6" xfId="44686" xr:uid="{51B9AF41-8E5D-4FFD-A4A1-870274415A0B}"/>
    <cellStyle name="Normal 3 2 3 5 3 4 3" xfId="10976" xr:uid="{E29EEC4E-64A8-463A-BA14-32BC92031460}"/>
    <cellStyle name="Normal 3 2 3 5 3 4 3 2" xfId="24666" xr:uid="{ECD1C477-6CCB-4E7F-976B-2FEB217E9BA9}"/>
    <cellStyle name="Normal 3 2 3 5 3 4 3 2 2" xfId="38358" xr:uid="{3093B439-69DE-42DD-B08E-85392FFB1B44}"/>
    <cellStyle name="Normal 3 2 3 5 3 4 3 2 3" xfId="53242" xr:uid="{A406AADC-600B-461F-AFF5-B845AC2CCF1A}"/>
    <cellStyle name="Normal 3 2 3 5 3 4 3 3" xfId="17822" xr:uid="{69C371DB-5DBA-4593-8575-3790E5F78DC0}"/>
    <cellStyle name="Normal 3 2 3 5 3 4 3 4" xfId="31512" xr:uid="{D8845E80-D32F-4A8F-8340-E4FDACDB1975}"/>
    <cellStyle name="Normal 3 2 3 5 3 4 3 5" xfId="46396" xr:uid="{27BB312A-B9E3-4CD9-BCCC-047B7519D5C4}"/>
    <cellStyle name="Normal 3 2 3 5 3 4 4" xfId="21244" xr:uid="{6F8B857E-3279-4A5E-B565-5C64F24EC6B6}"/>
    <cellStyle name="Normal 3 2 3 5 3 4 4 2" xfId="34936" xr:uid="{78FDA01B-0090-47B4-95FC-32C0B70772F8}"/>
    <cellStyle name="Normal 3 2 3 5 3 4 4 3" xfId="49820" xr:uid="{49C52057-90A1-45B8-A905-D9BB12CCE8C5}"/>
    <cellStyle name="Normal 3 2 3 5 3 4 5" xfId="14400" xr:uid="{50A7BAA2-9716-45A4-A56E-E9BD3B360F80}"/>
    <cellStyle name="Normal 3 2 3 5 3 4 6" xfId="28090" xr:uid="{910A37DA-376D-4E6C-B860-EF87AD8CE8C3}"/>
    <cellStyle name="Normal 3 2 3 5 3 4 7" xfId="42974" xr:uid="{80FE0AC6-E520-4AFA-8A84-A606E9E085C6}"/>
    <cellStyle name="Normal 3 2 3 5 3 5" xfId="9262" xr:uid="{97755DBB-3559-4D73-B9C9-3BC8B30C2399}"/>
    <cellStyle name="Normal 3 2 3 5 3 5 2" xfId="12684" xr:uid="{5B144BA6-F649-4F93-A738-D4E222988802}"/>
    <cellStyle name="Normal 3 2 3 5 3 5 2 2" xfId="26374" xr:uid="{40F57543-E71D-4932-B573-5508C5C3F992}"/>
    <cellStyle name="Normal 3 2 3 5 3 5 2 2 2" xfId="40066" xr:uid="{34D957D0-885B-41F3-8928-CA70CE149CA2}"/>
    <cellStyle name="Normal 3 2 3 5 3 5 2 2 3" xfId="54950" xr:uid="{B04B1755-7A75-4797-A7DD-09D95F8EF784}"/>
    <cellStyle name="Normal 3 2 3 5 3 5 2 3" xfId="19530" xr:uid="{9F82FBCB-9AB5-405E-8C9D-A335D1358E0B}"/>
    <cellStyle name="Normal 3 2 3 5 3 5 2 4" xfId="33220" xr:uid="{89DE585D-E46E-4C4B-B4A5-F0B559680E01}"/>
    <cellStyle name="Normal 3 2 3 5 3 5 2 5" xfId="48104" xr:uid="{6051DB9C-1F92-4288-8A11-1BB1D64C749F}"/>
    <cellStyle name="Normal 3 2 3 5 3 5 3" xfId="22952" xr:uid="{10F4FAD8-BEE2-4190-AD61-2FDE525246DD}"/>
    <cellStyle name="Normal 3 2 3 5 3 5 3 2" xfId="36644" xr:uid="{671419B0-60D8-4361-989A-64769BDD87F3}"/>
    <cellStyle name="Normal 3 2 3 5 3 5 3 3" xfId="51528" xr:uid="{376531C5-A0BE-47E4-A8A8-37C281271765}"/>
    <cellStyle name="Normal 3 2 3 5 3 5 4" xfId="16108" xr:uid="{F4AD39C3-3D20-4A27-8FB8-C5C5F3EA7F06}"/>
    <cellStyle name="Normal 3 2 3 5 3 5 5" xfId="29798" xr:uid="{A7C2FD24-525A-4490-8B8B-68C5BAF778D3}"/>
    <cellStyle name="Normal 3 2 3 5 3 5 6" xfId="44682" xr:uid="{5031F099-21B7-42B3-9C4E-344399DC4A1C}"/>
    <cellStyle name="Normal 3 2 3 5 3 6" xfId="10972" xr:uid="{08F55440-7E81-4379-B219-47926C53BCB7}"/>
    <cellStyle name="Normal 3 2 3 5 3 6 2" xfId="24662" xr:uid="{C912607F-CAE8-4D9E-9254-CEBFDC26ABB6}"/>
    <cellStyle name="Normal 3 2 3 5 3 6 2 2" xfId="38354" xr:uid="{BEAEC58C-5501-4A13-A389-C313B4F6A53A}"/>
    <cellStyle name="Normal 3 2 3 5 3 6 2 3" xfId="53238" xr:uid="{D111E524-88B3-4B77-B144-91136491B9AC}"/>
    <cellStyle name="Normal 3 2 3 5 3 6 3" xfId="17818" xr:uid="{41E16357-553C-44CC-83F4-2531AD069D79}"/>
    <cellStyle name="Normal 3 2 3 5 3 6 4" xfId="31508" xr:uid="{21A9495C-1423-4AFE-B931-09D4EDA52A87}"/>
    <cellStyle name="Normal 3 2 3 5 3 6 5" xfId="46392" xr:uid="{CE105AFC-C9B8-49C3-A144-D71B46C0A749}"/>
    <cellStyle name="Normal 3 2 3 5 3 7" xfId="21240" xr:uid="{BDBEC1D8-BD6F-45E1-951D-184D54232EED}"/>
    <cellStyle name="Normal 3 2 3 5 3 7 2" xfId="34932" xr:uid="{733FDA99-48E5-45F0-8C19-2D19012D2594}"/>
    <cellStyle name="Normal 3 2 3 5 3 7 3" xfId="49816" xr:uid="{F19A90CF-0822-43C5-96E1-1C0A92E0923C}"/>
    <cellStyle name="Normal 3 2 3 5 3 8" xfId="14396" xr:uid="{3B6D9081-CAA7-43DC-AB44-5769A376A06F}"/>
    <cellStyle name="Normal 3 2 3 5 3 9" xfId="28086" xr:uid="{B97CA9DF-1AA1-40FC-9571-08F7B1630468}"/>
    <cellStyle name="Normal 3 2 3 5 4" xfId="7554" xr:uid="{86538F18-EE50-4D82-B463-36B27C1913F8}"/>
    <cellStyle name="Normal 3 2 3 5 4 2" xfId="7555" xr:uid="{36AF2539-DD36-463D-B821-9F9C39EA4A1D}"/>
    <cellStyle name="Normal 3 2 3 5 4 2 2" xfId="9268" xr:uid="{FDBF14D5-2BD0-484D-A8D0-D39ABA418B51}"/>
    <cellStyle name="Normal 3 2 3 5 4 2 2 2" xfId="12690" xr:uid="{68E9F99C-2E8D-483D-84FB-2A7200B68B24}"/>
    <cellStyle name="Normal 3 2 3 5 4 2 2 2 2" xfId="26380" xr:uid="{E21B991C-7D89-4FA7-BF88-BAD49FD50B79}"/>
    <cellStyle name="Normal 3 2 3 5 4 2 2 2 2 2" xfId="40072" xr:uid="{21042DDF-115B-4627-9BD3-324CD64B6A30}"/>
    <cellStyle name="Normal 3 2 3 5 4 2 2 2 2 3" xfId="54956" xr:uid="{89C72F97-08B6-4B72-BD1E-40A61145BD3C}"/>
    <cellStyle name="Normal 3 2 3 5 4 2 2 2 3" xfId="19536" xr:uid="{780213E6-3EE0-41A2-8CF5-9973E3F3F86A}"/>
    <cellStyle name="Normal 3 2 3 5 4 2 2 2 4" xfId="33226" xr:uid="{673D5705-49FD-4C1C-83EA-95CE7CD22425}"/>
    <cellStyle name="Normal 3 2 3 5 4 2 2 2 5" xfId="48110" xr:uid="{983375A6-4A16-42CA-A65E-7E9EB7479C74}"/>
    <cellStyle name="Normal 3 2 3 5 4 2 2 3" xfId="22958" xr:uid="{09AF4923-5D3D-44EE-9066-AA364927FE92}"/>
    <cellStyle name="Normal 3 2 3 5 4 2 2 3 2" xfId="36650" xr:uid="{25C9A30B-D252-4F79-95EC-BB702BEF1F4E}"/>
    <cellStyle name="Normal 3 2 3 5 4 2 2 3 3" xfId="51534" xr:uid="{148C6A50-66D6-4606-AAC9-BC7DCE04FAFB}"/>
    <cellStyle name="Normal 3 2 3 5 4 2 2 4" xfId="16114" xr:uid="{2309A306-CFA9-4BDF-ADF1-8312F3F339D8}"/>
    <cellStyle name="Normal 3 2 3 5 4 2 2 5" xfId="29804" xr:uid="{EE818F8F-1E1A-47A7-8215-CCDE7C66F73C}"/>
    <cellStyle name="Normal 3 2 3 5 4 2 2 6" xfId="44688" xr:uid="{BA4E2863-4AE5-4255-9E40-E8BF5D3C8221}"/>
    <cellStyle name="Normal 3 2 3 5 4 2 3" xfId="10978" xr:uid="{1BE7B124-2B27-4D0B-AE09-2AD8EC021F99}"/>
    <cellStyle name="Normal 3 2 3 5 4 2 3 2" xfId="24668" xr:uid="{4FF1EFFE-EE5E-4532-B158-A3499623734C}"/>
    <cellStyle name="Normal 3 2 3 5 4 2 3 2 2" xfId="38360" xr:uid="{0D45301E-F4AE-4979-BC70-918955550705}"/>
    <cellStyle name="Normal 3 2 3 5 4 2 3 2 3" xfId="53244" xr:uid="{8C5773D5-A521-4754-93B0-2BBCEFE142B2}"/>
    <cellStyle name="Normal 3 2 3 5 4 2 3 3" xfId="17824" xr:uid="{7583A734-9025-4386-90B1-F64C60FA7790}"/>
    <cellStyle name="Normal 3 2 3 5 4 2 3 4" xfId="31514" xr:uid="{2B9DAAA3-932D-4C8E-9D7A-673E50C24AFB}"/>
    <cellStyle name="Normal 3 2 3 5 4 2 3 5" xfId="46398" xr:uid="{103458BC-F0AD-41A8-805D-4014B7F8259E}"/>
    <cellStyle name="Normal 3 2 3 5 4 2 4" xfId="21246" xr:uid="{A3984509-99C5-4BCD-9E65-EA1EAE26ADE1}"/>
    <cellStyle name="Normal 3 2 3 5 4 2 4 2" xfId="34938" xr:uid="{C8CE4344-021D-4794-B55C-4306891BD05F}"/>
    <cellStyle name="Normal 3 2 3 5 4 2 4 3" xfId="49822" xr:uid="{E91B9E7E-EB80-406A-9190-64D18F96A860}"/>
    <cellStyle name="Normal 3 2 3 5 4 2 5" xfId="14402" xr:uid="{28EDCA34-EB93-4891-AA29-F6069BC1BC59}"/>
    <cellStyle name="Normal 3 2 3 5 4 2 6" xfId="28092" xr:uid="{657321B2-0224-4B88-BFDA-A053EE4AB8E0}"/>
    <cellStyle name="Normal 3 2 3 5 4 2 7" xfId="42976" xr:uid="{188A630D-05D4-4AFE-ADE6-25516D8A9611}"/>
    <cellStyle name="Normal 3 2 3 5 4 3" xfId="9267" xr:uid="{8BC726D2-B3EB-43DE-B7CA-5DFDC6A95130}"/>
    <cellStyle name="Normal 3 2 3 5 4 3 2" xfId="12689" xr:uid="{CAEE948A-6956-4010-B8BD-8855B0E937CF}"/>
    <cellStyle name="Normal 3 2 3 5 4 3 2 2" xfId="26379" xr:uid="{352D8146-0332-4AF7-B7EA-B8F209B0BFDD}"/>
    <cellStyle name="Normal 3 2 3 5 4 3 2 2 2" xfId="40071" xr:uid="{F6AA2B18-0645-4FE1-A3D9-179E48C862F1}"/>
    <cellStyle name="Normal 3 2 3 5 4 3 2 2 3" xfId="54955" xr:uid="{5199B6DF-B5C2-48DB-AD08-A33010750547}"/>
    <cellStyle name="Normal 3 2 3 5 4 3 2 3" xfId="19535" xr:uid="{12C99150-FCAF-405A-8340-C55289E786EA}"/>
    <cellStyle name="Normal 3 2 3 5 4 3 2 4" xfId="33225" xr:uid="{A4163624-2D36-4AB9-A2CF-A3CDB1934A36}"/>
    <cellStyle name="Normal 3 2 3 5 4 3 2 5" xfId="48109" xr:uid="{E791F1F7-136C-467F-A837-AFA00D93881D}"/>
    <cellStyle name="Normal 3 2 3 5 4 3 3" xfId="22957" xr:uid="{63DE0511-E8B7-40D8-A7AC-71C43D9E4630}"/>
    <cellStyle name="Normal 3 2 3 5 4 3 3 2" xfId="36649" xr:uid="{B99F680F-BB85-4AA7-804A-FA3F84ADAA67}"/>
    <cellStyle name="Normal 3 2 3 5 4 3 3 3" xfId="51533" xr:uid="{0B7638A8-2EC1-4B40-9B6D-DA82FCB6EEFC}"/>
    <cellStyle name="Normal 3 2 3 5 4 3 4" xfId="16113" xr:uid="{76B1EAA3-ECAC-4184-A787-EF2B1E7B8DE6}"/>
    <cellStyle name="Normal 3 2 3 5 4 3 5" xfId="29803" xr:uid="{0FAC416F-4634-4EA7-848E-96440161FE65}"/>
    <cellStyle name="Normal 3 2 3 5 4 3 6" xfId="44687" xr:uid="{A76F367C-3E42-4448-88E6-75C05C95AC51}"/>
    <cellStyle name="Normal 3 2 3 5 4 4" xfId="10977" xr:uid="{57C08ADD-AC82-4CDC-982A-6FBF394F50EB}"/>
    <cellStyle name="Normal 3 2 3 5 4 4 2" xfId="24667" xr:uid="{EFC6D2EA-5979-48FB-8411-9C29A3165AB8}"/>
    <cellStyle name="Normal 3 2 3 5 4 4 2 2" xfId="38359" xr:uid="{C28A72C7-3D89-4CEE-BC7D-9AFD280B8F3E}"/>
    <cellStyle name="Normal 3 2 3 5 4 4 2 3" xfId="53243" xr:uid="{9C83B5B5-8288-4AC8-A726-447F4070128A}"/>
    <cellStyle name="Normal 3 2 3 5 4 4 3" xfId="17823" xr:uid="{5975308F-0DE6-469C-B646-1542FB806314}"/>
    <cellStyle name="Normal 3 2 3 5 4 4 4" xfId="31513" xr:uid="{09727AD5-4D59-4558-B587-2E17832EC3CC}"/>
    <cellStyle name="Normal 3 2 3 5 4 4 5" xfId="46397" xr:uid="{07A9DC20-51FF-4DEF-BF47-364B6041EF79}"/>
    <cellStyle name="Normal 3 2 3 5 4 5" xfId="21245" xr:uid="{D76BF71A-D948-42E1-9E6A-3A49FF7AD24F}"/>
    <cellStyle name="Normal 3 2 3 5 4 5 2" xfId="34937" xr:uid="{201162AE-3F31-4B5C-9781-BD72EA6D6D4F}"/>
    <cellStyle name="Normal 3 2 3 5 4 5 3" xfId="49821" xr:uid="{8CDD66A7-1712-43B2-8FC9-20018F94855C}"/>
    <cellStyle name="Normal 3 2 3 5 4 6" xfId="14401" xr:uid="{7F6F86FC-6191-4912-AF7D-C1C92EC2E7C9}"/>
    <cellStyle name="Normal 3 2 3 5 4 7" xfId="28091" xr:uid="{F74454B6-42DD-453A-BD90-0277D80C4281}"/>
    <cellStyle name="Normal 3 2 3 5 4 8" xfId="42975" xr:uid="{3AACF4FB-AD28-4B0C-87DD-09A5FA086DDC}"/>
    <cellStyle name="Normal 3 2 3 5 5" xfId="7556" xr:uid="{91112F77-9438-4542-A421-02AD9C68C9C1}"/>
    <cellStyle name="Normal 3 2 3 5 5 2" xfId="9269" xr:uid="{CF432495-0888-4312-AEAF-6D3E559DBCA9}"/>
    <cellStyle name="Normal 3 2 3 5 5 2 2" xfId="12691" xr:uid="{A0A2232C-245A-4E1C-A706-15A708046E40}"/>
    <cellStyle name="Normal 3 2 3 5 5 2 2 2" xfId="26381" xr:uid="{97A49318-22DF-4A6E-A758-4F2153A36F43}"/>
    <cellStyle name="Normal 3 2 3 5 5 2 2 2 2" xfId="40073" xr:uid="{3D8EE665-18DC-4099-AD5D-798AD4496B10}"/>
    <cellStyle name="Normal 3 2 3 5 5 2 2 2 3" xfId="54957" xr:uid="{73A02AAC-11D5-4462-A73D-7A830D373E4D}"/>
    <cellStyle name="Normal 3 2 3 5 5 2 2 3" xfId="19537" xr:uid="{AED6D645-261C-4F9F-99A6-E2ADD7C945AE}"/>
    <cellStyle name="Normal 3 2 3 5 5 2 2 4" xfId="33227" xr:uid="{8EBAE060-CC5D-4E3D-B5F4-D8C14468EAF5}"/>
    <cellStyle name="Normal 3 2 3 5 5 2 2 5" xfId="48111" xr:uid="{86E34D2A-71FD-489B-B5D3-CD3013B59E9B}"/>
    <cellStyle name="Normal 3 2 3 5 5 2 3" xfId="22959" xr:uid="{E7780EC2-3207-42FD-AE5A-FE0783A2A85A}"/>
    <cellStyle name="Normal 3 2 3 5 5 2 3 2" xfId="36651" xr:uid="{58E17F99-5E3F-4172-ACC5-E77EE99F10B6}"/>
    <cellStyle name="Normal 3 2 3 5 5 2 3 3" xfId="51535" xr:uid="{9E86B8E6-B4C0-4837-97C5-1E5B4E083668}"/>
    <cellStyle name="Normal 3 2 3 5 5 2 4" xfId="16115" xr:uid="{DA16F7C1-1BF0-4204-A769-D18F6E2741FC}"/>
    <cellStyle name="Normal 3 2 3 5 5 2 5" xfId="29805" xr:uid="{74858119-362F-4D51-AC97-A8B94B7CB290}"/>
    <cellStyle name="Normal 3 2 3 5 5 2 6" xfId="44689" xr:uid="{D7F156D9-F4F5-413D-AA69-10387BF8E118}"/>
    <cellStyle name="Normal 3 2 3 5 5 3" xfId="10979" xr:uid="{FD27B104-9E79-4409-A4B0-C4A77F3A6B2D}"/>
    <cellStyle name="Normal 3 2 3 5 5 3 2" xfId="24669" xr:uid="{18CD2298-B82E-4FB9-9D9E-C40532D1776B}"/>
    <cellStyle name="Normal 3 2 3 5 5 3 2 2" xfId="38361" xr:uid="{A6CEB844-1B46-435B-8C76-54459B1173DC}"/>
    <cellStyle name="Normal 3 2 3 5 5 3 2 3" xfId="53245" xr:uid="{E5573585-B3E6-4838-882F-4E9561785701}"/>
    <cellStyle name="Normal 3 2 3 5 5 3 3" xfId="17825" xr:uid="{B5128339-C177-438A-8574-88759445AEBE}"/>
    <cellStyle name="Normal 3 2 3 5 5 3 4" xfId="31515" xr:uid="{97FA04BE-946F-4971-BA84-BDC278EDAB0D}"/>
    <cellStyle name="Normal 3 2 3 5 5 3 5" xfId="46399" xr:uid="{384F3ADA-7F16-4B16-B633-0C979A713CD1}"/>
    <cellStyle name="Normal 3 2 3 5 5 4" xfId="21247" xr:uid="{4544A387-DA07-48AB-970A-2316356D9CB1}"/>
    <cellStyle name="Normal 3 2 3 5 5 4 2" xfId="34939" xr:uid="{84F45AB2-E338-4997-B438-A89BC9BD2F1C}"/>
    <cellStyle name="Normal 3 2 3 5 5 4 3" xfId="49823" xr:uid="{F7B66AA3-9457-40B6-B910-4CC1AD4AB99C}"/>
    <cellStyle name="Normal 3 2 3 5 5 5" xfId="14403" xr:uid="{B2E2A741-F885-45BE-BE58-1B53839B7BFE}"/>
    <cellStyle name="Normal 3 2 3 5 5 6" xfId="28093" xr:uid="{1712B1D7-67C0-4D8C-8C62-844DA308E11C}"/>
    <cellStyle name="Normal 3 2 3 5 5 7" xfId="42977" xr:uid="{1F1ECB29-13E3-4583-B785-0F544D748668}"/>
    <cellStyle name="Normal 3 2 3 5 6" xfId="7557" xr:uid="{41D27263-76BE-4B2A-95BC-DD50C7EF1B8A}"/>
    <cellStyle name="Normal 3 2 3 5 6 2" xfId="9270" xr:uid="{72353EF0-2AE2-4F09-8DE5-AA81025449FD}"/>
    <cellStyle name="Normal 3 2 3 5 6 2 2" xfId="12692" xr:uid="{727BC345-BE2B-4C5C-A75E-37BC62D5C37E}"/>
    <cellStyle name="Normal 3 2 3 5 6 2 2 2" xfId="26382" xr:uid="{8EF7CEA0-7A0F-4EF2-89BE-F2DE72C0CCC3}"/>
    <cellStyle name="Normal 3 2 3 5 6 2 2 2 2" xfId="40074" xr:uid="{75B6FD24-32C4-4B02-8B3E-E6BD795BCD3E}"/>
    <cellStyle name="Normal 3 2 3 5 6 2 2 2 3" xfId="54958" xr:uid="{3BA5D3D6-696E-40CE-8642-5672F518AD74}"/>
    <cellStyle name="Normal 3 2 3 5 6 2 2 3" xfId="19538" xr:uid="{2B20F971-A150-4DC5-876B-DE4EF78C34A0}"/>
    <cellStyle name="Normal 3 2 3 5 6 2 2 4" xfId="33228" xr:uid="{4000A38A-262D-4891-BF0B-F97D37E9177D}"/>
    <cellStyle name="Normal 3 2 3 5 6 2 2 5" xfId="48112" xr:uid="{BEED389E-9500-4411-891F-C7DC0ED60D4D}"/>
    <cellStyle name="Normal 3 2 3 5 6 2 3" xfId="22960" xr:uid="{01F0889D-2287-4616-8579-4AED1B9E6C4A}"/>
    <cellStyle name="Normal 3 2 3 5 6 2 3 2" xfId="36652" xr:uid="{0DD22954-46E0-4930-99F3-0129FD65C9B6}"/>
    <cellStyle name="Normal 3 2 3 5 6 2 3 3" xfId="51536" xr:uid="{02FD9F51-D0EE-4ADD-8D40-DF368B32B56D}"/>
    <cellStyle name="Normal 3 2 3 5 6 2 4" xfId="16116" xr:uid="{4AF58258-81DA-4721-9307-4560AEDFBFD7}"/>
    <cellStyle name="Normal 3 2 3 5 6 2 5" xfId="29806" xr:uid="{48FBC30C-5C02-466F-8F1C-FE8AD0F57A43}"/>
    <cellStyle name="Normal 3 2 3 5 6 2 6" xfId="44690" xr:uid="{B8CD754A-E81A-4800-BFE3-19EB2D171DBA}"/>
    <cellStyle name="Normal 3 2 3 5 6 3" xfId="10980" xr:uid="{AA63CF64-84CA-4B46-BF98-5B7B8DF519FD}"/>
    <cellStyle name="Normal 3 2 3 5 6 3 2" xfId="24670" xr:uid="{ABD40D1A-0875-4102-8D9A-FC4152B31CD4}"/>
    <cellStyle name="Normal 3 2 3 5 6 3 2 2" xfId="38362" xr:uid="{199E21D2-AF3D-4A1F-AE1D-A73092536145}"/>
    <cellStyle name="Normal 3 2 3 5 6 3 2 3" xfId="53246" xr:uid="{D752A699-159F-42B7-BA00-474B2D06AEA7}"/>
    <cellStyle name="Normal 3 2 3 5 6 3 3" xfId="17826" xr:uid="{85D8B0C5-353D-4799-A030-CC29C5A0186F}"/>
    <cellStyle name="Normal 3 2 3 5 6 3 4" xfId="31516" xr:uid="{A274BA1A-3D92-4E21-922D-BF2B909F34F3}"/>
    <cellStyle name="Normal 3 2 3 5 6 3 5" xfId="46400" xr:uid="{C322F552-4C60-43E6-B427-E3BDD2F73EF2}"/>
    <cellStyle name="Normal 3 2 3 5 6 4" xfId="21248" xr:uid="{A4952B52-41EF-4227-98AA-D1957CB1A5C3}"/>
    <cellStyle name="Normal 3 2 3 5 6 4 2" xfId="34940" xr:uid="{02ADB459-7862-4000-B892-9CA47F94B14E}"/>
    <cellStyle name="Normal 3 2 3 5 6 4 3" xfId="49824" xr:uid="{AF29D0BB-673A-4649-B26A-098FC5AC0995}"/>
    <cellStyle name="Normal 3 2 3 5 6 5" xfId="14404" xr:uid="{3F8BD0BA-BE72-48EF-A89A-73E04FE4D00C}"/>
    <cellStyle name="Normal 3 2 3 5 6 6" xfId="28094" xr:uid="{948E6479-9D42-4349-B4AA-9B93EE98A221}"/>
    <cellStyle name="Normal 3 2 3 5 6 7" xfId="42978" xr:uid="{5595516F-0579-4697-B6BA-82141607135B}"/>
    <cellStyle name="Normal 3 2 3 5 7" xfId="9256" xr:uid="{71E20C28-E81E-411F-9AFC-099589FF1E26}"/>
    <cellStyle name="Normal 3 2 3 5 7 2" xfId="12678" xr:uid="{D5957214-E1B0-4DBD-BD14-3951F95C119D}"/>
    <cellStyle name="Normal 3 2 3 5 7 2 2" xfId="26368" xr:uid="{9069C4D9-5586-4CBF-9ABD-50546B976660}"/>
    <cellStyle name="Normal 3 2 3 5 7 2 2 2" xfId="40060" xr:uid="{466CE26E-051F-4D91-92D2-892F88B12E89}"/>
    <cellStyle name="Normal 3 2 3 5 7 2 2 3" xfId="54944" xr:uid="{4EA0F0FA-7F69-4913-A78B-20B1C2BE80C3}"/>
    <cellStyle name="Normal 3 2 3 5 7 2 3" xfId="19524" xr:uid="{C03CF58F-1400-4FB0-AE5A-34242CEECED8}"/>
    <cellStyle name="Normal 3 2 3 5 7 2 4" xfId="33214" xr:uid="{B891C889-DA6F-4DE1-B426-05FBFB2323E9}"/>
    <cellStyle name="Normal 3 2 3 5 7 2 5" xfId="48098" xr:uid="{1D0D5EBD-8A70-419A-AF4B-55E5523A6298}"/>
    <cellStyle name="Normal 3 2 3 5 7 3" xfId="22946" xr:uid="{1F41C6F7-3BBD-467C-BFBF-CDE86997F744}"/>
    <cellStyle name="Normal 3 2 3 5 7 3 2" xfId="36638" xr:uid="{FEA2FAAB-F338-4378-B41D-3F07E372AD14}"/>
    <cellStyle name="Normal 3 2 3 5 7 3 3" xfId="51522" xr:uid="{B7B139D1-68AD-4B24-8707-A6BFC2B62C5F}"/>
    <cellStyle name="Normal 3 2 3 5 7 4" xfId="16102" xr:uid="{10329786-4075-444B-B217-A4E578314517}"/>
    <cellStyle name="Normal 3 2 3 5 7 5" xfId="29792" xr:uid="{F3A4243A-F356-4B14-918F-C1EF1A67F920}"/>
    <cellStyle name="Normal 3 2 3 5 7 6" xfId="44676" xr:uid="{29BA3E0B-E7A6-48B4-B74E-813756699FCD}"/>
    <cellStyle name="Normal 3 2 3 5 8" xfId="10966" xr:uid="{786B07DE-9AA0-4751-BA17-B4BC8F13121C}"/>
    <cellStyle name="Normal 3 2 3 5 8 2" xfId="24656" xr:uid="{EAB7F668-9EDE-4BC7-A495-226FB2DDAEFF}"/>
    <cellStyle name="Normal 3 2 3 5 8 2 2" xfId="38348" xr:uid="{E1B41044-56A2-447A-BF0F-E3502A6337CE}"/>
    <cellStyle name="Normal 3 2 3 5 8 2 3" xfId="53232" xr:uid="{E9D96616-5D8B-4CC5-823F-F0E3A9CE6969}"/>
    <cellStyle name="Normal 3 2 3 5 8 3" xfId="17812" xr:uid="{89417F70-B9A4-476D-A8E2-8823EEE2F133}"/>
    <cellStyle name="Normal 3 2 3 5 8 4" xfId="31502" xr:uid="{C4834D52-A32A-43A9-8DC3-6235DCBC1570}"/>
    <cellStyle name="Normal 3 2 3 5 8 5" xfId="46386" xr:uid="{7FECCABE-3A22-4D7C-9BC4-36BBBE565242}"/>
    <cellStyle name="Normal 3 2 3 5 9" xfId="21234" xr:uid="{3010C3BF-2F9D-49AA-B8C6-B59B8AE23FE0}"/>
    <cellStyle name="Normal 3 2 3 5 9 2" xfId="34926" xr:uid="{162FF7C1-CCCA-4BD1-8A40-0A6054CEDCFA}"/>
    <cellStyle name="Normal 3 2 3 5 9 3" xfId="49810" xr:uid="{E031D0DB-B7F0-4E87-9186-6D54315FA776}"/>
    <cellStyle name="Normal 3 2 3 6" xfId="7558" xr:uid="{50658591-93D4-40C1-93ED-CCF98C8EABAB}"/>
    <cellStyle name="Normal 3 2 3 6 10" xfId="42979" xr:uid="{CBAC61A6-6038-41BE-8935-525D8AC3151B}"/>
    <cellStyle name="Normal 3 2 3 6 2" xfId="7559" xr:uid="{AEB180A7-A187-427D-BFB1-2B41D8F9BFF6}"/>
    <cellStyle name="Normal 3 2 3 6 2 2" xfId="7560" xr:uid="{08F40A89-B8F4-46D6-8F63-F272234BF30C}"/>
    <cellStyle name="Normal 3 2 3 6 2 2 2" xfId="9273" xr:uid="{6C7C5CAA-30A5-4854-B02C-2AD6CC8F1A80}"/>
    <cellStyle name="Normal 3 2 3 6 2 2 2 2" xfId="12695" xr:uid="{54C37E71-9F5E-4E89-9420-B34BC185364D}"/>
    <cellStyle name="Normal 3 2 3 6 2 2 2 2 2" xfId="26385" xr:uid="{840553D7-3E2B-46A0-A191-F5C0DE13B03D}"/>
    <cellStyle name="Normal 3 2 3 6 2 2 2 2 2 2" xfId="40077" xr:uid="{EAFFD034-75C3-453B-8B99-B9E1042D193E}"/>
    <cellStyle name="Normal 3 2 3 6 2 2 2 2 2 3" xfId="54961" xr:uid="{C7B2FA04-E967-4A66-B576-18DF8B059371}"/>
    <cellStyle name="Normal 3 2 3 6 2 2 2 2 3" xfId="19541" xr:uid="{8B2ACFDF-B1E7-4F66-8EC2-53B51E2220AE}"/>
    <cellStyle name="Normal 3 2 3 6 2 2 2 2 4" xfId="33231" xr:uid="{6570C04F-8B82-4548-991E-7AADE2EF9143}"/>
    <cellStyle name="Normal 3 2 3 6 2 2 2 2 5" xfId="48115" xr:uid="{216DC778-A712-412E-96DF-81379FD02F1F}"/>
    <cellStyle name="Normal 3 2 3 6 2 2 2 3" xfId="22963" xr:uid="{35881C41-0FD1-4389-96D3-184A0918B89A}"/>
    <cellStyle name="Normal 3 2 3 6 2 2 2 3 2" xfId="36655" xr:uid="{0AD06687-7F05-4030-80EC-182683102870}"/>
    <cellStyle name="Normal 3 2 3 6 2 2 2 3 3" xfId="51539" xr:uid="{33252B68-3E89-42C9-8D4E-804E076BAC7C}"/>
    <cellStyle name="Normal 3 2 3 6 2 2 2 4" xfId="16119" xr:uid="{C8B97D08-90C7-4E84-92FC-5A9A4C91FA4F}"/>
    <cellStyle name="Normal 3 2 3 6 2 2 2 5" xfId="29809" xr:uid="{84C69D16-01DF-4788-BD84-932B833FFABB}"/>
    <cellStyle name="Normal 3 2 3 6 2 2 2 6" xfId="44693" xr:uid="{D1B50C6A-20D9-43BE-AF82-F42F2A1BA60A}"/>
    <cellStyle name="Normal 3 2 3 6 2 2 3" xfId="10983" xr:uid="{86C51DB5-D3B8-4FC6-84A6-E749400F7F86}"/>
    <cellStyle name="Normal 3 2 3 6 2 2 3 2" xfId="24673" xr:uid="{395BE5A6-3949-444E-9858-0C2EC886CD85}"/>
    <cellStyle name="Normal 3 2 3 6 2 2 3 2 2" xfId="38365" xr:uid="{E99384F9-F53C-46C4-BD33-F6DAAD17AADC}"/>
    <cellStyle name="Normal 3 2 3 6 2 2 3 2 3" xfId="53249" xr:uid="{CCDF86D9-EA2F-486E-9A6E-4F6B7AA36949}"/>
    <cellStyle name="Normal 3 2 3 6 2 2 3 3" xfId="17829" xr:uid="{6FA057DB-F27F-4DCB-8C7A-E96064B8BEE7}"/>
    <cellStyle name="Normal 3 2 3 6 2 2 3 4" xfId="31519" xr:uid="{442BE3EB-DF4F-4304-A7FF-16B7726F4C90}"/>
    <cellStyle name="Normal 3 2 3 6 2 2 3 5" xfId="46403" xr:uid="{2C4A87D1-456E-4A47-9DDF-1BCA0FA6A880}"/>
    <cellStyle name="Normal 3 2 3 6 2 2 4" xfId="21251" xr:uid="{7EC31A96-7EA6-40C9-9386-D59194838621}"/>
    <cellStyle name="Normal 3 2 3 6 2 2 4 2" xfId="34943" xr:uid="{D22779A9-4179-4C69-9382-7DA8279320A0}"/>
    <cellStyle name="Normal 3 2 3 6 2 2 4 3" xfId="49827" xr:uid="{0CFADE7D-8F47-4D4A-B911-274278A771CE}"/>
    <cellStyle name="Normal 3 2 3 6 2 2 5" xfId="14407" xr:uid="{3247802F-8914-4ED7-B2ED-C34A67E0FC8A}"/>
    <cellStyle name="Normal 3 2 3 6 2 2 6" xfId="28097" xr:uid="{B56494A8-1E60-4DC8-A3E7-C27205132973}"/>
    <cellStyle name="Normal 3 2 3 6 2 2 7" xfId="42981" xr:uid="{148B6D54-291D-44EA-B71F-2CD3D52A73D4}"/>
    <cellStyle name="Normal 3 2 3 6 2 3" xfId="9272" xr:uid="{CB6A2853-EA77-48CD-8271-D24FE2DB716D}"/>
    <cellStyle name="Normal 3 2 3 6 2 3 2" xfId="12694" xr:uid="{A4882223-8B5D-430B-B176-1E9771D69E3B}"/>
    <cellStyle name="Normal 3 2 3 6 2 3 2 2" xfId="26384" xr:uid="{FC1BE1F4-572A-4D93-97EC-EF2678C679B8}"/>
    <cellStyle name="Normal 3 2 3 6 2 3 2 2 2" xfId="40076" xr:uid="{E37E5709-A0AD-4E4C-9578-2EB7EFE752A5}"/>
    <cellStyle name="Normal 3 2 3 6 2 3 2 2 3" xfId="54960" xr:uid="{436D768D-3D31-4944-B436-AF7DEB325A26}"/>
    <cellStyle name="Normal 3 2 3 6 2 3 2 3" xfId="19540" xr:uid="{35721D95-E032-4BA0-8DDD-F41AE9DC27F3}"/>
    <cellStyle name="Normal 3 2 3 6 2 3 2 4" xfId="33230" xr:uid="{89198E1B-9AB4-4033-B27C-3E8F83B7BB09}"/>
    <cellStyle name="Normal 3 2 3 6 2 3 2 5" xfId="48114" xr:uid="{F7741075-3772-46E9-BDCC-E1C34722C95F}"/>
    <cellStyle name="Normal 3 2 3 6 2 3 3" xfId="22962" xr:uid="{FFEDADE2-57AB-4277-8EE6-81F3CFAFFD3F}"/>
    <cellStyle name="Normal 3 2 3 6 2 3 3 2" xfId="36654" xr:uid="{03F25465-20B2-4849-A5F5-4D9432AEBF65}"/>
    <cellStyle name="Normal 3 2 3 6 2 3 3 3" xfId="51538" xr:uid="{B3CCB00A-3E2A-46C4-9098-1B559C6809C0}"/>
    <cellStyle name="Normal 3 2 3 6 2 3 4" xfId="16118" xr:uid="{0FBBEF3E-8C66-40AF-B526-3F73867E4498}"/>
    <cellStyle name="Normal 3 2 3 6 2 3 5" xfId="29808" xr:uid="{522EBBA8-C125-4896-B00A-58DDD7DA795B}"/>
    <cellStyle name="Normal 3 2 3 6 2 3 6" xfId="44692" xr:uid="{AC416A28-49CF-4825-A170-F17608C3DF47}"/>
    <cellStyle name="Normal 3 2 3 6 2 4" xfId="10982" xr:uid="{866BF5BE-87A1-4C51-A00A-AF795423648E}"/>
    <cellStyle name="Normal 3 2 3 6 2 4 2" xfId="24672" xr:uid="{B9A7513E-D939-4445-B5E0-43484CD028ED}"/>
    <cellStyle name="Normal 3 2 3 6 2 4 2 2" xfId="38364" xr:uid="{B153D4AB-55E9-46D2-80E0-94D3A8D681BF}"/>
    <cellStyle name="Normal 3 2 3 6 2 4 2 3" xfId="53248" xr:uid="{16A5CA2C-A954-4142-950C-2A626BFAE771}"/>
    <cellStyle name="Normal 3 2 3 6 2 4 3" xfId="17828" xr:uid="{AE7250D6-F54B-4BCB-9D19-E1D89E0116DC}"/>
    <cellStyle name="Normal 3 2 3 6 2 4 4" xfId="31518" xr:uid="{19996328-6168-4097-9AEF-C6EA8EAEF9D7}"/>
    <cellStyle name="Normal 3 2 3 6 2 4 5" xfId="46402" xr:uid="{3201DD7A-DD19-4E8F-A029-44C3B11FC11A}"/>
    <cellStyle name="Normal 3 2 3 6 2 5" xfId="21250" xr:uid="{74E90187-0F0B-4320-8059-83DE227821FF}"/>
    <cellStyle name="Normal 3 2 3 6 2 5 2" xfId="34942" xr:uid="{EC21A004-A3EE-4024-BEAC-3796B0A70FEB}"/>
    <cellStyle name="Normal 3 2 3 6 2 5 3" xfId="49826" xr:uid="{5EA48BFC-CE46-4849-AEF8-6D61BC9E5A8F}"/>
    <cellStyle name="Normal 3 2 3 6 2 6" xfId="14406" xr:uid="{30902097-E924-4DC4-9600-1771E4F6BF7F}"/>
    <cellStyle name="Normal 3 2 3 6 2 7" xfId="28096" xr:uid="{17329DA5-1D79-4E71-85F9-36AAC2B3072D}"/>
    <cellStyle name="Normal 3 2 3 6 2 8" xfId="42980" xr:uid="{23F50427-62D6-4416-8A5F-242F2D6211FE}"/>
    <cellStyle name="Normal 3 2 3 6 3" xfId="7561" xr:uid="{B851D0EF-E9E6-490D-B741-31D61F2DF8FF}"/>
    <cellStyle name="Normal 3 2 3 6 3 2" xfId="9274" xr:uid="{29E87DE7-2CFC-4964-AB53-3EEB5AB1D9C2}"/>
    <cellStyle name="Normal 3 2 3 6 3 2 2" xfId="12696" xr:uid="{C57D5304-7803-440B-B24E-3EB0DE8B72F2}"/>
    <cellStyle name="Normal 3 2 3 6 3 2 2 2" xfId="26386" xr:uid="{2C2078BF-9778-450B-8259-96CC0B98AE61}"/>
    <cellStyle name="Normal 3 2 3 6 3 2 2 2 2" xfId="40078" xr:uid="{8905AF40-04A0-4A66-9132-D19A194C2489}"/>
    <cellStyle name="Normal 3 2 3 6 3 2 2 2 3" xfId="54962" xr:uid="{628C8252-8F3E-4A8C-B88E-58245B317A7C}"/>
    <cellStyle name="Normal 3 2 3 6 3 2 2 3" xfId="19542" xr:uid="{4F0CD9B8-54E9-4C01-B61E-95F522A006F4}"/>
    <cellStyle name="Normal 3 2 3 6 3 2 2 4" xfId="33232" xr:uid="{C58B7851-6FDE-456E-94D2-CF6E2026C708}"/>
    <cellStyle name="Normal 3 2 3 6 3 2 2 5" xfId="48116" xr:uid="{16F31231-FE63-4FAD-8C92-36CBF3730D81}"/>
    <cellStyle name="Normal 3 2 3 6 3 2 3" xfId="22964" xr:uid="{CFE016A6-C4B0-4213-A3F1-F28170C64D6D}"/>
    <cellStyle name="Normal 3 2 3 6 3 2 3 2" xfId="36656" xr:uid="{39738F8E-3249-4B25-A08A-2186360FBE06}"/>
    <cellStyle name="Normal 3 2 3 6 3 2 3 3" xfId="51540" xr:uid="{25E5C8CA-FFE0-4292-8944-43FA33D82F57}"/>
    <cellStyle name="Normal 3 2 3 6 3 2 4" xfId="16120" xr:uid="{60414EF6-7DDF-4233-A0DF-5F646CAD3F09}"/>
    <cellStyle name="Normal 3 2 3 6 3 2 5" xfId="29810" xr:uid="{492DBB0F-3A2C-4F80-870B-3B505D20D291}"/>
    <cellStyle name="Normal 3 2 3 6 3 2 6" xfId="44694" xr:uid="{CAA35433-573A-4698-85F4-5CD271F7E082}"/>
    <cellStyle name="Normal 3 2 3 6 3 3" xfId="10984" xr:uid="{B4B0082C-6E3D-49BF-9596-16B218921AD0}"/>
    <cellStyle name="Normal 3 2 3 6 3 3 2" xfId="24674" xr:uid="{FAC548E9-D519-41B5-8558-F368C9DE0FD2}"/>
    <cellStyle name="Normal 3 2 3 6 3 3 2 2" xfId="38366" xr:uid="{5C567FBE-87F8-4BFF-918F-C66E49D14427}"/>
    <cellStyle name="Normal 3 2 3 6 3 3 2 3" xfId="53250" xr:uid="{9182D598-6029-46F7-8D4C-8D2B136004F0}"/>
    <cellStyle name="Normal 3 2 3 6 3 3 3" xfId="17830" xr:uid="{1F3720E9-3765-4272-BEB5-0AFC4D273F00}"/>
    <cellStyle name="Normal 3 2 3 6 3 3 4" xfId="31520" xr:uid="{6DD785D9-5881-400B-97FF-0D36A7C5948C}"/>
    <cellStyle name="Normal 3 2 3 6 3 3 5" xfId="46404" xr:uid="{9748D647-77AE-4A44-BBFD-3FA39CB208A9}"/>
    <cellStyle name="Normal 3 2 3 6 3 4" xfId="21252" xr:uid="{F6DA3E35-FE62-4FC4-A7B5-6AA1C99BA498}"/>
    <cellStyle name="Normal 3 2 3 6 3 4 2" xfId="34944" xr:uid="{E0235A8E-DA63-4F11-BB71-356E09649159}"/>
    <cellStyle name="Normal 3 2 3 6 3 4 3" xfId="49828" xr:uid="{68804603-DF1D-41A7-BB3F-4FA08BA33AD8}"/>
    <cellStyle name="Normal 3 2 3 6 3 5" xfId="14408" xr:uid="{92ADBD25-81C0-4F8E-877A-36F16750391C}"/>
    <cellStyle name="Normal 3 2 3 6 3 6" xfId="28098" xr:uid="{495B0FD0-D393-4C6C-B2C9-F6C387DBBC52}"/>
    <cellStyle name="Normal 3 2 3 6 3 7" xfId="42982" xr:uid="{6AB8537D-028E-4EFD-8EB3-A46BE4712890}"/>
    <cellStyle name="Normal 3 2 3 6 4" xfId="7562" xr:uid="{5B331D13-E6F9-49F0-B626-FFE07C8C52BA}"/>
    <cellStyle name="Normal 3 2 3 6 4 2" xfId="9275" xr:uid="{93AF5A75-2B98-4C58-A9B0-D3865B5C832F}"/>
    <cellStyle name="Normal 3 2 3 6 4 2 2" xfId="12697" xr:uid="{F1F08502-6103-41C3-86B9-76281D5C320B}"/>
    <cellStyle name="Normal 3 2 3 6 4 2 2 2" xfId="26387" xr:uid="{4939E7F2-A7C7-4D98-B0C3-9B36F2E59B79}"/>
    <cellStyle name="Normal 3 2 3 6 4 2 2 2 2" xfId="40079" xr:uid="{7837BB43-9F19-4875-B952-57ECB2C85025}"/>
    <cellStyle name="Normal 3 2 3 6 4 2 2 2 3" xfId="54963" xr:uid="{82033A96-7190-42DB-A7EC-768815AA0D44}"/>
    <cellStyle name="Normal 3 2 3 6 4 2 2 3" xfId="19543" xr:uid="{351D534C-65C6-4E4E-A3EA-1E5461430701}"/>
    <cellStyle name="Normal 3 2 3 6 4 2 2 4" xfId="33233" xr:uid="{C0C79CC9-F6DD-404C-875A-C12F096BDF3C}"/>
    <cellStyle name="Normal 3 2 3 6 4 2 2 5" xfId="48117" xr:uid="{1A404B75-B7EF-4F12-B5C8-76EFEEF142D0}"/>
    <cellStyle name="Normal 3 2 3 6 4 2 3" xfId="22965" xr:uid="{999579CC-F5AE-474A-B5F8-0D6DEB9F8B51}"/>
    <cellStyle name="Normal 3 2 3 6 4 2 3 2" xfId="36657" xr:uid="{6A51C1B7-C338-419D-82E0-41989A4695B2}"/>
    <cellStyle name="Normal 3 2 3 6 4 2 3 3" xfId="51541" xr:uid="{06CA73ED-F028-483A-9E46-71BAA96D05A3}"/>
    <cellStyle name="Normal 3 2 3 6 4 2 4" xfId="16121" xr:uid="{3F0136A5-9F6C-4177-B9A1-C29B78A5EAF5}"/>
    <cellStyle name="Normal 3 2 3 6 4 2 5" xfId="29811" xr:uid="{4A69595B-B692-41E8-A116-6673A079BE2A}"/>
    <cellStyle name="Normal 3 2 3 6 4 2 6" xfId="44695" xr:uid="{43117077-B8B0-4A51-87AC-127172DB88B5}"/>
    <cellStyle name="Normal 3 2 3 6 4 3" xfId="10985" xr:uid="{A83E0AC9-DCDA-41C4-B908-572F3CFAA946}"/>
    <cellStyle name="Normal 3 2 3 6 4 3 2" xfId="24675" xr:uid="{CE471799-504A-477F-8362-01B514B39151}"/>
    <cellStyle name="Normal 3 2 3 6 4 3 2 2" xfId="38367" xr:uid="{921D32DC-E957-4864-B1AC-B06276902997}"/>
    <cellStyle name="Normal 3 2 3 6 4 3 2 3" xfId="53251" xr:uid="{1D97F1A8-47D1-4E2D-94F9-9BA766A4C232}"/>
    <cellStyle name="Normal 3 2 3 6 4 3 3" xfId="17831" xr:uid="{FF064FDE-2C3E-409A-837C-3F76C72AD68E}"/>
    <cellStyle name="Normal 3 2 3 6 4 3 4" xfId="31521" xr:uid="{1D0CEA47-44FF-46D2-8774-04B0B2C8D461}"/>
    <cellStyle name="Normal 3 2 3 6 4 3 5" xfId="46405" xr:uid="{7247216D-481C-4C68-AF95-7CE4CDC07DBD}"/>
    <cellStyle name="Normal 3 2 3 6 4 4" xfId="21253" xr:uid="{22674812-538A-4B37-A34E-6031ED72DE31}"/>
    <cellStyle name="Normal 3 2 3 6 4 4 2" xfId="34945" xr:uid="{6EDA72C3-0998-45F2-A317-7042508D38E2}"/>
    <cellStyle name="Normal 3 2 3 6 4 4 3" xfId="49829" xr:uid="{C6552730-AC28-44ED-91E5-9D3E5F75DAC1}"/>
    <cellStyle name="Normal 3 2 3 6 4 5" xfId="14409" xr:uid="{28BF6531-E1B1-4F90-A364-BA0CBF267D7C}"/>
    <cellStyle name="Normal 3 2 3 6 4 6" xfId="28099" xr:uid="{3EBDD744-453F-4565-B921-0EA86953A7C9}"/>
    <cellStyle name="Normal 3 2 3 6 4 7" xfId="42983" xr:uid="{D5013903-D459-4107-8C1A-1332C210422A}"/>
    <cellStyle name="Normal 3 2 3 6 5" xfId="9271" xr:uid="{00C1117D-841D-4102-A5B0-FF7C7A4C360B}"/>
    <cellStyle name="Normal 3 2 3 6 5 2" xfId="12693" xr:uid="{3E3299D7-4721-423F-9932-52248A497E69}"/>
    <cellStyle name="Normal 3 2 3 6 5 2 2" xfId="26383" xr:uid="{9BCC00C7-5710-4412-A9DE-5966CBFDBACC}"/>
    <cellStyle name="Normal 3 2 3 6 5 2 2 2" xfId="40075" xr:uid="{6E421ABD-D745-4683-9C27-97CAF53E4E88}"/>
    <cellStyle name="Normal 3 2 3 6 5 2 2 3" xfId="54959" xr:uid="{AE2DDB03-9F8D-4B8D-A3BD-91BCF292DB3C}"/>
    <cellStyle name="Normal 3 2 3 6 5 2 3" xfId="19539" xr:uid="{D298EEC2-B8B6-4BD1-976C-85263F1F2BB2}"/>
    <cellStyle name="Normal 3 2 3 6 5 2 4" xfId="33229" xr:uid="{BB26B946-EB9C-44AE-B50A-F696AD813F3A}"/>
    <cellStyle name="Normal 3 2 3 6 5 2 5" xfId="48113" xr:uid="{679A385B-5A07-4FB6-9C3B-71A3B09360AB}"/>
    <cellStyle name="Normal 3 2 3 6 5 3" xfId="22961" xr:uid="{C19E33B0-8AAB-4C61-8022-F33172ADF778}"/>
    <cellStyle name="Normal 3 2 3 6 5 3 2" xfId="36653" xr:uid="{1BDB7A5B-FFA2-4630-896B-C2052B3E1D20}"/>
    <cellStyle name="Normal 3 2 3 6 5 3 3" xfId="51537" xr:uid="{F9D0275B-D7D2-4F6F-983B-A91F26FCFAA0}"/>
    <cellStyle name="Normal 3 2 3 6 5 4" xfId="16117" xr:uid="{B3C19C0E-672D-4794-A109-A1606DA56534}"/>
    <cellStyle name="Normal 3 2 3 6 5 5" xfId="29807" xr:uid="{9D1E89FF-8D34-4BEC-B957-18388AF7A38E}"/>
    <cellStyle name="Normal 3 2 3 6 5 6" xfId="44691" xr:uid="{ECEB0F86-6A5F-4B7A-B188-1672B53C377C}"/>
    <cellStyle name="Normal 3 2 3 6 6" xfId="10981" xr:uid="{F8E40580-4E22-4E7C-A7F6-74FBE294671E}"/>
    <cellStyle name="Normal 3 2 3 6 6 2" xfId="24671" xr:uid="{7FCF3B97-699B-425A-AF16-7A7E6A1538E8}"/>
    <cellStyle name="Normal 3 2 3 6 6 2 2" xfId="38363" xr:uid="{833C15C4-1E69-4817-B149-83AA6140B0D0}"/>
    <cellStyle name="Normal 3 2 3 6 6 2 3" xfId="53247" xr:uid="{8DB8A05F-984D-47BC-B04F-F40BC867D5EF}"/>
    <cellStyle name="Normal 3 2 3 6 6 3" xfId="17827" xr:uid="{B7CF961F-4C90-420E-B973-AB2D7D1B286A}"/>
    <cellStyle name="Normal 3 2 3 6 6 4" xfId="31517" xr:uid="{79C0F61E-3F9E-45C2-A4EE-BA85DCFAF865}"/>
    <cellStyle name="Normal 3 2 3 6 6 5" xfId="46401" xr:uid="{D7055541-C568-4692-8D39-91B326FAAC36}"/>
    <cellStyle name="Normal 3 2 3 6 7" xfId="21249" xr:uid="{3815E42A-95F7-4FB1-A9DC-011122F31FA1}"/>
    <cellStyle name="Normal 3 2 3 6 7 2" xfId="34941" xr:uid="{F4DA3357-198F-4158-992F-A27C8641FF59}"/>
    <cellStyle name="Normal 3 2 3 6 7 3" xfId="49825" xr:uid="{82546B06-1CF8-4966-A779-1EC84C836180}"/>
    <cellStyle name="Normal 3 2 3 6 8" xfId="14405" xr:uid="{2D73CB4D-E940-4DCB-B843-6E0A8C6220B2}"/>
    <cellStyle name="Normal 3 2 3 6 9" xfId="28095" xr:uid="{A15225AF-38C4-462C-981A-6A36AC2B2BD0}"/>
    <cellStyle name="Normal 3 2 3 7" xfId="7563" xr:uid="{6E500A17-FFCE-4CCD-A57A-E8F0FBB90BA0}"/>
    <cellStyle name="Normal 3 2 3 7 10" xfId="42984" xr:uid="{DB6C0C54-0876-4005-BB46-73EA0F56170E}"/>
    <cellStyle name="Normal 3 2 3 7 2" xfId="7564" xr:uid="{170EBA92-81EC-4CBD-AD17-982FBEFB3428}"/>
    <cellStyle name="Normal 3 2 3 7 2 2" xfId="7565" xr:uid="{519D3EDF-C5D4-45E3-92E8-4FDA6E9E760E}"/>
    <cellStyle name="Normal 3 2 3 7 2 2 2" xfId="9278" xr:uid="{727484A3-AA07-4D11-B9F3-F8BB5F1E69FE}"/>
    <cellStyle name="Normal 3 2 3 7 2 2 2 2" xfId="12700" xr:uid="{1B45E201-E0D8-4A49-A99E-DC8E5E324FF4}"/>
    <cellStyle name="Normal 3 2 3 7 2 2 2 2 2" xfId="26390" xr:uid="{16E8C036-0517-408A-85E1-1BC1D5E649C8}"/>
    <cellStyle name="Normal 3 2 3 7 2 2 2 2 2 2" xfId="40082" xr:uid="{496AE397-0DAD-4039-BE8F-1A3FC4553F40}"/>
    <cellStyle name="Normal 3 2 3 7 2 2 2 2 2 3" xfId="54966" xr:uid="{7CB502E3-5788-41AF-9F6B-6F6DC35A2592}"/>
    <cellStyle name="Normal 3 2 3 7 2 2 2 2 3" xfId="19546" xr:uid="{73EB573C-BF16-4AD6-940C-C858E0C6418D}"/>
    <cellStyle name="Normal 3 2 3 7 2 2 2 2 4" xfId="33236" xr:uid="{D03A6F63-E18D-45DF-89EB-322EFAB773A4}"/>
    <cellStyle name="Normal 3 2 3 7 2 2 2 2 5" xfId="48120" xr:uid="{9889C02B-5997-4FD9-B559-741724B0D042}"/>
    <cellStyle name="Normal 3 2 3 7 2 2 2 3" xfId="22968" xr:uid="{59227EE5-DF06-42F8-B5F3-13D16E86A0CB}"/>
    <cellStyle name="Normal 3 2 3 7 2 2 2 3 2" xfId="36660" xr:uid="{DA4A41AB-62AB-48D9-93E7-5EB36D0789C0}"/>
    <cellStyle name="Normal 3 2 3 7 2 2 2 3 3" xfId="51544" xr:uid="{0B3B7D7D-5F6D-4109-B8B7-493D4639DD71}"/>
    <cellStyle name="Normal 3 2 3 7 2 2 2 4" xfId="16124" xr:uid="{CEE2B09E-F379-4EF1-B7A5-16DAA0B37874}"/>
    <cellStyle name="Normal 3 2 3 7 2 2 2 5" xfId="29814" xr:uid="{58913C92-07CD-4E8F-AAEA-B82109C26EC2}"/>
    <cellStyle name="Normal 3 2 3 7 2 2 2 6" xfId="44698" xr:uid="{A3227926-750E-4D8A-A4EC-F7948F6CCA3E}"/>
    <cellStyle name="Normal 3 2 3 7 2 2 3" xfId="10988" xr:uid="{94C161D0-EA81-49C7-A746-3995CBF5D11B}"/>
    <cellStyle name="Normal 3 2 3 7 2 2 3 2" xfId="24678" xr:uid="{DEC46D63-0528-4754-9C24-3606177A84DE}"/>
    <cellStyle name="Normal 3 2 3 7 2 2 3 2 2" xfId="38370" xr:uid="{2A4DAC93-6582-4DF1-A017-D879A0773BCF}"/>
    <cellStyle name="Normal 3 2 3 7 2 2 3 2 3" xfId="53254" xr:uid="{E3E18583-DE98-4CCD-A589-9C6FCB5F68F0}"/>
    <cellStyle name="Normal 3 2 3 7 2 2 3 3" xfId="17834" xr:uid="{949856E6-D4E9-4CC2-BB22-8280DEABF057}"/>
    <cellStyle name="Normal 3 2 3 7 2 2 3 4" xfId="31524" xr:uid="{9E86DE4F-116B-49EB-A8C8-96AA68037C74}"/>
    <cellStyle name="Normal 3 2 3 7 2 2 3 5" xfId="46408" xr:uid="{095735F9-2B73-423E-940C-AA785DFA0075}"/>
    <cellStyle name="Normal 3 2 3 7 2 2 4" xfId="21256" xr:uid="{E92A05E9-1E48-4062-A300-8C7A5C93C2FB}"/>
    <cellStyle name="Normal 3 2 3 7 2 2 4 2" xfId="34948" xr:uid="{4B779900-2944-48A9-B99A-960598F5B294}"/>
    <cellStyle name="Normal 3 2 3 7 2 2 4 3" xfId="49832" xr:uid="{20E33FE4-CFC0-48BA-8B0C-3BF910F91BA9}"/>
    <cellStyle name="Normal 3 2 3 7 2 2 5" xfId="14412" xr:uid="{A214F1FA-7866-4809-A2C8-CBDED4576CED}"/>
    <cellStyle name="Normal 3 2 3 7 2 2 6" xfId="28102" xr:uid="{155E7699-814E-4B23-B9F6-4037EA2F6417}"/>
    <cellStyle name="Normal 3 2 3 7 2 2 7" xfId="42986" xr:uid="{D6F014AD-9918-414B-AFD4-3F6E5F2B041F}"/>
    <cellStyle name="Normal 3 2 3 7 2 3" xfId="9277" xr:uid="{8F87ECB9-E9C6-4F18-B279-351633CA8C42}"/>
    <cellStyle name="Normal 3 2 3 7 2 3 2" xfId="12699" xr:uid="{D8C3699E-C161-4A4C-B54F-5B2124896012}"/>
    <cellStyle name="Normal 3 2 3 7 2 3 2 2" xfId="26389" xr:uid="{24683DD3-BEEC-411E-8E09-272AE6DDFE2B}"/>
    <cellStyle name="Normal 3 2 3 7 2 3 2 2 2" xfId="40081" xr:uid="{9FD162B5-BD01-426A-AD0F-6827926B54DD}"/>
    <cellStyle name="Normal 3 2 3 7 2 3 2 2 3" xfId="54965" xr:uid="{FC1A2E54-F529-42B6-B98F-4DFA741929E4}"/>
    <cellStyle name="Normal 3 2 3 7 2 3 2 3" xfId="19545" xr:uid="{B0EF6D4D-6944-445A-BCED-91BF67451B67}"/>
    <cellStyle name="Normal 3 2 3 7 2 3 2 4" xfId="33235" xr:uid="{7C19D211-CDB5-4E14-9B70-C8696BC52373}"/>
    <cellStyle name="Normal 3 2 3 7 2 3 2 5" xfId="48119" xr:uid="{8B40F8C5-D221-455E-B8B5-F8079EA9C8C4}"/>
    <cellStyle name="Normal 3 2 3 7 2 3 3" xfId="22967" xr:uid="{ABBA3E5D-8AF9-43F2-AB3E-B424CA01EA07}"/>
    <cellStyle name="Normal 3 2 3 7 2 3 3 2" xfId="36659" xr:uid="{E0E248CF-9227-4042-A317-4CFB60D6CD37}"/>
    <cellStyle name="Normal 3 2 3 7 2 3 3 3" xfId="51543" xr:uid="{F61FFEA4-4442-4264-86BC-BBA211BA6918}"/>
    <cellStyle name="Normal 3 2 3 7 2 3 4" xfId="16123" xr:uid="{3591F3F5-661C-4CED-8EC2-4756DDFDB681}"/>
    <cellStyle name="Normal 3 2 3 7 2 3 5" xfId="29813" xr:uid="{F0215ACF-1D81-4FD5-94FC-599CC169C5F4}"/>
    <cellStyle name="Normal 3 2 3 7 2 3 6" xfId="44697" xr:uid="{2B6E4034-C084-4EA9-AB65-EC36BAA5B0AB}"/>
    <cellStyle name="Normal 3 2 3 7 2 4" xfId="10987" xr:uid="{FA3F6394-C46F-41CB-9ED4-A1669A2591B6}"/>
    <cellStyle name="Normal 3 2 3 7 2 4 2" xfId="24677" xr:uid="{10ADA6AA-221C-4678-A331-AECE2FB0E1D0}"/>
    <cellStyle name="Normal 3 2 3 7 2 4 2 2" xfId="38369" xr:uid="{0CAAB60C-62D9-48DC-ADBC-22DF4B12EE58}"/>
    <cellStyle name="Normal 3 2 3 7 2 4 2 3" xfId="53253" xr:uid="{02EF38F9-3B91-4637-BB13-C6CC5A59EA3F}"/>
    <cellStyle name="Normal 3 2 3 7 2 4 3" xfId="17833" xr:uid="{6301BF41-7E6B-425E-AA45-93D51645C771}"/>
    <cellStyle name="Normal 3 2 3 7 2 4 4" xfId="31523" xr:uid="{2E5DB5F2-7364-47A5-8DC1-8B319EAAF788}"/>
    <cellStyle name="Normal 3 2 3 7 2 4 5" xfId="46407" xr:uid="{F62114E0-0A8E-4C48-8DFB-A6A01EC2DDE1}"/>
    <cellStyle name="Normal 3 2 3 7 2 5" xfId="21255" xr:uid="{250059E8-A190-4890-99E5-25D518447606}"/>
    <cellStyle name="Normal 3 2 3 7 2 5 2" xfId="34947" xr:uid="{29CEF6D1-4261-4FBE-9B9B-BE26862E788E}"/>
    <cellStyle name="Normal 3 2 3 7 2 5 3" xfId="49831" xr:uid="{72A4C10B-F6D6-49A6-9D61-F137FAF44541}"/>
    <cellStyle name="Normal 3 2 3 7 2 6" xfId="14411" xr:uid="{E472F8EA-3CF9-4480-A6A1-E80E6E6E99EC}"/>
    <cellStyle name="Normal 3 2 3 7 2 7" xfId="28101" xr:uid="{AB6DA3A3-CB4A-4F72-AB88-799EB1459B8D}"/>
    <cellStyle name="Normal 3 2 3 7 2 8" xfId="42985" xr:uid="{3C1F9D80-5097-46D0-80AF-BEF0F61D06B1}"/>
    <cellStyle name="Normal 3 2 3 7 3" xfId="7566" xr:uid="{45EF14C6-B807-4384-AAD7-5A968648C9A1}"/>
    <cellStyle name="Normal 3 2 3 7 3 2" xfId="9279" xr:uid="{9F22813D-E40A-4FC9-A3C2-502BA92223DE}"/>
    <cellStyle name="Normal 3 2 3 7 3 2 2" xfId="12701" xr:uid="{C94C5096-B8F0-4AD4-933B-0130A48701DC}"/>
    <cellStyle name="Normal 3 2 3 7 3 2 2 2" xfId="26391" xr:uid="{7BCB7460-A8FF-41DF-B142-5E41CDA6EA86}"/>
    <cellStyle name="Normal 3 2 3 7 3 2 2 2 2" xfId="40083" xr:uid="{C449276D-A703-48AB-BCA4-ED4A5B2CF424}"/>
    <cellStyle name="Normal 3 2 3 7 3 2 2 2 3" xfId="54967" xr:uid="{CC635C89-9F3E-4AEF-9088-759C2DCFEA83}"/>
    <cellStyle name="Normal 3 2 3 7 3 2 2 3" xfId="19547" xr:uid="{B3394C70-84C8-4513-8863-4DA48ACA5FD4}"/>
    <cellStyle name="Normal 3 2 3 7 3 2 2 4" xfId="33237" xr:uid="{47AB803E-9C9A-4D7D-8BF0-2ECCE50BE661}"/>
    <cellStyle name="Normal 3 2 3 7 3 2 2 5" xfId="48121" xr:uid="{F9BEB14C-FF59-4334-BE2F-EE94215A8816}"/>
    <cellStyle name="Normal 3 2 3 7 3 2 3" xfId="22969" xr:uid="{280C0B47-127D-44D3-9623-F226C996F787}"/>
    <cellStyle name="Normal 3 2 3 7 3 2 3 2" xfId="36661" xr:uid="{7C8AE386-B4C3-4C35-9D36-CB8D93222B25}"/>
    <cellStyle name="Normal 3 2 3 7 3 2 3 3" xfId="51545" xr:uid="{80518ACA-BA08-44B8-AB37-3989374D2356}"/>
    <cellStyle name="Normal 3 2 3 7 3 2 4" xfId="16125" xr:uid="{8E9451C1-C204-4CC7-B84D-08D917643ED2}"/>
    <cellStyle name="Normal 3 2 3 7 3 2 5" xfId="29815" xr:uid="{462708E9-1B41-4963-8DBE-3602F61990C6}"/>
    <cellStyle name="Normal 3 2 3 7 3 2 6" xfId="44699" xr:uid="{05A4BEC9-E000-4E78-AD30-2C61DD9A70B1}"/>
    <cellStyle name="Normal 3 2 3 7 3 3" xfId="10989" xr:uid="{2C5CC927-B7FC-4F66-B121-FF79A70B579E}"/>
    <cellStyle name="Normal 3 2 3 7 3 3 2" xfId="24679" xr:uid="{9EB5DC9D-C260-4576-BB98-CCE69A086232}"/>
    <cellStyle name="Normal 3 2 3 7 3 3 2 2" xfId="38371" xr:uid="{80D5AE47-A9DB-4E97-AB37-B12D0E4C3BAF}"/>
    <cellStyle name="Normal 3 2 3 7 3 3 2 3" xfId="53255" xr:uid="{5B542762-C0EF-41D6-B8FD-2189470F7FA6}"/>
    <cellStyle name="Normal 3 2 3 7 3 3 3" xfId="17835" xr:uid="{8E7EEBFD-A782-454E-B22E-1ACD0404703B}"/>
    <cellStyle name="Normal 3 2 3 7 3 3 4" xfId="31525" xr:uid="{F187664D-BC80-4E16-8364-905E6B22321A}"/>
    <cellStyle name="Normal 3 2 3 7 3 3 5" xfId="46409" xr:uid="{D312C1C4-9071-4FB4-9C65-784593E4AA66}"/>
    <cellStyle name="Normal 3 2 3 7 3 4" xfId="21257" xr:uid="{38CB4E0A-D915-4A7E-837A-CBC9C40A0ADD}"/>
    <cellStyle name="Normal 3 2 3 7 3 4 2" xfId="34949" xr:uid="{186AF399-CAA9-407F-83B2-F07F41673370}"/>
    <cellStyle name="Normal 3 2 3 7 3 4 3" xfId="49833" xr:uid="{C92923B5-137A-4114-A1DA-C543C2910539}"/>
    <cellStyle name="Normal 3 2 3 7 3 5" xfId="14413" xr:uid="{98D0B6D1-3A96-4AF7-BBCD-771CA678F19C}"/>
    <cellStyle name="Normal 3 2 3 7 3 6" xfId="28103" xr:uid="{B87E2785-D8A9-497E-B667-5128721D3E6C}"/>
    <cellStyle name="Normal 3 2 3 7 3 7" xfId="42987" xr:uid="{7B562A3F-55DF-4886-A62C-F172D69AE493}"/>
    <cellStyle name="Normal 3 2 3 7 4" xfId="7567" xr:uid="{6F3A1190-0C92-45C2-A590-67D342FBDF80}"/>
    <cellStyle name="Normal 3 2 3 7 4 2" xfId="9280" xr:uid="{EF89592E-276A-402B-AEE1-C3EB738BC726}"/>
    <cellStyle name="Normal 3 2 3 7 4 2 2" xfId="12702" xr:uid="{51FA102B-8D75-4427-B5D9-9F9EA2879BFF}"/>
    <cellStyle name="Normal 3 2 3 7 4 2 2 2" xfId="26392" xr:uid="{ED0CAE5F-7526-49A9-89F4-F261DC9954FF}"/>
    <cellStyle name="Normal 3 2 3 7 4 2 2 2 2" xfId="40084" xr:uid="{E942DACC-D8D0-4381-B3ED-AF3569F01B09}"/>
    <cellStyle name="Normal 3 2 3 7 4 2 2 2 3" xfId="54968" xr:uid="{9292B0B5-FED9-45A8-909B-09A8396C5C9E}"/>
    <cellStyle name="Normal 3 2 3 7 4 2 2 3" xfId="19548" xr:uid="{4FFE2EAD-D758-4EC4-AE3A-886C6D190283}"/>
    <cellStyle name="Normal 3 2 3 7 4 2 2 4" xfId="33238" xr:uid="{9B467A95-FBEC-437C-A686-C7F5B005E13F}"/>
    <cellStyle name="Normal 3 2 3 7 4 2 2 5" xfId="48122" xr:uid="{2C3913EB-41B0-4DED-97AC-8AB602A1625B}"/>
    <cellStyle name="Normal 3 2 3 7 4 2 3" xfId="22970" xr:uid="{84B9999A-506F-4CD8-A769-91C95C5DA31C}"/>
    <cellStyle name="Normal 3 2 3 7 4 2 3 2" xfId="36662" xr:uid="{4BDA80C8-4B42-43DD-9740-CA099FC70752}"/>
    <cellStyle name="Normal 3 2 3 7 4 2 3 3" xfId="51546" xr:uid="{7A953B8B-F687-4D8F-BBD7-27FCE146D1FF}"/>
    <cellStyle name="Normal 3 2 3 7 4 2 4" xfId="16126" xr:uid="{FF031870-92DE-4794-BAEF-C114E52F5508}"/>
    <cellStyle name="Normal 3 2 3 7 4 2 5" xfId="29816" xr:uid="{9685F4D8-2A7E-4A32-9577-070FE558447A}"/>
    <cellStyle name="Normal 3 2 3 7 4 2 6" xfId="44700" xr:uid="{4AD4A75A-D4A0-4FD2-8743-B37A5E60B9B1}"/>
    <cellStyle name="Normal 3 2 3 7 4 3" xfId="10990" xr:uid="{219283F4-06B1-48F4-BBA7-237C0E73258F}"/>
    <cellStyle name="Normal 3 2 3 7 4 3 2" xfId="24680" xr:uid="{E0578492-8759-47B8-9C59-871B43D99E78}"/>
    <cellStyle name="Normal 3 2 3 7 4 3 2 2" xfId="38372" xr:uid="{3095336A-44B9-4A3A-A7FC-5D721D74D4BD}"/>
    <cellStyle name="Normal 3 2 3 7 4 3 2 3" xfId="53256" xr:uid="{8F9173B0-6340-4BA2-9DEA-B313BB5215AF}"/>
    <cellStyle name="Normal 3 2 3 7 4 3 3" xfId="17836" xr:uid="{C3C744D7-A6D3-462B-9C80-E02912543D7D}"/>
    <cellStyle name="Normal 3 2 3 7 4 3 4" xfId="31526" xr:uid="{F7A1EAD7-E24E-4DF9-A211-C9290EC122C2}"/>
    <cellStyle name="Normal 3 2 3 7 4 3 5" xfId="46410" xr:uid="{076D5D3E-8983-4EE6-9C82-100BE08C638F}"/>
    <cellStyle name="Normal 3 2 3 7 4 4" xfId="21258" xr:uid="{88F1F7E9-CF14-4148-8902-CF164EEDDDC1}"/>
    <cellStyle name="Normal 3 2 3 7 4 4 2" xfId="34950" xr:uid="{6EF5B4E4-2B72-49CF-812E-FD10D5E3389E}"/>
    <cellStyle name="Normal 3 2 3 7 4 4 3" xfId="49834" xr:uid="{5E8F536F-4BFF-4972-8766-538F3D4ED6EE}"/>
    <cellStyle name="Normal 3 2 3 7 4 5" xfId="14414" xr:uid="{CB149D11-F714-4FE5-9375-4432B72A6752}"/>
    <cellStyle name="Normal 3 2 3 7 4 6" xfId="28104" xr:uid="{00A6B006-89DB-4AFA-90CA-7D513A05FFC3}"/>
    <cellStyle name="Normal 3 2 3 7 4 7" xfId="42988" xr:uid="{4656E6E3-EBD9-4808-8B33-45A4A0EAF6E9}"/>
    <cellStyle name="Normal 3 2 3 7 5" xfId="9276" xr:uid="{D7D257D1-5155-4351-B99E-F6A84F3C02FA}"/>
    <cellStyle name="Normal 3 2 3 7 5 2" xfId="12698" xr:uid="{294B8603-011E-4937-AE08-582085BF121F}"/>
    <cellStyle name="Normal 3 2 3 7 5 2 2" xfId="26388" xr:uid="{3707F4F4-E1F1-47DF-8DA6-83DA2BAFE652}"/>
    <cellStyle name="Normal 3 2 3 7 5 2 2 2" xfId="40080" xr:uid="{FB35B1AA-331F-48D1-907C-1E50D8AB9569}"/>
    <cellStyle name="Normal 3 2 3 7 5 2 2 3" xfId="54964" xr:uid="{0A1DBF08-2D26-46EF-89ED-3A2E8298F3E8}"/>
    <cellStyle name="Normal 3 2 3 7 5 2 3" xfId="19544" xr:uid="{B5EAFEFD-1E76-44EC-BB6A-665DDE0FF48F}"/>
    <cellStyle name="Normal 3 2 3 7 5 2 4" xfId="33234" xr:uid="{8DA9C89A-DC7B-496C-955E-E8219990AD63}"/>
    <cellStyle name="Normal 3 2 3 7 5 2 5" xfId="48118" xr:uid="{89CCADA9-6B3E-4C0F-8AD2-3993487E9260}"/>
    <cellStyle name="Normal 3 2 3 7 5 3" xfId="22966" xr:uid="{47D5A676-1312-474B-BBC4-B3B46D7CDDE2}"/>
    <cellStyle name="Normal 3 2 3 7 5 3 2" xfId="36658" xr:uid="{D90DF744-E905-4E70-BCBE-42CB89E34572}"/>
    <cellStyle name="Normal 3 2 3 7 5 3 3" xfId="51542" xr:uid="{9FE76A7A-7DD2-4C16-8F59-3B4886B5FB4F}"/>
    <cellStyle name="Normal 3 2 3 7 5 4" xfId="16122" xr:uid="{3FF7F18E-EFB4-43F7-A284-1F8A2C70583F}"/>
    <cellStyle name="Normal 3 2 3 7 5 5" xfId="29812" xr:uid="{4FC7D09D-C389-4312-B861-5FC696567E8E}"/>
    <cellStyle name="Normal 3 2 3 7 5 6" xfId="44696" xr:uid="{347D344F-9F1B-4FAA-85C0-CD8BEFF246DF}"/>
    <cellStyle name="Normal 3 2 3 7 6" xfId="10986" xr:uid="{5BD87D03-7684-4421-9F77-8B71735E6FCE}"/>
    <cellStyle name="Normal 3 2 3 7 6 2" xfId="24676" xr:uid="{6F4ED9BA-ABD5-471D-827B-63038DD3851F}"/>
    <cellStyle name="Normal 3 2 3 7 6 2 2" xfId="38368" xr:uid="{B4DAF6DF-FC72-4089-8C37-5B1E53AD4C3C}"/>
    <cellStyle name="Normal 3 2 3 7 6 2 3" xfId="53252" xr:uid="{C13F94B0-05CA-4259-A600-63AEBB0A4F13}"/>
    <cellStyle name="Normal 3 2 3 7 6 3" xfId="17832" xr:uid="{EAA95DD2-2CFC-4C58-BD15-A995460E1089}"/>
    <cellStyle name="Normal 3 2 3 7 6 4" xfId="31522" xr:uid="{5CC444D8-AF77-4545-990E-3C205395D3D3}"/>
    <cellStyle name="Normal 3 2 3 7 6 5" xfId="46406" xr:uid="{C45ADAA5-A7FC-4B7F-86B2-CDE909C54293}"/>
    <cellStyle name="Normal 3 2 3 7 7" xfId="21254" xr:uid="{47B81FB8-F531-4EDE-8AF6-14FC19E5CB81}"/>
    <cellStyle name="Normal 3 2 3 7 7 2" xfId="34946" xr:uid="{923C6511-01C3-4D3A-95E3-B12CEAD7F691}"/>
    <cellStyle name="Normal 3 2 3 7 7 3" xfId="49830" xr:uid="{6DA31AF4-DFFA-47CF-AE81-2A17850C604E}"/>
    <cellStyle name="Normal 3 2 3 7 8" xfId="14410" xr:uid="{A514999E-A8A3-40A7-9E80-4FB08D01DA1F}"/>
    <cellStyle name="Normal 3 2 3 7 9" xfId="28100" xr:uid="{8FA15974-B4E0-456D-A1AF-EF1EC93AEE27}"/>
    <cellStyle name="Normal 3 2 3 8" xfId="7568" xr:uid="{43A3951F-4366-462D-AF7C-4910FE111B1B}"/>
    <cellStyle name="Normal 3 2 3 8 2" xfId="7569" xr:uid="{C5B5CBFC-3096-4C33-A324-FD89FA8F7551}"/>
    <cellStyle name="Normal 3 2 3 8 2 2" xfId="9282" xr:uid="{7B333322-16A5-44F2-A1BF-69350C24E366}"/>
    <cellStyle name="Normal 3 2 3 8 2 2 2" xfId="12704" xr:uid="{0112FB9C-D32C-4F83-A797-A504166E0255}"/>
    <cellStyle name="Normal 3 2 3 8 2 2 2 2" xfId="26394" xr:uid="{4DE46A38-8181-4B84-94B8-30C43099580D}"/>
    <cellStyle name="Normal 3 2 3 8 2 2 2 2 2" xfId="40086" xr:uid="{21DC6D5F-B965-4C45-8401-3FC3A07D340C}"/>
    <cellStyle name="Normal 3 2 3 8 2 2 2 2 3" xfId="54970" xr:uid="{69179C80-BB87-4D4F-B35A-5BBE46274E62}"/>
    <cellStyle name="Normal 3 2 3 8 2 2 2 3" xfId="19550" xr:uid="{4E449F08-CCFA-4324-8ED6-01EEE9914BDF}"/>
    <cellStyle name="Normal 3 2 3 8 2 2 2 4" xfId="33240" xr:uid="{0B282384-53E2-4535-9B48-2EFF7AE19128}"/>
    <cellStyle name="Normal 3 2 3 8 2 2 2 5" xfId="48124" xr:uid="{08ED8185-7603-4841-86DF-49A39CB0BEE9}"/>
    <cellStyle name="Normal 3 2 3 8 2 2 3" xfId="22972" xr:uid="{B0901BF8-2AAC-4E2F-BCC1-D6AA217FF6BF}"/>
    <cellStyle name="Normal 3 2 3 8 2 2 3 2" xfId="36664" xr:uid="{1D3FA0D9-7711-4062-A72D-204D7C1107F2}"/>
    <cellStyle name="Normal 3 2 3 8 2 2 3 3" xfId="51548" xr:uid="{C7E906CA-35A7-4922-B5B6-906723DAA02B}"/>
    <cellStyle name="Normal 3 2 3 8 2 2 4" xfId="16128" xr:uid="{05C33FA9-CD53-4478-AA0E-947F0F15A937}"/>
    <cellStyle name="Normal 3 2 3 8 2 2 5" xfId="29818" xr:uid="{5083E993-F7EF-4C1D-B0FB-5A7DBD5C112B}"/>
    <cellStyle name="Normal 3 2 3 8 2 2 6" xfId="44702" xr:uid="{0AB44031-3C09-45D5-8B22-1EA80FD635E8}"/>
    <cellStyle name="Normal 3 2 3 8 2 3" xfId="10992" xr:uid="{AA715214-82AF-4A40-A2E3-062FEA4CDBD1}"/>
    <cellStyle name="Normal 3 2 3 8 2 3 2" xfId="24682" xr:uid="{475C6D5A-2A8D-4840-A72D-18931B2AEBA0}"/>
    <cellStyle name="Normal 3 2 3 8 2 3 2 2" xfId="38374" xr:uid="{BCF23856-4443-48F0-8EC3-255E6399A27D}"/>
    <cellStyle name="Normal 3 2 3 8 2 3 2 3" xfId="53258" xr:uid="{BFF3E78E-C2C5-44A7-BB69-56B00B807B78}"/>
    <cellStyle name="Normal 3 2 3 8 2 3 3" xfId="17838" xr:uid="{058132D1-4AA5-44B8-8AF1-E9D9B12A8DAE}"/>
    <cellStyle name="Normal 3 2 3 8 2 3 4" xfId="31528" xr:uid="{42C19176-72ED-4684-82BC-5FE719FF9B1A}"/>
    <cellStyle name="Normal 3 2 3 8 2 3 5" xfId="46412" xr:uid="{18DC7E95-C222-479C-A185-FEBC881EBAB6}"/>
    <cellStyle name="Normal 3 2 3 8 2 4" xfId="21260" xr:uid="{ADE48BE6-FF7B-4F70-98D8-6C00ECE6491F}"/>
    <cellStyle name="Normal 3 2 3 8 2 4 2" xfId="34952" xr:uid="{7556453A-DFA1-49DC-9A52-89A2DAEB7F3D}"/>
    <cellStyle name="Normal 3 2 3 8 2 4 3" xfId="49836" xr:uid="{EBA58314-B84B-4360-9449-967FFFBFB7DD}"/>
    <cellStyle name="Normal 3 2 3 8 2 5" xfId="14416" xr:uid="{530C5291-C565-498A-B21C-9171A8391499}"/>
    <cellStyle name="Normal 3 2 3 8 2 6" xfId="28106" xr:uid="{15D77AC7-D396-40D9-A221-6D2F98D56742}"/>
    <cellStyle name="Normal 3 2 3 8 2 7" xfId="42990" xr:uid="{012DDAD5-333A-4D6A-90A6-E920EE4853C7}"/>
    <cellStyle name="Normal 3 2 3 8 3" xfId="9281" xr:uid="{87D69956-461A-4197-B62E-781BA9D8F720}"/>
    <cellStyle name="Normal 3 2 3 8 3 2" xfId="12703" xr:uid="{74C913D1-19CE-4E7F-9C59-D5CEC33E621D}"/>
    <cellStyle name="Normal 3 2 3 8 3 2 2" xfId="26393" xr:uid="{BF47655A-3EC5-4503-9013-A26CFB438FA9}"/>
    <cellStyle name="Normal 3 2 3 8 3 2 2 2" xfId="40085" xr:uid="{643793F1-D6F8-43CB-8BF7-1752A9813374}"/>
    <cellStyle name="Normal 3 2 3 8 3 2 2 3" xfId="54969" xr:uid="{4D830771-612D-46CB-8EDB-53458E703C54}"/>
    <cellStyle name="Normal 3 2 3 8 3 2 3" xfId="19549" xr:uid="{D84711C6-BAB8-409B-ADC1-26D01DA34E5C}"/>
    <cellStyle name="Normal 3 2 3 8 3 2 4" xfId="33239" xr:uid="{DB18729C-F8C3-404A-AFCF-A5DC9228E706}"/>
    <cellStyle name="Normal 3 2 3 8 3 2 5" xfId="48123" xr:uid="{7912E2C2-C428-4F8D-9E3B-51DAF248C2A8}"/>
    <cellStyle name="Normal 3 2 3 8 3 3" xfId="22971" xr:uid="{B96D1691-D2E5-4D5B-AA50-B4EBF0F96A1E}"/>
    <cellStyle name="Normal 3 2 3 8 3 3 2" xfId="36663" xr:uid="{B52C212A-49D1-4D4B-9E2D-4C152FE79FDF}"/>
    <cellStyle name="Normal 3 2 3 8 3 3 3" xfId="51547" xr:uid="{94F6A9CC-8B4D-4603-B89A-1D523A007C15}"/>
    <cellStyle name="Normal 3 2 3 8 3 4" xfId="16127" xr:uid="{D87DD6E4-2E1E-40BF-B930-66448F7B4C86}"/>
    <cellStyle name="Normal 3 2 3 8 3 5" xfId="29817" xr:uid="{5F3EBAA1-0683-4366-823D-CB31250DD0A2}"/>
    <cellStyle name="Normal 3 2 3 8 3 6" xfId="44701" xr:uid="{ADE9E3DC-8D07-4BFE-9581-98AB3470AAF2}"/>
    <cellStyle name="Normal 3 2 3 8 4" xfId="10991" xr:uid="{D29D1698-2680-4DE6-B76B-49C7B0F4BFF2}"/>
    <cellStyle name="Normal 3 2 3 8 4 2" xfId="24681" xr:uid="{22144284-9A19-44EC-8981-10EDC18CB539}"/>
    <cellStyle name="Normal 3 2 3 8 4 2 2" xfId="38373" xr:uid="{14EA2CDF-D562-4F41-993B-1FB514379697}"/>
    <cellStyle name="Normal 3 2 3 8 4 2 3" xfId="53257" xr:uid="{A32A5577-1C8C-4B10-BC92-6C7894F5E154}"/>
    <cellStyle name="Normal 3 2 3 8 4 3" xfId="17837" xr:uid="{4CD54F7A-84F8-4DF8-914C-D8FAD7A55963}"/>
    <cellStyle name="Normal 3 2 3 8 4 4" xfId="31527" xr:uid="{2CE5913D-0BB0-45E8-8135-962AD667BBDE}"/>
    <cellStyle name="Normal 3 2 3 8 4 5" xfId="46411" xr:uid="{0D33D159-AFA9-4271-A8C7-5D01DFC83E6E}"/>
    <cellStyle name="Normal 3 2 3 8 5" xfId="21259" xr:uid="{40EF21B6-3C18-4BA6-90FA-C96B7133AD3C}"/>
    <cellStyle name="Normal 3 2 3 8 5 2" xfId="34951" xr:uid="{B6CAD174-27A7-4E39-95EE-AAF32A76D49D}"/>
    <cellStyle name="Normal 3 2 3 8 5 3" xfId="49835" xr:uid="{D219D639-CFBF-4E83-8195-28AE7285101B}"/>
    <cellStyle name="Normal 3 2 3 8 6" xfId="14415" xr:uid="{8C1D6DD9-5D2C-4BCF-A758-4098BC180E17}"/>
    <cellStyle name="Normal 3 2 3 8 7" xfId="28105" xr:uid="{134AE0D8-3068-4E0B-AA8C-BD0D922EAA9C}"/>
    <cellStyle name="Normal 3 2 3 8 8" xfId="42989" xr:uid="{AC10717B-C5B0-4AE3-AB0A-FE0755BF9D88}"/>
    <cellStyle name="Normal 3 2 3 9" xfId="7570" xr:uid="{EF3F775B-BB4F-49EA-80DC-E6C5A3F3DB5D}"/>
    <cellStyle name="Normal 3 2 3 9 2" xfId="9283" xr:uid="{1A92EAA5-59FD-4B1A-B5BD-7670FCEDDADD}"/>
    <cellStyle name="Normal 3 2 3 9 2 2" xfId="12705" xr:uid="{AC41C9C3-4152-4BF5-AE2D-ECF0F33896F0}"/>
    <cellStyle name="Normal 3 2 3 9 2 2 2" xfId="26395" xr:uid="{F00DACBD-E715-4923-A64D-BC9345F8D7D4}"/>
    <cellStyle name="Normal 3 2 3 9 2 2 2 2" xfId="40087" xr:uid="{5B61317A-6A8A-48AC-90A8-165559B76E47}"/>
    <cellStyle name="Normal 3 2 3 9 2 2 2 3" xfId="54971" xr:uid="{65F53A68-8DAA-43D6-B306-560B4FDD643A}"/>
    <cellStyle name="Normal 3 2 3 9 2 2 3" xfId="19551" xr:uid="{B7415064-8B89-4EB9-ABB7-DCA40581CE36}"/>
    <cellStyle name="Normal 3 2 3 9 2 2 4" xfId="33241" xr:uid="{4A568297-70D8-4ECC-AB61-236396861DF5}"/>
    <cellStyle name="Normal 3 2 3 9 2 2 5" xfId="48125" xr:uid="{EAB493C2-C904-4DF7-984D-EEABAC0C9C21}"/>
    <cellStyle name="Normal 3 2 3 9 2 3" xfId="22973" xr:uid="{949CC70D-26B9-4F3A-AC72-F6311E1C13AA}"/>
    <cellStyle name="Normal 3 2 3 9 2 3 2" xfId="36665" xr:uid="{5B402CD2-45CE-404C-95FF-416FC3108C0C}"/>
    <cellStyle name="Normal 3 2 3 9 2 3 3" xfId="51549" xr:uid="{15B40CD8-6AAC-4648-8F94-2545D1CA7C3F}"/>
    <cellStyle name="Normal 3 2 3 9 2 4" xfId="16129" xr:uid="{48C3EEFF-852A-423D-A3FE-AB41C32C6A78}"/>
    <cellStyle name="Normal 3 2 3 9 2 5" xfId="29819" xr:uid="{46158D58-1762-46A8-A9D2-65B53055D115}"/>
    <cellStyle name="Normal 3 2 3 9 2 6" xfId="44703" xr:uid="{9A2D9C0F-29F0-4462-9517-A63030C552E9}"/>
    <cellStyle name="Normal 3 2 3 9 3" xfId="10993" xr:uid="{EB0CF1C4-9CB7-488E-9B8F-F8DD4FF26278}"/>
    <cellStyle name="Normal 3 2 3 9 3 2" xfId="24683" xr:uid="{96EC35D3-C25F-420D-B066-211C9FA222B0}"/>
    <cellStyle name="Normal 3 2 3 9 3 2 2" xfId="38375" xr:uid="{BAD81D47-D919-4276-BB8C-4F41B4D3F98D}"/>
    <cellStyle name="Normal 3 2 3 9 3 2 3" xfId="53259" xr:uid="{3F6382DE-11C9-48E4-AB6D-2077975FCFCC}"/>
    <cellStyle name="Normal 3 2 3 9 3 3" xfId="17839" xr:uid="{38432880-6F52-4606-8AF6-C0BA0657294D}"/>
    <cellStyle name="Normal 3 2 3 9 3 4" xfId="31529" xr:uid="{515DD8D5-7757-4B0A-95E7-8A35567552F7}"/>
    <cellStyle name="Normal 3 2 3 9 3 5" xfId="46413" xr:uid="{9DB1F396-1EA3-424F-AD90-EECAA853104D}"/>
    <cellStyle name="Normal 3 2 3 9 4" xfId="21261" xr:uid="{D3EDD084-49E6-4B8A-90D6-38D8B30F8707}"/>
    <cellStyle name="Normal 3 2 3 9 4 2" xfId="34953" xr:uid="{5D0CE8D4-A6DC-4C55-8A50-F9426D1F1518}"/>
    <cellStyle name="Normal 3 2 3 9 4 3" xfId="49837" xr:uid="{20DBE801-3061-4E20-8A1A-0CF0A7A3AF07}"/>
    <cellStyle name="Normal 3 2 3 9 5" xfId="14417" xr:uid="{B47FA294-7588-48EE-B356-FB8F433ED968}"/>
    <cellStyle name="Normal 3 2 3 9 6" xfId="28107" xr:uid="{1F661E95-F8B6-4892-9FEA-3C56E6AA382B}"/>
    <cellStyle name="Normal 3 2 3 9 7" xfId="42991" xr:uid="{55F8C178-DEF6-44D5-ACF0-18F60BFFFFB5}"/>
    <cellStyle name="Normal 3 2 4" xfId="291" xr:uid="{EAF13A9C-B87A-42B0-B5A4-40DAC8FDD4ED}"/>
    <cellStyle name="Normal 3 2 4 10" xfId="9284" xr:uid="{44E60C9A-E6C3-4D80-A592-655A097D2FEC}"/>
    <cellStyle name="Normal 3 2 4 10 2" xfId="12706" xr:uid="{FB03B683-E8C9-44D5-9BE9-2D781B254FDF}"/>
    <cellStyle name="Normal 3 2 4 10 2 2" xfId="26396" xr:uid="{50D0DD59-4822-4D0D-90C7-F50A9861C4E4}"/>
    <cellStyle name="Normal 3 2 4 10 2 2 2" xfId="40088" xr:uid="{F97B5845-185D-4CAC-AEE3-B4EA532CA8FF}"/>
    <cellStyle name="Normal 3 2 4 10 2 2 3" xfId="54972" xr:uid="{30B90A36-7390-470C-A92A-6AA2F0CF7800}"/>
    <cellStyle name="Normal 3 2 4 10 2 3" xfId="19552" xr:uid="{42A30881-977F-48E3-B987-DF621AB2B487}"/>
    <cellStyle name="Normal 3 2 4 10 2 4" xfId="33242" xr:uid="{2819F39B-3F59-44BF-8211-E7A559667977}"/>
    <cellStyle name="Normal 3 2 4 10 2 5" xfId="48126" xr:uid="{FA77CD91-1946-4F83-95C6-F5724703792A}"/>
    <cellStyle name="Normal 3 2 4 10 3" xfId="22974" xr:uid="{942D1AFC-6F08-484B-8E73-6620EC342333}"/>
    <cellStyle name="Normal 3 2 4 10 3 2" xfId="36666" xr:uid="{BBD558D4-19F3-44A0-8276-5943E6F16ECE}"/>
    <cellStyle name="Normal 3 2 4 10 3 3" xfId="51550" xr:uid="{C1212F6A-4D3E-446D-97F9-9EAB2503B5B7}"/>
    <cellStyle name="Normal 3 2 4 10 4" xfId="16130" xr:uid="{0CEBCCF8-042B-4199-94CC-17B54EE9C68A}"/>
    <cellStyle name="Normal 3 2 4 10 5" xfId="29820" xr:uid="{E7ECA4B2-7D97-4993-90F8-F2F28F9E438E}"/>
    <cellStyle name="Normal 3 2 4 10 6" xfId="44704" xr:uid="{E020C699-CCA5-4D60-BD01-3DCADBCC0761}"/>
    <cellStyle name="Normal 3 2 4 11" xfId="10994" xr:uid="{D916DC2B-B7D3-428E-B469-B19AE9A557C8}"/>
    <cellStyle name="Normal 3 2 4 11 2" xfId="24684" xr:uid="{BD7D4545-D781-42DB-9CB0-8415DCACBF70}"/>
    <cellStyle name="Normal 3 2 4 11 2 2" xfId="38376" xr:uid="{C9AD7A14-EEF3-4285-94D7-A8EFE6AB0FD7}"/>
    <cellStyle name="Normal 3 2 4 11 2 3" xfId="53260" xr:uid="{978D71A3-DEE6-4461-AC4F-2E5DCA4E8791}"/>
    <cellStyle name="Normal 3 2 4 11 3" xfId="17840" xr:uid="{CA0E2561-F220-4B52-9358-0193B06C7042}"/>
    <cellStyle name="Normal 3 2 4 11 4" xfId="31530" xr:uid="{DADA6C9F-4209-4EB8-BA13-E0B6A96C5B72}"/>
    <cellStyle name="Normal 3 2 4 11 5" xfId="46414" xr:uid="{C02B94A9-D9EF-4A96-9C03-D20458F751F9}"/>
    <cellStyle name="Normal 3 2 4 12" xfId="21262" xr:uid="{5D9DD19B-F677-4C0D-AB7C-66BA64CFED43}"/>
    <cellStyle name="Normal 3 2 4 12 2" xfId="34954" xr:uid="{8ACE2371-40D3-4C23-8B92-9887F95E51EE}"/>
    <cellStyle name="Normal 3 2 4 12 3" xfId="49838" xr:uid="{72A912F7-8A60-470E-A488-2C45C7292ED9}"/>
    <cellStyle name="Normal 3 2 4 13" xfId="14418" xr:uid="{CB6A0648-A063-4FBD-A973-6E3E5E3A0871}"/>
    <cellStyle name="Normal 3 2 4 13 2" xfId="40777" xr:uid="{82BF996B-322B-4C01-84E7-28D045A205E8}"/>
    <cellStyle name="Normal 3 2 4 14" xfId="28108" xr:uid="{8E1EFE15-501A-48AC-B533-18A9656A5209}"/>
    <cellStyle name="Normal 3 2 4 15" xfId="42992" xr:uid="{4AE00B93-BB02-438E-8847-C6FEF6F38459}"/>
    <cellStyle name="Normal 3 2 4 16" xfId="7571" xr:uid="{5CC46558-CBAC-4D8F-8D2A-DA0E7C3C7A9F}"/>
    <cellStyle name="Normal 3 2 4 2" xfId="4668" xr:uid="{FE8A1006-9998-4744-92F1-81A740E84FA0}"/>
    <cellStyle name="Normal 3 2 4 2 10" xfId="21263" xr:uid="{5B8FE86C-9A04-4093-AE36-E5336BC37232}"/>
    <cellStyle name="Normal 3 2 4 2 10 2" xfId="34955" xr:uid="{01B0A0AA-0301-4B88-8C63-18DA78624DED}"/>
    <cellStyle name="Normal 3 2 4 2 10 3" xfId="49839" xr:uid="{1A869179-E463-4A06-AD00-797F8E8C31DE}"/>
    <cellStyle name="Normal 3 2 4 2 11" xfId="14419" xr:uid="{F17611DE-6455-4A72-8547-8259A498FADB}"/>
    <cellStyle name="Normal 3 2 4 2 11 2" xfId="41372" xr:uid="{C62D48D2-3A6D-446F-BFCA-711EEBED56E4}"/>
    <cellStyle name="Normal 3 2 4 2 12" xfId="28109" xr:uid="{A786B4F9-991B-4498-BE10-4275F298F984}"/>
    <cellStyle name="Normal 3 2 4 2 13" xfId="42993" xr:uid="{550D3758-F9D0-4C1B-9831-380BDF6D1A1B}"/>
    <cellStyle name="Normal 3 2 4 2 14" xfId="7572" xr:uid="{A9237EF5-F2C3-46DF-882D-8091BA26F963}"/>
    <cellStyle name="Normal 3 2 4 2 2" xfId="7573" xr:uid="{F3E77CE8-2AB7-4911-926E-8DA8585A7B8B}"/>
    <cellStyle name="Normal 3 2 4 2 2 10" xfId="14420" xr:uid="{C0E1F839-761F-468F-A82A-4295C7319E95}"/>
    <cellStyle name="Normal 3 2 4 2 2 11" xfId="28110" xr:uid="{86A84EC1-13B4-40E0-84F7-C039B97DCB60}"/>
    <cellStyle name="Normal 3 2 4 2 2 12" xfId="42994" xr:uid="{B55E9535-9F36-46BF-897A-A550B23F927C}"/>
    <cellStyle name="Normal 3 2 4 2 2 2" xfId="7574" xr:uid="{6C70DC26-CB0E-49B2-AD63-5CDA2C340297}"/>
    <cellStyle name="Normal 3 2 4 2 2 2 10" xfId="42995" xr:uid="{9E244968-9D99-491E-960D-AE16D7229275}"/>
    <cellStyle name="Normal 3 2 4 2 2 2 2" xfId="7575" xr:uid="{88A09FE4-BEA3-41F5-B529-1EA7B813D666}"/>
    <cellStyle name="Normal 3 2 4 2 2 2 2 2" xfId="7576" xr:uid="{99794883-B688-4F30-AC56-7DE0F3AAA968}"/>
    <cellStyle name="Normal 3 2 4 2 2 2 2 2 2" xfId="9289" xr:uid="{61FDA418-5391-42F0-8FFE-B1E755E4466E}"/>
    <cellStyle name="Normal 3 2 4 2 2 2 2 2 2 2" xfId="12711" xr:uid="{7418331C-9C77-429C-A6F3-DF1BD299CAF4}"/>
    <cellStyle name="Normal 3 2 4 2 2 2 2 2 2 2 2" xfId="26401" xr:uid="{1802AD95-E56C-433F-A53B-25A642F88BA2}"/>
    <cellStyle name="Normal 3 2 4 2 2 2 2 2 2 2 2 2" xfId="40093" xr:uid="{092E85F1-C4C4-48DE-BD64-42885D97D01B}"/>
    <cellStyle name="Normal 3 2 4 2 2 2 2 2 2 2 2 3" xfId="54977" xr:uid="{D333F722-0F24-4828-BAF5-BB2D8B7D5E2D}"/>
    <cellStyle name="Normal 3 2 4 2 2 2 2 2 2 2 3" xfId="19557" xr:uid="{BF9030E0-1E51-47AE-A683-B9C76A173131}"/>
    <cellStyle name="Normal 3 2 4 2 2 2 2 2 2 2 4" xfId="33247" xr:uid="{09CBA816-F6E7-4869-811F-B2641962E3E1}"/>
    <cellStyle name="Normal 3 2 4 2 2 2 2 2 2 2 5" xfId="48131" xr:uid="{6CED62B8-6470-43FF-8148-37711B50D540}"/>
    <cellStyle name="Normal 3 2 4 2 2 2 2 2 2 3" xfId="22979" xr:uid="{806012EC-F4C0-45AC-96E3-49931392CFBC}"/>
    <cellStyle name="Normal 3 2 4 2 2 2 2 2 2 3 2" xfId="36671" xr:uid="{097E836B-2BAD-4C47-AA64-0A8DFACEFC24}"/>
    <cellStyle name="Normal 3 2 4 2 2 2 2 2 2 3 3" xfId="51555" xr:uid="{CE2DBE94-AA33-48BF-8887-F7A034ED3E33}"/>
    <cellStyle name="Normal 3 2 4 2 2 2 2 2 2 4" xfId="16135" xr:uid="{FAF43C41-C64B-4AF2-B2B5-9DDEB957B498}"/>
    <cellStyle name="Normal 3 2 4 2 2 2 2 2 2 5" xfId="29825" xr:uid="{B9F76DB3-570A-4DDC-A7BC-979D9C18391A}"/>
    <cellStyle name="Normal 3 2 4 2 2 2 2 2 2 6" xfId="44709" xr:uid="{1B3A843E-0A98-45DD-8E09-CA043AF5BC27}"/>
    <cellStyle name="Normal 3 2 4 2 2 2 2 2 3" xfId="10999" xr:uid="{2EC1EF36-97D5-4A41-BF44-AF78A6A2D269}"/>
    <cellStyle name="Normal 3 2 4 2 2 2 2 2 3 2" xfId="24689" xr:uid="{73C2768F-A0AE-41C0-8350-E7D58C75BD47}"/>
    <cellStyle name="Normal 3 2 4 2 2 2 2 2 3 2 2" xfId="38381" xr:uid="{BDCB2F4C-ADFC-4237-8828-86ECFF125AE3}"/>
    <cellStyle name="Normal 3 2 4 2 2 2 2 2 3 2 3" xfId="53265" xr:uid="{5500290A-8E06-40FC-8FB2-7B0073A64FA3}"/>
    <cellStyle name="Normal 3 2 4 2 2 2 2 2 3 3" xfId="17845" xr:uid="{B1763E16-B44B-4979-A6E4-0876B465E9B0}"/>
    <cellStyle name="Normal 3 2 4 2 2 2 2 2 3 4" xfId="31535" xr:uid="{7B807F90-AA24-4109-8187-DD188972F9E9}"/>
    <cellStyle name="Normal 3 2 4 2 2 2 2 2 3 5" xfId="46419" xr:uid="{79EAB823-6319-40ED-87A4-28314EAF7AB1}"/>
    <cellStyle name="Normal 3 2 4 2 2 2 2 2 4" xfId="21267" xr:uid="{DD7C7F54-2F5D-45F5-B897-2F881A5DBB51}"/>
    <cellStyle name="Normal 3 2 4 2 2 2 2 2 4 2" xfId="34959" xr:uid="{671C1BE5-4A4D-412C-8CED-A083F4C44AA0}"/>
    <cellStyle name="Normal 3 2 4 2 2 2 2 2 4 3" xfId="49843" xr:uid="{A58519DF-A434-484A-AF5C-6DD4CF16121D}"/>
    <cellStyle name="Normal 3 2 4 2 2 2 2 2 5" xfId="14423" xr:uid="{45CDBC0B-FC15-413C-A8D5-B3EDD55CC035}"/>
    <cellStyle name="Normal 3 2 4 2 2 2 2 2 6" xfId="28113" xr:uid="{78EC285F-EDF7-44F3-841C-980ADF6CA462}"/>
    <cellStyle name="Normal 3 2 4 2 2 2 2 2 7" xfId="42997" xr:uid="{7DF7C3D4-E07D-4593-9CEF-4A23B9530E33}"/>
    <cellStyle name="Normal 3 2 4 2 2 2 2 3" xfId="9288" xr:uid="{4CF3097A-CAD7-43B6-B0CC-B816018F365D}"/>
    <cellStyle name="Normal 3 2 4 2 2 2 2 3 2" xfId="12710" xr:uid="{60D36005-7D7D-4971-89A3-B8082F1EB369}"/>
    <cellStyle name="Normal 3 2 4 2 2 2 2 3 2 2" xfId="26400" xr:uid="{360EBA91-B29D-4582-95A6-10F500A267DC}"/>
    <cellStyle name="Normal 3 2 4 2 2 2 2 3 2 2 2" xfId="40092" xr:uid="{2C288F39-7230-4AEC-AE6A-B49F4490481A}"/>
    <cellStyle name="Normal 3 2 4 2 2 2 2 3 2 2 3" xfId="54976" xr:uid="{DE1F71AB-3AE5-404E-B0D3-130B64B1600A}"/>
    <cellStyle name="Normal 3 2 4 2 2 2 2 3 2 3" xfId="19556" xr:uid="{5258D0A3-99D7-4A2E-9DAE-CA12717834AE}"/>
    <cellStyle name="Normal 3 2 4 2 2 2 2 3 2 4" xfId="33246" xr:uid="{63926F66-285A-4891-BD8B-EC84D28DA4AF}"/>
    <cellStyle name="Normal 3 2 4 2 2 2 2 3 2 5" xfId="48130" xr:uid="{96989E9C-CE3A-4974-93B9-F38E28F45D34}"/>
    <cellStyle name="Normal 3 2 4 2 2 2 2 3 3" xfId="22978" xr:uid="{EC643DD0-E0E3-43B7-89DE-76C827CEA4CB}"/>
    <cellStyle name="Normal 3 2 4 2 2 2 2 3 3 2" xfId="36670" xr:uid="{AAAA8E82-EFDC-47FA-83EF-D5F88F3AF590}"/>
    <cellStyle name="Normal 3 2 4 2 2 2 2 3 3 3" xfId="51554" xr:uid="{3C17CD4D-BCB7-4104-A6AB-91599A31E51E}"/>
    <cellStyle name="Normal 3 2 4 2 2 2 2 3 4" xfId="16134" xr:uid="{14BA9682-82B8-4ABB-B3AA-B5734B8F833A}"/>
    <cellStyle name="Normal 3 2 4 2 2 2 2 3 5" xfId="29824" xr:uid="{6BB2BE68-FD9C-46E9-80D7-C38238651AF9}"/>
    <cellStyle name="Normal 3 2 4 2 2 2 2 3 6" xfId="44708" xr:uid="{A142CBEA-5F57-4857-BFA3-0713ABBEBC97}"/>
    <cellStyle name="Normal 3 2 4 2 2 2 2 4" xfId="10998" xr:uid="{B5F681AC-2462-4600-9DE3-AF4AB91B7CE7}"/>
    <cellStyle name="Normal 3 2 4 2 2 2 2 4 2" xfId="24688" xr:uid="{3B599F88-4256-4A94-B8A8-284B6880B0F6}"/>
    <cellStyle name="Normal 3 2 4 2 2 2 2 4 2 2" xfId="38380" xr:uid="{F86EB838-1C66-4F3B-B679-2AAEAB2D03A6}"/>
    <cellStyle name="Normal 3 2 4 2 2 2 2 4 2 3" xfId="53264" xr:uid="{8F56ADF9-5A3F-4903-9F89-38FCABF3CD29}"/>
    <cellStyle name="Normal 3 2 4 2 2 2 2 4 3" xfId="17844" xr:uid="{982BB4F4-AD40-4F0C-9AD6-0AE786C65BD0}"/>
    <cellStyle name="Normal 3 2 4 2 2 2 2 4 4" xfId="31534" xr:uid="{7C6305F5-C59D-41FE-9C01-8F6B5119BF54}"/>
    <cellStyle name="Normal 3 2 4 2 2 2 2 4 5" xfId="46418" xr:uid="{D7F28057-A74B-4BED-96B4-38298721956C}"/>
    <cellStyle name="Normal 3 2 4 2 2 2 2 5" xfId="21266" xr:uid="{3E71CEAB-BBB1-4AE0-9F1D-3EB4B83F7A54}"/>
    <cellStyle name="Normal 3 2 4 2 2 2 2 5 2" xfId="34958" xr:uid="{00E06A9A-8B70-413F-8EED-2AC968DDFDCD}"/>
    <cellStyle name="Normal 3 2 4 2 2 2 2 5 3" xfId="49842" xr:uid="{02E93589-9B21-4E36-B41B-88B3BCB5117C}"/>
    <cellStyle name="Normal 3 2 4 2 2 2 2 6" xfId="14422" xr:uid="{4213B7E6-E15D-48B6-A99B-5160740C9370}"/>
    <cellStyle name="Normal 3 2 4 2 2 2 2 7" xfId="28112" xr:uid="{C3D1B8CC-9AF4-4485-9067-199441F1873A}"/>
    <cellStyle name="Normal 3 2 4 2 2 2 2 8" xfId="42996" xr:uid="{6B237E0C-6377-4A33-AE18-819148C7DC73}"/>
    <cellStyle name="Normal 3 2 4 2 2 2 3" xfId="7577" xr:uid="{BFFA4C0B-AAE5-475E-BDF3-1D2C36FE486F}"/>
    <cellStyle name="Normal 3 2 4 2 2 2 3 2" xfId="9290" xr:uid="{26964950-4323-4E7A-A31D-00B1C4E00940}"/>
    <cellStyle name="Normal 3 2 4 2 2 2 3 2 2" xfId="12712" xr:uid="{F2FA1323-EE96-4431-966C-D2F5A0B8CE92}"/>
    <cellStyle name="Normal 3 2 4 2 2 2 3 2 2 2" xfId="26402" xr:uid="{F7BB9A22-D3D5-403E-99CA-50D2C86B0AAA}"/>
    <cellStyle name="Normal 3 2 4 2 2 2 3 2 2 2 2" xfId="40094" xr:uid="{4E18DCFA-8540-4189-A34B-4E58F5466A2F}"/>
    <cellStyle name="Normal 3 2 4 2 2 2 3 2 2 2 3" xfId="54978" xr:uid="{D86E9B3D-8A0F-4810-ADED-9799118B02B9}"/>
    <cellStyle name="Normal 3 2 4 2 2 2 3 2 2 3" xfId="19558" xr:uid="{8C55DCF2-AC2B-4065-851B-F532247289FD}"/>
    <cellStyle name="Normal 3 2 4 2 2 2 3 2 2 4" xfId="33248" xr:uid="{A2E313DB-53B4-4518-AB99-F3695D7D4EA3}"/>
    <cellStyle name="Normal 3 2 4 2 2 2 3 2 2 5" xfId="48132" xr:uid="{0B15F6A7-88BB-4854-ADFA-E688111E6A80}"/>
    <cellStyle name="Normal 3 2 4 2 2 2 3 2 3" xfId="22980" xr:uid="{5B2CF602-04BA-430E-92C4-6ABBA2DC9963}"/>
    <cellStyle name="Normal 3 2 4 2 2 2 3 2 3 2" xfId="36672" xr:uid="{19294463-25A7-4B96-BA4D-657A5E676250}"/>
    <cellStyle name="Normal 3 2 4 2 2 2 3 2 3 3" xfId="51556" xr:uid="{B380AB2E-0FFF-4B60-9949-AFDFFD2FB925}"/>
    <cellStyle name="Normal 3 2 4 2 2 2 3 2 4" xfId="16136" xr:uid="{8B81A890-5BB8-4A47-B4AA-D6DEEED1E07D}"/>
    <cellStyle name="Normal 3 2 4 2 2 2 3 2 5" xfId="29826" xr:uid="{2ED0F362-3AA9-4426-A3C1-F87AA3294695}"/>
    <cellStyle name="Normal 3 2 4 2 2 2 3 2 6" xfId="44710" xr:uid="{F8D16B9B-4CBC-4FF4-AFA3-1DE0458E02E2}"/>
    <cellStyle name="Normal 3 2 4 2 2 2 3 3" xfId="11000" xr:uid="{E480F514-55E2-4CA4-9A06-552D8F1061FC}"/>
    <cellStyle name="Normal 3 2 4 2 2 2 3 3 2" xfId="24690" xr:uid="{780D7E17-AEA5-4FE0-B569-64891C21F4D8}"/>
    <cellStyle name="Normal 3 2 4 2 2 2 3 3 2 2" xfId="38382" xr:uid="{82C02D95-5546-4CDB-B4FF-F1A03ED7E37F}"/>
    <cellStyle name="Normal 3 2 4 2 2 2 3 3 2 3" xfId="53266" xr:uid="{3B161D31-2F4F-4CFE-9143-739A7367B117}"/>
    <cellStyle name="Normal 3 2 4 2 2 2 3 3 3" xfId="17846" xr:uid="{9F6731D2-85E3-4B86-9BE8-745645F8C618}"/>
    <cellStyle name="Normal 3 2 4 2 2 2 3 3 4" xfId="31536" xr:uid="{E2402434-2800-4A44-A907-514C29019254}"/>
    <cellStyle name="Normal 3 2 4 2 2 2 3 3 5" xfId="46420" xr:uid="{14360711-20C4-48DF-815B-07D08EA4D45F}"/>
    <cellStyle name="Normal 3 2 4 2 2 2 3 4" xfId="21268" xr:uid="{AF9C12DB-1552-44FF-A9E0-6BA5FE5A61A8}"/>
    <cellStyle name="Normal 3 2 4 2 2 2 3 4 2" xfId="34960" xr:uid="{6D8D0A6F-8902-4A22-BF60-F3BF860C1D57}"/>
    <cellStyle name="Normal 3 2 4 2 2 2 3 4 3" xfId="49844" xr:uid="{11CCF889-8216-414E-B498-29C0CFFD9757}"/>
    <cellStyle name="Normal 3 2 4 2 2 2 3 5" xfId="14424" xr:uid="{32529EE9-D31A-438A-980B-B502C7504A01}"/>
    <cellStyle name="Normal 3 2 4 2 2 2 3 6" xfId="28114" xr:uid="{082C2FDF-6A27-4DB1-850F-AD439D292796}"/>
    <cellStyle name="Normal 3 2 4 2 2 2 3 7" xfId="42998" xr:uid="{9ED077DE-1429-4EAE-9C92-43632F45A94E}"/>
    <cellStyle name="Normal 3 2 4 2 2 2 4" xfId="7578" xr:uid="{01D23486-A0FA-4F0E-808B-2C4692AD7F86}"/>
    <cellStyle name="Normal 3 2 4 2 2 2 4 2" xfId="9291" xr:uid="{DDE5494B-30F8-4340-AE17-1306DBE5CCA6}"/>
    <cellStyle name="Normal 3 2 4 2 2 2 4 2 2" xfId="12713" xr:uid="{A81200BC-B613-498B-BFF3-1222BCD90750}"/>
    <cellStyle name="Normal 3 2 4 2 2 2 4 2 2 2" xfId="26403" xr:uid="{2D8247A4-C31A-4A43-BBB8-DDDF4294528C}"/>
    <cellStyle name="Normal 3 2 4 2 2 2 4 2 2 2 2" xfId="40095" xr:uid="{3C0A4E22-0A4B-4276-AC17-6E81EE567084}"/>
    <cellStyle name="Normal 3 2 4 2 2 2 4 2 2 2 3" xfId="54979" xr:uid="{256CA7AE-9965-48F7-BCEA-39E1AC2E0520}"/>
    <cellStyle name="Normal 3 2 4 2 2 2 4 2 2 3" xfId="19559" xr:uid="{11DE7629-D342-4B0C-8A97-6CBFDB62830F}"/>
    <cellStyle name="Normal 3 2 4 2 2 2 4 2 2 4" xfId="33249" xr:uid="{875E1582-5A36-4068-93F9-FF052ABC7411}"/>
    <cellStyle name="Normal 3 2 4 2 2 2 4 2 2 5" xfId="48133" xr:uid="{9E66E0D8-38F1-40AC-AF37-7026321A4151}"/>
    <cellStyle name="Normal 3 2 4 2 2 2 4 2 3" xfId="22981" xr:uid="{6250A687-1218-4301-B89D-F5F2C01C69B4}"/>
    <cellStyle name="Normal 3 2 4 2 2 2 4 2 3 2" xfId="36673" xr:uid="{ACD80838-6B91-4FC2-B3C8-22E4BD0E438A}"/>
    <cellStyle name="Normal 3 2 4 2 2 2 4 2 3 3" xfId="51557" xr:uid="{000013CB-9C70-413E-B04B-98C7F8A35FC1}"/>
    <cellStyle name="Normal 3 2 4 2 2 2 4 2 4" xfId="16137" xr:uid="{6E437F94-4096-412A-A2DF-A0FF052A5149}"/>
    <cellStyle name="Normal 3 2 4 2 2 2 4 2 5" xfId="29827" xr:uid="{5EBAD839-536D-4AA4-9461-F6E31443F513}"/>
    <cellStyle name="Normal 3 2 4 2 2 2 4 2 6" xfId="44711" xr:uid="{E577E51D-F57B-41B6-9A39-C364C0468127}"/>
    <cellStyle name="Normal 3 2 4 2 2 2 4 3" xfId="11001" xr:uid="{723C278F-FAF3-434A-82E8-0341E1795322}"/>
    <cellStyle name="Normal 3 2 4 2 2 2 4 3 2" xfId="24691" xr:uid="{2FB0A440-69CE-46BD-B849-C74D6604CBF9}"/>
    <cellStyle name="Normal 3 2 4 2 2 2 4 3 2 2" xfId="38383" xr:uid="{7E307A94-46FC-4E3D-9C16-4A58A91840DB}"/>
    <cellStyle name="Normal 3 2 4 2 2 2 4 3 2 3" xfId="53267" xr:uid="{071A1CAE-8C45-4814-9126-3AF028C709D2}"/>
    <cellStyle name="Normal 3 2 4 2 2 2 4 3 3" xfId="17847" xr:uid="{48182D0A-2F4F-4831-A4D9-A298409A2AAD}"/>
    <cellStyle name="Normal 3 2 4 2 2 2 4 3 4" xfId="31537" xr:uid="{ABE8A90C-CF5B-4627-906A-6B76959F7ABA}"/>
    <cellStyle name="Normal 3 2 4 2 2 2 4 3 5" xfId="46421" xr:uid="{0C71E9F2-CEA7-43C5-8427-DE60ED728FED}"/>
    <cellStyle name="Normal 3 2 4 2 2 2 4 4" xfId="21269" xr:uid="{C3DD9D43-577D-4620-9432-AC04CF2F5D36}"/>
    <cellStyle name="Normal 3 2 4 2 2 2 4 4 2" xfId="34961" xr:uid="{D1FEC11C-9BC7-48F1-8683-7D18C73E9EB6}"/>
    <cellStyle name="Normal 3 2 4 2 2 2 4 4 3" xfId="49845" xr:uid="{D27B813A-1784-45A1-BA90-E723660AD6A9}"/>
    <cellStyle name="Normal 3 2 4 2 2 2 4 5" xfId="14425" xr:uid="{26B9F569-21F9-46A9-9543-56823705DE6D}"/>
    <cellStyle name="Normal 3 2 4 2 2 2 4 6" xfId="28115" xr:uid="{962CE856-52AE-403D-87F2-9CE429BB1E08}"/>
    <cellStyle name="Normal 3 2 4 2 2 2 4 7" xfId="42999" xr:uid="{681EDC3E-2C6E-4269-BEC3-9BA77339223F}"/>
    <cellStyle name="Normal 3 2 4 2 2 2 5" xfId="9287" xr:uid="{DCF6BA01-E63E-4775-AC97-048F132695D2}"/>
    <cellStyle name="Normal 3 2 4 2 2 2 5 2" xfId="12709" xr:uid="{B4E6DA76-68E3-40F9-AE7F-18CBD3135CDC}"/>
    <cellStyle name="Normal 3 2 4 2 2 2 5 2 2" xfId="26399" xr:uid="{CAF4BB69-F89E-43EE-800A-F5C8EDD41D39}"/>
    <cellStyle name="Normal 3 2 4 2 2 2 5 2 2 2" xfId="40091" xr:uid="{955124CF-1851-433F-94FD-0B5A7B1DB020}"/>
    <cellStyle name="Normal 3 2 4 2 2 2 5 2 2 3" xfId="54975" xr:uid="{DF60D0F9-D06F-41D0-8616-26C9F1018B27}"/>
    <cellStyle name="Normal 3 2 4 2 2 2 5 2 3" xfId="19555" xr:uid="{58CA48FD-2B6D-43AB-975F-DF18141FEAE5}"/>
    <cellStyle name="Normal 3 2 4 2 2 2 5 2 4" xfId="33245" xr:uid="{2F92B85D-D9B3-4EB5-BB9D-AAA217C6FC3F}"/>
    <cellStyle name="Normal 3 2 4 2 2 2 5 2 5" xfId="48129" xr:uid="{66801C81-E1AB-4671-A6A0-67167FEF060B}"/>
    <cellStyle name="Normal 3 2 4 2 2 2 5 3" xfId="22977" xr:uid="{05E2DBC0-0F01-48FE-B2F3-37B92A91F2F5}"/>
    <cellStyle name="Normal 3 2 4 2 2 2 5 3 2" xfId="36669" xr:uid="{54FC7536-6416-4EA4-9282-5CBEAC0AFE9C}"/>
    <cellStyle name="Normal 3 2 4 2 2 2 5 3 3" xfId="51553" xr:uid="{C1DE8B09-2718-4D7F-A5F1-170831773047}"/>
    <cellStyle name="Normal 3 2 4 2 2 2 5 4" xfId="16133" xr:uid="{6CED94B6-3CB0-4845-A79B-CC9E6A241F29}"/>
    <cellStyle name="Normal 3 2 4 2 2 2 5 5" xfId="29823" xr:uid="{8B0159AF-305B-48A2-A28B-7DF1CBA7D07A}"/>
    <cellStyle name="Normal 3 2 4 2 2 2 5 6" xfId="44707" xr:uid="{47DDC3E3-2C76-45BC-856E-3B5280729B9A}"/>
    <cellStyle name="Normal 3 2 4 2 2 2 6" xfId="10997" xr:uid="{8EC0E9E9-F8E0-4F84-ACF6-C4B2C2424AB9}"/>
    <cellStyle name="Normal 3 2 4 2 2 2 6 2" xfId="24687" xr:uid="{27DA7B3A-4DA0-48B4-B9C4-1DB39A599F33}"/>
    <cellStyle name="Normal 3 2 4 2 2 2 6 2 2" xfId="38379" xr:uid="{F47870BD-A0E2-4EAA-8785-7A925F14C5B7}"/>
    <cellStyle name="Normal 3 2 4 2 2 2 6 2 3" xfId="53263" xr:uid="{59966992-4386-4E3C-8AFE-86ECF85A96F7}"/>
    <cellStyle name="Normal 3 2 4 2 2 2 6 3" xfId="17843" xr:uid="{CB39857D-CF5E-4323-9FEC-7BFEB5C56AAA}"/>
    <cellStyle name="Normal 3 2 4 2 2 2 6 4" xfId="31533" xr:uid="{40334AAD-2CB1-4B9B-B23A-17D0393EE68F}"/>
    <cellStyle name="Normal 3 2 4 2 2 2 6 5" xfId="46417" xr:uid="{42586CE5-82B0-4A78-B1D0-DA96FF4282B2}"/>
    <cellStyle name="Normal 3 2 4 2 2 2 7" xfId="21265" xr:uid="{E69B316C-452A-4C4C-A354-398BB8273DC0}"/>
    <cellStyle name="Normal 3 2 4 2 2 2 7 2" xfId="34957" xr:uid="{04FC6E41-6CD0-473A-BF2B-F762403E7E79}"/>
    <cellStyle name="Normal 3 2 4 2 2 2 7 3" xfId="49841" xr:uid="{048081AF-0313-4A0E-9BAD-31F6A2B4C9E6}"/>
    <cellStyle name="Normal 3 2 4 2 2 2 8" xfId="14421" xr:uid="{241D4B80-F49E-4D34-B59D-0E8BC0DB2B67}"/>
    <cellStyle name="Normal 3 2 4 2 2 2 9" xfId="28111" xr:uid="{6B77E506-F9E6-41A9-A707-7C5A8C349466}"/>
    <cellStyle name="Normal 3 2 4 2 2 3" xfId="7579" xr:uid="{D5498FE9-1014-48C3-8759-BD8C09674C76}"/>
    <cellStyle name="Normal 3 2 4 2 2 3 10" xfId="43000" xr:uid="{66A6B2AB-0CD9-4DFC-896F-3E4F0DC4C0E8}"/>
    <cellStyle name="Normal 3 2 4 2 2 3 2" xfId="7580" xr:uid="{540C2C30-AD89-48BC-86CE-8498E029D450}"/>
    <cellStyle name="Normal 3 2 4 2 2 3 2 2" xfId="7581" xr:uid="{755C0684-F49E-48D2-9555-FE9675FC4E06}"/>
    <cellStyle name="Normal 3 2 4 2 2 3 2 2 2" xfId="9294" xr:uid="{B51716A1-085B-40FD-A29F-6E51C22DF415}"/>
    <cellStyle name="Normal 3 2 4 2 2 3 2 2 2 2" xfId="12716" xr:uid="{CD965C2B-9BE1-49A2-8B25-F2CB579B6C16}"/>
    <cellStyle name="Normal 3 2 4 2 2 3 2 2 2 2 2" xfId="26406" xr:uid="{65787518-80A3-403B-B776-81D0B2B7B608}"/>
    <cellStyle name="Normal 3 2 4 2 2 3 2 2 2 2 2 2" xfId="40098" xr:uid="{AB72C65F-8500-423E-B482-AFFEABC3BCD2}"/>
    <cellStyle name="Normal 3 2 4 2 2 3 2 2 2 2 2 3" xfId="54982" xr:uid="{EAEDE53C-5AD9-47F0-932E-E93F25BF5258}"/>
    <cellStyle name="Normal 3 2 4 2 2 3 2 2 2 2 3" xfId="19562" xr:uid="{201886B4-4ADE-471C-B81D-9D2B059AF5B4}"/>
    <cellStyle name="Normal 3 2 4 2 2 3 2 2 2 2 4" xfId="33252" xr:uid="{33A745E2-BE1C-4951-A0AA-DE40426FEDF9}"/>
    <cellStyle name="Normal 3 2 4 2 2 3 2 2 2 2 5" xfId="48136" xr:uid="{A21E738D-8372-43CF-A6CC-D31FC0535854}"/>
    <cellStyle name="Normal 3 2 4 2 2 3 2 2 2 3" xfId="22984" xr:uid="{4BF41E18-4822-4F67-8CDC-F4AC04761C70}"/>
    <cellStyle name="Normal 3 2 4 2 2 3 2 2 2 3 2" xfId="36676" xr:uid="{C5C76312-FC65-4BF1-9F67-FD6BE2E8E59F}"/>
    <cellStyle name="Normal 3 2 4 2 2 3 2 2 2 3 3" xfId="51560" xr:uid="{FE424AF4-AB6C-4E37-9127-D937D82FA544}"/>
    <cellStyle name="Normal 3 2 4 2 2 3 2 2 2 4" xfId="16140" xr:uid="{1F1598A9-A21C-45E8-BDE9-B44940B1DC72}"/>
    <cellStyle name="Normal 3 2 4 2 2 3 2 2 2 5" xfId="29830" xr:uid="{07ECA793-334F-4D53-AE1A-E8C3E0AECDCB}"/>
    <cellStyle name="Normal 3 2 4 2 2 3 2 2 2 6" xfId="44714" xr:uid="{48481439-24DF-44B6-9EBA-B8A8ABD876FA}"/>
    <cellStyle name="Normal 3 2 4 2 2 3 2 2 3" xfId="11004" xr:uid="{1FA10D35-CC37-4437-AC48-5A412FB81C0C}"/>
    <cellStyle name="Normal 3 2 4 2 2 3 2 2 3 2" xfId="24694" xr:uid="{C115E68E-A5F5-4779-8347-25359575F529}"/>
    <cellStyle name="Normal 3 2 4 2 2 3 2 2 3 2 2" xfId="38386" xr:uid="{76E3270E-53B0-4901-922A-3980696862D6}"/>
    <cellStyle name="Normal 3 2 4 2 2 3 2 2 3 2 3" xfId="53270" xr:uid="{40AB6E12-E2F7-4051-AC50-4F7C9B5FA025}"/>
    <cellStyle name="Normal 3 2 4 2 2 3 2 2 3 3" xfId="17850" xr:uid="{CB8DCF41-1AA1-4AD1-8001-F1C65262F9D0}"/>
    <cellStyle name="Normal 3 2 4 2 2 3 2 2 3 4" xfId="31540" xr:uid="{862F3322-E9D7-4E75-921A-4C8EF616063C}"/>
    <cellStyle name="Normal 3 2 4 2 2 3 2 2 3 5" xfId="46424" xr:uid="{CD772B02-D055-427E-B4D6-5E92A425F676}"/>
    <cellStyle name="Normal 3 2 4 2 2 3 2 2 4" xfId="21272" xr:uid="{846B6F10-3894-45EA-B58B-BC89147DAF2A}"/>
    <cellStyle name="Normal 3 2 4 2 2 3 2 2 4 2" xfId="34964" xr:uid="{9AD4F7BB-93DE-4AA7-BC7E-B1127E47C01E}"/>
    <cellStyle name="Normal 3 2 4 2 2 3 2 2 4 3" xfId="49848" xr:uid="{47D6B8FF-7036-49BF-8BBE-848C4A6EB1C0}"/>
    <cellStyle name="Normal 3 2 4 2 2 3 2 2 5" xfId="14428" xr:uid="{6991ED20-7DF7-4688-95A7-9538111EC8C4}"/>
    <cellStyle name="Normal 3 2 4 2 2 3 2 2 6" xfId="28118" xr:uid="{3322D253-BE5C-4242-AD7F-DF6A9A106745}"/>
    <cellStyle name="Normal 3 2 4 2 2 3 2 2 7" xfId="43002" xr:uid="{5FA56BBF-F81D-43A3-B35F-D26808A29F89}"/>
    <cellStyle name="Normal 3 2 4 2 2 3 2 3" xfId="9293" xr:uid="{477BE44B-56EA-4C03-B7D7-7C4F1CC90A8B}"/>
    <cellStyle name="Normal 3 2 4 2 2 3 2 3 2" xfId="12715" xr:uid="{AE84D37E-1A9B-4B77-9BA2-FA7DACC40872}"/>
    <cellStyle name="Normal 3 2 4 2 2 3 2 3 2 2" xfId="26405" xr:uid="{08098B88-FFE1-4628-BA82-D8B127F55342}"/>
    <cellStyle name="Normal 3 2 4 2 2 3 2 3 2 2 2" xfId="40097" xr:uid="{425277F4-E6F4-4F1A-B9E9-D2CF6B676250}"/>
    <cellStyle name="Normal 3 2 4 2 2 3 2 3 2 2 3" xfId="54981" xr:uid="{F9639A32-0CF2-4938-AA9E-5872FCF36032}"/>
    <cellStyle name="Normal 3 2 4 2 2 3 2 3 2 3" xfId="19561" xr:uid="{668B6ACE-9397-448E-9D7E-544318D0C577}"/>
    <cellStyle name="Normal 3 2 4 2 2 3 2 3 2 4" xfId="33251" xr:uid="{99625DE8-6B0F-40DA-A830-16B473DAC3E0}"/>
    <cellStyle name="Normal 3 2 4 2 2 3 2 3 2 5" xfId="48135" xr:uid="{4056F4D0-1E8A-41C0-BBE5-524E17ED50CF}"/>
    <cellStyle name="Normal 3 2 4 2 2 3 2 3 3" xfId="22983" xr:uid="{053517D4-2534-4742-9362-6E43BD3F93AA}"/>
    <cellStyle name="Normal 3 2 4 2 2 3 2 3 3 2" xfId="36675" xr:uid="{B3B7154C-45AC-4D40-959D-DAF64F0C3C34}"/>
    <cellStyle name="Normal 3 2 4 2 2 3 2 3 3 3" xfId="51559" xr:uid="{3237D142-D273-48AB-9635-6AEFE0DA3D74}"/>
    <cellStyle name="Normal 3 2 4 2 2 3 2 3 4" xfId="16139" xr:uid="{7542C00E-78CC-4188-BAD2-2987682A1201}"/>
    <cellStyle name="Normal 3 2 4 2 2 3 2 3 5" xfId="29829" xr:uid="{D7C5853F-3158-4434-9362-FB0BDD693F55}"/>
    <cellStyle name="Normal 3 2 4 2 2 3 2 3 6" xfId="44713" xr:uid="{28D89EA0-7201-4695-89BD-D7DC8A4F88B8}"/>
    <cellStyle name="Normal 3 2 4 2 2 3 2 4" xfId="11003" xr:uid="{0981986A-7C46-4B7B-9ECB-61B600132D92}"/>
    <cellStyle name="Normal 3 2 4 2 2 3 2 4 2" xfId="24693" xr:uid="{09C6C5BA-C81F-4412-8604-B463ED624FC5}"/>
    <cellStyle name="Normal 3 2 4 2 2 3 2 4 2 2" xfId="38385" xr:uid="{A3599F95-1EFC-440A-A7DB-D17C6BE908AD}"/>
    <cellStyle name="Normal 3 2 4 2 2 3 2 4 2 3" xfId="53269" xr:uid="{D3C38AE6-F275-40C7-B130-ABCDF9558C89}"/>
    <cellStyle name="Normal 3 2 4 2 2 3 2 4 3" xfId="17849" xr:uid="{540D891E-7A11-4290-B2A1-E5E6C1757F01}"/>
    <cellStyle name="Normal 3 2 4 2 2 3 2 4 4" xfId="31539" xr:uid="{3DBAA53D-23B3-4B5B-B9E1-CA2617172E00}"/>
    <cellStyle name="Normal 3 2 4 2 2 3 2 4 5" xfId="46423" xr:uid="{16995E26-DAFF-456C-BAEB-B5C3E081065E}"/>
    <cellStyle name="Normal 3 2 4 2 2 3 2 5" xfId="21271" xr:uid="{39963DD2-34B6-495C-A0F4-DE1E628295C3}"/>
    <cellStyle name="Normal 3 2 4 2 2 3 2 5 2" xfId="34963" xr:uid="{884382CE-FFA1-4959-8B26-A9F434DECE84}"/>
    <cellStyle name="Normal 3 2 4 2 2 3 2 5 3" xfId="49847" xr:uid="{90BF8BA7-0B61-4AD3-ADBE-3C68345769DC}"/>
    <cellStyle name="Normal 3 2 4 2 2 3 2 6" xfId="14427" xr:uid="{ED663576-42E5-4141-A08C-F48D3C39668B}"/>
    <cellStyle name="Normal 3 2 4 2 2 3 2 7" xfId="28117" xr:uid="{CEF4E026-0BBC-4B30-902E-C43D7468E30A}"/>
    <cellStyle name="Normal 3 2 4 2 2 3 2 8" xfId="43001" xr:uid="{577632EB-C09A-4666-BE4A-3B820207623C}"/>
    <cellStyle name="Normal 3 2 4 2 2 3 3" xfId="7582" xr:uid="{906212B4-06E3-4B9A-84D9-52EF5E9F9C37}"/>
    <cellStyle name="Normal 3 2 4 2 2 3 3 2" xfId="9295" xr:uid="{64A08652-406F-4D3A-BEB3-2763AF8BD839}"/>
    <cellStyle name="Normal 3 2 4 2 2 3 3 2 2" xfId="12717" xr:uid="{E29BFA54-8220-4AEC-85C0-46C32B38A501}"/>
    <cellStyle name="Normal 3 2 4 2 2 3 3 2 2 2" xfId="26407" xr:uid="{D8BBE2A2-BAF3-49AF-8F5E-EB2FB65A672B}"/>
    <cellStyle name="Normal 3 2 4 2 2 3 3 2 2 2 2" xfId="40099" xr:uid="{686339CD-66B7-4D02-AB93-B1EA66790A7B}"/>
    <cellStyle name="Normal 3 2 4 2 2 3 3 2 2 2 3" xfId="54983" xr:uid="{AF62E703-1132-454E-9AF5-CE9227860B19}"/>
    <cellStyle name="Normal 3 2 4 2 2 3 3 2 2 3" xfId="19563" xr:uid="{717E4B2A-E8C6-4917-818D-138F7FC87FCF}"/>
    <cellStyle name="Normal 3 2 4 2 2 3 3 2 2 4" xfId="33253" xr:uid="{16F91BAD-F29F-4989-A124-AB65B86F5C9B}"/>
    <cellStyle name="Normal 3 2 4 2 2 3 3 2 2 5" xfId="48137" xr:uid="{180192BE-D4B9-4A03-9BF6-195B70FBD133}"/>
    <cellStyle name="Normal 3 2 4 2 2 3 3 2 3" xfId="22985" xr:uid="{8F7ADD28-2B72-4D32-8A16-4CA27B156BA6}"/>
    <cellStyle name="Normal 3 2 4 2 2 3 3 2 3 2" xfId="36677" xr:uid="{F462297B-4FCF-4863-80F7-298C5F0A513F}"/>
    <cellStyle name="Normal 3 2 4 2 2 3 3 2 3 3" xfId="51561" xr:uid="{5A9296C8-84BE-421B-9097-7E4A6F047DBC}"/>
    <cellStyle name="Normal 3 2 4 2 2 3 3 2 4" xfId="16141" xr:uid="{662AF22E-DB9F-481A-8217-91E82E19E622}"/>
    <cellStyle name="Normal 3 2 4 2 2 3 3 2 5" xfId="29831" xr:uid="{75261FF6-B351-4796-9567-1418729E9B3B}"/>
    <cellStyle name="Normal 3 2 4 2 2 3 3 2 6" xfId="44715" xr:uid="{F5B47F0F-BE6D-407B-82D7-2C1119E382A9}"/>
    <cellStyle name="Normal 3 2 4 2 2 3 3 3" xfId="11005" xr:uid="{DC68DA99-EC30-41FC-902C-FB40CE91020E}"/>
    <cellStyle name="Normal 3 2 4 2 2 3 3 3 2" xfId="24695" xr:uid="{BB3A362F-B1CA-4FAD-ACD5-46EB9BF474D1}"/>
    <cellStyle name="Normal 3 2 4 2 2 3 3 3 2 2" xfId="38387" xr:uid="{6EB5A8AB-A9B9-48A8-9A7D-3BD9FC19969C}"/>
    <cellStyle name="Normal 3 2 4 2 2 3 3 3 2 3" xfId="53271" xr:uid="{A4D7E5BD-B53D-4A08-A295-6B494055EA47}"/>
    <cellStyle name="Normal 3 2 4 2 2 3 3 3 3" xfId="17851" xr:uid="{7C918360-270A-4104-993B-3D2284251CE0}"/>
    <cellStyle name="Normal 3 2 4 2 2 3 3 3 4" xfId="31541" xr:uid="{C0642A60-699B-44DC-930E-925ACA7F9812}"/>
    <cellStyle name="Normal 3 2 4 2 2 3 3 3 5" xfId="46425" xr:uid="{7A4A99BD-A489-4843-A9C8-1F0D90DB9E81}"/>
    <cellStyle name="Normal 3 2 4 2 2 3 3 4" xfId="21273" xr:uid="{09161120-0137-4344-80C6-20B90846D2ED}"/>
    <cellStyle name="Normal 3 2 4 2 2 3 3 4 2" xfId="34965" xr:uid="{7B0011C8-5B42-4408-9D3A-3543447BC5B1}"/>
    <cellStyle name="Normal 3 2 4 2 2 3 3 4 3" xfId="49849" xr:uid="{D3B67353-8DA3-4ADA-BCFC-508B04C8442C}"/>
    <cellStyle name="Normal 3 2 4 2 2 3 3 5" xfId="14429" xr:uid="{C20B353F-A426-47B6-BD3C-B4C5D474BC89}"/>
    <cellStyle name="Normal 3 2 4 2 2 3 3 6" xfId="28119" xr:uid="{C85B685B-723A-4A94-843B-225BF10A1FC5}"/>
    <cellStyle name="Normal 3 2 4 2 2 3 3 7" xfId="43003" xr:uid="{8DEFAA4D-57EA-4F02-8E9E-A97A65D26DD4}"/>
    <cellStyle name="Normal 3 2 4 2 2 3 4" xfId="7583" xr:uid="{D71EB718-5FD5-4B0B-B7EC-00C7B785F9F3}"/>
    <cellStyle name="Normal 3 2 4 2 2 3 4 2" xfId="9296" xr:uid="{0B3B5013-D93F-458B-9C1B-CB403EE0F64C}"/>
    <cellStyle name="Normal 3 2 4 2 2 3 4 2 2" xfId="12718" xr:uid="{1D6531A6-317D-4C34-A2F4-58A708A0A261}"/>
    <cellStyle name="Normal 3 2 4 2 2 3 4 2 2 2" xfId="26408" xr:uid="{F3BC4E00-2B9B-4076-8511-FF714BE9561E}"/>
    <cellStyle name="Normal 3 2 4 2 2 3 4 2 2 2 2" xfId="40100" xr:uid="{88654728-7ABD-4D6A-A8FC-8A4FE8323265}"/>
    <cellStyle name="Normal 3 2 4 2 2 3 4 2 2 2 3" xfId="54984" xr:uid="{03DC78F3-E1C8-4588-BB05-AB5EA32FB06D}"/>
    <cellStyle name="Normal 3 2 4 2 2 3 4 2 2 3" xfId="19564" xr:uid="{D40445A3-D8CC-4190-B4B4-5AD1AA0CF69A}"/>
    <cellStyle name="Normal 3 2 4 2 2 3 4 2 2 4" xfId="33254" xr:uid="{6326CDD8-6182-4091-89F5-4E8E4CFD26AA}"/>
    <cellStyle name="Normal 3 2 4 2 2 3 4 2 2 5" xfId="48138" xr:uid="{0576FB34-6E7B-4752-AE44-E3E86A5ABB70}"/>
    <cellStyle name="Normal 3 2 4 2 2 3 4 2 3" xfId="22986" xr:uid="{E199B39E-1619-42EF-B304-C958771D603E}"/>
    <cellStyle name="Normal 3 2 4 2 2 3 4 2 3 2" xfId="36678" xr:uid="{8324C6D0-6635-4A36-B3E1-DDFE13E9D97C}"/>
    <cellStyle name="Normal 3 2 4 2 2 3 4 2 3 3" xfId="51562" xr:uid="{1562426B-ECD7-4A01-BF8D-4196786140B4}"/>
    <cellStyle name="Normal 3 2 4 2 2 3 4 2 4" xfId="16142" xr:uid="{B427AB1C-6B63-4A5C-AC91-7D4442B980B5}"/>
    <cellStyle name="Normal 3 2 4 2 2 3 4 2 5" xfId="29832" xr:uid="{167078FA-48FD-4A5E-9149-5EF22CDE60A0}"/>
    <cellStyle name="Normal 3 2 4 2 2 3 4 2 6" xfId="44716" xr:uid="{68CBF708-0481-44BD-8B6A-F48247180268}"/>
    <cellStyle name="Normal 3 2 4 2 2 3 4 3" xfId="11006" xr:uid="{3CEDB8C5-91B4-4D7F-A028-A24BFDC899C6}"/>
    <cellStyle name="Normal 3 2 4 2 2 3 4 3 2" xfId="24696" xr:uid="{FA10B21F-B745-4FD3-80A9-7C19129B6EA0}"/>
    <cellStyle name="Normal 3 2 4 2 2 3 4 3 2 2" xfId="38388" xr:uid="{480321D8-12C8-48E7-B582-84E8566775EF}"/>
    <cellStyle name="Normal 3 2 4 2 2 3 4 3 2 3" xfId="53272" xr:uid="{A0C686EA-23E1-4167-B9B5-8DE250796F72}"/>
    <cellStyle name="Normal 3 2 4 2 2 3 4 3 3" xfId="17852" xr:uid="{5EA8887A-133D-40FC-B6A7-771B61D146C3}"/>
    <cellStyle name="Normal 3 2 4 2 2 3 4 3 4" xfId="31542" xr:uid="{6EFD6818-2839-4C2A-B655-7E492EBEE027}"/>
    <cellStyle name="Normal 3 2 4 2 2 3 4 3 5" xfId="46426" xr:uid="{E3C05246-1116-492F-8FBF-B45D2A70E16B}"/>
    <cellStyle name="Normal 3 2 4 2 2 3 4 4" xfId="21274" xr:uid="{B93BE0DE-8A0B-4287-9DAA-1278D4C93244}"/>
    <cellStyle name="Normal 3 2 4 2 2 3 4 4 2" xfId="34966" xr:uid="{A5E8C727-C749-4116-8D93-64709FE0E264}"/>
    <cellStyle name="Normal 3 2 4 2 2 3 4 4 3" xfId="49850" xr:uid="{A4F5E392-C163-4E11-B67B-B2F805041ACA}"/>
    <cellStyle name="Normal 3 2 4 2 2 3 4 5" xfId="14430" xr:uid="{D560A37B-8362-4F00-A97A-97DB22AEA934}"/>
    <cellStyle name="Normal 3 2 4 2 2 3 4 6" xfId="28120" xr:uid="{21BE970F-FB71-4EFA-B01C-3A1EC09D940D}"/>
    <cellStyle name="Normal 3 2 4 2 2 3 4 7" xfId="43004" xr:uid="{A42C8DFA-D23B-4CA9-B298-527328F6B5A7}"/>
    <cellStyle name="Normal 3 2 4 2 2 3 5" xfId="9292" xr:uid="{534B399E-31B8-49A5-9C6A-EB026E3E98B1}"/>
    <cellStyle name="Normal 3 2 4 2 2 3 5 2" xfId="12714" xr:uid="{EA19A12E-7499-4905-B0ED-A4A2F10D2254}"/>
    <cellStyle name="Normal 3 2 4 2 2 3 5 2 2" xfId="26404" xr:uid="{FDBE89BE-27F8-4927-BEE3-0BAFB9FF061F}"/>
    <cellStyle name="Normal 3 2 4 2 2 3 5 2 2 2" xfId="40096" xr:uid="{C8688A42-97E4-4637-AE88-C0CFFDDCCCB9}"/>
    <cellStyle name="Normal 3 2 4 2 2 3 5 2 2 3" xfId="54980" xr:uid="{E789F283-8CD5-4A38-8ACD-641453309056}"/>
    <cellStyle name="Normal 3 2 4 2 2 3 5 2 3" xfId="19560" xr:uid="{32886DCB-576E-4E72-B10B-89C5062B771A}"/>
    <cellStyle name="Normal 3 2 4 2 2 3 5 2 4" xfId="33250" xr:uid="{A7992E98-B4F6-4B70-9AC1-87BA2BCD56A2}"/>
    <cellStyle name="Normal 3 2 4 2 2 3 5 2 5" xfId="48134" xr:uid="{00546AD1-B17D-4C1A-BD94-389CC7903D6B}"/>
    <cellStyle name="Normal 3 2 4 2 2 3 5 3" xfId="22982" xr:uid="{4BBE849E-3778-4694-9AF3-B41DDC33758A}"/>
    <cellStyle name="Normal 3 2 4 2 2 3 5 3 2" xfId="36674" xr:uid="{5F656085-CDF6-4042-B133-CE6A4ACEB8CB}"/>
    <cellStyle name="Normal 3 2 4 2 2 3 5 3 3" xfId="51558" xr:uid="{EDF7E626-6CFE-48CA-92C4-09321E2B4B53}"/>
    <cellStyle name="Normal 3 2 4 2 2 3 5 4" xfId="16138" xr:uid="{66406384-DC36-4240-AAD0-CAA0458AF57A}"/>
    <cellStyle name="Normal 3 2 4 2 2 3 5 5" xfId="29828" xr:uid="{F9359992-6B74-4F86-9BA3-70E158DA5CE4}"/>
    <cellStyle name="Normal 3 2 4 2 2 3 5 6" xfId="44712" xr:uid="{AA4CEF32-F4CC-4F3D-9748-3ACAF03F157F}"/>
    <cellStyle name="Normal 3 2 4 2 2 3 6" xfId="11002" xr:uid="{8AD67F69-BA47-4BF1-9492-4085B093FDC8}"/>
    <cellStyle name="Normal 3 2 4 2 2 3 6 2" xfId="24692" xr:uid="{78CE4E4D-7EEF-4580-8812-AE4D9C242736}"/>
    <cellStyle name="Normal 3 2 4 2 2 3 6 2 2" xfId="38384" xr:uid="{B912373B-BE9E-4AC1-BE01-270E0E763F93}"/>
    <cellStyle name="Normal 3 2 4 2 2 3 6 2 3" xfId="53268" xr:uid="{307EC7D7-12E8-48C8-989E-FAB44C7083BF}"/>
    <cellStyle name="Normal 3 2 4 2 2 3 6 3" xfId="17848" xr:uid="{DEC711A5-5C99-433F-8E1F-F4C5CA89654A}"/>
    <cellStyle name="Normal 3 2 4 2 2 3 6 4" xfId="31538" xr:uid="{CBDC1DD0-4C22-4F82-8C3C-3A0D850EFCD8}"/>
    <cellStyle name="Normal 3 2 4 2 2 3 6 5" xfId="46422" xr:uid="{024185F9-E37D-49D0-BEB6-D6488D071C3C}"/>
    <cellStyle name="Normal 3 2 4 2 2 3 7" xfId="21270" xr:uid="{B2B9A6AA-A3DE-4980-88C4-5CA0135ACF56}"/>
    <cellStyle name="Normal 3 2 4 2 2 3 7 2" xfId="34962" xr:uid="{2D5BDA3E-7EB2-43B8-8CF9-728AC39F98C2}"/>
    <cellStyle name="Normal 3 2 4 2 2 3 7 3" xfId="49846" xr:uid="{15E4A293-A1A0-48EE-BC5D-D16F34FE2047}"/>
    <cellStyle name="Normal 3 2 4 2 2 3 8" xfId="14426" xr:uid="{2B03B846-22D1-4D18-9216-1693B4806625}"/>
    <cellStyle name="Normal 3 2 4 2 2 3 9" xfId="28116" xr:uid="{858E10ED-AA3A-4BC6-A82E-611C3DC44FFC}"/>
    <cellStyle name="Normal 3 2 4 2 2 4" xfId="7584" xr:uid="{F5CA7F64-9A14-4639-B2AE-A34238809433}"/>
    <cellStyle name="Normal 3 2 4 2 2 4 2" xfId="7585" xr:uid="{E3728F1A-6493-48E9-B0A3-A15B92772D17}"/>
    <cellStyle name="Normal 3 2 4 2 2 4 2 2" xfId="9298" xr:uid="{3F712294-5D3A-4D73-B54E-1918FA31585A}"/>
    <cellStyle name="Normal 3 2 4 2 2 4 2 2 2" xfId="12720" xr:uid="{1FE95F1D-8095-47D2-B3A9-8209B4566B9E}"/>
    <cellStyle name="Normal 3 2 4 2 2 4 2 2 2 2" xfId="26410" xr:uid="{8DECD04E-D44E-4F4A-AC8A-7E5E55854B40}"/>
    <cellStyle name="Normal 3 2 4 2 2 4 2 2 2 2 2" xfId="40102" xr:uid="{9C43FB9D-FA21-429B-8BC2-07F16EF9BFA8}"/>
    <cellStyle name="Normal 3 2 4 2 2 4 2 2 2 2 3" xfId="54986" xr:uid="{8629C58E-66B3-4536-8D91-A22D60806782}"/>
    <cellStyle name="Normal 3 2 4 2 2 4 2 2 2 3" xfId="19566" xr:uid="{145A04B2-E32C-4BEE-AB6A-B823C16CA6B9}"/>
    <cellStyle name="Normal 3 2 4 2 2 4 2 2 2 4" xfId="33256" xr:uid="{E97AB334-E668-45A7-BFD6-BBC2A4B997D6}"/>
    <cellStyle name="Normal 3 2 4 2 2 4 2 2 2 5" xfId="48140" xr:uid="{32AA7D3A-E4A9-48E0-86B1-E12F3F075B6D}"/>
    <cellStyle name="Normal 3 2 4 2 2 4 2 2 3" xfId="22988" xr:uid="{369C7DA1-42A7-4CAF-BAF4-9802E33AE1BA}"/>
    <cellStyle name="Normal 3 2 4 2 2 4 2 2 3 2" xfId="36680" xr:uid="{BFA06FE5-087E-407E-A1E3-FD53EA76DBCB}"/>
    <cellStyle name="Normal 3 2 4 2 2 4 2 2 3 3" xfId="51564" xr:uid="{A7FA65F6-AA0C-4224-8571-10DFB08462D1}"/>
    <cellStyle name="Normal 3 2 4 2 2 4 2 2 4" xfId="16144" xr:uid="{914DB16B-9AD1-4C07-8DA3-BAB6F4D99E6F}"/>
    <cellStyle name="Normal 3 2 4 2 2 4 2 2 5" xfId="29834" xr:uid="{D98690BC-C974-434C-884D-A750F71E676E}"/>
    <cellStyle name="Normal 3 2 4 2 2 4 2 2 6" xfId="44718" xr:uid="{EC64E42E-D645-4D94-B36E-036F76F7F879}"/>
    <cellStyle name="Normal 3 2 4 2 2 4 2 3" xfId="11008" xr:uid="{C0D6BFAD-89AC-4438-B73D-241C540B05C1}"/>
    <cellStyle name="Normal 3 2 4 2 2 4 2 3 2" xfId="24698" xr:uid="{676B6B9D-4173-4D77-A09F-BEC767687D2A}"/>
    <cellStyle name="Normal 3 2 4 2 2 4 2 3 2 2" xfId="38390" xr:uid="{1E74DE65-8B37-4C68-9BF9-A9129A6950B9}"/>
    <cellStyle name="Normal 3 2 4 2 2 4 2 3 2 3" xfId="53274" xr:uid="{D6FD3D65-F50E-468E-BE71-D582F9D811E9}"/>
    <cellStyle name="Normal 3 2 4 2 2 4 2 3 3" xfId="17854" xr:uid="{4D4B50E1-2CEA-4776-B0C3-3F8FFA3FAAA2}"/>
    <cellStyle name="Normal 3 2 4 2 2 4 2 3 4" xfId="31544" xr:uid="{4132DC5F-F40C-4A8A-9BA4-1B21A8D54DC6}"/>
    <cellStyle name="Normal 3 2 4 2 2 4 2 3 5" xfId="46428" xr:uid="{2C6F70A6-99DD-4414-A9BC-591A43E64221}"/>
    <cellStyle name="Normal 3 2 4 2 2 4 2 4" xfId="21276" xr:uid="{793A2F9C-357F-4FD9-BC1D-3AD07464D02C}"/>
    <cellStyle name="Normal 3 2 4 2 2 4 2 4 2" xfId="34968" xr:uid="{53BE1558-DDD7-4079-81FF-E055B47604AD}"/>
    <cellStyle name="Normal 3 2 4 2 2 4 2 4 3" xfId="49852" xr:uid="{F9A69023-35E6-4193-8E67-2D48D434D490}"/>
    <cellStyle name="Normal 3 2 4 2 2 4 2 5" xfId="14432" xr:uid="{0BC354E3-D0B5-42BC-A1DA-11840AD53C92}"/>
    <cellStyle name="Normal 3 2 4 2 2 4 2 6" xfId="28122" xr:uid="{C68D80BE-F473-4DEC-B83B-3717766B85C3}"/>
    <cellStyle name="Normal 3 2 4 2 2 4 2 7" xfId="43006" xr:uid="{BED009BD-B02B-47B6-A839-CDADC7E5E4AA}"/>
    <cellStyle name="Normal 3 2 4 2 2 4 3" xfId="9297" xr:uid="{6274186A-3012-48CE-BF45-894745C9B94E}"/>
    <cellStyle name="Normal 3 2 4 2 2 4 3 2" xfId="12719" xr:uid="{74FE56C8-4B90-4CC3-9960-6B9A5BCC7FE2}"/>
    <cellStyle name="Normal 3 2 4 2 2 4 3 2 2" xfId="26409" xr:uid="{24E62F3D-4741-4112-B4BC-02848EF0E8DD}"/>
    <cellStyle name="Normal 3 2 4 2 2 4 3 2 2 2" xfId="40101" xr:uid="{AFD66643-44F0-401B-8CCF-634F6ADEFFA7}"/>
    <cellStyle name="Normal 3 2 4 2 2 4 3 2 2 3" xfId="54985" xr:uid="{FA652439-35B4-420E-BE38-822527CADDB6}"/>
    <cellStyle name="Normal 3 2 4 2 2 4 3 2 3" xfId="19565" xr:uid="{DBE0FF92-AA07-407D-BA50-E44F4F5DA10D}"/>
    <cellStyle name="Normal 3 2 4 2 2 4 3 2 4" xfId="33255" xr:uid="{D0928A8A-19F6-4282-A47D-2F57C5A9256A}"/>
    <cellStyle name="Normal 3 2 4 2 2 4 3 2 5" xfId="48139" xr:uid="{56F58322-A3E4-449D-9531-78B0D04990CC}"/>
    <cellStyle name="Normal 3 2 4 2 2 4 3 3" xfId="22987" xr:uid="{0B971CE4-1C56-46EE-9116-1BF1259522F2}"/>
    <cellStyle name="Normal 3 2 4 2 2 4 3 3 2" xfId="36679" xr:uid="{CAC4A4A4-BE6E-455C-92FB-C8DB2505EEC6}"/>
    <cellStyle name="Normal 3 2 4 2 2 4 3 3 3" xfId="51563" xr:uid="{65ECE7C5-CD34-41ED-A28C-B666D1A06D31}"/>
    <cellStyle name="Normal 3 2 4 2 2 4 3 4" xfId="16143" xr:uid="{FBE689C0-3E7F-4CB8-9B26-FA7FEC51D28F}"/>
    <cellStyle name="Normal 3 2 4 2 2 4 3 5" xfId="29833" xr:uid="{4C0F8C10-B3B5-42E6-A519-3251D19D236B}"/>
    <cellStyle name="Normal 3 2 4 2 2 4 3 6" xfId="44717" xr:uid="{7EE94519-FB0F-4A9C-A2DC-D7F845D9D10B}"/>
    <cellStyle name="Normal 3 2 4 2 2 4 4" xfId="11007" xr:uid="{18E6C67A-2D21-4BDF-802B-BF7C819F08C5}"/>
    <cellStyle name="Normal 3 2 4 2 2 4 4 2" xfId="24697" xr:uid="{64CA2A2F-21EE-4722-87D5-6F658F109994}"/>
    <cellStyle name="Normal 3 2 4 2 2 4 4 2 2" xfId="38389" xr:uid="{357F147D-0500-45A8-9D04-F74144369607}"/>
    <cellStyle name="Normal 3 2 4 2 2 4 4 2 3" xfId="53273" xr:uid="{E0931A77-1B11-41AA-AEBA-46AB82501918}"/>
    <cellStyle name="Normal 3 2 4 2 2 4 4 3" xfId="17853" xr:uid="{DF84A364-0DEC-40B9-8B03-589A34845CB1}"/>
    <cellStyle name="Normal 3 2 4 2 2 4 4 4" xfId="31543" xr:uid="{048BCB0A-5A9C-41B2-9929-6F0DF20D91E8}"/>
    <cellStyle name="Normal 3 2 4 2 2 4 4 5" xfId="46427" xr:uid="{46982113-6DA9-477C-9FD7-FBCF128AFF2D}"/>
    <cellStyle name="Normal 3 2 4 2 2 4 5" xfId="21275" xr:uid="{5F2B617B-1923-4F09-AACE-75945C2CCC62}"/>
    <cellStyle name="Normal 3 2 4 2 2 4 5 2" xfId="34967" xr:uid="{27A46D30-F15D-45DC-B9FE-B49F4B99D698}"/>
    <cellStyle name="Normal 3 2 4 2 2 4 5 3" xfId="49851" xr:uid="{7C2AE864-8F45-41F9-96A8-A50B14A6F6F6}"/>
    <cellStyle name="Normal 3 2 4 2 2 4 6" xfId="14431" xr:uid="{10B9231A-4C89-4F48-A1F0-25CD6FBE64C9}"/>
    <cellStyle name="Normal 3 2 4 2 2 4 7" xfId="28121" xr:uid="{C8295360-A71B-460D-A055-7651F409F0C7}"/>
    <cellStyle name="Normal 3 2 4 2 2 4 8" xfId="43005" xr:uid="{A68DE0F3-55DA-4130-A9FA-C2EB242BB060}"/>
    <cellStyle name="Normal 3 2 4 2 2 5" xfId="7586" xr:uid="{270931E5-E4E2-4425-8EEA-40DCDA6BD247}"/>
    <cellStyle name="Normal 3 2 4 2 2 5 2" xfId="9299" xr:uid="{D28C7084-C18C-419B-90C5-DAA0EDDF481F}"/>
    <cellStyle name="Normal 3 2 4 2 2 5 2 2" xfId="12721" xr:uid="{11CD810B-14CF-4A7B-B695-D6DCB493BB10}"/>
    <cellStyle name="Normal 3 2 4 2 2 5 2 2 2" xfId="26411" xr:uid="{7542EB99-CADC-47C6-A34B-C4FE88DE1B55}"/>
    <cellStyle name="Normal 3 2 4 2 2 5 2 2 2 2" xfId="40103" xr:uid="{859AE84C-63ED-4089-99A4-009AEA000C9E}"/>
    <cellStyle name="Normal 3 2 4 2 2 5 2 2 2 3" xfId="54987" xr:uid="{2A1C84A6-C46A-425B-A6E1-1F128D395A85}"/>
    <cellStyle name="Normal 3 2 4 2 2 5 2 2 3" xfId="19567" xr:uid="{F98732DC-8162-4EB3-8961-BA08EC2BCBD2}"/>
    <cellStyle name="Normal 3 2 4 2 2 5 2 2 4" xfId="33257" xr:uid="{BA372934-8B36-4516-909B-6C6AE913EC70}"/>
    <cellStyle name="Normal 3 2 4 2 2 5 2 2 5" xfId="48141" xr:uid="{2CACA687-E86B-4E1F-A853-18ECE6838430}"/>
    <cellStyle name="Normal 3 2 4 2 2 5 2 3" xfId="22989" xr:uid="{A4054303-2082-4AED-8D5E-790AA989A7A1}"/>
    <cellStyle name="Normal 3 2 4 2 2 5 2 3 2" xfId="36681" xr:uid="{5C395623-642D-48A3-BAFA-BF67885F63B0}"/>
    <cellStyle name="Normal 3 2 4 2 2 5 2 3 3" xfId="51565" xr:uid="{7DD572C8-8B4A-4AED-81EA-AC5605CC5CA3}"/>
    <cellStyle name="Normal 3 2 4 2 2 5 2 4" xfId="16145" xr:uid="{911D7840-84C9-4A15-8B36-4FE3D541B437}"/>
    <cellStyle name="Normal 3 2 4 2 2 5 2 5" xfId="29835" xr:uid="{F6AE7ED4-BD88-4A71-9307-14ABB381BE90}"/>
    <cellStyle name="Normal 3 2 4 2 2 5 2 6" xfId="44719" xr:uid="{D2B68220-C149-4B5A-8718-7A2C6C39FA80}"/>
    <cellStyle name="Normal 3 2 4 2 2 5 3" xfId="11009" xr:uid="{F55C9578-E8A9-46C8-910B-06ED0B251AB3}"/>
    <cellStyle name="Normal 3 2 4 2 2 5 3 2" xfId="24699" xr:uid="{79E189CB-4B73-4D9D-845D-7C8C8CA70B3C}"/>
    <cellStyle name="Normal 3 2 4 2 2 5 3 2 2" xfId="38391" xr:uid="{27BC77CA-F7ED-4798-99D5-C7D896A992C1}"/>
    <cellStyle name="Normal 3 2 4 2 2 5 3 2 3" xfId="53275" xr:uid="{6DE92DAC-3E71-4485-9EDF-12090AE7642E}"/>
    <cellStyle name="Normal 3 2 4 2 2 5 3 3" xfId="17855" xr:uid="{59A34379-7884-427E-80F2-2774316B838E}"/>
    <cellStyle name="Normal 3 2 4 2 2 5 3 4" xfId="31545" xr:uid="{41BE2B07-4B42-4A53-AF5A-DAD2C68DE4F0}"/>
    <cellStyle name="Normal 3 2 4 2 2 5 3 5" xfId="46429" xr:uid="{B9585A56-0BFA-4EFA-9BF6-E495D7F74437}"/>
    <cellStyle name="Normal 3 2 4 2 2 5 4" xfId="21277" xr:uid="{8F2860AA-847D-45CE-9EEC-C48B345B6A02}"/>
    <cellStyle name="Normal 3 2 4 2 2 5 4 2" xfId="34969" xr:uid="{00B6336B-1E34-48F9-ABDA-85B3A6450255}"/>
    <cellStyle name="Normal 3 2 4 2 2 5 4 3" xfId="49853" xr:uid="{38B8B65E-27C9-4370-9750-7B46BB2A994D}"/>
    <cellStyle name="Normal 3 2 4 2 2 5 5" xfId="14433" xr:uid="{CC5E595A-EBCD-43E3-8DC5-C067E30CFA14}"/>
    <cellStyle name="Normal 3 2 4 2 2 5 6" xfId="28123" xr:uid="{EB30B4B6-54F0-4055-B039-8581203B1E99}"/>
    <cellStyle name="Normal 3 2 4 2 2 5 7" xfId="43007" xr:uid="{48930809-2117-48CE-94AF-766E1A905B17}"/>
    <cellStyle name="Normal 3 2 4 2 2 6" xfId="7587" xr:uid="{5B7EA06B-15A0-4E8F-9D7C-90A7A4C7AA07}"/>
    <cellStyle name="Normal 3 2 4 2 2 6 2" xfId="9300" xr:uid="{60AA91AF-EF79-459C-8F5C-73398166FDF0}"/>
    <cellStyle name="Normal 3 2 4 2 2 6 2 2" xfId="12722" xr:uid="{41D4F6FE-3A89-461C-9D0C-B2672CBEDB16}"/>
    <cellStyle name="Normal 3 2 4 2 2 6 2 2 2" xfId="26412" xr:uid="{DE80E440-58A4-4BD0-A181-82435C6969F8}"/>
    <cellStyle name="Normal 3 2 4 2 2 6 2 2 2 2" xfId="40104" xr:uid="{0567A706-DAC7-4610-9883-849C35D174ED}"/>
    <cellStyle name="Normal 3 2 4 2 2 6 2 2 2 3" xfId="54988" xr:uid="{27BD9E1E-0B7C-4084-A99A-C71175B587AE}"/>
    <cellStyle name="Normal 3 2 4 2 2 6 2 2 3" xfId="19568" xr:uid="{A1BB7A1F-3E32-4A0C-820C-3D607E9B5FCB}"/>
    <cellStyle name="Normal 3 2 4 2 2 6 2 2 4" xfId="33258" xr:uid="{41F8B70D-BF4A-46AE-86B3-5B2254F7BA60}"/>
    <cellStyle name="Normal 3 2 4 2 2 6 2 2 5" xfId="48142" xr:uid="{0A1028E0-D199-4144-AA76-7AFBFD5B6D96}"/>
    <cellStyle name="Normal 3 2 4 2 2 6 2 3" xfId="22990" xr:uid="{E8AE3D9D-1725-4215-ACBF-644ABC1FBC5B}"/>
    <cellStyle name="Normal 3 2 4 2 2 6 2 3 2" xfId="36682" xr:uid="{225F93C2-9D7F-47A6-997E-C20FFEF7F228}"/>
    <cellStyle name="Normal 3 2 4 2 2 6 2 3 3" xfId="51566" xr:uid="{F52B5F75-A089-4CED-94D0-9189A89858C1}"/>
    <cellStyle name="Normal 3 2 4 2 2 6 2 4" xfId="16146" xr:uid="{E754E7DF-E215-4A9C-ADF3-A2E6CF298DF1}"/>
    <cellStyle name="Normal 3 2 4 2 2 6 2 5" xfId="29836" xr:uid="{F64C067A-2333-4C62-B153-2E9FC3BC0C83}"/>
    <cellStyle name="Normal 3 2 4 2 2 6 2 6" xfId="44720" xr:uid="{1C53916E-05F1-43EA-895D-C1CC7310D62E}"/>
    <cellStyle name="Normal 3 2 4 2 2 6 3" xfId="11010" xr:uid="{4EF0B109-3849-49F6-BF74-B2F4A0EC056D}"/>
    <cellStyle name="Normal 3 2 4 2 2 6 3 2" xfId="24700" xr:uid="{A4A8CD37-F861-415E-9F25-B96AB4B323C6}"/>
    <cellStyle name="Normal 3 2 4 2 2 6 3 2 2" xfId="38392" xr:uid="{91CF0445-BD48-4CA6-A5BC-D4733223283D}"/>
    <cellStyle name="Normal 3 2 4 2 2 6 3 2 3" xfId="53276" xr:uid="{027F967B-BD2E-4728-BDED-C7C0F7F6358F}"/>
    <cellStyle name="Normal 3 2 4 2 2 6 3 3" xfId="17856" xr:uid="{5CD68CDD-3DFC-4622-8160-BE3478128B49}"/>
    <cellStyle name="Normal 3 2 4 2 2 6 3 4" xfId="31546" xr:uid="{E31772FD-A3BB-49F1-98D0-E46CB8652EAE}"/>
    <cellStyle name="Normal 3 2 4 2 2 6 3 5" xfId="46430" xr:uid="{5AD5975A-4CB0-4AC3-9EEC-BBAB30511205}"/>
    <cellStyle name="Normal 3 2 4 2 2 6 4" xfId="21278" xr:uid="{C13EBF1E-5428-4CFB-93A0-AFDA44E1352E}"/>
    <cellStyle name="Normal 3 2 4 2 2 6 4 2" xfId="34970" xr:uid="{8D8CA1EE-D177-4EC4-A736-7AE5356A545F}"/>
    <cellStyle name="Normal 3 2 4 2 2 6 4 3" xfId="49854" xr:uid="{4C2A9457-1CD2-4E39-9ED5-93616AF407F8}"/>
    <cellStyle name="Normal 3 2 4 2 2 6 5" xfId="14434" xr:uid="{FF13F63E-6672-4CEB-9F8B-4B66097C3795}"/>
    <cellStyle name="Normal 3 2 4 2 2 6 6" xfId="28124" xr:uid="{A4E67EE1-E0E5-4F10-9C5F-9F814B717455}"/>
    <cellStyle name="Normal 3 2 4 2 2 6 7" xfId="43008" xr:uid="{7819E3F4-C015-445A-A4FC-FAA1031139E5}"/>
    <cellStyle name="Normal 3 2 4 2 2 7" xfId="9286" xr:uid="{C620C94F-DF42-408C-A64B-85F12163A99D}"/>
    <cellStyle name="Normal 3 2 4 2 2 7 2" xfId="12708" xr:uid="{342C786C-42A6-4087-BCE7-1442D5CB3028}"/>
    <cellStyle name="Normal 3 2 4 2 2 7 2 2" xfId="26398" xr:uid="{3A134528-5735-4620-87E4-82BC92D45867}"/>
    <cellStyle name="Normal 3 2 4 2 2 7 2 2 2" xfId="40090" xr:uid="{675A43A3-B9D0-4A1A-B319-12CC7CE446F1}"/>
    <cellStyle name="Normal 3 2 4 2 2 7 2 2 3" xfId="54974" xr:uid="{9D060B58-11A8-4380-AFFC-79B5FDBDB0D9}"/>
    <cellStyle name="Normal 3 2 4 2 2 7 2 3" xfId="19554" xr:uid="{9BACD375-6336-401C-B449-9653ED7C5CFA}"/>
    <cellStyle name="Normal 3 2 4 2 2 7 2 4" xfId="33244" xr:uid="{33FD99F1-2C59-4DCA-A42E-602020EB5956}"/>
    <cellStyle name="Normal 3 2 4 2 2 7 2 5" xfId="48128" xr:uid="{3AA3213B-A1B5-4530-A195-246BF2F35A9E}"/>
    <cellStyle name="Normal 3 2 4 2 2 7 3" xfId="22976" xr:uid="{97AC7827-904B-44E1-81FA-4448BBF2246E}"/>
    <cellStyle name="Normal 3 2 4 2 2 7 3 2" xfId="36668" xr:uid="{EFC04B22-A37C-427D-9A9D-1BAEA466FEA1}"/>
    <cellStyle name="Normal 3 2 4 2 2 7 3 3" xfId="51552" xr:uid="{4BF78DEA-E145-4892-8D1C-682765A04E3A}"/>
    <cellStyle name="Normal 3 2 4 2 2 7 4" xfId="16132" xr:uid="{5ED378A2-649A-474B-AAD8-18F5A0ED8352}"/>
    <cellStyle name="Normal 3 2 4 2 2 7 5" xfId="29822" xr:uid="{5FB9C154-F69A-4BA4-A629-6FE023528193}"/>
    <cellStyle name="Normal 3 2 4 2 2 7 6" xfId="44706" xr:uid="{0937A84C-5F78-4079-8477-DEA48083D544}"/>
    <cellStyle name="Normal 3 2 4 2 2 8" xfId="10996" xr:uid="{9771EAFF-018E-49E7-B0A7-AEA1B7D26970}"/>
    <cellStyle name="Normal 3 2 4 2 2 8 2" xfId="24686" xr:uid="{1C6E1A55-49B4-465B-B4A3-3DF59660E0A3}"/>
    <cellStyle name="Normal 3 2 4 2 2 8 2 2" xfId="38378" xr:uid="{4D4E56A5-3597-4A00-A85D-9A649C73352A}"/>
    <cellStyle name="Normal 3 2 4 2 2 8 2 3" xfId="53262" xr:uid="{E6ADFBC6-03BD-44BF-A8FB-200FE4125A5D}"/>
    <cellStyle name="Normal 3 2 4 2 2 8 3" xfId="17842" xr:uid="{F1693CD2-A97A-43B4-B52C-34A567D0B7BA}"/>
    <cellStyle name="Normal 3 2 4 2 2 8 4" xfId="31532" xr:uid="{1D3BC48F-A264-43B7-BA20-92D809BC7B6B}"/>
    <cellStyle name="Normal 3 2 4 2 2 8 5" xfId="46416" xr:uid="{87895BB0-1754-4C9F-9EA3-979E250070E7}"/>
    <cellStyle name="Normal 3 2 4 2 2 9" xfId="21264" xr:uid="{C2233166-4557-42F7-B4C1-F54A2BF4CCF0}"/>
    <cellStyle name="Normal 3 2 4 2 2 9 2" xfId="34956" xr:uid="{156ED835-F009-4DF7-ADBE-32508E20265D}"/>
    <cellStyle name="Normal 3 2 4 2 2 9 3" xfId="49840" xr:uid="{30B033F5-D23A-493E-A394-FE87701882FA}"/>
    <cellStyle name="Normal 3 2 4 2 3" xfId="7588" xr:uid="{4CC4DF3B-1583-441C-8893-8DF22805E8F7}"/>
    <cellStyle name="Normal 3 2 4 2 3 10" xfId="43009" xr:uid="{AC35AB8C-6AE0-40C0-8E85-F556BE8D18E7}"/>
    <cellStyle name="Normal 3 2 4 2 3 2" xfId="7589" xr:uid="{DC6A0D33-F432-42EB-AB56-F05F349FA492}"/>
    <cellStyle name="Normal 3 2 4 2 3 2 2" xfId="7590" xr:uid="{2BB1DCE1-E4DA-4E7D-973E-17F77BC5D7BE}"/>
    <cellStyle name="Normal 3 2 4 2 3 2 2 2" xfId="9303" xr:uid="{17CDD4D0-A73E-4559-8EFE-D370ADC4C1AA}"/>
    <cellStyle name="Normal 3 2 4 2 3 2 2 2 2" xfId="12725" xr:uid="{FA744B00-2F94-4F37-A115-495D012EFBD8}"/>
    <cellStyle name="Normal 3 2 4 2 3 2 2 2 2 2" xfId="26415" xr:uid="{E586F807-C356-4CC1-81CE-E37736DC4913}"/>
    <cellStyle name="Normal 3 2 4 2 3 2 2 2 2 2 2" xfId="40107" xr:uid="{40EFAC95-E01E-42B1-A430-E875A27E5337}"/>
    <cellStyle name="Normal 3 2 4 2 3 2 2 2 2 2 3" xfId="54991" xr:uid="{3DE87DCD-D94A-4238-8C8E-12C6CA2C4756}"/>
    <cellStyle name="Normal 3 2 4 2 3 2 2 2 2 3" xfId="19571" xr:uid="{6A800391-E86E-4A48-8837-E5BF53D17DFC}"/>
    <cellStyle name="Normal 3 2 4 2 3 2 2 2 2 4" xfId="33261" xr:uid="{45D1601E-93CE-494F-B320-D17B74A81CC8}"/>
    <cellStyle name="Normal 3 2 4 2 3 2 2 2 2 5" xfId="48145" xr:uid="{675E0A30-9EE3-4FCC-BF9F-E36A2B36D70B}"/>
    <cellStyle name="Normal 3 2 4 2 3 2 2 2 3" xfId="22993" xr:uid="{69529B51-52FF-439D-854E-3AC37815217E}"/>
    <cellStyle name="Normal 3 2 4 2 3 2 2 2 3 2" xfId="36685" xr:uid="{3509A828-E677-43D6-B15A-199EC113D3EC}"/>
    <cellStyle name="Normal 3 2 4 2 3 2 2 2 3 3" xfId="51569" xr:uid="{E60CCFB3-D56F-4CC1-BD12-3A7681BC0486}"/>
    <cellStyle name="Normal 3 2 4 2 3 2 2 2 4" xfId="16149" xr:uid="{73A9B007-00CA-429B-A953-215E9D0F747F}"/>
    <cellStyle name="Normal 3 2 4 2 3 2 2 2 5" xfId="29839" xr:uid="{60DDF7DB-7896-497E-8A01-E7353375F6C3}"/>
    <cellStyle name="Normal 3 2 4 2 3 2 2 2 6" xfId="44723" xr:uid="{C7284515-23D0-49AD-8982-E330F599FCAE}"/>
    <cellStyle name="Normal 3 2 4 2 3 2 2 3" xfId="11013" xr:uid="{314E4D5D-03FF-43D3-BDDF-8EDDD0374620}"/>
    <cellStyle name="Normal 3 2 4 2 3 2 2 3 2" xfId="24703" xr:uid="{5B5B156D-AD4C-44C3-B26D-379DFAC46B68}"/>
    <cellStyle name="Normal 3 2 4 2 3 2 2 3 2 2" xfId="38395" xr:uid="{097AEB1F-F958-4DFA-A5DA-1BD6D05DE600}"/>
    <cellStyle name="Normal 3 2 4 2 3 2 2 3 2 3" xfId="53279" xr:uid="{84107E90-5DCC-45C4-B15A-21CF43D4B814}"/>
    <cellStyle name="Normal 3 2 4 2 3 2 2 3 3" xfId="17859" xr:uid="{93B84048-DDB1-49FA-BD4D-244A2309E469}"/>
    <cellStyle name="Normal 3 2 4 2 3 2 2 3 4" xfId="31549" xr:uid="{533CE293-6A23-4419-B42A-F70B1DF0B430}"/>
    <cellStyle name="Normal 3 2 4 2 3 2 2 3 5" xfId="46433" xr:uid="{EE99A5C6-610B-40E7-9A63-0D8E432E0E9C}"/>
    <cellStyle name="Normal 3 2 4 2 3 2 2 4" xfId="21281" xr:uid="{EC441E31-B30E-4905-B76C-DDB5DEFF78AE}"/>
    <cellStyle name="Normal 3 2 4 2 3 2 2 4 2" xfId="34973" xr:uid="{0780E1D4-A500-4EB6-9A73-824F2779842F}"/>
    <cellStyle name="Normal 3 2 4 2 3 2 2 4 3" xfId="49857" xr:uid="{B1A054F6-3AEC-4BF8-AD4E-09027CC4140E}"/>
    <cellStyle name="Normal 3 2 4 2 3 2 2 5" xfId="14437" xr:uid="{731178AE-5BB8-45E2-877F-1547C1B07F0C}"/>
    <cellStyle name="Normal 3 2 4 2 3 2 2 6" xfId="28127" xr:uid="{5E90DEA0-0A8C-47CD-9062-648FD101F430}"/>
    <cellStyle name="Normal 3 2 4 2 3 2 2 7" xfId="43011" xr:uid="{8082852C-777F-42FE-9781-D4075D903FE9}"/>
    <cellStyle name="Normal 3 2 4 2 3 2 3" xfId="9302" xr:uid="{5CEE5D6C-151E-467E-ACE8-7E496B5DC5B0}"/>
    <cellStyle name="Normal 3 2 4 2 3 2 3 2" xfId="12724" xr:uid="{32BF3967-E53C-4121-BF96-1E1259BFE401}"/>
    <cellStyle name="Normal 3 2 4 2 3 2 3 2 2" xfId="26414" xr:uid="{FF69DEB2-CE88-4A30-9D63-620D002A1B9B}"/>
    <cellStyle name="Normal 3 2 4 2 3 2 3 2 2 2" xfId="40106" xr:uid="{1B22FC1E-E16C-46A2-A9EF-9A4120E69872}"/>
    <cellStyle name="Normal 3 2 4 2 3 2 3 2 2 3" xfId="54990" xr:uid="{5984118E-0D21-4F19-9EF1-80BF6BD279C3}"/>
    <cellStyle name="Normal 3 2 4 2 3 2 3 2 3" xfId="19570" xr:uid="{E2D123D2-2E2E-4266-86EC-A1BC5ECE2693}"/>
    <cellStyle name="Normal 3 2 4 2 3 2 3 2 4" xfId="33260" xr:uid="{3B2C9ECE-8C84-4CEF-9AFE-D0F0D7406D4F}"/>
    <cellStyle name="Normal 3 2 4 2 3 2 3 2 5" xfId="48144" xr:uid="{9639024D-7273-4DF1-98C7-22696FC0EBAB}"/>
    <cellStyle name="Normal 3 2 4 2 3 2 3 3" xfId="22992" xr:uid="{C024C3FF-B760-472A-B7B8-44D990EA0EC3}"/>
    <cellStyle name="Normal 3 2 4 2 3 2 3 3 2" xfId="36684" xr:uid="{DB888373-7A03-41C8-8520-20C7CF5C19B9}"/>
    <cellStyle name="Normal 3 2 4 2 3 2 3 3 3" xfId="51568" xr:uid="{5EEDE953-CE52-4FF1-B192-41129328A5D5}"/>
    <cellStyle name="Normal 3 2 4 2 3 2 3 4" xfId="16148" xr:uid="{9AED11A2-3DE1-4D7A-8709-C4596CCF9C66}"/>
    <cellStyle name="Normal 3 2 4 2 3 2 3 5" xfId="29838" xr:uid="{68518205-A897-4BA3-A815-3C8FE6B38AB5}"/>
    <cellStyle name="Normal 3 2 4 2 3 2 3 6" xfId="44722" xr:uid="{2ACE9E3A-A6F1-47E3-846D-C2CFA42DF67B}"/>
    <cellStyle name="Normal 3 2 4 2 3 2 4" xfId="11012" xr:uid="{58DBFECF-57EB-4AFE-8AD1-74F867D52110}"/>
    <cellStyle name="Normal 3 2 4 2 3 2 4 2" xfId="24702" xr:uid="{8868EC25-6ED5-4AA3-8DBB-25C62FDB404E}"/>
    <cellStyle name="Normal 3 2 4 2 3 2 4 2 2" xfId="38394" xr:uid="{104C6BE2-9178-458C-B5C9-F02000B48532}"/>
    <cellStyle name="Normal 3 2 4 2 3 2 4 2 3" xfId="53278" xr:uid="{6DE95951-94B8-41CB-A760-77236AFB62B5}"/>
    <cellStyle name="Normal 3 2 4 2 3 2 4 3" xfId="17858" xr:uid="{E75C9852-7398-453E-BC59-1B8421BEA7C8}"/>
    <cellStyle name="Normal 3 2 4 2 3 2 4 4" xfId="31548" xr:uid="{F0689135-55F8-4B36-9425-65A8A52EE8AA}"/>
    <cellStyle name="Normal 3 2 4 2 3 2 4 5" xfId="46432" xr:uid="{1B722637-C850-4FE1-B631-BA592102A968}"/>
    <cellStyle name="Normal 3 2 4 2 3 2 5" xfId="21280" xr:uid="{7615DA6C-2608-445B-B3D0-9FA2116B84AC}"/>
    <cellStyle name="Normal 3 2 4 2 3 2 5 2" xfId="34972" xr:uid="{6417692C-213F-432D-9788-A6236558D81B}"/>
    <cellStyle name="Normal 3 2 4 2 3 2 5 3" xfId="49856" xr:uid="{59D713E5-A45A-4721-90BF-A900C8A0BDB0}"/>
    <cellStyle name="Normal 3 2 4 2 3 2 6" xfId="14436" xr:uid="{7C51BC31-0AF7-47BC-8A35-67A20B95D1B3}"/>
    <cellStyle name="Normal 3 2 4 2 3 2 7" xfId="28126" xr:uid="{AEDE32C8-92B6-464C-B096-46C52A5CCAF9}"/>
    <cellStyle name="Normal 3 2 4 2 3 2 8" xfId="43010" xr:uid="{27BA801A-2747-4E3C-B5C6-19401D298331}"/>
    <cellStyle name="Normal 3 2 4 2 3 3" xfId="7591" xr:uid="{8B861886-6A80-4F0C-8FBC-5C3E659D1F0A}"/>
    <cellStyle name="Normal 3 2 4 2 3 3 2" xfId="9304" xr:uid="{F4D2D557-6455-431C-B1AB-FB5847D8E10D}"/>
    <cellStyle name="Normal 3 2 4 2 3 3 2 2" xfId="12726" xr:uid="{49321DED-A8D9-4027-978D-D42EFAF2E53E}"/>
    <cellStyle name="Normal 3 2 4 2 3 3 2 2 2" xfId="26416" xr:uid="{DB98AA94-3AE8-4884-9460-10FA828F6532}"/>
    <cellStyle name="Normal 3 2 4 2 3 3 2 2 2 2" xfId="40108" xr:uid="{897AF5A8-6FB6-4FF8-A680-B3EB61AF15A9}"/>
    <cellStyle name="Normal 3 2 4 2 3 3 2 2 2 3" xfId="54992" xr:uid="{17599355-FB82-493F-93AF-4A3025E8362A}"/>
    <cellStyle name="Normal 3 2 4 2 3 3 2 2 3" xfId="19572" xr:uid="{3FE66991-1D3E-4D5D-8AE3-64CDDD4F19A0}"/>
    <cellStyle name="Normal 3 2 4 2 3 3 2 2 4" xfId="33262" xr:uid="{7AC8010B-AE71-456E-A32B-57A123FE6F9C}"/>
    <cellStyle name="Normal 3 2 4 2 3 3 2 2 5" xfId="48146" xr:uid="{735686C7-0DEA-4EFF-80BE-F532B3DB2ED6}"/>
    <cellStyle name="Normal 3 2 4 2 3 3 2 3" xfId="22994" xr:uid="{6D1AB193-57BC-47D4-9998-3D084F2C3866}"/>
    <cellStyle name="Normal 3 2 4 2 3 3 2 3 2" xfId="36686" xr:uid="{6A9FA0B4-7775-49E9-B6F4-7945113C71D4}"/>
    <cellStyle name="Normal 3 2 4 2 3 3 2 3 3" xfId="51570" xr:uid="{63CBEF16-1995-4812-BF4D-A3F8DD0E56D1}"/>
    <cellStyle name="Normal 3 2 4 2 3 3 2 4" xfId="16150" xr:uid="{F91D9155-2FCC-44A7-94EA-6C50524EA3D8}"/>
    <cellStyle name="Normal 3 2 4 2 3 3 2 5" xfId="29840" xr:uid="{39BCDA85-8854-4DD7-8D2F-800A42D15944}"/>
    <cellStyle name="Normal 3 2 4 2 3 3 2 6" xfId="44724" xr:uid="{EE903CF6-9CDD-4E84-913E-A318BA90F6E7}"/>
    <cellStyle name="Normal 3 2 4 2 3 3 3" xfId="11014" xr:uid="{919A1100-2C9B-4496-AAFA-F09628E0E627}"/>
    <cellStyle name="Normal 3 2 4 2 3 3 3 2" xfId="24704" xr:uid="{0375E35D-7683-4EA3-8282-964F4562D8D3}"/>
    <cellStyle name="Normal 3 2 4 2 3 3 3 2 2" xfId="38396" xr:uid="{DDD23A00-4538-43B3-8959-BC914D4E3A30}"/>
    <cellStyle name="Normal 3 2 4 2 3 3 3 2 3" xfId="53280" xr:uid="{067ABCCF-EEAE-4DC2-BCC1-9C2CF976DD5B}"/>
    <cellStyle name="Normal 3 2 4 2 3 3 3 3" xfId="17860" xr:uid="{812038C2-CBF3-4350-90CF-B4E9909E956E}"/>
    <cellStyle name="Normal 3 2 4 2 3 3 3 4" xfId="31550" xr:uid="{76051168-C0D8-455C-B3D5-B35B8963E4E9}"/>
    <cellStyle name="Normal 3 2 4 2 3 3 3 5" xfId="46434" xr:uid="{3611CC81-C1FD-4228-BDBB-60CCFE4B4BD8}"/>
    <cellStyle name="Normal 3 2 4 2 3 3 4" xfId="21282" xr:uid="{900C1C66-8329-477C-B599-5B78093D7DE4}"/>
    <cellStyle name="Normal 3 2 4 2 3 3 4 2" xfId="34974" xr:uid="{438C13C4-8272-46D0-A4F4-DA48239C0A9D}"/>
    <cellStyle name="Normal 3 2 4 2 3 3 4 3" xfId="49858" xr:uid="{BF95C910-9723-4137-8740-A68B0EF2AE49}"/>
    <cellStyle name="Normal 3 2 4 2 3 3 5" xfId="14438" xr:uid="{EE3B4CA0-974F-46A9-805D-44C46183FD75}"/>
    <cellStyle name="Normal 3 2 4 2 3 3 6" xfId="28128" xr:uid="{593DE9C3-71F1-434C-A79B-CD5C825532F9}"/>
    <cellStyle name="Normal 3 2 4 2 3 3 7" xfId="43012" xr:uid="{65FAACE7-E464-4133-ADEB-91355E0C8438}"/>
    <cellStyle name="Normal 3 2 4 2 3 4" xfId="7592" xr:uid="{23F7BFD8-50AA-4139-898F-7A8EE0F53A54}"/>
    <cellStyle name="Normal 3 2 4 2 3 4 2" xfId="9305" xr:uid="{91E75FD5-810B-41BE-B97B-D5B5089EBB64}"/>
    <cellStyle name="Normal 3 2 4 2 3 4 2 2" xfId="12727" xr:uid="{66B22AF8-7CBC-4F9F-9DEA-92702B6EB229}"/>
    <cellStyle name="Normal 3 2 4 2 3 4 2 2 2" xfId="26417" xr:uid="{E3AF7179-B91C-47D8-8C12-6959B80AF36C}"/>
    <cellStyle name="Normal 3 2 4 2 3 4 2 2 2 2" xfId="40109" xr:uid="{124F19AB-C93E-4FE1-8EEB-76E402552EDD}"/>
    <cellStyle name="Normal 3 2 4 2 3 4 2 2 2 3" xfId="54993" xr:uid="{4FF02542-950D-4473-917C-056CA0124132}"/>
    <cellStyle name="Normal 3 2 4 2 3 4 2 2 3" xfId="19573" xr:uid="{34CD5C92-36AB-4D61-B3E2-92CC092D5C80}"/>
    <cellStyle name="Normal 3 2 4 2 3 4 2 2 4" xfId="33263" xr:uid="{F0CF2FB2-CD2A-43ED-AA87-1BEB1F35CEA3}"/>
    <cellStyle name="Normal 3 2 4 2 3 4 2 2 5" xfId="48147" xr:uid="{61D439D9-0698-4073-A777-AEFD3038D4E1}"/>
    <cellStyle name="Normal 3 2 4 2 3 4 2 3" xfId="22995" xr:uid="{6CF251BC-74D8-4B24-BCFD-1EADF4FB999D}"/>
    <cellStyle name="Normal 3 2 4 2 3 4 2 3 2" xfId="36687" xr:uid="{E6907487-1863-4DF6-9E56-617CFB638DD1}"/>
    <cellStyle name="Normal 3 2 4 2 3 4 2 3 3" xfId="51571" xr:uid="{6661073B-D6E5-4EE2-9708-CEA04E1C1395}"/>
    <cellStyle name="Normal 3 2 4 2 3 4 2 4" xfId="16151" xr:uid="{326AFCE6-D665-4AF3-B4C7-62B1DDC8088F}"/>
    <cellStyle name="Normal 3 2 4 2 3 4 2 5" xfId="29841" xr:uid="{C8C4BE64-85C4-469D-A6DC-F6578CC37CBE}"/>
    <cellStyle name="Normal 3 2 4 2 3 4 2 6" xfId="44725" xr:uid="{6E92BEF2-826F-4595-B3EA-EF4FB89FA152}"/>
    <cellStyle name="Normal 3 2 4 2 3 4 3" xfId="11015" xr:uid="{E365B000-2B9D-4180-A758-476A9214CD19}"/>
    <cellStyle name="Normal 3 2 4 2 3 4 3 2" xfId="24705" xr:uid="{CAEC799F-43B2-4E78-8074-2F69C51A3E2A}"/>
    <cellStyle name="Normal 3 2 4 2 3 4 3 2 2" xfId="38397" xr:uid="{CA17D213-C621-4D34-A962-041BB33B7FED}"/>
    <cellStyle name="Normal 3 2 4 2 3 4 3 2 3" xfId="53281" xr:uid="{7ACC1512-6085-4399-BCF9-771F2C24C33E}"/>
    <cellStyle name="Normal 3 2 4 2 3 4 3 3" xfId="17861" xr:uid="{A9AD5E55-00F3-4520-AFCF-934BBD550DFE}"/>
    <cellStyle name="Normal 3 2 4 2 3 4 3 4" xfId="31551" xr:uid="{42912736-FF33-4AFF-8154-C2EE19F699C0}"/>
    <cellStyle name="Normal 3 2 4 2 3 4 3 5" xfId="46435" xr:uid="{297EA39A-CB0C-41EA-8C7A-2320F5593792}"/>
    <cellStyle name="Normal 3 2 4 2 3 4 4" xfId="21283" xr:uid="{AF51BBB4-8340-43AA-A508-78B3B59EC2BD}"/>
    <cellStyle name="Normal 3 2 4 2 3 4 4 2" xfId="34975" xr:uid="{F044FE05-BD91-4343-8ECB-A64DFD005D96}"/>
    <cellStyle name="Normal 3 2 4 2 3 4 4 3" xfId="49859" xr:uid="{2A91EB48-2482-4D5F-B1DA-773C7D7F7F8B}"/>
    <cellStyle name="Normal 3 2 4 2 3 4 5" xfId="14439" xr:uid="{B75C1859-50B2-4620-8893-256E5559D4E9}"/>
    <cellStyle name="Normal 3 2 4 2 3 4 6" xfId="28129" xr:uid="{BB102901-534E-491E-B9C0-430189ADEA16}"/>
    <cellStyle name="Normal 3 2 4 2 3 4 7" xfId="43013" xr:uid="{D864DFFC-CD76-4418-A583-2B6B95326625}"/>
    <cellStyle name="Normal 3 2 4 2 3 5" xfId="9301" xr:uid="{C9281CBA-3CA8-4EA5-A3A1-2FC501ED262B}"/>
    <cellStyle name="Normal 3 2 4 2 3 5 2" xfId="12723" xr:uid="{BC1E7C1C-A73E-40A3-8F5C-1861B3A9CF83}"/>
    <cellStyle name="Normal 3 2 4 2 3 5 2 2" xfId="26413" xr:uid="{BF2CB9EC-4C66-44F2-B6C1-0462A979BEF9}"/>
    <cellStyle name="Normal 3 2 4 2 3 5 2 2 2" xfId="40105" xr:uid="{BD39FEBD-0FC4-4F02-9EBE-578A7F3F76E9}"/>
    <cellStyle name="Normal 3 2 4 2 3 5 2 2 3" xfId="54989" xr:uid="{9A3AD4C4-71B9-4232-BA84-A688C169A435}"/>
    <cellStyle name="Normal 3 2 4 2 3 5 2 3" xfId="19569" xr:uid="{891E6433-942F-4F39-A83C-5539B4E50C56}"/>
    <cellStyle name="Normal 3 2 4 2 3 5 2 4" xfId="33259" xr:uid="{1F69B55C-C381-43FE-8524-B897373BBA69}"/>
    <cellStyle name="Normal 3 2 4 2 3 5 2 5" xfId="48143" xr:uid="{AC8688DE-0B81-4866-A4A0-508EAF6B9ABE}"/>
    <cellStyle name="Normal 3 2 4 2 3 5 3" xfId="22991" xr:uid="{8F640FB5-8292-4E20-BABF-D026FEEABEB7}"/>
    <cellStyle name="Normal 3 2 4 2 3 5 3 2" xfId="36683" xr:uid="{7698FFF8-5050-4D66-8B45-03A5E6F2FF97}"/>
    <cellStyle name="Normal 3 2 4 2 3 5 3 3" xfId="51567" xr:uid="{0621B802-DBD3-43AC-A306-C421642E6F52}"/>
    <cellStyle name="Normal 3 2 4 2 3 5 4" xfId="16147" xr:uid="{4117E0CC-1A5B-4618-A2FC-50BA4E6E8C3E}"/>
    <cellStyle name="Normal 3 2 4 2 3 5 5" xfId="29837" xr:uid="{D8B59E40-8152-49A1-A355-00DD353C5255}"/>
    <cellStyle name="Normal 3 2 4 2 3 5 6" xfId="44721" xr:uid="{94D86F6A-E7F7-45B0-A0D9-4F1205AA2F98}"/>
    <cellStyle name="Normal 3 2 4 2 3 6" xfId="11011" xr:uid="{A682A4F8-B2EE-4E93-A039-CFC11F9E5233}"/>
    <cellStyle name="Normal 3 2 4 2 3 6 2" xfId="24701" xr:uid="{0543C992-16D7-4E58-8B1B-E947FC48B2B3}"/>
    <cellStyle name="Normal 3 2 4 2 3 6 2 2" xfId="38393" xr:uid="{A3F7856D-83C0-4928-BA8D-8ACF211F3095}"/>
    <cellStyle name="Normal 3 2 4 2 3 6 2 3" xfId="53277" xr:uid="{086439D2-FDA6-4E84-BA39-9BD45AAA95F3}"/>
    <cellStyle name="Normal 3 2 4 2 3 6 3" xfId="17857" xr:uid="{1E363258-2A81-4B8A-94F8-BF070E301980}"/>
    <cellStyle name="Normal 3 2 4 2 3 6 4" xfId="31547" xr:uid="{83CDDD4E-7C23-4B6F-93E8-D0183F8362BC}"/>
    <cellStyle name="Normal 3 2 4 2 3 6 5" xfId="46431" xr:uid="{2B7563C6-C5A9-471D-B486-F96BC7A5926C}"/>
    <cellStyle name="Normal 3 2 4 2 3 7" xfId="21279" xr:uid="{1EFD84CD-D1E4-4F20-845F-47F2C23DE77E}"/>
    <cellStyle name="Normal 3 2 4 2 3 7 2" xfId="34971" xr:uid="{25A79B32-55B8-4841-8FE8-C7CF1325A64B}"/>
    <cellStyle name="Normal 3 2 4 2 3 7 3" xfId="49855" xr:uid="{E9BF12A1-AEB0-4861-B70F-8A36E682BF19}"/>
    <cellStyle name="Normal 3 2 4 2 3 8" xfId="14435" xr:uid="{C09B1E74-0678-4465-AEA6-A694E08EB4D1}"/>
    <cellStyle name="Normal 3 2 4 2 3 9" xfId="28125" xr:uid="{4982AE42-3FBF-4F36-891B-33859131A55E}"/>
    <cellStyle name="Normal 3 2 4 2 4" xfId="7593" xr:uid="{2051C35B-3F2D-4432-A1DE-42C3279622F6}"/>
    <cellStyle name="Normal 3 2 4 2 4 10" xfId="43014" xr:uid="{B33C2DE3-95F4-4165-8470-077C566B5C65}"/>
    <cellStyle name="Normal 3 2 4 2 4 2" xfId="7594" xr:uid="{BB1283FD-72B1-4099-A0E9-F5CF89007C64}"/>
    <cellStyle name="Normal 3 2 4 2 4 2 2" xfId="7595" xr:uid="{02278B58-B1B0-4A9C-82F0-7103BC0AECE6}"/>
    <cellStyle name="Normal 3 2 4 2 4 2 2 2" xfId="9308" xr:uid="{A85E9B0A-9E27-472B-92BE-9B52D58127FB}"/>
    <cellStyle name="Normal 3 2 4 2 4 2 2 2 2" xfId="12730" xr:uid="{691E95F3-D694-41DE-BEC2-7588EF854631}"/>
    <cellStyle name="Normal 3 2 4 2 4 2 2 2 2 2" xfId="26420" xr:uid="{943FC0E9-F4EF-495C-930E-5FAA02588BE5}"/>
    <cellStyle name="Normal 3 2 4 2 4 2 2 2 2 2 2" xfId="40112" xr:uid="{927C99CA-C4D9-4E6D-BD5C-8686A99981CE}"/>
    <cellStyle name="Normal 3 2 4 2 4 2 2 2 2 2 3" xfId="54996" xr:uid="{097ED135-E8FB-4FCD-BA3C-1475BBF1F6B0}"/>
    <cellStyle name="Normal 3 2 4 2 4 2 2 2 2 3" xfId="19576" xr:uid="{8604EAB0-96AE-4E72-AC99-49F0EB1998E5}"/>
    <cellStyle name="Normal 3 2 4 2 4 2 2 2 2 4" xfId="33266" xr:uid="{92C0E75E-141C-485E-BE93-911B99130ACA}"/>
    <cellStyle name="Normal 3 2 4 2 4 2 2 2 2 5" xfId="48150" xr:uid="{2B977E94-E339-4F12-893F-35CB343E7CD8}"/>
    <cellStyle name="Normal 3 2 4 2 4 2 2 2 3" xfId="22998" xr:uid="{2248F7CA-AACA-4375-869F-8108492CBF82}"/>
    <cellStyle name="Normal 3 2 4 2 4 2 2 2 3 2" xfId="36690" xr:uid="{5FFE3B01-FFB6-4E41-9B51-85A482B504E3}"/>
    <cellStyle name="Normal 3 2 4 2 4 2 2 2 3 3" xfId="51574" xr:uid="{325C8334-F2FB-4A95-8767-6C642CA40302}"/>
    <cellStyle name="Normal 3 2 4 2 4 2 2 2 4" xfId="16154" xr:uid="{0E7D9774-4252-4CC3-85AB-3876E8255502}"/>
    <cellStyle name="Normal 3 2 4 2 4 2 2 2 5" xfId="29844" xr:uid="{CD018E87-BB2B-4E51-87A7-BAA17786F271}"/>
    <cellStyle name="Normal 3 2 4 2 4 2 2 2 6" xfId="44728" xr:uid="{2A91E665-6771-4AC3-BA75-AB054CB1275A}"/>
    <cellStyle name="Normal 3 2 4 2 4 2 2 3" xfId="11018" xr:uid="{4BC79943-43CE-4D89-A3FC-133E9A896E60}"/>
    <cellStyle name="Normal 3 2 4 2 4 2 2 3 2" xfId="24708" xr:uid="{E0A1127B-E8F4-4D84-A79B-D755AD27428C}"/>
    <cellStyle name="Normal 3 2 4 2 4 2 2 3 2 2" xfId="38400" xr:uid="{723BDBC4-F4D7-4848-BC77-B8626AA3D10E}"/>
    <cellStyle name="Normal 3 2 4 2 4 2 2 3 2 3" xfId="53284" xr:uid="{33612BAF-E702-4D76-B939-A3C2CA7D40E8}"/>
    <cellStyle name="Normal 3 2 4 2 4 2 2 3 3" xfId="17864" xr:uid="{723B6C31-3527-456D-BB77-0C2FCE773DF1}"/>
    <cellStyle name="Normal 3 2 4 2 4 2 2 3 4" xfId="31554" xr:uid="{EE3AED02-FE4C-4111-8FF6-E644427F5B7A}"/>
    <cellStyle name="Normal 3 2 4 2 4 2 2 3 5" xfId="46438" xr:uid="{D8474BA0-AC8D-4E4D-AF59-BFE2982DBA4D}"/>
    <cellStyle name="Normal 3 2 4 2 4 2 2 4" xfId="21286" xr:uid="{A754D0C4-64EF-499A-952C-9815B3C5C48B}"/>
    <cellStyle name="Normal 3 2 4 2 4 2 2 4 2" xfId="34978" xr:uid="{B0F07096-0740-44FF-9FFA-62B58F369B19}"/>
    <cellStyle name="Normal 3 2 4 2 4 2 2 4 3" xfId="49862" xr:uid="{D4543FA0-7475-4A94-82A0-AF593813CD7A}"/>
    <cellStyle name="Normal 3 2 4 2 4 2 2 5" xfId="14442" xr:uid="{8A0EEFD9-3843-49B6-B3D4-5B80838F919E}"/>
    <cellStyle name="Normal 3 2 4 2 4 2 2 6" xfId="28132" xr:uid="{A87DBC95-503A-4667-BA2C-9DA6800780FA}"/>
    <cellStyle name="Normal 3 2 4 2 4 2 2 7" xfId="43016" xr:uid="{B1FB789E-310E-4F73-B0E6-F4B1BFF28421}"/>
    <cellStyle name="Normal 3 2 4 2 4 2 3" xfId="9307" xr:uid="{20C4ECAE-B9F1-4C2C-BC1C-3E66CF349410}"/>
    <cellStyle name="Normal 3 2 4 2 4 2 3 2" xfId="12729" xr:uid="{43069618-FB83-4E49-AB62-E65BACC18E30}"/>
    <cellStyle name="Normal 3 2 4 2 4 2 3 2 2" xfId="26419" xr:uid="{54220661-A9DB-4A56-8753-7D8B6DDA540C}"/>
    <cellStyle name="Normal 3 2 4 2 4 2 3 2 2 2" xfId="40111" xr:uid="{B9908C83-AED2-4DE9-A1B4-5ACF1842F73E}"/>
    <cellStyle name="Normal 3 2 4 2 4 2 3 2 2 3" xfId="54995" xr:uid="{0A45C87F-7534-4841-93EE-B4FE0A53CF4B}"/>
    <cellStyle name="Normal 3 2 4 2 4 2 3 2 3" xfId="19575" xr:uid="{AEF561A6-C104-49F0-A9F9-207D8E36DFAE}"/>
    <cellStyle name="Normal 3 2 4 2 4 2 3 2 4" xfId="33265" xr:uid="{9FD358D5-F266-48FC-A9F0-276D382F3382}"/>
    <cellStyle name="Normal 3 2 4 2 4 2 3 2 5" xfId="48149" xr:uid="{C581B98E-AE67-49E3-9828-0B7BF6064B46}"/>
    <cellStyle name="Normal 3 2 4 2 4 2 3 3" xfId="22997" xr:uid="{D6ABEB87-4191-496E-A0F8-CFAA61E71051}"/>
    <cellStyle name="Normal 3 2 4 2 4 2 3 3 2" xfId="36689" xr:uid="{2919B04B-A553-4D3B-B26E-B737B9C974C2}"/>
    <cellStyle name="Normal 3 2 4 2 4 2 3 3 3" xfId="51573" xr:uid="{59FC9E44-9E98-4BF4-A581-D7AA0711C1F5}"/>
    <cellStyle name="Normal 3 2 4 2 4 2 3 4" xfId="16153" xr:uid="{F0F2D46E-3410-4A7C-BB6D-A7E38E88AA92}"/>
    <cellStyle name="Normal 3 2 4 2 4 2 3 5" xfId="29843" xr:uid="{D882551A-AF3F-4317-A6D6-1CFBDB1A2B32}"/>
    <cellStyle name="Normal 3 2 4 2 4 2 3 6" xfId="44727" xr:uid="{4159D7A2-5A54-46E4-B654-E92B9ED7298F}"/>
    <cellStyle name="Normal 3 2 4 2 4 2 4" xfId="11017" xr:uid="{D3909230-9679-4928-8DA5-9C13E0724DBC}"/>
    <cellStyle name="Normal 3 2 4 2 4 2 4 2" xfId="24707" xr:uid="{12803BD1-CED8-4787-B8CA-3BE8F7E4AC8F}"/>
    <cellStyle name="Normal 3 2 4 2 4 2 4 2 2" xfId="38399" xr:uid="{BD9ED6AB-7F56-47EC-868A-E13665F97A9B}"/>
    <cellStyle name="Normal 3 2 4 2 4 2 4 2 3" xfId="53283" xr:uid="{B7D919EF-A698-499D-A792-2F7FCF615DB9}"/>
    <cellStyle name="Normal 3 2 4 2 4 2 4 3" xfId="17863" xr:uid="{2F26BF17-07AD-4775-B45F-474BE1CBE3BB}"/>
    <cellStyle name="Normal 3 2 4 2 4 2 4 4" xfId="31553" xr:uid="{D5AC8C21-48AE-4E88-B9F7-4A39DEF658BF}"/>
    <cellStyle name="Normal 3 2 4 2 4 2 4 5" xfId="46437" xr:uid="{45C321A7-4C8F-485A-AAAD-619E6AF562BB}"/>
    <cellStyle name="Normal 3 2 4 2 4 2 5" xfId="21285" xr:uid="{23ED2337-4CD8-4FD8-BC69-29CE32CA4790}"/>
    <cellStyle name="Normal 3 2 4 2 4 2 5 2" xfId="34977" xr:uid="{577D275C-08AA-453B-99FF-735C16A1126F}"/>
    <cellStyle name="Normal 3 2 4 2 4 2 5 3" xfId="49861" xr:uid="{A0B78538-9BFF-4816-BC19-66C819A6E885}"/>
    <cellStyle name="Normal 3 2 4 2 4 2 6" xfId="14441" xr:uid="{1280A803-A990-4606-860A-98641E4B040E}"/>
    <cellStyle name="Normal 3 2 4 2 4 2 7" xfId="28131" xr:uid="{8C22DE5F-5B73-4C9A-8206-FF21DEB42B07}"/>
    <cellStyle name="Normal 3 2 4 2 4 2 8" xfId="43015" xr:uid="{53AD3877-100C-4E33-9AEF-ACD70B8FEA4A}"/>
    <cellStyle name="Normal 3 2 4 2 4 3" xfId="7596" xr:uid="{21E237C8-5023-40B9-A3C1-2DC494A1A2AF}"/>
    <cellStyle name="Normal 3 2 4 2 4 3 2" xfId="9309" xr:uid="{DC0DED86-0631-48EE-9757-A35AD1881AC8}"/>
    <cellStyle name="Normal 3 2 4 2 4 3 2 2" xfId="12731" xr:uid="{87D8AABA-5799-4BB3-B555-289F745E3775}"/>
    <cellStyle name="Normal 3 2 4 2 4 3 2 2 2" xfId="26421" xr:uid="{DA0B073A-B298-41E3-B8FE-EEA0AA33E4D4}"/>
    <cellStyle name="Normal 3 2 4 2 4 3 2 2 2 2" xfId="40113" xr:uid="{36CB1BF6-B0F7-4C2E-8F1B-DB3229B9AB29}"/>
    <cellStyle name="Normal 3 2 4 2 4 3 2 2 2 3" xfId="54997" xr:uid="{6C80CA62-082A-4A63-A2E0-39EDF2F4ABE1}"/>
    <cellStyle name="Normal 3 2 4 2 4 3 2 2 3" xfId="19577" xr:uid="{F184EDAA-BB2E-481B-8256-CA399F3E5FB3}"/>
    <cellStyle name="Normal 3 2 4 2 4 3 2 2 4" xfId="33267" xr:uid="{D11E5670-7483-4308-B819-0191C5C3E165}"/>
    <cellStyle name="Normal 3 2 4 2 4 3 2 2 5" xfId="48151" xr:uid="{2919DC5A-9104-43BE-86B4-048D511C4496}"/>
    <cellStyle name="Normal 3 2 4 2 4 3 2 3" xfId="22999" xr:uid="{3F448703-CB11-4147-91A1-E6DF2BE087C8}"/>
    <cellStyle name="Normal 3 2 4 2 4 3 2 3 2" xfId="36691" xr:uid="{B60761CF-75F7-42FA-B6B9-B2E150E593BA}"/>
    <cellStyle name="Normal 3 2 4 2 4 3 2 3 3" xfId="51575" xr:uid="{44E422DC-DD4D-408A-8CC1-855F3C83E895}"/>
    <cellStyle name="Normal 3 2 4 2 4 3 2 4" xfId="16155" xr:uid="{A4908EAF-7813-470D-9178-895BA83BAF23}"/>
    <cellStyle name="Normal 3 2 4 2 4 3 2 5" xfId="29845" xr:uid="{7A45EBA3-E173-477C-BBBB-5F6FE6F77CF9}"/>
    <cellStyle name="Normal 3 2 4 2 4 3 2 6" xfId="44729" xr:uid="{06140593-C2D9-4030-AD6C-35C647FC21E7}"/>
    <cellStyle name="Normal 3 2 4 2 4 3 3" xfId="11019" xr:uid="{96B9F655-3C01-48BC-9E45-15FC5F1369CD}"/>
    <cellStyle name="Normal 3 2 4 2 4 3 3 2" xfId="24709" xr:uid="{1546CA2A-D7DA-4E90-91AF-D2082B6A8A03}"/>
    <cellStyle name="Normal 3 2 4 2 4 3 3 2 2" xfId="38401" xr:uid="{72381994-D227-4C34-9250-2A674FD6ACBB}"/>
    <cellStyle name="Normal 3 2 4 2 4 3 3 2 3" xfId="53285" xr:uid="{9FD133C7-69CC-4CCB-ADBA-B7315AF95045}"/>
    <cellStyle name="Normal 3 2 4 2 4 3 3 3" xfId="17865" xr:uid="{163F7E12-4726-401C-AB18-3B3E9EF2F635}"/>
    <cellStyle name="Normal 3 2 4 2 4 3 3 4" xfId="31555" xr:uid="{FD80FD4C-7FC5-4BE9-ACCB-B659CA808E5E}"/>
    <cellStyle name="Normal 3 2 4 2 4 3 3 5" xfId="46439" xr:uid="{BF3BD6DC-9CB3-40F3-ADDA-BA22DD5B511B}"/>
    <cellStyle name="Normal 3 2 4 2 4 3 4" xfId="21287" xr:uid="{35BAAF45-8BE1-4413-9681-C3629B2C9933}"/>
    <cellStyle name="Normal 3 2 4 2 4 3 4 2" xfId="34979" xr:uid="{1D61A75E-DBAE-4F92-8AA9-129C3E82E0D8}"/>
    <cellStyle name="Normal 3 2 4 2 4 3 4 3" xfId="49863" xr:uid="{4A18C0E2-5B26-4D41-8942-FFBB7CAD807D}"/>
    <cellStyle name="Normal 3 2 4 2 4 3 5" xfId="14443" xr:uid="{26C5919E-6F51-4BE0-A3DB-D01EEF679EB2}"/>
    <cellStyle name="Normal 3 2 4 2 4 3 6" xfId="28133" xr:uid="{BE417215-1A4B-4B6C-B4B9-A0ED4DBC6C5C}"/>
    <cellStyle name="Normal 3 2 4 2 4 3 7" xfId="43017" xr:uid="{DAC99C08-E4A5-401E-8E7B-4831CDF60D73}"/>
    <cellStyle name="Normal 3 2 4 2 4 4" xfId="7597" xr:uid="{C7C7714F-07F3-4A8B-B89F-59E6B057C653}"/>
    <cellStyle name="Normal 3 2 4 2 4 4 2" xfId="9310" xr:uid="{499726E0-137C-463F-B9C7-31240B759A39}"/>
    <cellStyle name="Normal 3 2 4 2 4 4 2 2" xfId="12732" xr:uid="{757F218F-DC67-4666-ADB9-9CF592BF7E83}"/>
    <cellStyle name="Normal 3 2 4 2 4 4 2 2 2" xfId="26422" xr:uid="{ABA82B2D-D031-4208-BBDF-BE47C88A4A4B}"/>
    <cellStyle name="Normal 3 2 4 2 4 4 2 2 2 2" xfId="40114" xr:uid="{F0381A57-39C2-453A-B017-C271B0B13169}"/>
    <cellStyle name="Normal 3 2 4 2 4 4 2 2 2 3" xfId="54998" xr:uid="{B822E167-E779-4761-A3C6-CE54C8575FC8}"/>
    <cellStyle name="Normal 3 2 4 2 4 4 2 2 3" xfId="19578" xr:uid="{CF2EC57A-4BDB-4D19-A90B-FE48DCACF458}"/>
    <cellStyle name="Normal 3 2 4 2 4 4 2 2 4" xfId="33268" xr:uid="{841B580C-05FE-4103-90A4-99F3B4563817}"/>
    <cellStyle name="Normal 3 2 4 2 4 4 2 2 5" xfId="48152" xr:uid="{B493DADD-C691-46D5-9F00-89E4EFC4FF95}"/>
    <cellStyle name="Normal 3 2 4 2 4 4 2 3" xfId="23000" xr:uid="{39567631-17B1-4B3B-ACF8-0AAE05A77887}"/>
    <cellStyle name="Normal 3 2 4 2 4 4 2 3 2" xfId="36692" xr:uid="{B6A992A1-5CBC-4963-A234-740D2903CB0F}"/>
    <cellStyle name="Normal 3 2 4 2 4 4 2 3 3" xfId="51576" xr:uid="{4852AB7C-6DB7-4649-8FFC-0E28D417EFFC}"/>
    <cellStyle name="Normal 3 2 4 2 4 4 2 4" xfId="16156" xr:uid="{007125FB-9EEF-4E6C-A508-DA2F2FB56EDD}"/>
    <cellStyle name="Normal 3 2 4 2 4 4 2 5" xfId="29846" xr:uid="{E7C5B65E-47C6-4D7F-A809-E29E7CA5EB35}"/>
    <cellStyle name="Normal 3 2 4 2 4 4 2 6" xfId="44730" xr:uid="{75F14C34-0A1F-42FB-9469-8CDBB23538D9}"/>
    <cellStyle name="Normal 3 2 4 2 4 4 3" xfId="11020" xr:uid="{CB5663D8-9058-4E92-8ABA-FA36321E1E77}"/>
    <cellStyle name="Normal 3 2 4 2 4 4 3 2" xfId="24710" xr:uid="{4EA72900-EAD4-4F43-BE05-B9456887763B}"/>
    <cellStyle name="Normal 3 2 4 2 4 4 3 2 2" xfId="38402" xr:uid="{D2E31017-08DD-493D-B814-3EABC7D5A391}"/>
    <cellStyle name="Normal 3 2 4 2 4 4 3 2 3" xfId="53286" xr:uid="{67223B2E-E4A7-4D13-8EC4-855D6D50B1CC}"/>
    <cellStyle name="Normal 3 2 4 2 4 4 3 3" xfId="17866" xr:uid="{3507B8E5-83CE-4F1D-984F-5A246AD36120}"/>
    <cellStyle name="Normal 3 2 4 2 4 4 3 4" xfId="31556" xr:uid="{DC0C727D-61CF-429C-8A10-B87CB458C4A0}"/>
    <cellStyle name="Normal 3 2 4 2 4 4 3 5" xfId="46440" xr:uid="{D91220CF-311E-44EE-876D-BF4FC6DA8F84}"/>
    <cellStyle name="Normal 3 2 4 2 4 4 4" xfId="21288" xr:uid="{2B677CFC-8F0C-40E8-9ECB-6A7FA901D622}"/>
    <cellStyle name="Normal 3 2 4 2 4 4 4 2" xfId="34980" xr:uid="{97D0D27A-8BA0-48F9-B03A-9A137215D6C5}"/>
    <cellStyle name="Normal 3 2 4 2 4 4 4 3" xfId="49864" xr:uid="{599A9A45-822F-41EC-81A4-99328B29EBAB}"/>
    <cellStyle name="Normal 3 2 4 2 4 4 5" xfId="14444" xr:uid="{4B14A21C-FC7C-4B32-9E3E-22C54D2383B1}"/>
    <cellStyle name="Normal 3 2 4 2 4 4 6" xfId="28134" xr:uid="{E1D50C43-EA5B-47C6-AEFE-EC4D8FCE1D2D}"/>
    <cellStyle name="Normal 3 2 4 2 4 4 7" xfId="43018" xr:uid="{F6A0565C-236C-4CAD-AFBC-63F3A0E8E32E}"/>
    <cellStyle name="Normal 3 2 4 2 4 5" xfId="9306" xr:uid="{B9FD51BD-0198-4959-B173-EF82908BEA6C}"/>
    <cellStyle name="Normal 3 2 4 2 4 5 2" xfId="12728" xr:uid="{74A5DC73-94EA-47FF-BA8D-9D5BE946AB35}"/>
    <cellStyle name="Normal 3 2 4 2 4 5 2 2" xfId="26418" xr:uid="{6B4C98BF-D994-4AC5-AF3F-6C3A30A9C5C6}"/>
    <cellStyle name="Normal 3 2 4 2 4 5 2 2 2" xfId="40110" xr:uid="{6065FA6C-CA0F-4A82-A8C7-14CB40260D4A}"/>
    <cellStyle name="Normal 3 2 4 2 4 5 2 2 3" xfId="54994" xr:uid="{26C2F817-139D-4212-BAB5-F98F5D79B379}"/>
    <cellStyle name="Normal 3 2 4 2 4 5 2 3" xfId="19574" xr:uid="{933D7EF7-3EAD-4A28-BCFA-240AF8545B7F}"/>
    <cellStyle name="Normal 3 2 4 2 4 5 2 4" xfId="33264" xr:uid="{EDDDCA7E-66C2-4BE3-A4B4-24532B5596E5}"/>
    <cellStyle name="Normal 3 2 4 2 4 5 2 5" xfId="48148" xr:uid="{07F7D969-F172-413C-9F4C-56812062A170}"/>
    <cellStyle name="Normal 3 2 4 2 4 5 3" xfId="22996" xr:uid="{E8B6F8F2-D8C1-4F29-8EFC-68A12B1D6D7E}"/>
    <cellStyle name="Normal 3 2 4 2 4 5 3 2" xfId="36688" xr:uid="{9043EEB9-289C-488E-BD2B-087463237E8D}"/>
    <cellStyle name="Normal 3 2 4 2 4 5 3 3" xfId="51572" xr:uid="{267CCE77-DCB4-4B86-A3E6-B13505D109AD}"/>
    <cellStyle name="Normal 3 2 4 2 4 5 4" xfId="16152" xr:uid="{81176EFA-ACF1-4708-83CF-0828191CD983}"/>
    <cellStyle name="Normal 3 2 4 2 4 5 5" xfId="29842" xr:uid="{029444FE-56AF-4A77-89E7-99CD7EC75973}"/>
    <cellStyle name="Normal 3 2 4 2 4 5 6" xfId="44726" xr:uid="{37FF628A-D2A3-4517-8DD9-031388D3D56C}"/>
    <cellStyle name="Normal 3 2 4 2 4 6" xfId="11016" xr:uid="{C849DB6F-66EE-4D15-9071-393316B8F105}"/>
    <cellStyle name="Normal 3 2 4 2 4 6 2" xfId="24706" xr:uid="{C5E903C5-C191-4823-B0CD-45D567CD01F4}"/>
    <cellStyle name="Normal 3 2 4 2 4 6 2 2" xfId="38398" xr:uid="{CAAD5D8C-1292-4875-BE10-AA584A81EE20}"/>
    <cellStyle name="Normal 3 2 4 2 4 6 2 3" xfId="53282" xr:uid="{5312F45B-638C-450A-99C5-B7363BF8900B}"/>
    <cellStyle name="Normal 3 2 4 2 4 6 3" xfId="17862" xr:uid="{E0CDADF4-375D-4BD3-A909-DD218490B500}"/>
    <cellStyle name="Normal 3 2 4 2 4 6 4" xfId="31552" xr:uid="{6B94F8BD-D535-4A74-AD60-6480BA626A17}"/>
    <cellStyle name="Normal 3 2 4 2 4 6 5" xfId="46436" xr:uid="{61AFBDCA-1227-40D6-A092-F7CE43B2786C}"/>
    <cellStyle name="Normal 3 2 4 2 4 7" xfId="21284" xr:uid="{E1F12AE7-B2D2-4854-8AF3-C32636D9151B}"/>
    <cellStyle name="Normal 3 2 4 2 4 7 2" xfId="34976" xr:uid="{A34C6362-A465-43D3-904E-E14C93965B64}"/>
    <cellStyle name="Normal 3 2 4 2 4 7 3" xfId="49860" xr:uid="{1278E96B-B512-453A-B8E3-7D8B034D42F5}"/>
    <cellStyle name="Normal 3 2 4 2 4 8" xfId="14440" xr:uid="{042877DA-676A-4175-A6AE-34C2F163229F}"/>
    <cellStyle name="Normal 3 2 4 2 4 9" xfId="28130" xr:uid="{0FD3F889-8E9A-4E4D-B44B-95541919C764}"/>
    <cellStyle name="Normal 3 2 4 2 5" xfId="7598" xr:uid="{8FBA7DB7-6861-4A71-8913-4D63DC4E0DE8}"/>
    <cellStyle name="Normal 3 2 4 2 5 2" xfId="7599" xr:uid="{BCF2AF86-12F7-4337-AB8D-51416427B61D}"/>
    <cellStyle name="Normal 3 2 4 2 5 2 2" xfId="9312" xr:uid="{890322A6-C6B9-4EC0-AECF-2161F6394B38}"/>
    <cellStyle name="Normal 3 2 4 2 5 2 2 2" xfId="12734" xr:uid="{CBBC9A02-363A-41BD-9145-0E5072ACC8D5}"/>
    <cellStyle name="Normal 3 2 4 2 5 2 2 2 2" xfId="26424" xr:uid="{DDD67265-0D1C-4A8A-A3B8-B158A2015F23}"/>
    <cellStyle name="Normal 3 2 4 2 5 2 2 2 2 2" xfId="40116" xr:uid="{26ECA343-E0A5-4C62-8444-D15A85BC4548}"/>
    <cellStyle name="Normal 3 2 4 2 5 2 2 2 2 3" xfId="55000" xr:uid="{2340EE25-3E23-46A8-A600-0E6A846D61AD}"/>
    <cellStyle name="Normal 3 2 4 2 5 2 2 2 3" xfId="19580" xr:uid="{67DAAFE5-3490-4F0D-9BCA-BDE5FD3F1461}"/>
    <cellStyle name="Normal 3 2 4 2 5 2 2 2 4" xfId="33270" xr:uid="{B5BB6C68-FCFA-4F88-9F55-1250CAE5483E}"/>
    <cellStyle name="Normal 3 2 4 2 5 2 2 2 5" xfId="48154" xr:uid="{34DD740B-AB72-4B00-9E4C-DF20354FDE28}"/>
    <cellStyle name="Normal 3 2 4 2 5 2 2 3" xfId="23002" xr:uid="{3DD8BEC0-F472-4D15-81BF-00AEBB3AA1E9}"/>
    <cellStyle name="Normal 3 2 4 2 5 2 2 3 2" xfId="36694" xr:uid="{587F8C6A-8ECD-4FAB-8029-4E3C42FC4E54}"/>
    <cellStyle name="Normal 3 2 4 2 5 2 2 3 3" xfId="51578" xr:uid="{6223FF99-1CB2-4A95-9FCB-EF4136A499C5}"/>
    <cellStyle name="Normal 3 2 4 2 5 2 2 4" xfId="16158" xr:uid="{7D4CC0F1-C6D0-40BB-BAA2-F54C9EA6A8CA}"/>
    <cellStyle name="Normal 3 2 4 2 5 2 2 5" xfId="29848" xr:uid="{5D83E4BE-69DA-4CE1-B744-AC0EB403DF1F}"/>
    <cellStyle name="Normal 3 2 4 2 5 2 2 6" xfId="44732" xr:uid="{234097D7-1BCE-4D01-9C1F-ACCD424B9B3D}"/>
    <cellStyle name="Normal 3 2 4 2 5 2 3" xfId="11022" xr:uid="{FE7B69A3-BED1-47B7-88F8-B8A231E81745}"/>
    <cellStyle name="Normal 3 2 4 2 5 2 3 2" xfId="24712" xr:uid="{065BFF7B-94B2-4E1E-9E38-5BCA81B052F5}"/>
    <cellStyle name="Normal 3 2 4 2 5 2 3 2 2" xfId="38404" xr:uid="{3E255CB2-4FAD-4F00-8050-DDC9B1821706}"/>
    <cellStyle name="Normal 3 2 4 2 5 2 3 2 3" xfId="53288" xr:uid="{B0CE4D9B-3192-478A-B6DF-4985255AB6C5}"/>
    <cellStyle name="Normal 3 2 4 2 5 2 3 3" xfId="17868" xr:uid="{A589852E-DB5F-4DCB-A666-D6E3D42B8FE1}"/>
    <cellStyle name="Normal 3 2 4 2 5 2 3 4" xfId="31558" xr:uid="{F8573BFD-93B2-4F07-AB43-CFD8539AFE55}"/>
    <cellStyle name="Normal 3 2 4 2 5 2 3 5" xfId="46442" xr:uid="{76B69994-D888-4BC4-987D-F91D1DC7F65C}"/>
    <cellStyle name="Normal 3 2 4 2 5 2 4" xfId="21290" xr:uid="{E4557023-D985-4378-B95B-0C07E81A3364}"/>
    <cellStyle name="Normal 3 2 4 2 5 2 4 2" xfId="34982" xr:uid="{829DAB45-CD2E-4FD7-A2B6-843530FC07A1}"/>
    <cellStyle name="Normal 3 2 4 2 5 2 4 3" xfId="49866" xr:uid="{06C2C6A4-60B4-4171-8F2F-9EBAA3646191}"/>
    <cellStyle name="Normal 3 2 4 2 5 2 5" xfId="14446" xr:uid="{A196FC61-F433-4D17-8B6C-C02746E45D77}"/>
    <cellStyle name="Normal 3 2 4 2 5 2 6" xfId="28136" xr:uid="{0A995D91-0BCD-4E4E-AE03-36631E0105B7}"/>
    <cellStyle name="Normal 3 2 4 2 5 2 7" xfId="43020" xr:uid="{A300EFE0-33D5-460A-8C12-5D587F97E1E7}"/>
    <cellStyle name="Normal 3 2 4 2 5 3" xfId="9311" xr:uid="{F8C47FBC-95A7-4C03-9B8E-13DE1FAF4DC4}"/>
    <cellStyle name="Normal 3 2 4 2 5 3 2" xfId="12733" xr:uid="{407F79E7-0213-485A-9D02-913F6186AAC2}"/>
    <cellStyle name="Normal 3 2 4 2 5 3 2 2" xfId="26423" xr:uid="{1E3E15EE-201D-4FF7-A458-D259B69A2556}"/>
    <cellStyle name="Normal 3 2 4 2 5 3 2 2 2" xfId="40115" xr:uid="{9979FA7C-670F-47F1-A171-2DD0C251E3AA}"/>
    <cellStyle name="Normal 3 2 4 2 5 3 2 2 3" xfId="54999" xr:uid="{25130E89-C110-47A3-B6C6-45BBA48C2FB5}"/>
    <cellStyle name="Normal 3 2 4 2 5 3 2 3" xfId="19579" xr:uid="{B9671295-589A-4098-816E-82C081899AA4}"/>
    <cellStyle name="Normal 3 2 4 2 5 3 2 4" xfId="33269" xr:uid="{F4B2F42D-670A-4EE2-86F9-964FEAD4B79C}"/>
    <cellStyle name="Normal 3 2 4 2 5 3 2 5" xfId="48153" xr:uid="{BAE2AE3D-2A6A-40F3-9E84-9F822A084583}"/>
    <cellStyle name="Normal 3 2 4 2 5 3 3" xfId="23001" xr:uid="{058F8E35-C542-4686-9CD1-A985693BB645}"/>
    <cellStyle name="Normal 3 2 4 2 5 3 3 2" xfId="36693" xr:uid="{E5E28F8D-0A89-4DC2-AFA2-63DD93C9003D}"/>
    <cellStyle name="Normal 3 2 4 2 5 3 3 3" xfId="51577" xr:uid="{048B846E-C8E9-411D-9BA8-676185225B56}"/>
    <cellStyle name="Normal 3 2 4 2 5 3 4" xfId="16157" xr:uid="{6B9B2FED-432A-4CF8-B690-3F2D82871523}"/>
    <cellStyle name="Normal 3 2 4 2 5 3 5" xfId="29847" xr:uid="{718009A2-D17F-4F49-A39C-A56173776020}"/>
    <cellStyle name="Normal 3 2 4 2 5 3 6" xfId="44731" xr:uid="{9B1C759B-7CDD-46ED-AD50-DCD7EE421178}"/>
    <cellStyle name="Normal 3 2 4 2 5 4" xfId="11021" xr:uid="{08766F13-4BC0-4D6D-AE39-A1F8BDB822D7}"/>
    <cellStyle name="Normal 3 2 4 2 5 4 2" xfId="24711" xr:uid="{C2D1E3BF-C05F-44AA-82CD-CDED4F7D2AB3}"/>
    <cellStyle name="Normal 3 2 4 2 5 4 2 2" xfId="38403" xr:uid="{E84E53A4-743C-4714-8A83-19BA13716345}"/>
    <cellStyle name="Normal 3 2 4 2 5 4 2 3" xfId="53287" xr:uid="{EFFDA5DA-7AC6-4A46-B22A-9C1D39F174E5}"/>
    <cellStyle name="Normal 3 2 4 2 5 4 3" xfId="17867" xr:uid="{C0326EC6-40D8-495B-A416-45F885A069E4}"/>
    <cellStyle name="Normal 3 2 4 2 5 4 4" xfId="31557" xr:uid="{37DC09A7-65DA-423C-953A-93ACAB5172B9}"/>
    <cellStyle name="Normal 3 2 4 2 5 4 5" xfId="46441" xr:uid="{2142A4D7-8B3F-48CA-BD5C-F892EDE059AF}"/>
    <cellStyle name="Normal 3 2 4 2 5 5" xfId="21289" xr:uid="{AEA6D59B-D99F-46D2-B1A7-93D26FD7FB2E}"/>
    <cellStyle name="Normal 3 2 4 2 5 5 2" xfId="34981" xr:uid="{6F6294EF-C89E-4F45-B3C2-5C3BCC3D3E4D}"/>
    <cellStyle name="Normal 3 2 4 2 5 5 3" xfId="49865" xr:uid="{FA226088-C432-439E-ADF7-5AAD8440A0F9}"/>
    <cellStyle name="Normal 3 2 4 2 5 6" xfId="14445" xr:uid="{4E7C6D29-0A96-49E2-8B7B-3E4CE0467C88}"/>
    <cellStyle name="Normal 3 2 4 2 5 7" xfId="28135" xr:uid="{60838665-0298-401C-ABF2-9FAF586C228A}"/>
    <cellStyle name="Normal 3 2 4 2 5 8" xfId="43019" xr:uid="{23E49FF7-C1A2-4E68-9F31-80C4027CAAB9}"/>
    <cellStyle name="Normal 3 2 4 2 6" xfId="7600" xr:uid="{96DD6ECD-1CBA-43E0-9035-7F0C132538A0}"/>
    <cellStyle name="Normal 3 2 4 2 6 2" xfId="9313" xr:uid="{4EF4A6F6-731D-445E-8687-3372CEA4082B}"/>
    <cellStyle name="Normal 3 2 4 2 6 2 2" xfId="12735" xr:uid="{D0FDED3D-EF38-46FC-BDD4-1431B0DDA80F}"/>
    <cellStyle name="Normal 3 2 4 2 6 2 2 2" xfId="26425" xr:uid="{77C36C6C-DF8D-4746-8B52-4526210D8327}"/>
    <cellStyle name="Normal 3 2 4 2 6 2 2 2 2" xfId="40117" xr:uid="{3FE2CF41-8DE2-41FA-92DD-F3E10D377252}"/>
    <cellStyle name="Normal 3 2 4 2 6 2 2 2 3" xfId="55001" xr:uid="{3ADC5636-5C76-4D5C-90C1-87FEE754B978}"/>
    <cellStyle name="Normal 3 2 4 2 6 2 2 3" xfId="19581" xr:uid="{4F4D8F2F-6EBC-4491-8A5C-5F8399113222}"/>
    <cellStyle name="Normal 3 2 4 2 6 2 2 4" xfId="33271" xr:uid="{204A3CFA-445E-42A2-877D-B162641C92AA}"/>
    <cellStyle name="Normal 3 2 4 2 6 2 2 5" xfId="48155" xr:uid="{0946C5C3-3296-4A26-A9EF-0084F798A9C2}"/>
    <cellStyle name="Normal 3 2 4 2 6 2 3" xfId="23003" xr:uid="{188D422B-1DAC-44B6-8572-C34419CAAA69}"/>
    <cellStyle name="Normal 3 2 4 2 6 2 3 2" xfId="36695" xr:uid="{A16431F1-195C-4EEF-BAB8-C8CFF6A54B0F}"/>
    <cellStyle name="Normal 3 2 4 2 6 2 3 3" xfId="51579" xr:uid="{B5469FBA-B59F-48E7-9841-54CF4F1D8E79}"/>
    <cellStyle name="Normal 3 2 4 2 6 2 4" xfId="16159" xr:uid="{3B240236-A350-478A-866B-1E7BA6820DA1}"/>
    <cellStyle name="Normal 3 2 4 2 6 2 5" xfId="29849" xr:uid="{7F19D63C-6BCB-45F8-AEA6-D1B7A748E6B0}"/>
    <cellStyle name="Normal 3 2 4 2 6 2 6" xfId="44733" xr:uid="{FAECCBEE-AB38-4329-B620-FDC18D8AD3C4}"/>
    <cellStyle name="Normal 3 2 4 2 6 3" xfId="11023" xr:uid="{0925C2EE-C066-4217-BBDD-1BF9079D7A32}"/>
    <cellStyle name="Normal 3 2 4 2 6 3 2" xfId="24713" xr:uid="{0F24B15B-59F0-48CB-835F-87AFBC1D0BA3}"/>
    <cellStyle name="Normal 3 2 4 2 6 3 2 2" xfId="38405" xr:uid="{5BFE7C82-E8C8-4FB8-81AF-51B9896320FD}"/>
    <cellStyle name="Normal 3 2 4 2 6 3 2 3" xfId="53289" xr:uid="{3212CACC-6D87-4C8B-9235-27E890B079CD}"/>
    <cellStyle name="Normal 3 2 4 2 6 3 3" xfId="17869" xr:uid="{79FB9AA5-2ACC-4F10-BC74-A62074FE5107}"/>
    <cellStyle name="Normal 3 2 4 2 6 3 4" xfId="31559" xr:uid="{3E9F726F-0762-4401-B50F-9168F368BA03}"/>
    <cellStyle name="Normal 3 2 4 2 6 3 5" xfId="46443" xr:uid="{E7400AC5-4076-49D9-848F-3C1AB0F33BF0}"/>
    <cellStyle name="Normal 3 2 4 2 6 4" xfId="21291" xr:uid="{A794F0BF-179E-4324-BBBB-A84AB2D96DB3}"/>
    <cellStyle name="Normal 3 2 4 2 6 4 2" xfId="34983" xr:uid="{CABB9A1B-6D82-4E49-A9C3-0AAD3B49B4FC}"/>
    <cellStyle name="Normal 3 2 4 2 6 4 3" xfId="49867" xr:uid="{0C9A815B-D24B-495B-9C72-7287C7BD2D51}"/>
    <cellStyle name="Normal 3 2 4 2 6 5" xfId="14447" xr:uid="{28A027BE-0B9B-4B72-BB3E-3265EC24A236}"/>
    <cellStyle name="Normal 3 2 4 2 6 6" xfId="28137" xr:uid="{4210F074-65F3-4F11-A3DB-329F57FCA568}"/>
    <cellStyle name="Normal 3 2 4 2 6 7" xfId="43021" xr:uid="{406BA276-363F-4EB9-A831-A63325C7E574}"/>
    <cellStyle name="Normal 3 2 4 2 7" xfId="7601" xr:uid="{E94CBB81-C577-41F9-83DD-6C0AA4EB99E9}"/>
    <cellStyle name="Normal 3 2 4 2 7 2" xfId="9314" xr:uid="{3CD771F9-0D72-49AE-ABFE-4E79CF67C388}"/>
    <cellStyle name="Normal 3 2 4 2 7 2 2" xfId="12736" xr:uid="{488B00B3-DE87-4975-BDE3-2BD9FF3DA1D4}"/>
    <cellStyle name="Normal 3 2 4 2 7 2 2 2" xfId="26426" xr:uid="{82176275-381E-4FD3-A283-30F2D96CE2A5}"/>
    <cellStyle name="Normal 3 2 4 2 7 2 2 2 2" xfId="40118" xr:uid="{32B706C6-55D6-437F-9742-7D791D65D875}"/>
    <cellStyle name="Normal 3 2 4 2 7 2 2 2 3" xfId="55002" xr:uid="{4BABDDCE-EE62-463D-9237-9C0F699C5297}"/>
    <cellStyle name="Normal 3 2 4 2 7 2 2 3" xfId="19582" xr:uid="{EF87094F-6674-40CC-A34D-C90D71FE396E}"/>
    <cellStyle name="Normal 3 2 4 2 7 2 2 4" xfId="33272" xr:uid="{83B12014-F6DB-4611-88BE-A7665790E317}"/>
    <cellStyle name="Normal 3 2 4 2 7 2 2 5" xfId="48156" xr:uid="{EC25A3A5-C0F7-4570-86EA-C4A30E5EF378}"/>
    <cellStyle name="Normal 3 2 4 2 7 2 3" xfId="23004" xr:uid="{55397C3C-1199-4D6A-86CE-475D17FB1B53}"/>
    <cellStyle name="Normal 3 2 4 2 7 2 3 2" xfId="36696" xr:uid="{1839CF1C-5B53-4768-ACB0-7B5B29DB51AD}"/>
    <cellStyle name="Normal 3 2 4 2 7 2 3 3" xfId="51580" xr:uid="{8EE77006-E1B0-49BF-80BF-240B0E4E89A5}"/>
    <cellStyle name="Normal 3 2 4 2 7 2 4" xfId="16160" xr:uid="{48BCF20D-B0C3-410D-B8C6-2A7ECEDC50BB}"/>
    <cellStyle name="Normal 3 2 4 2 7 2 5" xfId="29850" xr:uid="{F4298B39-DE6B-4EC6-BDB9-C4C670FB601A}"/>
    <cellStyle name="Normal 3 2 4 2 7 2 6" xfId="44734" xr:uid="{D573224D-61C0-41A3-BA69-9141A3698715}"/>
    <cellStyle name="Normal 3 2 4 2 7 3" xfId="11024" xr:uid="{89749B5C-9619-439B-803E-C1BA8456015E}"/>
    <cellStyle name="Normal 3 2 4 2 7 3 2" xfId="24714" xr:uid="{ADAD6BB9-CAC7-4DC4-B8FD-E51145CD51F8}"/>
    <cellStyle name="Normal 3 2 4 2 7 3 2 2" xfId="38406" xr:uid="{B28AA946-F6CD-4187-9504-D07965F392B9}"/>
    <cellStyle name="Normal 3 2 4 2 7 3 2 3" xfId="53290" xr:uid="{EC773ED7-429B-4A8D-8931-DFDD92E1380A}"/>
    <cellStyle name="Normal 3 2 4 2 7 3 3" xfId="17870" xr:uid="{7D0418EF-9352-484F-B81B-DC3A0DD17363}"/>
    <cellStyle name="Normal 3 2 4 2 7 3 4" xfId="31560" xr:uid="{0887C6D8-ADB7-420C-93BB-0E24B24801D2}"/>
    <cellStyle name="Normal 3 2 4 2 7 3 5" xfId="46444" xr:uid="{8199D3A9-71D3-4A95-A987-32E3A1E53BBA}"/>
    <cellStyle name="Normal 3 2 4 2 7 4" xfId="21292" xr:uid="{6E57A035-E5FC-43F6-A12D-5DFDFF93628D}"/>
    <cellStyle name="Normal 3 2 4 2 7 4 2" xfId="34984" xr:uid="{FF5E74F5-11DE-4FAC-812D-FFD93667A3B0}"/>
    <cellStyle name="Normal 3 2 4 2 7 4 3" xfId="49868" xr:uid="{D5480416-214B-495A-88BC-CEFA2D186387}"/>
    <cellStyle name="Normal 3 2 4 2 7 5" xfId="14448" xr:uid="{327A83C2-5A54-4D4E-8335-A3835E1576CE}"/>
    <cellStyle name="Normal 3 2 4 2 7 6" xfId="28138" xr:uid="{8842B745-C97D-42A3-B965-EA2ACF0B9A05}"/>
    <cellStyle name="Normal 3 2 4 2 7 7" xfId="43022" xr:uid="{4C403AE8-271B-45B1-B524-539AF9CADDAD}"/>
    <cellStyle name="Normal 3 2 4 2 8" xfId="9285" xr:uid="{EB00BCD0-71AC-44DC-8EE4-7B793F28F515}"/>
    <cellStyle name="Normal 3 2 4 2 8 2" xfId="12707" xr:uid="{6B6DC952-2EF4-44DF-92F1-ED07AA1CE3C4}"/>
    <cellStyle name="Normal 3 2 4 2 8 2 2" xfId="26397" xr:uid="{8F6E9C6B-C7FD-4AA0-8846-78CBE55EFF87}"/>
    <cellStyle name="Normal 3 2 4 2 8 2 2 2" xfId="40089" xr:uid="{70FC1DFE-6AC0-4B23-B1FC-7B73AEECE0B6}"/>
    <cellStyle name="Normal 3 2 4 2 8 2 2 3" xfId="54973" xr:uid="{C308309F-3780-4AC8-956F-413C7B222846}"/>
    <cellStyle name="Normal 3 2 4 2 8 2 3" xfId="19553" xr:uid="{F0028B19-804C-4A25-B5D4-FE54376B4439}"/>
    <cellStyle name="Normal 3 2 4 2 8 2 4" xfId="33243" xr:uid="{A3F0A51E-12D9-4C49-B640-594DD6C52CD5}"/>
    <cellStyle name="Normal 3 2 4 2 8 2 5" xfId="48127" xr:uid="{22D204DD-2B62-406D-969E-E8932D0BBE97}"/>
    <cellStyle name="Normal 3 2 4 2 8 3" xfId="22975" xr:uid="{64D9F739-A06F-4B13-AE7E-F516B38D6CEE}"/>
    <cellStyle name="Normal 3 2 4 2 8 3 2" xfId="36667" xr:uid="{6102CE9A-C42D-40EE-ADB0-2B425B410896}"/>
    <cellStyle name="Normal 3 2 4 2 8 3 3" xfId="51551" xr:uid="{97DB8B6E-04AC-48F2-9129-0C69939219C6}"/>
    <cellStyle name="Normal 3 2 4 2 8 4" xfId="16131" xr:uid="{00142BFA-03D3-48FC-9A34-953EB878F8F5}"/>
    <cellStyle name="Normal 3 2 4 2 8 5" xfId="29821" xr:uid="{68670297-9155-4A9B-AD50-01A6329367D0}"/>
    <cellStyle name="Normal 3 2 4 2 8 6" xfId="44705" xr:uid="{AE4547D2-310C-49FF-9BA8-93229FE5802C}"/>
    <cellStyle name="Normal 3 2 4 2 9" xfId="10995" xr:uid="{C90F3DEC-B3A4-44B8-B7FD-690D068A038E}"/>
    <cellStyle name="Normal 3 2 4 2 9 2" xfId="24685" xr:uid="{8F755A97-8398-4036-A46B-3DF7C9575BFB}"/>
    <cellStyle name="Normal 3 2 4 2 9 2 2" xfId="38377" xr:uid="{8C429C24-52DD-4683-86A7-3A03C28C0177}"/>
    <cellStyle name="Normal 3 2 4 2 9 2 3" xfId="53261" xr:uid="{8713D225-132D-4620-B1B6-FC2A72175092}"/>
    <cellStyle name="Normal 3 2 4 2 9 3" xfId="17841" xr:uid="{42A560EE-710A-45A2-BD46-B0712B34E428}"/>
    <cellStyle name="Normal 3 2 4 2 9 4" xfId="31531" xr:uid="{C6A9BB8E-85B2-43E6-8823-6C5DD98318F8}"/>
    <cellStyle name="Normal 3 2 4 2 9 5" xfId="46415" xr:uid="{D37E53A6-265F-4591-B8DF-1156FCB2D118}"/>
    <cellStyle name="Normal 3 2 4 3" xfId="7602" xr:uid="{6CDB419F-FDEB-4DBE-9296-8C4148D5BE06}"/>
    <cellStyle name="Normal 3 2 4 3 10" xfId="14449" xr:uid="{8FC1A1DF-0B40-4C5F-A787-08641C087445}"/>
    <cellStyle name="Normal 3 2 4 3 11" xfId="28139" xr:uid="{3DC9578B-B12F-44E7-B76B-AAEA2CD5F5DE}"/>
    <cellStyle name="Normal 3 2 4 3 12" xfId="43023" xr:uid="{9E00A38D-7163-41FF-842F-BA539FC02879}"/>
    <cellStyle name="Normal 3 2 4 3 2" xfId="7603" xr:uid="{6AC68E1D-86C7-451E-B6CD-06E916D6E234}"/>
    <cellStyle name="Normal 3 2 4 3 2 10" xfId="43024" xr:uid="{58558211-1AB4-4176-96A3-6A3FD1EFFAC3}"/>
    <cellStyle name="Normal 3 2 4 3 2 2" xfId="7604" xr:uid="{5D53C863-7546-413B-9866-3526C1F47E38}"/>
    <cellStyle name="Normal 3 2 4 3 2 2 2" xfId="7605" xr:uid="{70FA56BA-9F69-4047-BC6C-64F0F0D4F9D7}"/>
    <cellStyle name="Normal 3 2 4 3 2 2 2 2" xfId="9318" xr:uid="{505C5516-D7F6-42FE-8E3F-203473723B96}"/>
    <cellStyle name="Normal 3 2 4 3 2 2 2 2 2" xfId="12740" xr:uid="{09504114-3A40-4F51-82BB-42DBBAFE4D6E}"/>
    <cellStyle name="Normal 3 2 4 3 2 2 2 2 2 2" xfId="26430" xr:uid="{C17BED77-D5ED-4CC1-ABCE-C8378A14E9E2}"/>
    <cellStyle name="Normal 3 2 4 3 2 2 2 2 2 2 2" xfId="40122" xr:uid="{F6D6275D-FF5E-464B-AB37-728CDE5F0FA6}"/>
    <cellStyle name="Normal 3 2 4 3 2 2 2 2 2 2 3" xfId="55006" xr:uid="{A3C6DEA6-E3BE-440B-9556-267A829DAB37}"/>
    <cellStyle name="Normal 3 2 4 3 2 2 2 2 2 3" xfId="19586" xr:uid="{A26E8B45-BFDC-4337-A075-0545161E9175}"/>
    <cellStyle name="Normal 3 2 4 3 2 2 2 2 2 4" xfId="33276" xr:uid="{68ED6161-8765-4666-89D4-DDAFEC94CDB1}"/>
    <cellStyle name="Normal 3 2 4 3 2 2 2 2 2 5" xfId="48160" xr:uid="{CA827952-61F6-45B7-9CA2-B711DB24CFD2}"/>
    <cellStyle name="Normal 3 2 4 3 2 2 2 2 3" xfId="23008" xr:uid="{1AF56708-139E-4226-B57A-E57F201062DA}"/>
    <cellStyle name="Normal 3 2 4 3 2 2 2 2 3 2" xfId="36700" xr:uid="{6F70A906-2B62-46F7-B5CA-CA2D2511D645}"/>
    <cellStyle name="Normal 3 2 4 3 2 2 2 2 3 3" xfId="51584" xr:uid="{C18E032B-8333-4121-9272-30D8D02252B8}"/>
    <cellStyle name="Normal 3 2 4 3 2 2 2 2 4" xfId="16164" xr:uid="{DB0FDA2F-0647-472D-A727-B519BEC9A457}"/>
    <cellStyle name="Normal 3 2 4 3 2 2 2 2 5" xfId="29854" xr:uid="{9114D2EB-9C37-4F17-ABE4-C2C660B974C0}"/>
    <cellStyle name="Normal 3 2 4 3 2 2 2 2 6" xfId="44738" xr:uid="{BB8D665B-465C-41A8-B496-7587C6BB97DF}"/>
    <cellStyle name="Normal 3 2 4 3 2 2 2 3" xfId="11028" xr:uid="{6EE40290-605C-4C24-B2BC-B22531CF1EFD}"/>
    <cellStyle name="Normal 3 2 4 3 2 2 2 3 2" xfId="24718" xr:uid="{20EE1D5B-F6E3-4CF4-A314-B43AD437231D}"/>
    <cellStyle name="Normal 3 2 4 3 2 2 2 3 2 2" xfId="38410" xr:uid="{1086E873-61EE-4396-890A-F2131EF1D31C}"/>
    <cellStyle name="Normal 3 2 4 3 2 2 2 3 2 3" xfId="53294" xr:uid="{45ACEF4F-6E43-4534-BF18-A6F09F468EB0}"/>
    <cellStyle name="Normal 3 2 4 3 2 2 2 3 3" xfId="17874" xr:uid="{0FE47F88-BA57-4EBD-8DA9-C934289FAC82}"/>
    <cellStyle name="Normal 3 2 4 3 2 2 2 3 4" xfId="31564" xr:uid="{932B9F9B-AAB0-4F94-986E-8D69D4315E45}"/>
    <cellStyle name="Normal 3 2 4 3 2 2 2 3 5" xfId="46448" xr:uid="{5D9D7059-64AC-4271-8F3D-D7A447C08198}"/>
    <cellStyle name="Normal 3 2 4 3 2 2 2 4" xfId="21296" xr:uid="{E28BAE11-FF37-441E-9CF4-0448E0A6B2D8}"/>
    <cellStyle name="Normal 3 2 4 3 2 2 2 4 2" xfId="34988" xr:uid="{B58C7870-E08E-4D68-9EB7-AFAB5B4AF352}"/>
    <cellStyle name="Normal 3 2 4 3 2 2 2 4 3" xfId="49872" xr:uid="{EA540545-89D9-477C-AE55-20F1DAF5784F}"/>
    <cellStyle name="Normal 3 2 4 3 2 2 2 5" xfId="14452" xr:uid="{4D5EEDEF-7158-4298-AA0A-481903E22B02}"/>
    <cellStyle name="Normal 3 2 4 3 2 2 2 6" xfId="28142" xr:uid="{EFBF4AE8-9BBF-4681-BCC4-F28BCAE263C4}"/>
    <cellStyle name="Normal 3 2 4 3 2 2 2 7" xfId="43026" xr:uid="{C0156807-03B5-47C2-A081-EFADE9A86AC5}"/>
    <cellStyle name="Normal 3 2 4 3 2 2 3" xfId="9317" xr:uid="{D78233F3-6173-4A48-B4EE-48BD8877E9D7}"/>
    <cellStyle name="Normal 3 2 4 3 2 2 3 2" xfId="12739" xr:uid="{8826CBFC-40D8-4FAA-AD8A-8E5EC6F209DB}"/>
    <cellStyle name="Normal 3 2 4 3 2 2 3 2 2" xfId="26429" xr:uid="{3A7A09F3-CFAF-4AC6-A38F-B7C82ACFC8B0}"/>
    <cellStyle name="Normal 3 2 4 3 2 2 3 2 2 2" xfId="40121" xr:uid="{5B6959E2-9F34-46C1-81C6-65218813BADA}"/>
    <cellStyle name="Normal 3 2 4 3 2 2 3 2 2 3" xfId="55005" xr:uid="{34C5374A-C309-4BD6-B289-BE4BB1192235}"/>
    <cellStyle name="Normal 3 2 4 3 2 2 3 2 3" xfId="19585" xr:uid="{ADD9E4B8-2E11-4241-AC8C-F333E034717A}"/>
    <cellStyle name="Normal 3 2 4 3 2 2 3 2 4" xfId="33275" xr:uid="{833EE6B8-5165-49D5-9A82-3BFEC5E4B28E}"/>
    <cellStyle name="Normal 3 2 4 3 2 2 3 2 5" xfId="48159" xr:uid="{1EC99804-2929-4306-B601-CD5DD00A41E4}"/>
    <cellStyle name="Normal 3 2 4 3 2 2 3 3" xfId="23007" xr:uid="{8041E725-F10B-4BDB-8BA8-3D637AA17C41}"/>
    <cellStyle name="Normal 3 2 4 3 2 2 3 3 2" xfId="36699" xr:uid="{91B42AFE-686C-410A-A8D7-230227AE2FAE}"/>
    <cellStyle name="Normal 3 2 4 3 2 2 3 3 3" xfId="51583" xr:uid="{C5F17D55-E7AB-4098-A4B9-3CCA3A0C8C70}"/>
    <cellStyle name="Normal 3 2 4 3 2 2 3 4" xfId="16163" xr:uid="{6C1B745E-150D-43E5-9426-4B58A22BB281}"/>
    <cellStyle name="Normal 3 2 4 3 2 2 3 5" xfId="29853" xr:uid="{D76427B6-87AC-4580-BF6B-E2A1ED06DA28}"/>
    <cellStyle name="Normal 3 2 4 3 2 2 3 6" xfId="44737" xr:uid="{99F13919-0D42-4CC7-908F-E00C9B31B262}"/>
    <cellStyle name="Normal 3 2 4 3 2 2 4" xfId="11027" xr:uid="{0839AC57-FA29-45BD-A372-73F2F1A0FEFF}"/>
    <cellStyle name="Normal 3 2 4 3 2 2 4 2" xfId="24717" xr:uid="{05F52769-1684-457A-A43A-B6DEBDE2D3D6}"/>
    <cellStyle name="Normal 3 2 4 3 2 2 4 2 2" xfId="38409" xr:uid="{93655DD5-4791-46F7-8B40-D3C2CC2C79CF}"/>
    <cellStyle name="Normal 3 2 4 3 2 2 4 2 3" xfId="53293" xr:uid="{C70F10CD-3EC5-4D5C-9947-614380948F53}"/>
    <cellStyle name="Normal 3 2 4 3 2 2 4 3" xfId="17873" xr:uid="{FE1C06D1-C11B-4C2F-A2BB-1B82A4AD808A}"/>
    <cellStyle name="Normal 3 2 4 3 2 2 4 4" xfId="31563" xr:uid="{C7FDFAEB-65EE-4D7B-8529-73ADC037EF2A}"/>
    <cellStyle name="Normal 3 2 4 3 2 2 4 5" xfId="46447" xr:uid="{A8DB498B-6B7C-4F1A-8CCD-E4126063CED5}"/>
    <cellStyle name="Normal 3 2 4 3 2 2 5" xfId="21295" xr:uid="{F9ED1E7C-8C41-4E9A-A54F-772F3D043AFF}"/>
    <cellStyle name="Normal 3 2 4 3 2 2 5 2" xfId="34987" xr:uid="{5098AF0D-D5EF-4411-A635-3A48F4B5C5E5}"/>
    <cellStyle name="Normal 3 2 4 3 2 2 5 3" xfId="49871" xr:uid="{DA356366-EF41-44FA-A475-E6CEB53277CD}"/>
    <cellStyle name="Normal 3 2 4 3 2 2 6" xfId="14451" xr:uid="{A724A301-2C44-4231-9D3C-64F8500372BD}"/>
    <cellStyle name="Normal 3 2 4 3 2 2 7" xfId="28141" xr:uid="{812CCB67-457B-4411-8398-1D1E07A17E55}"/>
    <cellStyle name="Normal 3 2 4 3 2 2 8" xfId="43025" xr:uid="{AA750EE2-6551-4482-A5C4-2B31A027FE19}"/>
    <cellStyle name="Normal 3 2 4 3 2 3" xfId="7606" xr:uid="{CBF2BF29-A26C-4230-B942-72A8D291C71A}"/>
    <cellStyle name="Normal 3 2 4 3 2 3 2" xfId="9319" xr:uid="{5503CDB2-3920-4797-824E-837393F3EC75}"/>
    <cellStyle name="Normal 3 2 4 3 2 3 2 2" xfId="12741" xr:uid="{54D3FD00-4B2D-41B5-95B2-60757B165D32}"/>
    <cellStyle name="Normal 3 2 4 3 2 3 2 2 2" xfId="26431" xr:uid="{4AEBB10B-0327-4123-9191-9A7F16F40185}"/>
    <cellStyle name="Normal 3 2 4 3 2 3 2 2 2 2" xfId="40123" xr:uid="{A0B67C36-C544-461C-9C9E-1BC1484CA775}"/>
    <cellStyle name="Normal 3 2 4 3 2 3 2 2 2 3" xfId="55007" xr:uid="{98847BDC-A1C6-484E-BA9D-6B6B18CEA4FA}"/>
    <cellStyle name="Normal 3 2 4 3 2 3 2 2 3" xfId="19587" xr:uid="{FF7D4EF0-1287-417C-B319-F53F7520714D}"/>
    <cellStyle name="Normal 3 2 4 3 2 3 2 2 4" xfId="33277" xr:uid="{D15A1122-6942-407A-8E96-3F97DF6040EC}"/>
    <cellStyle name="Normal 3 2 4 3 2 3 2 2 5" xfId="48161" xr:uid="{340A4B52-D798-40E8-90A4-AA2F61B1AE78}"/>
    <cellStyle name="Normal 3 2 4 3 2 3 2 3" xfId="23009" xr:uid="{D05B5CD5-A910-4FCF-88D9-9279A4A6C455}"/>
    <cellStyle name="Normal 3 2 4 3 2 3 2 3 2" xfId="36701" xr:uid="{810C0387-6C22-4EA7-BA50-F85F8C6196EA}"/>
    <cellStyle name="Normal 3 2 4 3 2 3 2 3 3" xfId="51585" xr:uid="{E2C4412D-0820-4A8D-9D06-A2A6D0A7538E}"/>
    <cellStyle name="Normal 3 2 4 3 2 3 2 4" xfId="16165" xr:uid="{8446B651-1CA0-417D-ABED-698274088072}"/>
    <cellStyle name="Normal 3 2 4 3 2 3 2 5" xfId="29855" xr:uid="{F44B660D-9553-4212-8668-F41594084E49}"/>
    <cellStyle name="Normal 3 2 4 3 2 3 2 6" xfId="44739" xr:uid="{36D26818-10B0-479C-99B6-9347989AF98A}"/>
    <cellStyle name="Normal 3 2 4 3 2 3 3" xfId="11029" xr:uid="{D26DAE09-2AE7-45B7-91C5-E38EDCA94328}"/>
    <cellStyle name="Normal 3 2 4 3 2 3 3 2" xfId="24719" xr:uid="{5ABBA752-C391-4C42-873E-9B63C98FDE81}"/>
    <cellStyle name="Normal 3 2 4 3 2 3 3 2 2" xfId="38411" xr:uid="{D0728C59-0FDF-490A-9B3B-83C1F922FA68}"/>
    <cellStyle name="Normal 3 2 4 3 2 3 3 2 3" xfId="53295" xr:uid="{040FDA81-5029-4ED7-8A86-230CF238410D}"/>
    <cellStyle name="Normal 3 2 4 3 2 3 3 3" xfId="17875" xr:uid="{115BF1C5-B1CC-4CDC-9CEF-92095DE2D14F}"/>
    <cellStyle name="Normal 3 2 4 3 2 3 3 4" xfId="31565" xr:uid="{2560C9F5-C5B5-4ED1-8F70-C12E396122F4}"/>
    <cellStyle name="Normal 3 2 4 3 2 3 3 5" xfId="46449" xr:uid="{4F529964-FABB-42FD-BB88-F719BDACC04A}"/>
    <cellStyle name="Normal 3 2 4 3 2 3 4" xfId="21297" xr:uid="{073C37DB-B3B1-4CC6-924B-A45609DFCF5A}"/>
    <cellStyle name="Normal 3 2 4 3 2 3 4 2" xfId="34989" xr:uid="{FBCCF77D-9902-4880-BC3A-2EB9EF70BEE6}"/>
    <cellStyle name="Normal 3 2 4 3 2 3 4 3" xfId="49873" xr:uid="{E8B8CE53-D6DC-4EA5-9A87-D1381F66DD2F}"/>
    <cellStyle name="Normal 3 2 4 3 2 3 5" xfId="14453" xr:uid="{D681D532-469C-4630-ADB5-9A51EE3917B4}"/>
    <cellStyle name="Normal 3 2 4 3 2 3 6" xfId="28143" xr:uid="{5FADDB7D-26E8-4887-B8A4-E49E634861BC}"/>
    <cellStyle name="Normal 3 2 4 3 2 3 7" xfId="43027" xr:uid="{F7DB06ED-5020-478A-B0CF-986FA3648FE5}"/>
    <cellStyle name="Normal 3 2 4 3 2 4" xfId="7607" xr:uid="{78FA372F-3C3C-4143-B957-53661320AEF1}"/>
    <cellStyle name="Normal 3 2 4 3 2 4 2" xfId="9320" xr:uid="{C0FF5121-FF90-4B5A-A9A8-CEFBF8BAF6CB}"/>
    <cellStyle name="Normal 3 2 4 3 2 4 2 2" xfId="12742" xr:uid="{E58A7302-C40D-41B0-8DA3-5E75BFCD0F5E}"/>
    <cellStyle name="Normal 3 2 4 3 2 4 2 2 2" xfId="26432" xr:uid="{3C8B3517-C239-456B-8CAD-B23BECB043F8}"/>
    <cellStyle name="Normal 3 2 4 3 2 4 2 2 2 2" xfId="40124" xr:uid="{780CA4E2-A69F-4D5C-A624-FA44CBD621F6}"/>
    <cellStyle name="Normal 3 2 4 3 2 4 2 2 2 3" xfId="55008" xr:uid="{B78FBFC3-B513-41D8-AC7F-318E3413959C}"/>
    <cellStyle name="Normal 3 2 4 3 2 4 2 2 3" xfId="19588" xr:uid="{75323967-00B3-49C5-A6DB-E1ED33BD58CE}"/>
    <cellStyle name="Normal 3 2 4 3 2 4 2 2 4" xfId="33278" xr:uid="{58E18F2B-52D1-4ACD-A986-B4C3D8FBD72E}"/>
    <cellStyle name="Normal 3 2 4 3 2 4 2 2 5" xfId="48162" xr:uid="{EFCF269D-4F59-4BFA-ACB1-9597A96CBFC7}"/>
    <cellStyle name="Normal 3 2 4 3 2 4 2 3" xfId="23010" xr:uid="{12B808EC-82A7-4EE5-B6B6-D25B30CFCDED}"/>
    <cellStyle name="Normal 3 2 4 3 2 4 2 3 2" xfId="36702" xr:uid="{91B5497A-8822-4969-A775-D45C957BE6E3}"/>
    <cellStyle name="Normal 3 2 4 3 2 4 2 3 3" xfId="51586" xr:uid="{0FC1B5C6-25A0-42F3-AFAD-D6D2E43741EA}"/>
    <cellStyle name="Normal 3 2 4 3 2 4 2 4" xfId="16166" xr:uid="{61080F7B-4545-403D-A838-4EEABF21A26D}"/>
    <cellStyle name="Normal 3 2 4 3 2 4 2 5" xfId="29856" xr:uid="{4212A842-F134-4454-8D21-DE150100DD9F}"/>
    <cellStyle name="Normal 3 2 4 3 2 4 2 6" xfId="44740" xr:uid="{6C2A618D-F6B9-4C13-A598-05DE6BE05785}"/>
    <cellStyle name="Normal 3 2 4 3 2 4 3" xfId="11030" xr:uid="{771C200C-3AB4-488A-9D48-5A8E5893CA1A}"/>
    <cellStyle name="Normal 3 2 4 3 2 4 3 2" xfId="24720" xr:uid="{8DBC0844-200F-4CBC-A0F3-A686B2BC1A9B}"/>
    <cellStyle name="Normal 3 2 4 3 2 4 3 2 2" xfId="38412" xr:uid="{D827AC39-5293-4FAE-8983-55DCDB776A7E}"/>
    <cellStyle name="Normal 3 2 4 3 2 4 3 2 3" xfId="53296" xr:uid="{87BA0F73-754A-458C-9A8E-070D941CC2B5}"/>
    <cellStyle name="Normal 3 2 4 3 2 4 3 3" xfId="17876" xr:uid="{270447C4-DC78-4B6F-A224-54D884C121F7}"/>
    <cellStyle name="Normal 3 2 4 3 2 4 3 4" xfId="31566" xr:uid="{4211C237-34AF-4715-ACA1-824D714E3E73}"/>
    <cellStyle name="Normal 3 2 4 3 2 4 3 5" xfId="46450" xr:uid="{FF94EBC6-1BBA-4DB8-BA38-2125DBDA6373}"/>
    <cellStyle name="Normal 3 2 4 3 2 4 4" xfId="21298" xr:uid="{448DE35C-A24B-4F45-BE28-394E239427BD}"/>
    <cellStyle name="Normal 3 2 4 3 2 4 4 2" xfId="34990" xr:uid="{A6B8C949-D09D-4DD4-B169-3F538E85E5CF}"/>
    <cellStyle name="Normal 3 2 4 3 2 4 4 3" xfId="49874" xr:uid="{307386AA-9C60-498F-BB1C-E08082F53A62}"/>
    <cellStyle name="Normal 3 2 4 3 2 4 5" xfId="14454" xr:uid="{F5D0F058-B4DC-41E0-AD46-D8D4CFE42B30}"/>
    <cellStyle name="Normal 3 2 4 3 2 4 6" xfId="28144" xr:uid="{A7B1526C-EE54-4722-84DD-3F7F9E6CD2EB}"/>
    <cellStyle name="Normal 3 2 4 3 2 4 7" xfId="43028" xr:uid="{7C0C2449-234B-4009-A34B-644EBA7B955B}"/>
    <cellStyle name="Normal 3 2 4 3 2 5" xfId="9316" xr:uid="{194CBC3A-A805-4F46-8B9B-F11243761333}"/>
    <cellStyle name="Normal 3 2 4 3 2 5 2" xfId="12738" xr:uid="{1F85A8A6-51D0-4ECC-911C-DB1B1FCD7E6A}"/>
    <cellStyle name="Normal 3 2 4 3 2 5 2 2" xfId="26428" xr:uid="{78FCE628-56F0-40B5-BD30-AB7570036D17}"/>
    <cellStyle name="Normal 3 2 4 3 2 5 2 2 2" xfId="40120" xr:uid="{495739E4-08C3-4BC9-AC30-5B67A5966A5E}"/>
    <cellStyle name="Normal 3 2 4 3 2 5 2 2 3" xfId="55004" xr:uid="{B2128818-00B8-4751-8323-D86E45E7D6B7}"/>
    <cellStyle name="Normal 3 2 4 3 2 5 2 3" xfId="19584" xr:uid="{B6502279-7B18-4DD1-9771-F72354857CEE}"/>
    <cellStyle name="Normal 3 2 4 3 2 5 2 4" xfId="33274" xr:uid="{B7E76DF5-F030-453A-BB72-7DE224A0F620}"/>
    <cellStyle name="Normal 3 2 4 3 2 5 2 5" xfId="48158" xr:uid="{FF139A00-9A2B-4855-A9E4-B1B665CDCDF9}"/>
    <cellStyle name="Normal 3 2 4 3 2 5 3" xfId="23006" xr:uid="{5E4F5575-4D00-4021-A22D-6C4FACC250AB}"/>
    <cellStyle name="Normal 3 2 4 3 2 5 3 2" xfId="36698" xr:uid="{0F4E5F1C-13DD-4BD3-9AE5-FC7D2BD10DFA}"/>
    <cellStyle name="Normal 3 2 4 3 2 5 3 3" xfId="51582" xr:uid="{C46562A3-07D8-457A-9522-F64536B6FE25}"/>
    <cellStyle name="Normal 3 2 4 3 2 5 4" xfId="16162" xr:uid="{FA28D8E2-A227-4673-962B-8F2E5E57F2E4}"/>
    <cellStyle name="Normal 3 2 4 3 2 5 5" xfId="29852" xr:uid="{A9ACD561-4C0A-43F5-97D0-58D2AB8E77B4}"/>
    <cellStyle name="Normal 3 2 4 3 2 5 6" xfId="44736" xr:uid="{601F716D-6C38-4F8F-87DC-439F346719DA}"/>
    <cellStyle name="Normal 3 2 4 3 2 6" xfId="11026" xr:uid="{4E48BAA7-A33A-4F05-9E26-0D3225066FAF}"/>
    <cellStyle name="Normal 3 2 4 3 2 6 2" xfId="24716" xr:uid="{31E02C3B-AC8F-41A8-9F7E-A059CC4A7600}"/>
    <cellStyle name="Normal 3 2 4 3 2 6 2 2" xfId="38408" xr:uid="{1D8AABEC-2919-42D5-B75E-577331CD10CE}"/>
    <cellStyle name="Normal 3 2 4 3 2 6 2 3" xfId="53292" xr:uid="{44FAAA0F-6523-4EDA-B34F-7BA4280D8169}"/>
    <cellStyle name="Normal 3 2 4 3 2 6 3" xfId="17872" xr:uid="{0FF4442C-5B4C-4F95-8CBE-8BB690620B4F}"/>
    <cellStyle name="Normal 3 2 4 3 2 6 4" xfId="31562" xr:uid="{E9EDDB25-4E6F-4F58-8AD7-FAA562F69E94}"/>
    <cellStyle name="Normal 3 2 4 3 2 6 5" xfId="46446" xr:uid="{F5BF6804-59B8-4D84-AA6B-0B380EE23117}"/>
    <cellStyle name="Normal 3 2 4 3 2 7" xfId="21294" xr:uid="{7F865B5C-A099-4802-B587-1192F3912A39}"/>
    <cellStyle name="Normal 3 2 4 3 2 7 2" xfId="34986" xr:uid="{275F3FDA-DD7A-4E3A-AF32-C1E1D37834AF}"/>
    <cellStyle name="Normal 3 2 4 3 2 7 3" xfId="49870" xr:uid="{D5726246-FDE3-4E98-9FB2-266428D39DB6}"/>
    <cellStyle name="Normal 3 2 4 3 2 8" xfId="14450" xr:uid="{CE8C4F50-0245-4A65-B7BA-F50D06A010AE}"/>
    <cellStyle name="Normal 3 2 4 3 2 9" xfId="28140" xr:uid="{E8C964AD-1C49-4B86-8926-1049F9DC5F99}"/>
    <cellStyle name="Normal 3 2 4 3 3" xfId="7608" xr:uid="{024CD5D9-33DE-4C7B-93AD-C115EB87D8DE}"/>
    <cellStyle name="Normal 3 2 4 3 3 10" xfId="43029" xr:uid="{9A1A072F-0A4B-40E2-90A9-6A9BB43993F4}"/>
    <cellStyle name="Normal 3 2 4 3 3 2" xfId="7609" xr:uid="{B3F76D4C-A936-42EC-8F40-66586B4A51DB}"/>
    <cellStyle name="Normal 3 2 4 3 3 2 2" xfId="7610" xr:uid="{73804E0B-D2CD-48F3-977F-405B01F02FB3}"/>
    <cellStyle name="Normal 3 2 4 3 3 2 2 2" xfId="9323" xr:uid="{18AB16DE-4041-4764-B71C-D42113FAADDF}"/>
    <cellStyle name="Normal 3 2 4 3 3 2 2 2 2" xfId="12745" xr:uid="{54B33A4F-3CE3-4A1E-8DBA-D19F74881228}"/>
    <cellStyle name="Normal 3 2 4 3 3 2 2 2 2 2" xfId="26435" xr:uid="{DBDDBB62-8997-4AB6-8A0B-5D45025068C6}"/>
    <cellStyle name="Normal 3 2 4 3 3 2 2 2 2 2 2" xfId="40127" xr:uid="{36A21614-67C9-4E31-9FE0-527F35A8B966}"/>
    <cellStyle name="Normal 3 2 4 3 3 2 2 2 2 2 3" xfId="55011" xr:uid="{CD23CD2D-DFCD-4B1D-BD28-9C2AD6B00004}"/>
    <cellStyle name="Normal 3 2 4 3 3 2 2 2 2 3" xfId="19591" xr:uid="{D4CF0C79-D082-432D-BCEC-8CB01BD34065}"/>
    <cellStyle name="Normal 3 2 4 3 3 2 2 2 2 4" xfId="33281" xr:uid="{C441737E-8426-493E-9F9A-6824FB061B66}"/>
    <cellStyle name="Normal 3 2 4 3 3 2 2 2 2 5" xfId="48165" xr:uid="{76920FEA-9008-4AAD-B948-0107FA2FC6B9}"/>
    <cellStyle name="Normal 3 2 4 3 3 2 2 2 3" xfId="23013" xr:uid="{4B60957E-ABA1-4A35-8285-01ED16E5BA54}"/>
    <cellStyle name="Normal 3 2 4 3 3 2 2 2 3 2" xfId="36705" xr:uid="{47F5A61C-494D-4CCF-AA35-5FAAA04D177B}"/>
    <cellStyle name="Normal 3 2 4 3 3 2 2 2 3 3" xfId="51589" xr:uid="{237F7C93-8523-4E3B-8FF9-0B6938F36ADC}"/>
    <cellStyle name="Normal 3 2 4 3 3 2 2 2 4" xfId="16169" xr:uid="{E56290C8-0B16-47AA-9157-86A1F60F3D67}"/>
    <cellStyle name="Normal 3 2 4 3 3 2 2 2 5" xfId="29859" xr:uid="{DFF27596-F7B3-483C-9728-E281F1E564D8}"/>
    <cellStyle name="Normal 3 2 4 3 3 2 2 2 6" xfId="44743" xr:uid="{3C1DBBA6-533D-4EB8-B5D0-90F9323D5C5E}"/>
    <cellStyle name="Normal 3 2 4 3 3 2 2 3" xfId="11033" xr:uid="{1D893196-0D03-4AA4-A98A-E16F4830EABF}"/>
    <cellStyle name="Normal 3 2 4 3 3 2 2 3 2" xfId="24723" xr:uid="{C0FDA98C-87CC-4BFE-8C34-523DC89DB766}"/>
    <cellStyle name="Normal 3 2 4 3 3 2 2 3 2 2" xfId="38415" xr:uid="{BE5B53DE-5281-433C-BD67-52171D84DD31}"/>
    <cellStyle name="Normal 3 2 4 3 3 2 2 3 2 3" xfId="53299" xr:uid="{895DB5F3-61B6-4591-BC2B-296A03B80836}"/>
    <cellStyle name="Normal 3 2 4 3 3 2 2 3 3" xfId="17879" xr:uid="{8F07D47F-B40C-4449-8F1A-DBA42159BA38}"/>
    <cellStyle name="Normal 3 2 4 3 3 2 2 3 4" xfId="31569" xr:uid="{E145930C-B215-43E2-9B7F-197416018EFC}"/>
    <cellStyle name="Normal 3 2 4 3 3 2 2 3 5" xfId="46453" xr:uid="{F8CA342C-F42E-4DA1-80B0-6B869C0E9483}"/>
    <cellStyle name="Normal 3 2 4 3 3 2 2 4" xfId="21301" xr:uid="{42ED78AC-08A9-46F2-A001-B7AE8853F1F2}"/>
    <cellStyle name="Normal 3 2 4 3 3 2 2 4 2" xfId="34993" xr:uid="{638C79D4-8245-4C2A-8B26-F3C408366C1B}"/>
    <cellStyle name="Normal 3 2 4 3 3 2 2 4 3" xfId="49877" xr:uid="{7E3D4E9D-8B46-44E3-A119-B330F3510A91}"/>
    <cellStyle name="Normal 3 2 4 3 3 2 2 5" xfId="14457" xr:uid="{21D8057B-C10B-4AD5-ADB5-7045E593ED78}"/>
    <cellStyle name="Normal 3 2 4 3 3 2 2 6" xfId="28147" xr:uid="{551A5CF8-3882-485A-AEF8-05FF5D94DF69}"/>
    <cellStyle name="Normal 3 2 4 3 3 2 2 7" xfId="43031" xr:uid="{25C44A35-F5E7-41A6-AA68-7CA3C3200EEF}"/>
    <cellStyle name="Normal 3 2 4 3 3 2 3" xfId="9322" xr:uid="{A93AE7B4-4DF0-4774-8956-40F38A615833}"/>
    <cellStyle name="Normal 3 2 4 3 3 2 3 2" xfId="12744" xr:uid="{D0D3BC96-661C-44A6-92E5-CC7B2B245FDC}"/>
    <cellStyle name="Normal 3 2 4 3 3 2 3 2 2" xfId="26434" xr:uid="{7D041906-2188-445B-BC36-8F4DA53FDAE6}"/>
    <cellStyle name="Normal 3 2 4 3 3 2 3 2 2 2" xfId="40126" xr:uid="{2548EBAB-EAA9-4712-AFAE-2ACCF3ACDC25}"/>
    <cellStyle name="Normal 3 2 4 3 3 2 3 2 2 3" xfId="55010" xr:uid="{899712B9-61D6-4382-802A-C75E5B119FB4}"/>
    <cellStyle name="Normal 3 2 4 3 3 2 3 2 3" xfId="19590" xr:uid="{3F658F1D-1D06-4A86-8FD3-919DC2EC5620}"/>
    <cellStyle name="Normal 3 2 4 3 3 2 3 2 4" xfId="33280" xr:uid="{4754439F-DEFE-4246-B4C4-80FA973A36C8}"/>
    <cellStyle name="Normal 3 2 4 3 3 2 3 2 5" xfId="48164" xr:uid="{FE8E8F5B-5928-4FC7-A7DB-05D208303B50}"/>
    <cellStyle name="Normal 3 2 4 3 3 2 3 3" xfId="23012" xr:uid="{D1ECD100-3854-448C-ABEF-85B65D498475}"/>
    <cellStyle name="Normal 3 2 4 3 3 2 3 3 2" xfId="36704" xr:uid="{9F52484D-904E-4492-BF65-2EBC28BE1282}"/>
    <cellStyle name="Normal 3 2 4 3 3 2 3 3 3" xfId="51588" xr:uid="{912A1F7D-EBFD-46BA-B588-038651CA9056}"/>
    <cellStyle name="Normal 3 2 4 3 3 2 3 4" xfId="16168" xr:uid="{59751A62-797D-4102-846A-229BBB4472D3}"/>
    <cellStyle name="Normal 3 2 4 3 3 2 3 5" xfId="29858" xr:uid="{7F1A4A7F-9784-4CB9-8F10-2517D497C71F}"/>
    <cellStyle name="Normal 3 2 4 3 3 2 3 6" xfId="44742" xr:uid="{3F706B14-7FD8-4653-9857-476DD091ED82}"/>
    <cellStyle name="Normal 3 2 4 3 3 2 4" xfId="11032" xr:uid="{3367F0C3-AA5C-4438-9DF7-7D5179DFA204}"/>
    <cellStyle name="Normal 3 2 4 3 3 2 4 2" xfId="24722" xr:uid="{6D22544F-38DB-40AD-9661-507F49D89959}"/>
    <cellStyle name="Normal 3 2 4 3 3 2 4 2 2" xfId="38414" xr:uid="{2E58C252-62E9-485A-9285-0BA315C09F98}"/>
    <cellStyle name="Normal 3 2 4 3 3 2 4 2 3" xfId="53298" xr:uid="{93F970F5-8424-47F0-91D3-0C6E111BC221}"/>
    <cellStyle name="Normal 3 2 4 3 3 2 4 3" xfId="17878" xr:uid="{22C639E4-8888-486C-A9D8-4BD476BA3738}"/>
    <cellStyle name="Normal 3 2 4 3 3 2 4 4" xfId="31568" xr:uid="{AF558AC1-27CB-4087-8CC7-7D14982ED42D}"/>
    <cellStyle name="Normal 3 2 4 3 3 2 4 5" xfId="46452" xr:uid="{6AD10D53-414B-45D1-9B78-1F2BE8032192}"/>
    <cellStyle name="Normal 3 2 4 3 3 2 5" xfId="21300" xr:uid="{CC47F6D2-D592-411A-B363-F7093218B2ED}"/>
    <cellStyle name="Normal 3 2 4 3 3 2 5 2" xfId="34992" xr:uid="{0F6253C7-B35D-4696-8F14-2207AC4A6F95}"/>
    <cellStyle name="Normal 3 2 4 3 3 2 5 3" xfId="49876" xr:uid="{37BD082E-C023-49CE-BEBA-89A0DB42BFEE}"/>
    <cellStyle name="Normal 3 2 4 3 3 2 6" xfId="14456" xr:uid="{E6AD28A6-EFB5-450D-BAAE-37C7EFBFC696}"/>
    <cellStyle name="Normal 3 2 4 3 3 2 7" xfId="28146" xr:uid="{478DD663-F752-4AA0-B053-CD07D5237FB4}"/>
    <cellStyle name="Normal 3 2 4 3 3 2 8" xfId="43030" xr:uid="{EA98F8B7-F61B-4264-81F1-89F151B66B72}"/>
    <cellStyle name="Normal 3 2 4 3 3 3" xfId="7611" xr:uid="{0D8CBF41-A1FF-403C-BF52-665EBB6E61E4}"/>
    <cellStyle name="Normal 3 2 4 3 3 3 2" xfId="9324" xr:uid="{BD2C7428-E1F2-4257-8039-EEB20E57E71B}"/>
    <cellStyle name="Normal 3 2 4 3 3 3 2 2" xfId="12746" xr:uid="{7F3FD83D-2CD1-46E8-9852-D6731BB085B5}"/>
    <cellStyle name="Normal 3 2 4 3 3 3 2 2 2" xfId="26436" xr:uid="{66DB64AD-FE54-4E23-A19B-F9D845A6B6EA}"/>
    <cellStyle name="Normal 3 2 4 3 3 3 2 2 2 2" xfId="40128" xr:uid="{4F2F015F-A58A-4829-9CC0-27183C5F27C0}"/>
    <cellStyle name="Normal 3 2 4 3 3 3 2 2 2 3" xfId="55012" xr:uid="{823EC8E2-DBDE-42E7-B22F-23D218848E24}"/>
    <cellStyle name="Normal 3 2 4 3 3 3 2 2 3" xfId="19592" xr:uid="{14B396BE-9EF5-4B3A-B90F-4C6109F15598}"/>
    <cellStyle name="Normal 3 2 4 3 3 3 2 2 4" xfId="33282" xr:uid="{1A7261DA-1AB9-486A-9ED2-CE855FFFB1F8}"/>
    <cellStyle name="Normal 3 2 4 3 3 3 2 2 5" xfId="48166" xr:uid="{694BC77B-B000-44B5-A3A0-19DA6EBCA908}"/>
    <cellStyle name="Normal 3 2 4 3 3 3 2 3" xfId="23014" xr:uid="{F78194CF-6A6D-4FD9-BE2D-4D2F5F7D210A}"/>
    <cellStyle name="Normal 3 2 4 3 3 3 2 3 2" xfId="36706" xr:uid="{CE8FD4C5-4520-47BF-B781-15B95DC36E00}"/>
    <cellStyle name="Normal 3 2 4 3 3 3 2 3 3" xfId="51590" xr:uid="{4719AE07-D8FA-4301-B86D-58B2B121BE3B}"/>
    <cellStyle name="Normal 3 2 4 3 3 3 2 4" xfId="16170" xr:uid="{6593AFA8-6BD5-4CFE-9C3A-E8F894987019}"/>
    <cellStyle name="Normal 3 2 4 3 3 3 2 5" xfId="29860" xr:uid="{22660792-E9F5-4109-8E69-0B8DB8520C35}"/>
    <cellStyle name="Normal 3 2 4 3 3 3 2 6" xfId="44744" xr:uid="{D0BE5654-063E-4ED0-B69F-9CFA53A5053E}"/>
    <cellStyle name="Normal 3 2 4 3 3 3 3" xfId="11034" xr:uid="{7015C75D-052B-4E56-A3DB-1D995FE909A0}"/>
    <cellStyle name="Normal 3 2 4 3 3 3 3 2" xfId="24724" xr:uid="{A8949C13-0C55-460C-AF4F-EEB47A516158}"/>
    <cellStyle name="Normal 3 2 4 3 3 3 3 2 2" xfId="38416" xr:uid="{61405FA2-15C3-4A54-80E9-11B70F63A5BF}"/>
    <cellStyle name="Normal 3 2 4 3 3 3 3 2 3" xfId="53300" xr:uid="{5EE03E1C-860B-4C74-9BDB-C3473C0FE99A}"/>
    <cellStyle name="Normal 3 2 4 3 3 3 3 3" xfId="17880" xr:uid="{C3AB93FA-9764-4E26-AEEE-859A72AABE1A}"/>
    <cellStyle name="Normal 3 2 4 3 3 3 3 4" xfId="31570" xr:uid="{B9AFB775-845F-4B71-8195-C0F83C283B0A}"/>
    <cellStyle name="Normal 3 2 4 3 3 3 3 5" xfId="46454" xr:uid="{3004BE41-6D91-4A98-8947-8C37C96A09C9}"/>
    <cellStyle name="Normal 3 2 4 3 3 3 4" xfId="21302" xr:uid="{670CD9F6-4576-4990-8C7F-0F29336D0EEA}"/>
    <cellStyle name="Normal 3 2 4 3 3 3 4 2" xfId="34994" xr:uid="{27141953-9E03-4B69-83CF-FCC453440B7E}"/>
    <cellStyle name="Normal 3 2 4 3 3 3 4 3" xfId="49878" xr:uid="{568D1A54-54B5-4851-9422-F4981C9A670A}"/>
    <cellStyle name="Normal 3 2 4 3 3 3 5" xfId="14458" xr:uid="{DDD08B56-83C8-4187-ABD7-4084DE8F5781}"/>
    <cellStyle name="Normal 3 2 4 3 3 3 6" xfId="28148" xr:uid="{67EA13E1-7D39-42FD-9F53-9205C4F33B04}"/>
    <cellStyle name="Normal 3 2 4 3 3 3 7" xfId="43032" xr:uid="{F9E2ECBC-C9AD-4756-AA06-4B645DC5F040}"/>
    <cellStyle name="Normal 3 2 4 3 3 4" xfId="7612" xr:uid="{14ED5342-7872-44F1-961F-F6601424CCB2}"/>
    <cellStyle name="Normal 3 2 4 3 3 4 2" xfId="9325" xr:uid="{5A38E04F-7442-495A-88D4-A476EC9158B0}"/>
    <cellStyle name="Normal 3 2 4 3 3 4 2 2" xfId="12747" xr:uid="{CF953931-A812-429B-A10D-F60BA620B337}"/>
    <cellStyle name="Normal 3 2 4 3 3 4 2 2 2" xfId="26437" xr:uid="{9076A529-6166-4464-8DCE-2F4B88A836C8}"/>
    <cellStyle name="Normal 3 2 4 3 3 4 2 2 2 2" xfId="40129" xr:uid="{761D1896-43B0-46B9-B51D-F2B51E77B9D3}"/>
    <cellStyle name="Normal 3 2 4 3 3 4 2 2 2 3" xfId="55013" xr:uid="{86D13422-9E81-4E6B-A4E8-62C0D6AC9349}"/>
    <cellStyle name="Normal 3 2 4 3 3 4 2 2 3" xfId="19593" xr:uid="{5CA84462-E41E-47AB-A277-D421A9768202}"/>
    <cellStyle name="Normal 3 2 4 3 3 4 2 2 4" xfId="33283" xr:uid="{C4DE5B0E-50B9-4588-92B0-0585013C9729}"/>
    <cellStyle name="Normal 3 2 4 3 3 4 2 2 5" xfId="48167" xr:uid="{95134ADB-6975-4728-B91A-775D7AF8687E}"/>
    <cellStyle name="Normal 3 2 4 3 3 4 2 3" xfId="23015" xr:uid="{C72D6055-69F4-4AB9-8CE6-8E785021988C}"/>
    <cellStyle name="Normal 3 2 4 3 3 4 2 3 2" xfId="36707" xr:uid="{6C903C0D-B5BF-4E11-9889-1688B83FFA4C}"/>
    <cellStyle name="Normal 3 2 4 3 3 4 2 3 3" xfId="51591" xr:uid="{9D21AA3E-67B5-4A78-B9CD-9C7EE119223A}"/>
    <cellStyle name="Normal 3 2 4 3 3 4 2 4" xfId="16171" xr:uid="{E0AEADB9-B57F-4321-BBD8-CEBD28AF7084}"/>
    <cellStyle name="Normal 3 2 4 3 3 4 2 5" xfId="29861" xr:uid="{845241F7-3F9E-4264-A581-5BFEE88F303F}"/>
    <cellStyle name="Normal 3 2 4 3 3 4 2 6" xfId="44745" xr:uid="{9A430743-BEE7-4552-89AF-4E98099F910B}"/>
    <cellStyle name="Normal 3 2 4 3 3 4 3" xfId="11035" xr:uid="{9BA4F388-BF37-4B54-B151-AB47365954BE}"/>
    <cellStyle name="Normal 3 2 4 3 3 4 3 2" xfId="24725" xr:uid="{6B0BE504-80CB-44C7-A0CE-3F8B81D5E27A}"/>
    <cellStyle name="Normal 3 2 4 3 3 4 3 2 2" xfId="38417" xr:uid="{97BDC954-73F3-4238-9495-B0140B179B1A}"/>
    <cellStyle name="Normal 3 2 4 3 3 4 3 2 3" xfId="53301" xr:uid="{14247ACD-E09E-42F4-91FE-595C2399EC5F}"/>
    <cellStyle name="Normal 3 2 4 3 3 4 3 3" xfId="17881" xr:uid="{A17C8436-0B77-4718-BED6-66F2102FCF29}"/>
    <cellStyle name="Normal 3 2 4 3 3 4 3 4" xfId="31571" xr:uid="{4B1854DA-91D8-4906-B7BC-E405C2D5F50B}"/>
    <cellStyle name="Normal 3 2 4 3 3 4 3 5" xfId="46455" xr:uid="{AA24FE90-17D5-4FCB-8B91-A94CF4B16EE1}"/>
    <cellStyle name="Normal 3 2 4 3 3 4 4" xfId="21303" xr:uid="{B57FFF18-D019-4AB4-ACFF-B835B1B5131F}"/>
    <cellStyle name="Normal 3 2 4 3 3 4 4 2" xfId="34995" xr:uid="{21AB1C37-1C33-4920-A325-885CF7EFD015}"/>
    <cellStyle name="Normal 3 2 4 3 3 4 4 3" xfId="49879" xr:uid="{4B3D57A1-F719-4010-AF2B-6EA187A188DA}"/>
    <cellStyle name="Normal 3 2 4 3 3 4 5" xfId="14459" xr:uid="{BC1B1640-CB03-47E8-873F-4639D9D8FB2D}"/>
    <cellStyle name="Normal 3 2 4 3 3 4 6" xfId="28149" xr:uid="{63423CFA-5723-49B1-AB4D-2929621436DA}"/>
    <cellStyle name="Normal 3 2 4 3 3 4 7" xfId="43033" xr:uid="{968FF236-7AFC-40D1-8594-3AA82263EFD6}"/>
    <cellStyle name="Normal 3 2 4 3 3 5" xfId="9321" xr:uid="{844B8D04-D306-4519-8090-18B40B4E269F}"/>
    <cellStyle name="Normal 3 2 4 3 3 5 2" xfId="12743" xr:uid="{9A76EA69-9BB5-4A83-9110-48562A4C7936}"/>
    <cellStyle name="Normal 3 2 4 3 3 5 2 2" xfId="26433" xr:uid="{B9611EEA-E38F-42E4-A785-6DC9B84AF66A}"/>
    <cellStyle name="Normal 3 2 4 3 3 5 2 2 2" xfId="40125" xr:uid="{37590D9F-E7E5-4D68-ADCE-7123670195DA}"/>
    <cellStyle name="Normal 3 2 4 3 3 5 2 2 3" xfId="55009" xr:uid="{D3CDBFB8-E2F1-4CED-B0D8-1F7AD41AD5D4}"/>
    <cellStyle name="Normal 3 2 4 3 3 5 2 3" xfId="19589" xr:uid="{A4BD79F7-D632-4FD8-AF96-9299DBCFA99F}"/>
    <cellStyle name="Normal 3 2 4 3 3 5 2 4" xfId="33279" xr:uid="{6653F419-E926-48B1-80D2-DD567E6BFD23}"/>
    <cellStyle name="Normal 3 2 4 3 3 5 2 5" xfId="48163" xr:uid="{E32FFBC7-0FE4-492B-ABFA-BCE3D065904C}"/>
    <cellStyle name="Normal 3 2 4 3 3 5 3" xfId="23011" xr:uid="{C38E168A-D985-4AA1-9347-35FB63EA5706}"/>
    <cellStyle name="Normal 3 2 4 3 3 5 3 2" xfId="36703" xr:uid="{BFC19C01-7248-43D0-9A81-E64809BA7A73}"/>
    <cellStyle name="Normal 3 2 4 3 3 5 3 3" xfId="51587" xr:uid="{F1DD0990-1AA1-419A-8089-668111C9F23A}"/>
    <cellStyle name="Normal 3 2 4 3 3 5 4" xfId="16167" xr:uid="{E38ED9AC-A843-40C8-BA2A-E201DB993A4E}"/>
    <cellStyle name="Normal 3 2 4 3 3 5 5" xfId="29857" xr:uid="{F91348CF-AB5D-4E36-9637-FBDAA6A5835D}"/>
    <cellStyle name="Normal 3 2 4 3 3 5 6" xfId="44741" xr:uid="{C99FA20A-45C5-437A-BC33-B0540DE71F8C}"/>
    <cellStyle name="Normal 3 2 4 3 3 6" xfId="11031" xr:uid="{CD564EC7-61AC-43E4-838D-0A27ED282094}"/>
    <cellStyle name="Normal 3 2 4 3 3 6 2" xfId="24721" xr:uid="{F109DC9F-062C-47D4-B825-80F3E16232E8}"/>
    <cellStyle name="Normal 3 2 4 3 3 6 2 2" xfId="38413" xr:uid="{B946AB8A-532D-4BB7-AFDE-A2E4E2515B5B}"/>
    <cellStyle name="Normal 3 2 4 3 3 6 2 3" xfId="53297" xr:uid="{1FB29667-0C6E-4E05-AB8B-7779AB54F9AF}"/>
    <cellStyle name="Normal 3 2 4 3 3 6 3" xfId="17877" xr:uid="{0723086E-1818-4E29-AF7E-CF0B9B500C33}"/>
    <cellStyle name="Normal 3 2 4 3 3 6 4" xfId="31567" xr:uid="{0F753365-D1D1-4F46-854E-755BE6BC3D9F}"/>
    <cellStyle name="Normal 3 2 4 3 3 6 5" xfId="46451" xr:uid="{670F14B2-431D-44D3-90B7-9D0D90095BA9}"/>
    <cellStyle name="Normal 3 2 4 3 3 7" xfId="21299" xr:uid="{856EA3DC-448A-48FE-9C70-1FB21F7F480A}"/>
    <cellStyle name="Normal 3 2 4 3 3 7 2" xfId="34991" xr:uid="{F90B0D28-2E89-4AE7-B044-FC2859BC515C}"/>
    <cellStyle name="Normal 3 2 4 3 3 7 3" xfId="49875" xr:uid="{A56D52ED-2430-40C7-99BB-D7002D3DB4D1}"/>
    <cellStyle name="Normal 3 2 4 3 3 8" xfId="14455" xr:uid="{5156C599-28E2-40ED-89BD-806E4204D1B2}"/>
    <cellStyle name="Normal 3 2 4 3 3 9" xfId="28145" xr:uid="{56152D3C-3469-4AC9-863B-21F828E03BE0}"/>
    <cellStyle name="Normal 3 2 4 3 4" xfId="7613" xr:uid="{9A48D96E-365B-4E94-A155-510AB1DD78A5}"/>
    <cellStyle name="Normal 3 2 4 3 4 2" xfId="7614" xr:uid="{6E40159E-3914-459D-89A8-78F6F77B3784}"/>
    <cellStyle name="Normal 3 2 4 3 4 2 2" xfId="9327" xr:uid="{B7140389-70A2-400B-8E0E-F827C4FA37BA}"/>
    <cellStyle name="Normal 3 2 4 3 4 2 2 2" xfId="12749" xr:uid="{A97B0FEC-26A4-4A00-AA30-5DB58CE04C3A}"/>
    <cellStyle name="Normal 3 2 4 3 4 2 2 2 2" xfId="26439" xr:uid="{4DB53FF3-9C8E-4DD1-8584-5AFC091E4745}"/>
    <cellStyle name="Normal 3 2 4 3 4 2 2 2 2 2" xfId="40131" xr:uid="{31353B1A-BA8B-470D-AC4B-62C5822CAF7D}"/>
    <cellStyle name="Normal 3 2 4 3 4 2 2 2 2 3" xfId="55015" xr:uid="{91EB2061-49CE-4051-9A78-F3C261EFAA30}"/>
    <cellStyle name="Normal 3 2 4 3 4 2 2 2 3" xfId="19595" xr:uid="{3F26497E-C202-41CF-8705-84097CC767CA}"/>
    <cellStyle name="Normal 3 2 4 3 4 2 2 2 4" xfId="33285" xr:uid="{F30A65CE-02F6-499E-8AAB-9308A1D983A5}"/>
    <cellStyle name="Normal 3 2 4 3 4 2 2 2 5" xfId="48169" xr:uid="{DB09C9D1-B991-444E-A5B4-8964A296E047}"/>
    <cellStyle name="Normal 3 2 4 3 4 2 2 3" xfId="23017" xr:uid="{CB93E6D7-60E4-4073-9AC9-3B0784661736}"/>
    <cellStyle name="Normal 3 2 4 3 4 2 2 3 2" xfId="36709" xr:uid="{9B4C85A8-BAAC-4243-A8BF-54BDE78C7289}"/>
    <cellStyle name="Normal 3 2 4 3 4 2 2 3 3" xfId="51593" xr:uid="{84A36CC2-1FFD-4D19-A82C-19B2A3ABA728}"/>
    <cellStyle name="Normal 3 2 4 3 4 2 2 4" xfId="16173" xr:uid="{C3C67AA9-9C96-436C-AFF3-07345C4EACA2}"/>
    <cellStyle name="Normal 3 2 4 3 4 2 2 5" xfId="29863" xr:uid="{55F7EEF5-F57D-4D12-BD20-6735CEFBE7FC}"/>
    <cellStyle name="Normal 3 2 4 3 4 2 2 6" xfId="44747" xr:uid="{B6FFA803-D783-476C-A5D5-3CE35A5182ED}"/>
    <cellStyle name="Normal 3 2 4 3 4 2 3" xfId="11037" xr:uid="{770E6E3F-7485-415F-9732-1BD98DD20C2B}"/>
    <cellStyle name="Normal 3 2 4 3 4 2 3 2" xfId="24727" xr:uid="{3BEF3B85-35F3-4531-A36E-A62BFC73B59A}"/>
    <cellStyle name="Normal 3 2 4 3 4 2 3 2 2" xfId="38419" xr:uid="{3B4F31F3-DA05-4486-B706-5333E1AF6199}"/>
    <cellStyle name="Normal 3 2 4 3 4 2 3 2 3" xfId="53303" xr:uid="{E02F715B-978C-4465-A60E-8616A467195B}"/>
    <cellStyle name="Normal 3 2 4 3 4 2 3 3" xfId="17883" xr:uid="{85FB85B3-A975-4120-847A-995562D73A6D}"/>
    <cellStyle name="Normal 3 2 4 3 4 2 3 4" xfId="31573" xr:uid="{F425570C-EEF9-4048-915E-94FFDE6D09E6}"/>
    <cellStyle name="Normal 3 2 4 3 4 2 3 5" xfId="46457" xr:uid="{A013DE3A-91A2-450A-9EDA-72B84455EC97}"/>
    <cellStyle name="Normal 3 2 4 3 4 2 4" xfId="21305" xr:uid="{800F4EB1-3336-4844-8828-7C2723BA7EE7}"/>
    <cellStyle name="Normal 3 2 4 3 4 2 4 2" xfId="34997" xr:uid="{A30B4047-E059-4F51-8ECC-22FF9C8EE908}"/>
    <cellStyle name="Normal 3 2 4 3 4 2 4 3" xfId="49881" xr:uid="{EBC16C6D-5B18-4F6A-82E7-3C91ADF900D4}"/>
    <cellStyle name="Normal 3 2 4 3 4 2 5" xfId="14461" xr:uid="{FC08729E-6463-450C-92AA-16B564D58BE1}"/>
    <cellStyle name="Normal 3 2 4 3 4 2 6" xfId="28151" xr:uid="{3B30F187-988D-4017-BE87-8A6771C8A3CB}"/>
    <cellStyle name="Normal 3 2 4 3 4 2 7" xfId="43035" xr:uid="{A0C608D2-4EAC-482D-B9C0-06E235592D9C}"/>
    <cellStyle name="Normal 3 2 4 3 4 3" xfId="9326" xr:uid="{C18CF117-DDFB-440A-A2C6-01AAF86A9FAF}"/>
    <cellStyle name="Normal 3 2 4 3 4 3 2" xfId="12748" xr:uid="{644FD77C-863D-4835-96C1-52B27FC43E4C}"/>
    <cellStyle name="Normal 3 2 4 3 4 3 2 2" xfId="26438" xr:uid="{7DCA53D9-242A-4071-A161-B9FD6D5AC8FB}"/>
    <cellStyle name="Normal 3 2 4 3 4 3 2 2 2" xfId="40130" xr:uid="{3DCF6AA5-E779-4541-A19B-1CF89496F683}"/>
    <cellStyle name="Normal 3 2 4 3 4 3 2 2 3" xfId="55014" xr:uid="{324AD09C-4B3F-42EF-BDB8-F3049FB0FFBD}"/>
    <cellStyle name="Normal 3 2 4 3 4 3 2 3" xfId="19594" xr:uid="{51A68FA8-F1E6-4269-9432-8C472BD7F4C1}"/>
    <cellStyle name="Normal 3 2 4 3 4 3 2 4" xfId="33284" xr:uid="{9147C20B-CECD-40ED-AB1A-133D01D2075F}"/>
    <cellStyle name="Normal 3 2 4 3 4 3 2 5" xfId="48168" xr:uid="{D7455854-C0C4-4D2C-97FF-166B6C70C9B4}"/>
    <cellStyle name="Normal 3 2 4 3 4 3 3" xfId="23016" xr:uid="{1964CC48-EEFE-40D9-8B43-2B7F2CFECB02}"/>
    <cellStyle name="Normal 3 2 4 3 4 3 3 2" xfId="36708" xr:uid="{61238EA1-7AF3-4994-AE45-5EE078F9F602}"/>
    <cellStyle name="Normal 3 2 4 3 4 3 3 3" xfId="51592" xr:uid="{1BA6D5EF-4126-4A9C-A493-1B57A6790F06}"/>
    <cellStyle name="Normal 3 2 4 3 4 3 4" xfId="16172" xr:uid="{909A0829-519E-4A88-9253-9483A394F543}"/>
    <cellStyle name="Normal 3 2 4 3 4 3 5" xfId="29862" xr:uid="{F1336ED4-95EA-4695-BE71-E7DF85A4ADEA}"/>
    <cellStyle name="Normal 3 2 4 3 4 3 6" xfId="44746" xr:uid="{C0433EA5-3156-461E-B412-9892717A763F}"/>
    <cellStyle name="Normal 3 2 4 3 4 4" xfId="11036" xr:uid="{65E2D119-1A5C-47B0-BD7F-EEB9FC71930F}"/>
    <cellStyle name="Normal 3 2 4 3 4 4 2" xfId="24726" xr:uid="{9D076481-BB17-4DD3-AB99-F7BCF10B6162}"/>
    <cellStyle name="Normal 3 2 4 3 4 4 2 2" xfId="38418" xr:uid="{8E3298E9-1AD1-49D7-A50F-9FD493015721}"/>
    <cellStyle name="Normal 3 2 4 3 4 4 2 3" xfId="53302" xr:uid="{9D5AFBB8-D166-48C3-95ED-B3ACC6FF7AC4}"/>
    <cellStyle name="Normal 3 2 4 3 4 4 3" xfId="17882" xr:uid="{5E4B84C6-C01F-462B-8E3B-C8B17070F7E3}"/>
    <cellStyle name="Normal 3 2 4 3 4 4 4" xfId="31572" xr:uid="{F7393783-CC1D-442B-A61E-882660EF3C19}"/>
    <cellStyle name="Normal 3 2 4 3 4 4 5" xfId="46456" xr:uid="{7F66E1E1-4DC1-4608-A752-6A3CEF35C6D3}"/>
    <cellStyle name="Normal 3 2 4 3 4 5" xfId="21304" xr:uid="{05ECB38B-3A7D-4EC7-B6C4-7ADEA22297E7}"/>
    <cellStyle name="Normal 3 2 4 3 4 5 2" xfId="34996" xr:uid="{84C5E0FC-6890-44A9-A454-D04C7EC6B421}"/>
    <cellStyle name="Normal 3 2 4 3 4 5 3" xfId="49880" xr:uid="{6A9C31C2-AB47-44A0-86FF-78FB4AFF19F7}"/>
    <cellStyle name="Normal 3 2 4 3 4 6" xfId="14460" xr:uid="{3FFF56FA-2DDC-49DC-B846-9B1FA6612181}"/>
    <cellStyle name="Normal 3 2 4 3 4 7" xfId="28150" xr:uid="{B82B4B2C-AA4C-4132-A43D-A89428A10C9C}"/>
    <cellStyle name="Normal 3 2 4 3 4 8" xfId="43034" xr:uid="{1196A919-A869-41A2-8018-D72D72CFE309}"/>
    <cellStyle name="Normal 3 2 4 3 5" xfId="7615" xr:uid="{9DDCA9DF-7CE2-4F82-A5D5-36A568B7D0B4}"/>
    <cellStyle name="Normal 3 2 4 3 5 2" xfId="9328" xr:uid="{2063BEBF-42F6-4E11-88A6-A50FB6C97B3F}"/>
    <cellStyle name="Normal 3 2 4 3 5 2 2" xfId="12750" xr:uid="{698B4433-BC6E-46A4-9E97-C9780A96AF2D}"/>
    <cellStyle name="Normal 3 2 4 3 5 2 2 2" xfId="26440" xr:uid="{3C9892E5-2836-4804-A8BB-9ABB28DC7490}"/>
    <cellStyle name="Normal 3 2 4 3 5 2 2 2 2" xfId="40132" xr:uid="{EC0EF3A0-7C4C-4953-A9ED-236FEB19F722}"/>
    <cellStyle name="Normal 3 2 4 3 5 2 2 2 3" xfId="55016" xr:uid="{C7B84184-979D-49E9-BA96-7758E8AE93C9}"/>
    <cellStyle name="Normal 3 2 4 3 5 2 2 3" xfId="19596" xr:uid="{62A9BA02-9970-4E89-AC4E-0590CF0E19D9}"/>
    <cellStyle name="Normal 3 2 4 3 5 2 2 4" xfId="33286" xr:uid="{F664E6DF-646B-47FC-9EEB-B7EA44480C94}"/>
    <cellStyle name="Normal 3 2 4 3 5 2 2 5" xfId="48170" xr:uid="{ABFFCBE7-F1A6-4BD3-A65C-58FF3DAEB400}"/>
    <cellStyle name="Normal 3 2 4 3 5 2 3" xfId="23018" xr:uid="{2011EFDC-6210-40D1-A06D-EFC8BB02CEDC}"/>
    <cellStyle name="Normal 3 2 4 3 5 2 3 2" xfId="36710" xr:uid="{D130EB75-2937-405A-B075-7557002C3C9A}"/>
    <cellStyle name="Normal 3 2 4 3 5 2 3 3" xfId="51594" xr:uid="{1A10ECF5-297E-4BAD-AC87-6BAD3B0DA40C}"/>
    <cellStyle name="Normal 3 2 4 3 5 2 4" xfId="16174" xr:uid="{2B02C79E-B8C8-4C34-AD5C-DC5BF6AB0A22}"/>
    <cellStyle name="Normal 3 2 4 3 5 2 5" xfId="29864" xr:uid="{6CA31069-D3B1-40ED-BFDB-B5F540417438}"/>
    <cellStyle name="Normal 3 2 4 3 5 2 6" xfId="44748" xr:uid="{BE42AD3D-ABC9-4CEC-A1B9-307F32B46756}"/>
    <cellStyle name="Normal 3 2 4 3 5 3" xfId="11038" xr:uid="{B46C8187-DA92-4311-991C-1FCC7BB31221}"/>
    <cellStyle name="Normal 3 2 4 3 5 3 2" xfId="24728" xr:uid="{E4C8A4E5-E6BF-469A-B21E-A653F63FDF8A}"/>
    <cellStyle name="Normal 3 2 4 3 5 3 2 2" xfId="38420" xr:uid="{DC7BB7C7-6D65-42DD-8812-12F83A119805}"/>
    <cellStyle name="Normal 3 2 4 3 5 3 2 3" xfId="53304" xr:uid="{8E99A73B-06D2-4CF4-A0D2-2D8F941D96A3}"/>
    <cellStyle name="Normal 3 2 4 3 5 3 3" xfId="17884" xr:uid="{039D8239-6B87-4BB5-BC55-574864F5FB98}"/>
    <cellStyle name="Normal 3 2 4 3 5 3 4" xfId="31574" xr:uid="{B883B00A-8A5F-4555-9F84-FE2A0B501BFD}"/>
    <cellStyle name="Normal 3 2 4 3 5 3 5" xfId="46458" xr:uid="{D76F870A-543C-4B73-8128-8109B5D7A1CC}"/>
    <cellStyle name="Normal 3 2 4 3 5 4" xfId="21306" xr:uid="{8A9CD262-3175-4FAE-985C-DA79BED5E9AC}"/>
    <cellStyle name="Normal 3 2 4 3 5 4 2" xfId="34998" xr:uid="{A7538163-2786-4FD7-86FB-BCE34EEB9248}"/>
    <cellStyle name="Normal 3 2 4 3 5 4 3" xfId="49882" xr:uid="{2B2D80AA-B755-4A3E-80AE-8E82D0A11BCB}"/>
    <cellStyle name="Normal 3 2 4 3 5 5" xfId="14462" xr:uid="{DEC8EAE8-401F-49C4-ABDC-B0627C1E6739}"/>
    <cellStyle name="Normal 3 2 4 3 5 6" xfId="28152" xr:uid="{BBDA6285-B234-4F1C-B0E9-FDE402A09041}"/>
    <cellStyle name="Normal 3 2 4 3 5 7" xfId="43036" xr:uid="{30DE7B53-7DCA-4600-B034-0A91A4FD2A8D}"/>
    <cellStyle name="Normal 3 2 4 3 6" xfId="7616" xr:uid="{BB2C5205-80A3-4A7A-ADC9-D04AD23A5C11}"/>
    <cellStyle name="Normal 3 2 4 3 6 2" xfId="9329" xr:uid="{692DE307-49A4-4267-B4C9-CDA65C3F55A5}"/>
    <cellStyle name="Normal 3 2 4 3 6 2 2" xfId="12751" xr:uid="{FA4A2C2A-D902-428F-8B9E-58DA11752871}"/>
    <cellStyle name="Normal 3 2 4 3 6 2 2 2" xfId="26441" xr:uid="{6700AE73-735B-4BE3-BAF3-B64BA3BEB1FE}"/>
    <cellStyle name="Normal 3 2 4 3 6 2 2 2 2" xfId="40133" xr:uid="{AA810600-B107-4D1C-B1A4-FB74D7B89DC1}"/>
    <cellStyle name="Normal 3 2 4 3 6 2 2 2 3" xfId="55017" xr:uid="{7F1C1F69-C034-4770-8AD9-2CBA83E49605}"/>
    <cellStyle name="Normal 3 2 4 3 6 2 2 3" xfId="19597" xr:uid="{1625C727-8ACD-462C-AD2A-A7F98C5C35C5}"/>
    <cellStyle name="Normal 3 2 4 3 6 2 2 4" xfId="33287" xr:uid="{D635322E-338E-449F-8A29-2FB58D5F914E}"/>
    <cellStyle name="Normal 3 2 4 3 6 2 2 5" xfId="48171" xr:uid="{3A196F9A-9098-4406-AAEC-64C22E0811DB}"/>
    <cellStyle name="Normal 3 2 4 3 6 2 3" xfId="23019" xr:uid="{B112374E-927E-449F-A674-B31552ECE52E}"/>
    <cellStyle name="Normal 3 2 4 3 6 2 3 2" xfId="36711" xr:uid="{A1F75729-296E-4E69-97CF-5FD0B7E58629}"/>
    <cellStyle name="Normal 3 2 4 3 6 2 3 3" xfId="51595" xr:uid="{54C9FB98-9CE2-426A-AA9C-B4C33A88E9EF}"/>
    <cellStyle name="Normal 3 2 4 3 6 2 4" xfId="16175" xr:uid="{CA50A799-922C-4714-92CE-6BA7710378D0}"/>
    <cellStyle name="Normal 3 2 4 3 6 2 5" xfId="29865" xr:uid="{5EE4D353-EA7A-4290-A602-21987792FEDA}"/>
    <cellStyle name="Normal 3 2 4 3 6 2 6" xfId="44749" xr:uid="{05F2BBEB-0416-4EEF-BFF7-00DEA1EDFCB4}"/>
    <cellStyle name="Normal 3 2 4 3 6 3" xfId="11039" xr:uid="{9CB5C40A-F150-4AE7-9896-C5B9C85EC94F}"/>
    <cellStyle name="Normal 3 2 4 3 6 3 2" xfId="24729" xr:uid="{4B317F1E-FD36-417C-B469-B6869830737A}"/>
    <cellStyle name="Normal 3 2 4 3 6 3 2 2" xfId="38421" xr:uid="{AEEEE19F-E3A5-48B8-B5F6-C0D7E8C7B081}"/>
    <cellStyle name="Normal 3 2 4 3 6 3 2 3" xfId="53305" xr:uid="{46D0CB0D-FDCD-4923-9AD1-4308C46BB457}"/>
    <cellStyle name="Normal 3 2 4 3 6 3 3" xfId="17885" xr:uid="{5C98DF1D-D3DC-431B-B005-F11C01F445B4}"/>
    <cellStyle name="Normal 3 2 4 3 6 3 4" xfId="31575" xr:uid="{7AAC9C02-23AC-40F9-888F-CA62C91FF707}"/>
    <cellStyle name="Normal 3 2 4 3 6 3 5" xfId="46459" xr:uid="{ECD20860-19B7-4CD6-AA82-7DDAC68E5BD0}"/>
    <cellStyle name="Normal 3 2 4 3 6 4" xfId="21307" xr:uid="{3B94D556-9F20-43CF-9263-B52F5C2D31EB}"/>
    <cellStyle name="Normal 3 2 4 3 6 4 2" xfId="34999" xr:uid="{AE6B0E92-C51C-41A9-A77D-C4FB10525698}"/>
    <cellStyle name="Normal 3 2 4 3 6 4 3" xfId="49883" xr:uid="{D23F638D-E91E-4EA8-A00D-BED14EAD9C4A}"/>
    <cellStyle name="Normal 3 2 4 3 6 5" xfId="14463" xr:uid="{BFBE5D0A-2E0B-466A-8172-A3017F65CD62}"/>
    <cellStyle name="Normal 3 2 4 3 6 6" xfId="28153" xr:uid="{A7011041-E226-45D4-9747-21D910B55612}"/>
    <cellStyle name="Normal 3 2 4 3 6 7" xfId="43037" xr:uid="{82B2E898-1E3C-4629-942B-3930168B747A}"/>
    <cellStyle name="Normal 3 2 4 3 7" xfId="9315" xr:uid="{2949E3AA-85D6-4848-BE70-B2398AF681A7}"/>
    <cellStyle name="Normal 3 2 4 3 7 2" xfId="12737" xr:uid="{C1CA61DC-FA8A-47D9-86D0-4FBA82630976}"/>
    <cellStyle name="Normal 3 2 4 3 7 2 2" xfId="26427" xr:uid="{79CB3D94-D91E-45DD-BFFE-7A93889B172A}"/>
    <cellStyle name="Normal 3 2 4 3 7 2 2 2" xfId="40119" xr:uid="{EEA8D38E-A2BF-4A8E-9B8D-14BF421567E4}"/>
    <cellStyle name="Normal 3 2 4 3 7 2 2 3" xfId="55003" xr:uid="{E2702B10-0B39-4A13-B132-89717B2E8E38}"/>
    <cellStyle name="Normal 3 2 4 3 7 2 3" xfId="19583" xr:uid="{AE8EC202-AD6D-412C-BDC6-C21EB6022DF7}"/>
    <cellStyle name="Normal 3 2 4 3 7 2 4" xfId="33273" xr:uid="{EECAEA56-55F7-4AF6-AE23-AE4050619B16}"/>
    <cellStyle name="Normal 3 2 4 3 7 2 5" xfId="48157" xr:uid="{4C7517BE-769A-4BDE-93A2-0182E3335410}"/>
    <cellStyle name="Normal 3 2 4 3 7 3" xfId="23005" xr:uid="{F4367FA5-6497-49C4-AB42-4E46170F1C74}"/>
    <cellStyle name="Normal 3 2 4 3 7 3 2" xfId="36697" xr:uid="{C7503C77-CC2E-41DF-BDDB-5E26A1D3694E}"/>
    <cellStyle name="Normal 3 2 4 3 7 3 3" xfId="51581" xr:uid="{37DA69DB-FDB3-456D-A5B8-83F09E3A07D8}"/>
    <cellStyle name="Normal 3 2 4 3 7 4" xfId="16161" xr:uid="{B0A2E4B8-E693-41C2-BD8C-C5051520A4F6}"/>
    <cellStyle name="Normal 3 2 4 3 7 5" xfId="29851" xr:uid="{18EBA0E6-ACC0-4384-BFA6-3CEFFE9581E3}"/>
    <cellStyle name="Normal 3 2 4 3 7 6" xfId="44735" xr:uid="{FEAAE449-8189-4074-BC70-C48D380928A9}"/>
    <cellStyle name="Normal 3 2 4 3 8" xfId="11025" xr:uid="{07929BA1-52DF-47B0-A172-219F5BBA7D23}"/>
    <cellStyle name="Normal 3 2 4 3 8 2" xfId="24715" xr:uid="{2F0B8D78-5802-4CEA-AA8E-8B69BA7159C0}"/>
    <cellStyle name="Normal 3 2 4 3 8 2 2" xfId="38407" xr:uid="{A50BD582-B2AA-4944-A564-1B4467C9C852}"/>
    <cellStyle name="Normal 3 2 4 3 8 2 3" xfId="53291" xr:uid="{34444207-EDF6-441D-8036-8023C0FA24AA}"/>
    <cellStyle name="Normal 3 2 4 3 8 3" xfId="17871" xr:uid="{25AD3B2E-44B3-4694-8DED-F672DB842A9E}"/>
    <cellStyle name="Normal 3 2 4 3 8 4" xfId="31561" xr:uid="{588D577B-DE2B-4268-BA00-DB3A37DE3F60}"/>
    <cellStyle name="Normal 3 2 4 3 8 5" xfId="46445" xr:uid="{3E88F743-2935-4458-B535-E174E06DDCD5}"/>
    <cellStyle name="Normal 3 2 4 3 9" xfId="21293" xr:uid="{3574EEEA-CE4A-4788-BA0F-C2E57CA5A2B9}"/>
    <cellStyle name="Normal 3 2 4 3 9 2" xfId="34985" xr:uid="{DBDEE668-C0A8-4304-BD18-DE25165D2CA2}"/>
    <cellStyle name="Normal 3 2 4 3 9 3" xfId="49869" xr:uid="{5B2039D2-AA03-483E-A44B-9C5C65EFC295}"/>
    <cellStyle name="Normal 3 2 4 4" xfId="7617" xr:uid="{CD28F755-9C0F-47ED-B795-8ED8F8AC2DE2}"/>
    <cellStyle name="Normal 3 2 4 4 10" xfId="14464" xr:uid="{CA362077-837E-4FC9-AC61-21E98B07332C}"/>
    <cellStyle name="Normal 3 2 4 4 11" xfId="28154" xr:uid="{C7F40100-9935-424C-994D-3E0C766FF2D6}"/>
    <cellStyle name="Normal 3 2 4 4 12" xfId="43038" xr:uid="{FEDFF08B-E6B2-4A0F-8771-19B6EB66C9C9}"/>
    <cellStyle name="Normal 3 2 4 4 2" xfId="7618" xr:uid="{0786690D-A711-462F-81BC-0995C2536F1C}"/>
    <cellStyle name="Normal 3 2 4 4 2 10" xfId="43039" xr:uid="{A2AB0617-5C4E-42AB-979D-6013047C060F}"/>
    <cellStyle name="Normal 3 2 4 4 2 2" xfId="7619" xr:uid="{3A889A41-A8FE-4F14-AB2D-357E427F1391}"/>
    <cellStyle name="Normal 3 2 4 4 2 2 2" xfId="7620" xr:uid="{86CA2AB1-E9F5-4BF4-9DD3-5CB68F2275C8}"/>
    <cellStyle name="Normal 3 2 4 4 2 2 2 2" xfId="9333" xr:uid="{0E44B730-A2FA-4500-BD97-47BD12118398}"/>
    <cellStyle name="Normal 3 2 4 4 2 2 2 2 2" xfId="12755" xr:uid="{C8E4DD9F-A1ED-4872-AC52-7ACB3DAEC00B}"/>
    <cellStyle name="Normal 3 2 4 4 2 2 2 2 2 2" xfId="26445" xr:uid="{773D791C-DF0E-43D4-9A8C-674CFDE019D5}"/>
    <cellStyle name="Normal 3 2 4 4 2 2 2 2 2 2 2" xfId="40137" xr:uid="{7FEA7533-4157-4F2E-A872-87B4812F9F4B}"/>
    <cellStyle name="Normal 3 2 4 4 2 2 2 2 2 2 3" xfId="55021" xr:uid="{D6ED2EA4-06AE-4FDD-AF23-BE6FE3E33839}"/>
    <cellStyle name="Normal 3 2 4 4 2 2 2 2 2 3" xfId="19601" xr:uid="{72D1CA1B-C954-48DB-9417-CB04B000F8EE}"/>
    <cellStyle name="Normal 3 2 4 4 2 2 2 2 2 4" xfId="33291" xr:uid="{36402144-FDCF-4DC6-9752-5F66797026D0}"/>
    <cellStyle name="Normal 3 2 4 4 2 2 2 2 2 5" xfId="48175" xr:uid="{5BCFC344-8DD3-4B5D-9D7C-9912220E7BB5}"/>
    <cellStyle name="Normal 3 2 4 4 2 2 2 2 3" xfId="23023" xr:uid="{D87836B3-D291-40AB-B6B8-52F09E9DBD79}"/>
    <cellStyle name="Normal 3 2 4 4 2 2 2 2 3 2" xfId="36715" xr:uid="{6A5D3932-AEE9-4390-9085-509B2307228B}"/>
    <cellStyle name="Normal 3 2 4 4 2 2 2 2 3 3" xfId="51599" xr:uid="{08F6458B-6E2C-4918-BDE7-E4B694A5B8A5}"/>
    <cellStyle name="Normal 3 2 4 4 2 2 2 2 4" xfId="16179" xr:uid="{7CED7DCD-3A74-4F55-B211-664F1850B019}"/>
    <cellStyle name="Normal 3 2 4 4 2 2 2 2 5" xfId="29869" xr:uid="{9AB77E0E-5E35-40CE-A969-4088D6028D28}"/>
    <cellStyle name="Normal 3 2 4 4 2 2 2 2 6" xfId="44753" xr:uid="{162BD21A-DB46-40E6-8F13-E24B39C5889B}"/>
    <cellStyle name="Normal 3 2 4 4 2 2 2 3" xfId="11043" xr:uid="{11D67CF8-343D-4753-8BE0-727122987D5D}"/>
    <cellStyle name="Normal 3 2 4 4 2 2 2 3 2" xfId="24733" xr:uid="{D8714F7B-E1CD-4CF0-8C89-46476F06BEED}"/>
    <cellStyle name="Normal 3 2 4 4 2 2 2 3 2 2" xfId="38425" xr:uid="{994296F0-3262-42B3-BCED-D0553D9A51EE}"/>
    <cellStyle name="Normal 3 2 4 4 2 2 2 3 2 3" xfId="53309" xr:uid="{2EDDE153-407B-4A1D-AF62-EA9398C3BD56}"/>
    <cellStyle name="Normal 3 2 4 4 2 2 2 3 3" xfId="17889" xr:uid="{8B956587-A76B-4FE3-8A69-4A35C52ADFA8}"/>
    <cellStyle name="Normal 3 2 4 4 2 2 2 3 4" xfId="31579" xr:uid="{57035C53-056B-474F-8D0B-311919EEE644}"/>
    <cellStyle name="Normal 3 2 4 4 2 2 2 3 5" xfId="46463" xr:uid="{EF268AB0-1A0C-4508-9727-7D480812199C}"/>
    <cellStyle name="Normal 3 2 4 4 2 2 2 4" xfId="21311" xr:uid="{DE7D6EA9-57C0-47EA-8CF2-4FCD3E501170}"/>
    <cellStyle name="Normal 3 2 4 4 2 2 2 4 2" xfId="35003" xr:uid="{E013E23E-35DF-42A6-937E-3F3937891F0E}"/>
    <cellStyle name="Normal 3 2 4 4 2 2 2 4 3" xfId="49887" xr:uid="{430948AC-B12A-4E4C-9650-73BD6D9B68B8}"/>
    <cellStyle name="Normal 3 2 4 4 2 2 2 5" xfId="14467" xr:uid="{2D3F1F2B-CAAE-46E7-AD9B-1CC4F03CEBD1}"/>
    <cellStyle name="Normal 3 2 4 4 2 2 2 6" xfId="28157" xr:uid="{EC3B1380-EE1F-44F8-8BDA-E0215C8B6075}"/>
    <cellStyle name="Normal 3 2 4 4 2 2 2 7" xfId="43041" xr:uid="{DCC133B7-7C73-4D5E-92E5-3F1F107D1E05}"/>
    <cellStyle name="Normal 3 2 4 4 2 2 3" xfId="9332" xr:uid="{5351B81A-82E0-4860-9E78-2C824B967AAB}"/>
    <cellStyle name="Normal 3 2 4 4 2 2 3 2" xfId="12754" xr:uid="{DFBD5879-8093-495C-8894-235E3123BF4F}"/>
    <cellStyle name="Normal 3 2 4 4 2 2 3 2 2" xfId="26444" xr:uid="{0B60EFAD-B05B-4B3B-A2C3-C489C6010A63}"/>
    <cellStyle name="Normal 3 2 4 4 2 2 3 2 2 2" xfId="40136" xr:uid="{0D496383-EAFF-4B30-944D-CEC4C4F3AC71}"/>
    <cellStyle name="Normal 3 2 4 4 2 2 3 2 2 3" xfId="55020" xr:uid="{4805BCE4-07D0-4A0E-87D1-2ED9F01367B8}"/>
    <cellStyle name="Normal 3 2 4 4 2 2 3 2 3" xfId="19600" xr:uid="{D6D73FA3-0C07-4555-90FC-4E5157F04E77}"/>
    <cellStyle name="Normal 3 2 4 4 2 2 3 2 4" xfId="33290" xr:uid="{247760DD-C1D7-49FF-BCCB-843BB79B2F31}"/>
    <cellStyle name="Normal 3 2 4 4 2 2 3 2 5" xfId="48174" xr:uid="{22E56D68-0E9B-4CED-B992-CCD1AA316073}"/>
    <cellStyle name="Normal 3 2 4 4 2 2 3 3" xfId="23022" xr:uid="{3ECD7D54-FA24-43DA-8E1A-14CCB41C9450}"/>
    <cellStyle name="Normal 3 2 4 4 2 2 3 3 2" xfId="36714" xr:uid="{363BF417-5D02-43C9-9DC9-EAD2583B57B8}"/>
    <cellStyle name="Normal 3 2 4 4 2 2 3 3 3" xfId="51598" xr:uid="{D3DC9BF6-C0D0-4C7F-B811-C5F8DE3D969C}"/>
    <cellStyle name="Normal 3 2 4 4 2 2 3 4" xfId="16178" xr:uid="{8B396F99-44C3-4176-98E6-5DBF1C302F73}"/>
    <cellStyle name="Normal 3 2 4 4 2 2 3 5" xfId="29868" xr:uid="{805DDE60-4169-4AD8-B3D8-CDA5B80D9E09}"/>
    <cellStyle name="Normal 3 2 4 4 2 2 3 6" xfId="44752" xr:uid="{FE547EBF-68C9-4677-96D6-FD2AA70F40EC}"/>
    <cellStyle name="Normal 3 2 4 4 2 2 4" xfId="11042" xr:uid="{CECAEB92-9B04-44B4-97C0-A9AA4592763B}"/>
    <cellStyle name="Normal 3 2 4 4 2 2 4 2" xfId="24732" xr:uid="{37209BCC-65F7-4338-98D4-1ABF2E306B21}"/>
    <cellStyle name="Normal 3 2 4 4 2 2 4 2 2" xfId="38424" xr:uid="{1DF8906F-AC04-47B2-8709-2E235A706AF6}"/>
    <cellStyle name="Normal 3 2 4 4 2 2 4 2 3" xfId="53308" xr:uid="{119BCFF4-757D-4FDC-95EA-DED7FA5897A9}"/>
    <cellStyle name="Normal 3 2 4 4 2 2 4 3" xfId="17888" xr:uid="{8CD06D01-2743-40A9-8BD9-9610B5E23758}"/>
    <cellStyle name="Normal 3 2 4 4 2 2 4 4" xfId="31578" xr:uid="{2D4B18D8-C35E-48F2-A178-A2335E0E4E26}"/>
    <cellStyle name="Normal 3 2 4 4 2 2 4 5" xfId="46462" xr:uid="{318489A2-E0D1-463A-9DC2-054EB9B9F47B}"/>
    <cellStyle name="Normal 3 2 4 4 2 2 5" xfId="21310" xr:uid="{9DDDAC0A-F9D4-422A-A827-CBE87E71ACE9}"/>
    <cellStyle name="Normal 3 2 4 4 2 2 5 2" xfId="35002" xr:uid="{17DDFAC6-1D93-4313-A44F-A29C4A575C73}"/>
    <cellStyle name="Normal 3 2 4 4 2 2 5 3" xfId="49886" xr:uid="{9A055F5E-B6DF-4072-9E09-B1D6C2F0836C}"/>
    <cellStyle name="Normal 3 2 4 4 2 2 6" xfId="14466" xr:uid="{67B7AC23-4DFA-410A-A271-271DEC8D9319}"/>
    <cellStyle name="Normal 3 2 4 4 2 2 7" xfId="28156" xr:uid="{B91293CE-C236-41A7-B424-7F313D67D607}"/>
    <cellStyle name="Normal 3 2 4 4 2 2 8" xfId="43040" xr:uid="{513101C0-4B66-4979-A6CF-9D13F191E472}"/>
    <cellStyle name="Normal 3 2 4 4 2 3" xfId="7621" xr:uid="{B601C5CE-48EA-463E-B835-63FB49CDF1B4}"/>
    <cellStyle name="Normal 3 2 4 4 2 3 2" xfId="9334" xr:uid="{C2214600-5B27-42FA-9375-7C594AE5DA2A}"/>
    <cellStyle name="Normal 3 2 4 4 2 3 2 2" xfId="12756" xr:uid="{1FCE4913-C713-4F58-B949-6F2169BCC2C4}"/>
    <cellStyle name="Normal 3 2 4 4 2 3 2 2 2" xfId="26446" xr:uid="{2A4D2C3D-354C-4205-805B-BE2CBA9DC91D}"/>
    <cellStyle name="Normal 3 2 4 4 2 3 2 2 2 2" xfId="40138" xr:uid="{1A70B2A5-84B5-48D6-BC6C-1CBBCB24FA8E}"/>
    <cellStyle name="Normal 3 2 4 4 2 3 2 2 2 3" xfId="55022" xr:uid="{D794B599-C50F-4A54-BE38-9FE49239A485}"/>
    <cellStyle name="Normal 3 2 4 4 2 3 2 2 3" xfId="19602" xr:uid="{39B0EFFB-7C23-4E7C-8949-7FD653A0E95C}"/>
    <cellStyle name="Normal 3 2 4 4 2 3 2 2 4" xfId="33292" xr:uid="{7AF4BE0C-7150-465A-819F-770AA70DDE9C}"/>
    <cellStyle name="Normal 3 2 4 4 2 3 2 2 5" xfId="48176" xr:uid="{061AA187-58FB-47F3-9765-0E6145B0523B}"/>
    <cellStyle name="Normal 3 2 4 4 2 3 2 3" xfId="23024" xr:uid="{41E9F666-CB50-4A63-A88B-CFE3563D8DEA}"/>
    <cellStyle name="Normal 3 2 4 4 2 3 2 3 2" xfId="36716" xr:uid="{F5B48E93-1323-450C-B3D1-33EBC6C6E0EB}"/>
    <cellStyle name="Normal 3 2 4 4 2 3 2 3 3" xfId="51600" xr:uid="{03AFA512-CF84-4639-99AB-67660ED282CD}"/>
    <cellStyle name="Normal 3 2 4 4 2 3 2 4" xfId="16180" xr:uid="{D4DD827D-EFCC-4BBE-80D9-3ACE2E1E28A4}"/>
    <cellStyle name="Normal 3 2 4 4 2 3 2 5" xfId="29870" xr:uid="{2970F349-1585-42DD-AEE4-313C0A90D7D7}"/>
    <cellStyle name="Normal 3 2 4 4 2 3 2 6" xfId="44754" xr:uid="{CF6F10AA-7BB1-425E-908B-506D899517AF}"/>
    <cellStyle name="Normal 3 2 4 4 2 3 3" xfId="11044" xr:uid="{02919EBB-851D-447D-8BC0-882DC5CD0D1A}"/>
    <cellStyle name="Normal 3 2 4 4 2 3 3 2" xfId="24734" xr:uid="{D3C49015-FDA3-44A4-9B9C-4C03711A6133}"/>
    <cellStyle name="Normal 3 2 4 4 2 3 3 2 2" xfId="38426" xr:uid="{7FA0B563-DA15-439E-8A6D-CFCD17919426}"/>
    <cellStyle name="Normal 3 2 4 4 2 3 3 2 3" xfId="53310" xr:uid="{D96C4B9E-A06B-4D4D-AC06-7AF34ED0DCD9}"/>
    <cellStyle name="Normal 3 2 4 4 2 3 3 3" xfId="17890" xr:uid="{2734035E-FD13-49E5-A5AD-4935F0C59F41}"/>
    <cellStyle name="Normal 3 2 4 4 2 3 3 4" xfId="31580" xr:uid="{57658F0D-D320-415F-B8E1-6FAC58176FEC}"/>
    <cellStyle name="Normal 3 2 4 4 2 3 3 5" xfId="46464" xr:uid="{732D10A6-C0F3-43C9-92B8-8F9E51966C76}"/>
    <cellStyle name="Normal 3 2 4 4 2 3 4" xfId="21312" xr:uid="{B0F386E7-A909-408B-B4A2-86D8036B8859}"/>
    <cellStyle name="Normal 3 2 4 4 2 3 4 2" xfId="35004" xr:uid="{6F9F8E33-40BB-472A-A360-36A4EFEE36F3}"/>
    <cellStyle name="Normal 3 2 4 4 2 3 4 3" xfId="49888" xr:uid="{88B8E2A9-43A7-4797-BE30-803E9380AE8C}"/>
    <cellStyle name="Normal 3 2 4 4 2 3 5" xfId="14468" xr:uid="{9DD640FA-B846-429D-9F59-3F77DE635591}"/>
    <cellStyle name="Normal 3 2 4 4 2 3 6" xfId="28158" xr:uid="{E2441D6C-6210-4C71-8761-B08BC6CD7BC7}"/>
    <cellStyle name="Normal 3 2 4 4 2 3 7" xfId="43042" xr:uid="{EBD6D1A9-87DF-48E3-9A02-8693A06021B1}"/>
    <cellStyle name="Normal 3 2 4 4 2 4" xfId="7622" xr:uid="{18EFEEC3-3979-4808-BC4C-37BE5EA7A58F}"/>
    <cellStyle name="Normal 3 2 4 4 2 4 2" xfId="9335" xr:uid="{46E083D9-87E8-4D43-AC90-314DCC7648F1}"/>
    <cellStyle name="Normal 3 2 4 4 2 4 2 2" xfId="12757" xr:uid="{91B6A298-8C96-44E0-9C87-5CF654B63801}"/>
    <cellStyle name="Normal 3 2 4 4 2 4 2 2 2" xfId="26447" xr:uid="{00FFF1F2-3D86-4C03-8162-8635AEFD291A}"/>
    <cellStyle name="Normal 3 2 4 4 2 4 2 2 2 2" xfId="40139" xr:uid="{F493C837-E9CF-4465-9386-270E7DE609F5}"/>
    <cellStyle name="Normal 3 2 4 4 2 4 2 2 2 3" xfId="55023" xr:uid="{15AC0268-DF00-4E81-8E99-0786F414625F}"/>
    <cellStyle name="Normal 3 2 4 4 2 4 2 2 3" xfId="19603" xr:uid="{572D2F2F-740A-41B7-B12C-890FF8D78E8E}"/>
    <cellStyle name="Normal 3 2 4 4 2 4 2 2 4" xfId="33293" xr:uid="{BBACB23F-A28E-4FD6-AC13-B4BC004D8C4E}"/>
    <cellStyle name="Normal 3 2 4 4 2 4 2 2 5" xfId="48177" xr:uid="{4593E909-545F-4111-8C64-0548BBEA2064}"/>
    <cellStyle name="Normal 3 2 4 4 2 4 2 3" xfId="23025" xr:uid="{F3616390-FCCD-4790-8A64-7A9AEA4E554B}"/>
    <cellStyle name="Normal 3 2 4 4 2 4 2 3 2" xfId="36717" xr:uid="{2C8D0FEE-86ED-44B6-A1EA-F5539A0E96F8}"/>
    <cellStyle name="Normal 3 2 4 4 2 4 2 3 3" xfId="51601" xr:uid="{BC0976CD-1192-4205-9997-FC5F503BF5B6}"/>
    <cellStyle name="Normal 3 2 4 4 2 4 2 4" xfId="16181" xr:uid="{66E5847C-4F81-4ECC-930D-AD922C513B50}"/>
    <cellStyle name="Normal 3 2 4 4 2 4 2 5" xfId="29871" xr:uid="{E3BC6B9F-3627-458D-9175-1C7CF596A450}"/>
    <cellStyle name="Normal 3 2 4 4 2 4 2 6" xfId="44755" xr:uid="{0D273833-6346-4021-A2A6-38B367A506CB}"/>
    <cellStyle name="Normal 3 2 4 4 2 4 3" xfId="11045" xr:uid="{21FF8949-78D1-42EE-8BCE-86C5D39DFB82}"/>
    <cellStyle name="Normal 3 2 4 4 2 4 3 2" xfId="24735" xr:uid="{5EB9CE41-3A69-45B3-87C8-EA6DACE17A96}"/>
    <cellStyle name="Normal 3 2 4 4 2 4 3 2 2" xfId="38427" xr:uid="{32BA8E01-52B5-4954-9281-138945832E8D}"/>
    <cellStyle name="Normal 3 2 4 4 2 4 3 2 3" xfId="53311" xr:uid="{714E1E37-0CBB-4E3E-ADA5-4A6B65A124F6}"/>
    <cellStyle name="Normal 3 2 4 4 2 4 3 3" xfId="17891" xr:uid="{03D61822-3F87-427A-ABB3-DF489380E95B}"/>
    <cellStyle name="Normal 3 2 4 4 2 4 3 4" xfId="31581" xr:uid="{DDD126E5-8384-423C-A8E7-7B9661B089E6}"/>
    <cellStyle name="Normal 3 2 4 4 2 4 3 5" xfId="46465" xr:uid="{E5F87888-01E7-441A-A13A-68FA8B4FF32A}"/>
    <cellStyle name="Normal 3 2 4 4 2 4 4" xfId="21313" xr:uid="{11A4695B-1BEB-45E4-8AB1-D2C062CB38C2}"/>
    <cellStyle name="Normal 3 2 4 4 2 4 4 2" xfId="35005" xr:uid="{C2581FD2-E242-4586-AE7B-4FA6A620C27D}"/>
    <cellStyle name="Normal 3 2 4 4 2 4 4 3" xfId="49889" xr:uid="{0CB5F92C-BB7E-483A-969F-0F5622C603E7}"/>
    <cellStyle name="Normal 3 2 4 4 2 4 5" xfId="14469" xr:uid="{39C3DFD3-8A96-488C-9146-734FD961ACD7}"/>
    <cellStyle name="Normal 3 2 4 4 2 4 6" xfId="28159" xr:uid="{378CD998-98F6-487C-857A-EC98699CEFE0}"/>
    <cellStyle name="Normal 3 2 4 4 2 4 7" xfId="43043" xr:uid="{7DF1B205-D0EB-4F30-981D-B95E1C093778}"/>
    <cellStyle name="Normal 3 2 4 4 2 5" xfId="9331" xr:uid="{849C45B3-AD4A-41DD-8A1D-DED4563E2BAB}"/>
    <cellStyle name="Normal 3 2 4 4 2 5 2" xfId="12753" xr:uid="{BAF0D821-F006-42F7-8C55-2AB7651B90B0}"/>
    <cellStyle name="Normal 3 2 4 4 2 5 2 2" xfId="26443" xr:uid="{6A238E7A-A5CF-4B27-ADDF-DC77AE7D51CF}"/>
    <cellStyle name="Normal 3 2 4 4 2 5 2 2 2" xfId="40135" xr:uid="{AC6FA153-8957-4BD2-A136-9C61B8E08288}"/>
    <cellStyle name="Normal 3 2 4 4 2 5 2 2 3" xfId="55019" xr:uid="{205925CF-D255-4543-9153-95136B22CA48}"/>
    <cellStyle name="Normal 3 2 4 4 2 5 2 3" xfId="19599" xr:uid="{70E8A491-965F-421F-9083-5D3E442F0F31}"/>
    <cellStyle name="Normal 3 2 4 4 2 5 2 4" xfId="33289" xr:uid="{28382E3B-208D-4ECD-9637-B399019BD9A9}"/>
    <cellStyle name="Normal 3 2 4 4 2 5 2 5" xfId="48173" xr:uid="{097A87FF-BCA4-4398-B999-3616B5DDCFC6}"/>
    <cellStyle name="Normal 3 2 4 4 2 5 3" xfId="23021" xr:uid="{A5826E6E-9179-4CE8-96A4-7A3DC92BCBB7}"/>
    <cellStyle name="Normal 3 2 4 4 2 5 3 2" xfId="36713" xr:uid="{F072E91A-619A-44CF-B631-9FE3659ADE3D}"/>
    <cellStyle name="Normal 3 2 4 4 2 5 3 3" xfId="51597" xr:uid="{CB8E464B-9BB2-4822-B3E8-F55B33D28AD9}"/>
    <cellStyle name="Normal 3 2 4 4 2 5 4" xfId="16177" xr:uid="{D4F10151-52FB-44D5-8D6E-C81F8952371C}"/>
    <cellStyle name="Normal 3 2 4 4 2 5 5" xfId="29867" xr:uid="{31EE3CD0-C3AF-4BA9-8218-0A938707B8C0}"/>
    <cellStyle name="Normal 3 2 4 4 2 5 6" xfId="44751" xr:uid="{97B4FBDF-65CB-47F4-93C5-8D22ABEA5BB3}"/>
    <cellStyle name="Normal 3 2 4 4 2 6" xfId="11041" xr:uid="{ABD17CD7-8AD4-4C8A-BDEC-94AE750FF68E}"/>
    <cellStyle name="Normal 3 2 4 4 2 6 2" xfId="24731" xr:uid="{568F6E93-1838-47B4-9747-8D1DDAD232BC}"/>
    <cellStyle name="Normal 3 2 4 4 2 6 2 2" xfId="38423" xr:uid="{F8BE1EDE-19DA-4A12-8A2C-AB78810A9903}"/>
    <cellStyle name="Normal 3 2 4 4 2 6 2 3" xfId="53307" xr:uid="{F83ED944-79A5-4449-B147-3B5D3E7EE707}"/>
    <cellStyle name="Normal 3 2 4 4 2 6 3" xfId="17887" xr:uid="{4375926D-E9AA-43BB-BE40-79D7F8B1270C}"/>
    <cellStyle name="Normal 3 2 4 4 2 6 4" xfId="31577" xr:uid="{A56572D6-CE18-4333-956D-E4F34B39E13E}"/>
    <cellStyle name="Normal 3 2 4 4 2 6 5" xfId="46461" xr:uid="{372DA051-6A9A-4B2C-8C42-46C3E6BBAB2B}"/>
    <cellStyle name="Normal 3 2 4 4 2 7" xfId="21309" xr:uid="{C4DAB1FE-4EE9-4DE6-B835-C8F827431CC4}"/>
    <cellStyle name="Normal 3 2 4 4 2 7 2" xfId="35001" xr:uid="{65E60B11-74EE-420E-9F50-7A320EC2E135}"/>
    <cellStyle name="Normal 3 2 4 4 2 7 3" xfId="49885" xr:uid="{04522BBC-DCE3-429A-8CA6-DA5DDBF99C13}"/>
    <cellStyle name="Normal 3 2 4 4 2 8" xfId="14465" xr:uid="{6E2501C4-5C82-4416-BDE8-46EE87A972F2}"/>
    <cellStyle name="Normal 3 2 4 4 2 9" xfId="28155" xr:uid="{83F01BCB-103D-4770-A1C9-A8D6779CEDBF}"/>
    <cellStyle name="Normal 3 2 4 4 3" xfId="7623" xr:uid="{344C9BD2-891A-4E8C-832A-2C2C59801349}"/>
    <cellStyle name="Normal 3 2 4 4 3 10" xfId="43044" xr:uid="{368109A4-4712-44B4-86A2-03CF4185CAB7}"/>
    <cellStyle name="Normal 3 2 4 4 3 2" xfId="7624" xr:uid="{7DB9B796-623A-4ED6-9244-E5171E6D1B2D}"/>
    <cellStyle name="Normal 3 2 4 4 3 2 2" xfId="7625" xr:uid="{8EC11C85-0129-4070-A6AC-71DB8927BBA4}"/>
    <cellStyle name="Normal 3 2 4 4 3 2 2 2" xfId="9338" xr:uid="{736A3473-D750-42EF-B8F8-F252D512CC5B}"/>
    <cellStyle name="Normal 3 2 4 4 3 2 2 2 2" xfId="12760" xr:uid="{F1EA51E8-D318-4295-B9BF-184CEE0F2BD1}"/>
    <cellStyle name="Normal 3 2 4 4 3 2 2 2 2 2" xfId="26450" xr:uid="{6ECA7FF4-F97F-4882-B518-1D1BC449D506}"/>
    <cellStyle name="Normal 3 2 4 4 3 2 2 2 2 2 2" xfId="40142" xr:uid="{0594896B-800A-4578-84A3-8BC784AC3633}"/>
    <cellStyle name="Normal 3 2 4 4 3 2 2 2 2 2 3" xfId="55026" xr:uid="{6C3F105B-9023-49A4-9972-12A0F2F28B38}"/>
    <cellStyle name="Normal 3 2 4 4 3 2 2 2 2 3" xfId="19606" xr:uid="{5CE2FAE0-8987-4F21-A8A8-5168E01612BE}"/>
    <cellStyle name="Normal 3 2 4 4 3 2 2 2 2 4" xfId="33296" xr:uid="{C6A24C66-7ED8-47C1-B966-36E1D463DC76}"/>
    <cellStyle name="Normal 3 2 4 4 3 2 2 2 2 5" xfId="48180" xr:uid="{6BAEE743-AF7C-4D82-8C1D-E5C03B238D4C}"/>
    <cellStyle name="Normal 3 2 4 4 3 2 2 2 3" xfId="23028" xr:uid="{8AA62156-B672-4727-A19E-52D29288E10D}"/>
    <cellStyle name="Normal 3 2 4 4 3 2 2 2 3 2" xfId="36720" xr:uid="{072908B7-4365-4EFD-8378-B71EA057BD77}"/>
    <cellStyle name="Normal 3 2 4 4 3 2 2 2 3 3" xfId="51604" xr:uid="{86543521-E277-4B2F-A546-53FE86952870}"/>
    <cellStyle name="Normal 3 2 4 4 3 2 2 2 4" xfId="16184" xr:uid="{C3D384BB-227C-40EF-A77A-81F9733A91FF}"/>
    <cellStyle name="Normal 3 2 4 4 3 2 2 2 5" xfId="29874" xr:uid="{55F868DD-0504-44EA-853A-9F60EC657959}"/>
    <cellStyle name="Normal 3 2 4 4 3 2 2 2 6" xfId="44758" xr:uid="{CE0751E5-1CC3-465C-B702-8698342BF2A7}"/>
    <cellStyle name="Normal 3 2 4 4 3 2 2 3" xfId="11048" xr:uid="{33531167-55EF-48BF-B22E-27DB5A4B6765}"/>
    <cellStyle name="Normal 3 2 4 4 3 2 2 3 2" xfId="24738" xr:uid="{8F4B9EAA-D6AF-4BDA-B251-6AF068E10D84}"/>
    <cellStyle name="Normal 3 2 4 4 3 2 2 3 2 2" xfId="38430" xr:uid="{5B5C168D-7CC2-4A7D-A4BA-CDAF186BF37A}"/>
    <cellStyle name="Normal 3 2 4 4 3 2 2 3 2 3" xfId="53314" xr:uid="{F754E41E-A36A-4185-84C7-DC6D19DD91C8}"/>
    <cellStyle name="Normal 3 2 4 4 3 2 2 3 3" xfId="17894" xr:uid="{DC6F0ED5-EB17-4579-907A-19D7DE4B117B}"/>
    <cellStyle name="Normal 3 2 4 4 3 2 2 3 4" xfId="31584" xr:uid="{E05A603C-2BB7-4C36-A964-4CBB33E847CA}"/>
    <cellStyle name="Normal 3 2 4 4 3 2 2 3 5" xfId="46468" xr:uid="{E53E0B01-4007-450F-BA95-A84E75DA6945}"/>
    <cellStyle name="Normal 3 2 4 4 3 2 2 4" xfId="21316" xr:uid="{EC3C0E72-2479-4D9E-997C-BE375CA1C95C}"/>
    <cellStyle name="Normal 3 2 4 4 3 2 2 4 2" xfId="35008" xr:uid="{39FBD458-F342-4339-B620-EF51E59E719A}"/>
    <cellStyle name="Normal 3 2 4 4 3 2 2 4 3" xfId="49892" xr:uid="{72E9AAA5-CD62-4599-AA75-949461932AD5}"/>
    <cellStyle name="Normal 3 2 4 4 3 2 2 5" xfId="14472" xr:uid="{F9D331E5-1B12-47E6-B7EE-A94BC541DE25}"/>
    <cellStyle name="Normal 3 2 4 4 3 2 2 6" xfId="28162" xr:uid="{D50C280F-18C3-4C15-99B3-4DA677E6CD74}"/>
    <cellStyle name="Normal 3 2 4 4 3 2 2 7" xfId="43046" xr:uid="{FD26F713-E47D-467B-9D3F-8FA3D198EF50}"/>
    <cellStyle name="Normal 3 2 4 4 3 2 3" xfId="9337" xr:uid="{FB30FD09-AC43-4193-8F58-D81ECA721705}"/>
    <cellStyle name="Normal 3 2 4 4 3 2 3 2" xfId="12759" xr:uid="{947A68F4-7AAA-4E2E-8472-607264FF40EF}"/>
    <cellStyle name="Normal 3 2 4 4 3 2 3 2 2" xfId="26449" xr:uid="{2CCDE0C3-613E-4F95-9479-33A345F08C6E}"/>
    <cellStyle name="Normal 3 2 4 4 3 2 3 2 2 2" xfId="40141" xr:uid="{6273FAF9-CB22-4052-B18B-8AAF297CB738}"/>
    <cellStyle name="Normal 3 2 4 4 3 2 3 2 2 3" xfId="55025" xr:uid="{C0C6DDDF-BC2C-4E27-B4E9-325EB419D4CA}"/>
    <cellStyle name="Normal 3 2 4 4 3 2 3 2 3" xfId="19605" xr:uid="{4596E9B1-7FB0-4295-8F7B-0E74AB98CCE5}"/>
    <cellStyle name="Normal 3 2 4 4 3 2 3 2 4" xfId="33295" xr:uid="{6ACFAE71-7996-491B-A367-A4F54E6FE057}"/>
    <cellStyle name="Normal 3 2 4 4 3 2 3 2 5" xfId="48179" xr:uid="{FDE2E0CD-FAD7-4E2B-9DE3-6A85EDA9E872}"/>
    <cellStyle name="Normal 3 2 4 4 3 2 3 3" xfId="23027" xr:uid="{55DFE37A-15B2-47B0-9EE7-FAA34FC5C7FB}"/>
    <cellStyle name="Normal 3 2 4 4 3 2 3 3 2" xfId="36719" xr:uid="{4C318D20-828C-4376-8499-9BD137C4612C}"/>
    <cellStyle name="Normal 3 2 4 4 3 2 3 3 3" xfId="51603" xr:uid="{B93EF5EF-2D36-4610-BF6D-FB0751F8B987}"/>
    <cellStyle name="Normal 3 2 4 4 3 2 3 4" xfId="16183" xr:uid="{CC259590-F384-4596-8A70-979F86B30CB2}"/>
    <cellStyle name="Normal 3 2 4 4 3 2 3 5" xfId="29873" xr:uid="{4E48A56E-E594-4823-95CF-C898DFC38C76}"/>
    <cellStyle name="Normal 3 2 4 4 3 2 3 6" xfId="44757" xr:uid="{CBEE61F0-96C0-42DA-B25B-883B1A961D5A}"/>
    <cellStyle name="Normal 3 2 4 4 3 2 4" xfId="11047" xr:uid="{D710A9C3-4E59-430F-9F5A-FCE582AA3D61}"/>
    <cellStyle name="Normal 3 2 4 4 3 2 4 2" xfId="24737" xr:uid="{C00A2F18-EE23-4675-AE51-AC4ABE18CA03}"/>
    <cellStyle name="Normal 3 2 4 4 3 2 4 2 2" xfId="38429" xr:uid="{F8FBA61C-3166-4D82-81AD-61C5BCE02360}"/>
    <cellStyle name="Normal 3 2 4 4 3 2 4 2 3" xfId="53313" xr:uid="{95968209-79B7-4E66-887A-2F8147FB24E3}"/>
    <cellStyle name="Normal 3 2 4 4 3 2 4 3" xfId="17893" xr:uid="{B3B609A7-116A-4C4B-846F-B9252B041C63}"/>
    <cellStyle name="Normal 3 2 4 4 3 2 4 4" xfId="31583" xr:uid="{11C2694F-72E3-449B-B43C-EB36C83F6D9F}"/>
    <cellStyle name="Normal 3 2 4 4 3 2 4 5" xfId="46467" xr:uid="{B6432418-F2C0-4168-8C86-2672A8D5056C}"/>
    <cellStyle name="Normal 3 2 4 4 3 2 5" xfId="21315" xr:uid="{26FE3C39-D1EC-46CB-B973-517EC4B09CC2}"/>
    <cellStyle name="Normal 3 2 4 4 3 2 5 2" xfId="35007" xr:uid="{717B5BD5-1A31-42F7-A083-E96F7DEA077A}"/>
    <cellStyle name="Normal 3 2 4 4 3 2 5 3" xfId="49891" xr:uid="{0F017AE4-985C-4E38-9E07-121C952EAB6B}"/>
    <cellStyle name="Normal 3 2 4 4 3 2 6" xfId="14471" xr:uid="{4EE6E85A-F3C4-4679-94CF-B119D8E19686}"/>
    <cellStyle name="Normal 3 2 4 4 3 2 7" xfId="28161" xr:uid="{9693ABEA-73D2-4FFF-AA8C-D6B66379621C}"/>
    <cellStyle name="Normal 3 2 4 4 3 2 8" xfId="43045" xr:uid="{5B5B0D95-BFA2-4341-88B9-252E2F7F0A8A}"/>
    <cellStyle name="Normal 3 2 4 4 3 3" xfId="7626" xr:uid="{B76D9C0F-B184-426B-A7EC-02C4F243AE74}"/>
    <cellStyle name="Normal 3 2 4 4 3 3 2" xfId="9339" xr:uid="{B1335EBC-89EE-414A-ACAA-4716B878138C}"/>
    <cellStyle name="Normal 3 2 4 4 3 3 2 2" xfId="12761" xr:uid="{CD033073-46D6-47EE-9BC8-2D60EB7C5E1A}"/>
    <cellStyle name="Normal 3 2 4 4 3 3 2 2 2" xfId="26451" xr:uid="{99C6EFA1-5C1D-4318-9216-3ECC5EDA917F}"/>
    <cellStyle name="Normal 3 2 4 4 3 3 2 2 2 2" xfId="40143" xr:uid="{A2C544F7-CF79-40CC-B4F9-832A27F54027}"/>
    <cellStyle name="Normal 3 2 4 4 3 3 2 2 2 3" xfId="55027" xr:uid="{66B44707-78EC-44E8-B082-084003FC95DD}"/>
    <cellStyle name="Normal 3 2 4 4 3 3 2 2 3" xfId="19607" xr:uid="{F79374BC-B069-406F-817F-61FB4D6F4DFE}"/>
    <cellStyle name="Normal 3 2 4 4 3 3 2 2 4" xfId="33297" xr:uid="{DAF3B956-7E2A-47C4-B54D-FFFD2BF8836A}"/>
    <cellStyle name="Normal 3 2 4 4 3 3 2 2 5" xfId="48181" xr:uid="{2A94921C-D66D-4D36-A7CC-948E3A9D5D61}"/>
    <cellStyle name="Normal 3 2 4 4 3 3 2 3" xfId="23029" xr:uid="{B16EB334-4CDD-4EBB-9354-B7E2C75FE947}"/>
    <cellStyle name="Normal 3 2 4 4 3 3 2 3 2" xfId="36721" xr:uid="{3DE6B890-0B93-4258-B04C-2A63FF6140BF}"/>
    <cellStyle name="Normal 3 2 4 4 3 3 2 3 3" xfId="51605" xr:uid="{A0EEF967-7A04-47D2-AB47-5A6D56398C6E}"/>
    <cellStyle name="Normal 3 2 4 4 3 3 2 4" xfId="16185" xr:uid="{69777EBB-BA89-4378-8D3C-8ABD4AA28AC3}"/>
    <cellStyle name="Normal 3 2 4 4 3 3 2 5" xfId="29875" xr:uid="{CAB80370-FD0A-4D6C-B56B-A241847AE403}"/>
    <cellStyle name="Normal 3 2 4 4 3 3 2 6" xfId="44759" xr:uid="{8D5FC1F5-2DE4-4D23-85C4-491E2E9668B5}"/>
    <cellStyle name="Normal 3 2 4 4 3 3 3" xfId="11049" xr:uid="{4B9C6F63-3589-40CE-A519-94978B16138A}"/>
    <cellStyle name="Normal 3 2 4 4 3 3 3 2" xfId="24739" xr:uid="{E51F6ED8-B6FF-4E80-9233-1BEC67C0833E}"/>
    <cellStyle name="Normal 3 2 4 4 3 3 3 2 2" xfId="38431" xr:uid="{6B88BADE-5EB6-45F8-8145-E90EA27DF698}"/>
    <cellStyle name="Normal 3 2 4 4 3 3 3 2 3" xfId="53315" xr:uid="{5BD2E32B-AE12-4C32-B8B8-8E9CE28C29E2}"/>
    <cellStyle name="Normal 3 2 4 4 3 3 3 3" xfId="17895" xr:uid="{FFF8B0E5-C3EC-429F-BC04-016A84D2358F}"/>
    <cellStyle name="Normal 3 2 4 4 3 3 3 4" xfId="31585" xr:uid="{F0EAEE66-B50C-4792-8444-249B48B039CA}"/>
    <cellStyle name="Normal 3 2 4 4 3 3 3 5" xfId="46469" xr:uid="{179F8624-9565-4137-8E44-F18A4787DC9D}"/>
    <cellStyle name="Normal 3 2 4 4 3 3 4" xfId="21317" xr:uid="{3B6C6007-34E9-4B5D-AB3D-BFD2FBC8F458}"/>
    <cellStyle name="Normal 3 2 4 4 3 3 4 2" xfId="35009" xr:uid="{09B705A1-D69F-493E-9FC9-349295312E84}"/>
    <cellStyle name="Normal 3 2 4 4 3 3 4 3" xfId="49893" xr:uid="{5237EC19-275E-4098-96AF-5CF207FEBF30}"/>
    <cellStyle name="Normal 3 2 4 4 3 3 5" xfId="14473" xr:uid="{59B3D3AA-265A-4274-A262-0910E71B5243}"/>
    <cellStyle name="Normal 3 2 4 4 3 3 6" xfId="28163" xr:uid="{6B319382-CEF9-4113-A2D8-D7ED8C78AFF8}"/>
    <cellStyle name="Normal 3 2 4 4 3 3 7" xfId="43047" xr:uid="{0955B0FE-01E2-4206-A66A-B097A2E9C893}"/>
    <cellStyle name="Normal 3 2 4 4 3 4" xfId="7627" xr:uid="{846CF957-F2D2-4AFB-B2A8-1304365222DF}"/>
    <cellStyle name="Normal 3 2 4 4 3 4 2" xfId="9340" xr:uid="{1ED3BDF3-B9BC-4F2A-91DE-B3E3B49455E4}"/>
    <cellStyle name="Normal 3 2 4 4 3 4 2 2" xfId="12762" xr:uid="{CD68871A-753A-46B0-BAC7-F2F332D810AD}"/>
    <cellStyle name="Normal 3 2 4 4 3 4 2 2 2" xfId="26452" xr:uid="{BDEA8E67-662C-41B2-B086-1EBA79E7AC9A}"/>
    <cellStyle name="Normal 3 2 4 4 3 4 2 2 2 2" xfId="40144" xr:uid="{B4AF7E02-3655-411F-AFC4-E30E3FF8C455}"/>
    <cellStyle name="Normal 3 2 4 4 3 4 2 2 2 3" xfId="55028" xr:uid="{768849B9-CEEF-44E6-AEB3-87B31F22EAD7}"/>
    <cellStyle name="Normal 3 2 4 4 3 4 2 2 3" xfId="19608" xr:uid="{560ED611-8432-439F-AD6C-EF8FA4A0FED1}"/>
    <cellStyle name="Normal 3 2 4 4 3 4 2 2 4" xfId="33298" xr:uid="{CC1307A7-7C2A-4EDB-90C6-54BBC58A0BE6}"/>
    <cellStyle name="Normal 3 2 4 4 3 4 2 2 5" xfId="48182" xr:uid="{C99D8563-C62A-414C-83E9-87816E77349B}"/>
    <cellStyle name="Normal 3 2 4 4 3 4 2 3" xfId="23030" xr:uid="{B21FCE50-C5B6-4185-971E-89973E9E375A}"/>
    <cellStyle name="Normal 3 2 4 4 3 4 2 3 2" xfId="36722" xr:uid="{ED9EE4AA-427F-4DD7-A94C-FDECA809AA83}"/>
    <cellStyle name="Normal 3 2 4 4 3 4 2 3 3" xfId="51606" xr:uid="{4FACBBA5-F596-491F-87C0-F0481AF3AA8B}"/>
    <cellStyle name="Normal 3 2 4 4 3 4 2 4" xfId="16186" xr:uid="{987C642E-03CF-4F06-97E8-BD5BF7D9E4F3}"/>
    <cellStyle name="Normal 3 2 4 4 3 4 2 5" xfId="29876" xr:uid="{A9720A7F-55DD-4E87-84FC-5A53D794B637}"/>
    <cellStyle name="Normal 3 2 4 4 3 4 2 6" xfId="44760" xr:uid="{48275102-A51D-4CF7-BF31-C65808CAE3F4}"/>
    <cellStyle name="Normal 3 2 4 4 3 4 3" xfId="11050" xr:uid="{9D1E03D5-5509-43B5-BDAA-93DF2A4967F2}"/>
    <cellStyle name="Normal 3 2 4 4 3 4 3 2" xfId="24740" xr:uid="{BF579395-D7B1-4F5E-BDEA-2B9AC2D50DEF}"/>
    <cellStyle name="Normal 3 2 4 4 3 4 3 2 2" xfId="38432" xr:uid="{8BF1DF99-E240-4A0C-8366-1E5B1E8CA5F6}"/>
    <cellStyle name="Normal 3 2 4 4 3 4 3 2 3" xfId="53316" xr:uid="{B3B1AE3B-0D58-4CF0-8637-12F21964A3A6}"/>
    <cellStyle name="Normal 3 2 4 4 3 4 3 3" xfId="17896" xr:uid="{4068B2D4-5B67-44B9-A062-26CB3A9CC80C}"/>
    <cellStyle name="Normal 3 2 4 4 3 4 3 4" xfId="31586" xr:uid="{F2375885-D205-4574-B4F5-5502E68EC6FB}"/>
    <cellStyle name="Normal 3 2 4 4 3 4 3 5" xfId="46470" xr:uid="{B579CB15-891A-43B9-8980-5AE6A59BA212}"/>
    <cellStyle name="Normal 3 2 4 4 3 4 4" xfId="21318" xr:uid="{65CA48F2-370E-4FBE-99A5-12F69E10A511}"/>
    <cellStyle name="Normal 3 2 4 4 3 4 4 2" xfId="35010" xr:uid="{7E8D3947-7E90-4356-8E1B-80C73DFDEF0D}"/>
    <cellStyle name="Normal 3 2 4 4 3 4 4 3" xfId="49894" xr:uid="{9EF5AF14-96AC-40F4-B19D-51332A04FE8D}"/>
    <cellStyle name="Normal 3 2 4 4 3 4 5" xfId="14474" xr:uid="{D2664C16-8E52-47F2-907A-A546EF733E2D}"/>
    <cellStyle name="Normal 3 2 4 4 3 4 6" xfId="28164" xr:uid="{579208C7-979A-41CA-9588-139281CA5EC4}"/>
    <cellStyle name="Normal 3 2 4 4 3 4 7" xfId="43048" xr:uid="{F452F617-1384-4658-9286-626DBDA920C4}"/>
    <cellStyle name="Normal 3 2 4 4 3 5" xfId="9336" xr:uid="{0020435B-1988-4451-8AE7-D44B230C6D97}"/>
    <cellStyle name="Normal 3 2 4 4 3 5 2" xfId="12758" xr:uid="{0882197E-25AE-410B-A80C-C24AC8EB2D4B}"/>
    <cellStyle name="Normal 3 2 4 4 3 5 2 2" xfId="26448" xr:uid="{4BE4B510-A89F-4CA0-89A2-2409190DEABA}"/>
    <cellStyle name="Normal 3 2 4 4 3 5 2 2 2" xfId="40140" xr:uid="{20A7F74C-B68D-41B1-83C0-98ECA7EC3DA7}"/>
    <cellStyle name="Normal 3 2 4 4 3 5 2 2 3" xfId="55024" xr:uid="{41C51D5F-39A3-4F86-ADD1-7340B9DAB088}"/>
    <cellStyle name="Normal 3 2 4 4 3 5 2 3" xfId="19604" xr:uid="{418692BB-B3EC-43B7-AE32-19E22EED8E09}"/>
    <cellStyle name="Normal 3 2 4 4 3 5 2 4" xfId="33294" xr:uid="{DFC9E3C4-D769-430F-89F4-F7FF12471A10}"/>
    <cellStyle name="Normal 3 2 4 4 3 5 2 5" xfId="48178" xr:uid="{0AFA25A9-7C68-4E82-95DC-A6067B9DF7FC}"/>
    <cellStyle name="Normal 3 2 4 4 3 5 3" xfId="23026" xr:uid="{BB2684D1-AE24-42FF-9293-8A1BC2F96BEF}"/>
    <cellStyle name="Normal 3 2 4 4 3 5 3 2" xfId="36718" xr:uid="{F640A115-3DB6-4455-9CBE-01B44029E4AB}"/>
    <cellStyle name="Normal 3 2 4 4 3 5 3 3" xfId="51602" xr:uid="{3EEE4ACF-E72A-41DF-BDB8-6976055B4CFB}"/>
    <cellStyle name="Normal 3 2 4 4 3 5 4" xfId="16182" xr:uid="{C82D81C2-F44A-4DE8-A00B-65D34BD21EE3}"/>
    <cellStyle name="Normal 3 2 4 4 3 5 5" xfId="29872" xr:uid="{3DA1C216-E649-4E39-98F9-1A8D5149529A}"/>
    <cellStyle name="Normal 3 2 4 4 3 5 6" xfId="44756" xr:uid="{DFF81DB2-52AC-45D6-B8F0-93158986EBFA}"/>
    <cellStyle name="Normal 3 2 4 4 3 6" xfId="11046" xr:uid="{B366ED8C-F111-450C-9B46-3386687EDE81}"/>
    <cellStyle name="Normal 3 2 4 4 3 6 2" xfId="24736" xr:uid="{33208EBF-6E55-4F29-BDEF-36249DA1E5A2}"/>
    <cellStyle name="Normal 3 2 4 4 3 6 2 2" xfId="38428" xr:uid="{9E8A5ACE-B1AD-439C-B44C-DE02972C0FFC}"/>
    <cellStyle name="Normal 3 2 4 4 3 6 2 3" xfId="53312" xr:uid="{74688BCB-289D-456A-A49A-B3CD147E8A6D}"/>
    <cellStyle name="Normal 3 2 4 4 3 6 3" xfId="17892" xr:uid="{FED9D158-3807-4ABD-9D88-FC34E237F736}"/>
    <cellStyle name="Normal 3 2 4 4 3 6 4" xfId="31582" xr:uid="{51D1DC50-2F4C-4FDB-9990-0D249266CCF5}"/>
    <cellStyle name="Normal 3 2 4 4 3 6 5" xfId="46466" xr:uid="{25ED44DB-41CC-42C0-90A2-F8CEFB424114}"/>
    <cellStyle name="Normal 3 2 4 4 3 7" xfId="21314" xr:uid="{0A1355D2-BBAF-44D8-8CEA-4B8994C49C1F}"/>
    <cellStyle name="Normal 3 2 4 4 3 7 2" xfId="35006" xr:uid="{F90D8A5B-F5B2-418D-AAEC-7580F2FDD9EE}"/>
    <cellStyle name="Normal 3 2 4 4 3 7 3" xfId="49890" xr:uid="{FB260895-5D8B-45E4-BA12-7100E4103C38}"/>
    <cellStyle name="Normal 3 2 4 4 3 8" xfId="14470" xr:uid="{B4A688C0-3E46-4ED0-AC49-4731E5CD26C6}"/>
    <cellStyle name="Normal 3 2 4 4 3 9" xfId="28160" xr:uid="{255F573D-FC9F-4B83-AD19-9E3D884E6FE7}"/>
    <cellStyle name="Normal 3 2 4 4 4" xfId="7628" xr:uid="{33646D8E-5B15-455C-9F68-0DDA6572772A}"/>
    <cellStyle name="Normal 3 2 4 4 4 2" xfId="7629" xr:uid="{7D3EF786-6EB3-4734-B1FA-FD4622E2A846}"/>
    <cellStyle name="Normal 3 2 4 4 4 2 2" xfId="9342" xr:uid="{4BD7C7A5-EA92-4C0C-B001-C3DAC5422E65}"/>
    <cellStyle name="Normal 3 2 4 4 4 2 2 2" xfId="12764" xr:uid="{ECCF0299-5C54-4734-8C94-4B3F65C00C0D}"/>
    <cellStyle name="Normal 3 2 4 4 4 2 2 2 2" xfId="26454" xr:uid="{A3411344-036E-4F7F-921D-FFBB35A4E38E}"/>
    <cellStyle name="Normal 3 2 4 4 4 2 2 2 2 2" xfId="40146" xr:uid="{86445575-AFAD-4BE9-AE21-6E5C12223BBF}"/>
    <cellStyle name="Normal 3 2 4 4 4 2 2 2 2 3" xfId="55030" xr:uid="{96E8F8C3-8C72-499D-B81E-9409676936C3}"/>
    <cellStyle name="Normal 3 2 4 4 4 2 2 2 3" xfId="19610" xr:uid="{1437AE7E-0E56-44E8-ACDE-B3AF7AB7C59A}"/>
    <cellStyle name="Normal 3 2 4 4 4 2 2 2 4" xfId="33300" xr:uid="{DA4B958D-3E2C-48D6-A1D3-BFC73EA66399}"/>
    <cellStyle name="Normal 3 2 4 4 4 2 2 2 5" xfId="48184" xr:uid="{D6C47D8F-2D84-4781-B8CA-819B846BDDB4}"/>
    <cellStyle name="Normal 3 2 4 4 4 2 2 3" xfId="23032" xr:uid="{771B6AB3-02E7-4E2B-AB84-D40A755FA155}"/>
    <cellStyle name="Normal 3 2 4 4 4 2 2 3 2" xfId="36724" xr:uid="{48B3FE64-4E30-4964-BC45-550F31558E61}"/>
    <cellStyle name="Normal 3 2 4 4 4 2 2 3 3" xfId="51608" xr:uid="{F461BC79-3B9B-437F-BEF2-BC7CA8C486DB}"/>
    <cellStyle name="Normal 3 2 4 4 4 2 2 4" xfId="16188" xr:uid="{4606A53D-232D-4A6C-927C-F197EC33D864}"/>
    <cellStyle name="Normal 3 2 4 4 4 2 2 5" xfId="29878" xr:uid="{EEAE60A0-DAC4-4B40-A467-B1E090CB1EA7}"/>
    <cellStyle name="Normal 3 2 4 4 4 2 2 6" xfId="44762" xr:uid="{EF3C6D98-3F94-4F35-9BB0-A5A33631F6EA}"/>
    <cellStyle name="Normal 3 2 4 4 4 2 3" xfId="11052" xr:uid="{80805828-CC44-4E7F-B21C-604F835D23C5}"/>
    <cellStyle name="Normal 3 2 4 4 4 2 3 2" xfId="24742" xr:uid="{F869EDD4-05E6-42E2-96A3-B28FEBE848FE}"/>
    <cellStyle name="Normal 3 2 4 4 4 2 3 2 2" xfId="38434" xr:uid="{01C2B165-DCEF-4FF2-B221-0DBE5553CDBE}"/>
    <cellStyle name="Normal 3 2 4 4 4 2 3 2 3" xfId="53318" xr:uid="{78BAB9D2-A884-4DF7-9809-94EFC8520FA9}"/>
    <cellStyle name="Normal 3 2 4 4 4 2 3 3" xfId="17898" xr:uid="{F79C15BB-F7BC-47C7-B0A6-5F0D48148BC8}"/>
    <cellStyle name="Normal 3 2 4 4 4 2 3 4" xfId="31588" xr:uid="{CC218DCF-B33E-4BB8-BDC3-DD4A27A72BE1}"/>
    <cellStyle name="Normal 3 2 4 4 4 2 3 5" xfId="46472" xr:uid="{52B97D63-C726-4694-B030-7230365D39A5}"/>
    <cellStyle name="Normal 3 2 4 4 4 2 4" xfId="21320" xr:uid="{F9BB8AC7-0848-43F4-AF99-BC31BBA91E4F}"/>
    <cellStyle name="Normal 3 2 4 4 4 2 4 2" xfId="35012" xr:uid="{C4A21AC1-1079-40BD-927F-216F15B40BD4}"/>
    <cellStyle name="Normal 3 2 4 4 4 2 4 3" xfId="49896" xr:uid="{B6679E24-BEDC-4C42-925F-D42935C973A4}"/>
    <cellStyle name="Normal 3 2 4 4 4 2 5" xfId="14476" xr:uid="{FB53896F-7AF5-4FF8-AD03-FACA5E6CBC5F}"/>
    <cellStyle name="Normal 3 2 4 4 4 2 6" xfId="28166" xr:uid="{30036DB5-D660-4F12-A3E1-45A9FB77AA02}"/>
    <cellStyle name="Normal 3 2 4 4 4 2 7" xfId="43050" xr:uid="{47F7471D-A972-4BC7-88B0-A6FF93645EE2}"/>
    <cellStyle name="Normal 3 2 4 4 4 3" xfId="9341" xr:uid="{D6F23FBC-4086-41C7-8446-96B777B2EE36}"/>
    <cellStyle name="Normal 3 2 4 4 4 3 2" xfId="12763" xr:uid="{E9950320-6678-4299-8095-E64D9E1EC7AA}"/>
    <cellStyle name="Normal 3 2 4 4 4 3 2 2" xfId="26453" xr:uid="{A2FC6972-B5F8-4FFB-B244-DFB8F428B034}"/>
    <cellStyle name="Normal 3 2 4 4 4 3 2 2 2" xfId="40145" xr:uid="{1A4DB8FA-5BC6-4074-BD42-20E6E42401BF}"/>
    <cellStyle name="Normal 3 2 4 4 4 3 2 2 3" xfId="55029" xr:uid="{336EB84D-D4F7-4B69-9DCD-91E601133D9E}"/>
    <cellStyle name="Normal 3 2 4 4 4 3 2 3" xfId="19609" xr:uid="{B0F7B803-FA24-4D5C-A669-CEEC0EE3202B}"/>
    <cellStyle name="Normal 3 2 4 4 4 3 2 4" xfId="33299" xr:uid="{129D252F-6285-4FE4-8E58-17A5143E3B22}"/>
    <cellStyle name="Normal 3 2 4 4 4 3 2 5" xfId="48183" xr:uid="{D19B60A3-A02D-4460-A9FA-DEDC2CBEC84C}"/>
    <cellStyle name="Normal 3 2 4 4 4 3 3" xfId="23031" xr:uid="{FD4A00CE-AE06-4B39-B19B-78C8F84674DA}"/>
    <cellStyle name="Normal 3 2 4 4 4 3 3 2" xfId="36723" xr:uid="{84C66B01-951F-4A92-A312-1F133B3ABB22}"/>
    <cellStyle name="Normal 3 2 4 4 4 3 3 3" xfId="51607" xr:uid="{62B1AE30-0C0E-4F54-A8DB-C15547D4D2D5}"/>
    <cellStyle name="Normal 3 2 4 4 4 3 4" xfId="16187" xr:uid="{841ACAC2-DB36-416F-90CC-ACFC34148645}"/>
    <cellStyle name="Normal 3 2 4 4 4 3 5" xfId="29877" xr:uid="{D8B7AC62-503B-4992-B3ED-2409DC0D8B63}"/>
    <cellStyle name="Normal 3 2 4 4 4 3 6" xfId="44761" xr:uid="{30D64A97-FCDD-45DE-9BDD-E885EC482B9B}"/>
    <cellStyle name="Normal 3 2 4 4 4 4" xfId="11051" xr:uid="{1488B6B7-DEDA-48FA-B2EB-8934150802DF}"/>
    <cellStyle name="Normal 3 2 4 4 4 4 2" xfId="24741" xr:uid="{0F1950B4-413E-433D-87C2-CD4D807CB889}"/>
    <cellStyle name="Normal 3 2 4 4 4 4 2 2" xfId="38433" xr:uid="{0985D3B0-CD92-43CF-8BEE-9D5C399FE03C}"/>
    <cellStyle name="Normal 3 2 4 4 4 4 2 3" xfId="53317" xr:uid="{B813B399-4D08-4E0C-B4EC-0A55B254E4BC}"/>
    <cellStyle name="Normal 3 2 4 4 4 4 3" xfId="17897" xr:uid="{B1CC2287-3FA4-45FD-A389-FE37AE0622BB}"/>
    <cellStyle name="Normal 3 2 4 4 4 4 4" xfId="31587" xr:uid="{E395F54F-98C2-48A5-91EB-1A6DA18248DA}"/>
    <cellStyle name="Normal 3 2 4 4 4 4 5" xfId="46471" xr:uid="{9A712A39-7769-46F1-ADBB-29BC054F2513}"/>
    <cellStyle name="Normal 3 2 4 4 4 5" xfId="21319" xr:uid="{B8984EF7-550B-4E9E-849A-B98CF1680693}"/>
    <cellStyle name="Normal 3 2 4 4 4 5 2" xfId="35011" xr:uid="{8CDE8051-CB92-4E54-9714-DE551E86ED24}"/>
    <cellStyle name="Normal 3 2 4 4 4 5 3" xfId="49895" xr:uid="{F7EC5E4B-A723-464E-BA16-3FBC661F2DF9}"/>
    <cellStyle name="Normal 3 2 4 4 4 6" xfId="14475" xr:uid="{AD2EE06A-E18A-4A32-8042-852145975316}"/>
    <cellStyle name="Normal 3 2 4 4 4 7" xfId="28165" xr:uid="{1851B17C-E7AB-4DB1-B207-31B9AA608FAD}"/>
    <cellStyle name="Normal 3 2 4 4 4 8" xfId="43049" xr:uid="{6671F04F-5B64-4AA9-A2F4-B85476878651}"/>
    <cellStyle name="Normal 3 2 4 4 5" xfId="7630" xr:uid="{3365CABB-B386-427D-A0A3-2019C7C55A24}"/>
    <cellStyle name="Normal 3 2 4 4 5 2" xfId="9343" xr:uid="{2FA6A682-F556-4832-9267-B1ADFB54267E}"/>
    <cellStyle name="Normal 3 2 4 4 5 2 2" xfId="12765" xr:uid="{D0D20602-711A-473A-B433-4E251B3866F5}"/>
    <cellStyle name="Normal 3 2 4 4 5 2 2 2" xfId="26455" xr:uid="{88C9FA3D-3B44-439E-A953-9948C494629C}"/>
    <cellStyle name="Normal 3 2 4 4 5 2 2 2 2" xfId="40147" xr:uid="{897E56DB-662D-4B84-AC10-6C1518D0DA6E}"/>
    <cellStyle name="Normal 3 2 4 4 5 2 2 2 3" xfId="55031" xr:uid="{D0D1E72E-75D6-4290-999B-1838B644A7D9}"/>
    <cellStyle name="Normal 3 2 4 4 5 2 2 3" xfId="19611" xr:uid="{CA986636-5C46-46D4-9A7E-DE086980E6C9}"/>
    <cellStyle name="Normal 3 2 4 4 5 2 2 4" xfId="33301" xr:uid="{19B9A4D1-DAFA-4628-B32E-74FB50ABFC39}"/>
    <cellStyle name="Normal 3 2 4 4 5 2 2 5" xfId="48185" xr:uid="{8D46CB4F-6D0B-42F0-86E9-204985D5BE90}"/>
    <cellStyle name="Normal 3 2 4 4 5 2 3" xfId="23033" xr:uid="{EB86A4AC-936F-4257-BFD6-B69E83082F29}"/>
    <cellStyle name="Normal 3 2 4 4 5 2 3 2" xfId="36725" xr:uid="{FCD279BF-1B8C-4738-AB87-AC71FDED6A52}"/>
    <cellStyle name="Normal 3 2 4 4 5 2 3 3" xfId="51609" xr:uid="{E25B0088-2C08-4120-8E40-2C54B6A32400}"/>
    <cellStyle name="Normal 3 2 4 4 5 2 4" xfId="16189" xr:uid="{E58BC74A-5904-470C-9667-E4D0F1AC1ADB}"/>
    <cellStyle name="Normal 3 2 4 4 5 2 5" xfId="29879" xr:uid="{4FCCD659-6582-4467-A0F2-1AF64ACC8D4E}"/>
    <cellStyle name="Normal 3 2 4 4 5 2 6" xfId="44763" xr:uid="{7E2A7196-C007-4667-8B04-FBCDC6B31CF6}"/>
    <cellStyle name="Normal 3 2 4 4 5 3" xfId="11053" xr:uid="{7DB7D2B4-4510-42EC-96F9-1F390AD0C597}"/>
    <cellStyle name="Normal 3 2 4 4 5 3 2" xfId="24743" xr:uid="{6E693FE5-B1B6-4E65-839C-27DA46302E57}"/>
    <cellStyle name="Normal 3 2 4 4 5 3 2 2" xfId="38435" xr:uid="{084114EF-B47B-4936-A127-89192A7F4C6E}"/>
    <cellStyle name="Normal 3 2 4 4 5 3 2 3" xfId="53319" xr:uid="{3B124CC4-FC25-49F0-80B7-B7D8758644DF}"/>
    <cellStyle name="Normal 3 2 4 4 5 3 3" xfId="17899" xr:uid="{A879047A-4275-49F3-80CB-9E981DB768F0}"/>
    <cellStyle name="Normal 3 2 4 4 5 3 4" xfId="31589" xr:uid="{4635FC90-A681-4599-83E3-82D02E5A993F}"/>
    <cellStyle name="Normal 3 2 4 4 5 3 5" xfId="46473" xr:uid="{0381DFB4-FB70-4348-9FCF-320CBAF88381}"/>
    <cellStyle name="Normal 3 2 4 4 5 4" xfId="21321" xr:uid="{B37B9B3D-D497-481B-A715-9B8104C8EC47}"/>
    <cellStyle name="Normal 3 2 4 4 5 4 2" xfId="35013" xr:uid="{9A92F17A-A5C8-4F76-A8D4-558D12690D66}"/>
    <cellStyle name="Normal 3 2 4 4 5 4 3" xfId="49897" xr:uid="{62CAE1F7-2D15-4CB1-97B0-FE78DC9E28E8}"/>
    <cellStyle name="Normal 3 2 4 4 5 5" xfId="14477" xr:uid="{4F51CBD3-16BB-4B93-867F-27ED9A176C9F}"/>
    <cellStyle name="Normal 3 2 4 4 5 6" xfId="28167" xr:uid="{4A4521CA-1595-40A0-B9FB-61CE5DDD337A}"/>
    <cellStyle name="Normal 3 2 4 4 5 7" xfId="43051" xr:uid="{C1BFE18E-C306-4A57-B3DC-C958ABF7D4AE}"/>
    <cellStyle name="Normal 3 2 4 4 6" xfId="7631" xr:uid="{D012D1AD-2C3C-4F6B-99BD-0141DF8D8E04}"/>
    <cellStyle name="Normal 3 2 4 4 6 2" xfId="9344" xr:uid="{4C1BB92F-B83E-42A9-AD0A-B9910F5E1C3F}"/>
    <cellStyle name="Normal 3 2 4 4 6 2 2" xfId="12766" xr:uid="{ACA56DF1-D3D3-4DBE-BC8B-5FD18CEF2170}"/>
    <cellStyle name="Normal 3 2 4 4 6 2 2 2" xfId="26456" xr:uid="{2675AFE0-0238-416D-AF96-0762FDF36651}"/>
    <cellStyle name="Normal 3 2 4 4 6 2 2 2 2" xfId="40148" xr:uid="{28BDECA0-46F5-4765-B882-70B7C3B94735}"/>
    <cellStyle name="Normal 3 2 4 4 6 2 2 2 3" xfId="55032" xr:uid="{58909D56-056D-4257-B0A6-CF7DE1C53A9B}"/>
    <cellStyle name="Normal 3 2 4 4 6 2 2 3" xfId="19612" xr:uid="{044A91A2-1D67-456B-9C1B-91297A571837}"/>
    <cellStyle name="Normal 3 2 4 4 6 2 2 4" xfId="33302" xr:uid="{91C374B9-353D-4C1E-95F2-D4FF96751C76}"/>
    <cellStyle name="Normal 3 2 4 4 6 2 2 5" xfId="48186" xr:uid="{8F36FB46-B6A2-460C-A09B-47EB542F75F3}"/>
    <cellStyle name="Normal 3 2 4 4 6 2 3" xfId="23034" xr:uid="{4E77FAC2-D2B1-4877-A94B-C52B660BE3A0}"/>
    <cellStyle name="Normal 3 2 4 4 6 2 3 2" xfId="36726" xr:uid="{2EDFE12A-3EE6-4390-8745-969487B3FB00}"/>
    <cellStyle name="Normal 3 2 4 4 6 2 3 3" xfId="51610" xr:uid="{BC40AAA3-B4D7-447D-B77E-EB70AC0E2C2D}"/>
    <cellStyle name="Normal 3 2 4 4 6 2 4" xfId="16190" xr:uid="{48D25933-FCC5-40C9-B01C-E85B78C51201}"/>
    <cellStyle name="Normal 3 2 4 4 6 2 5" xfId="29880" xr:uid="{81E00664-350D-45EC-B954-ED5A4B3111AC}"/>
    <cellStyle name="Normal 3 2 4 4 6 2 6" xfId="44764" xr:uid="{B3750A46-FCA8-4501-85CA-171F586F7330}"/>
    <cellStyle name="Normal 3 2 4 4 6 3" xfId="11054" xr:uid="{B6CF6A82-5AC2-43A4-9C95-0B6B1F228006}"/>
    <cellStyle name="Normal 3 2 4 4 6 3 2" xfId="24744" xr:uid="{66CEABD7-83BF-421C-8778-4CE92FC79CFE}"/>
    <cellStyle name="Normal 3 2 4 4 6 3 2 2" xfId="38436" xr:uid="{643571B5-90A6-4801-A2E7-7151FEA26E69}"/>
    <cellStyle name="Normal 3 2 4 4 6 3 2 3" xfId="53320" xr:uid="{74714C51-0DAE-45B6-86E0-147A68FD6A6B}"/>
    <cellStyle name="Normal 3 2 4 4 6 3 3" xfId="17900" xr:uid="{DAA1E5BC-DCD2-4FEE-8B7B-233DB69B372B}"/>
    <cellStyle name="Normal 3 2 4 4 6 3 4" xfId="31590" xr:uid="{EF663433-6A8D-4F50-8F10-45C6690ED4C0}"/>
    <cellStyle name="Normal 3 2 4 4 6 3 5" xfId="46474" xr:uid="{133C7695-AD61-4290-B9EA-7FE38E5A434E}"/>
    <cellStyle name="Normal 3 2 4 4 6 4" xfId="21322" xr:uid="{DC820C49-241A-46FE-BC2C-CDB4EA56DF0D}"/>
    <cellStyle name="Normal 3 2 4 4 6 4 2" xfId="35014" xr:uid="{C18821F1-90F5-4807-967D-FD6411DD5E8E}"/>
    <cellStyle name="Normal 3 2 4 4 6 4 3" xfId="49898" xr:uid="{51622E67-2AA1-45A9-9BE2-9ED684669E7D}"/>
    <cellStyle name="Normal 3 2 4 4 6 5" xfId="14478" xr:uid="{49858AA3-9E59-4726-B2DC-9500B3BBB11F}"/>
    <cellStyle name="Normal 3 2 4 4 6 6" xfId="28168" xr:uid="{F550A9B4-2DDF-4D89-8E90-E76700A8D205}"/>
    <cellStyle name="Normal 3 2 4 4 6 7" xfId="43052" xr:uid="{67C265FC-2752-40A0-8984-FCD7B60CF229}"/>
    <cellStyle name="Normal 3 2 4 4 7" xfId="9330" xr:uid="{8A858794-BC97-4E6E-A9DB-671BFF74809F}"/>
    <cellStyle name="Normal 3 2 4 4 7 2" xfId="12752" xr:uid="{3252399F-2F3B-4C07-AB45-6C8C7DDC2B35}"/>
    <cellStyle name="Normal 3 2 4 4 7 2 2" xfId="26442" xr:uid="{230371D1-9DA3-443D-AD34-31AF54A6D066}"/>
    <cellStyle name="Normal 3 2 4 4 7 2 2 2" xfId="40134" xr:uid="{5859CA3E-4C7C-452C-A15F-7FF3F610CEA0}"/>
    <cellStyle name="Normal 3 2 4 4 7 2 2 3" xfId="55018" xr:uid="{4558CCEB-B2E0-4AA3-82EA-9EEBDA7672E2}"/>
    <cellStyle name="Normal 3 2 4 4 7 2 3" xfId="19598" xr:uid="{FDED5A78-02ED-4B8F-9AB5-94B09A0F4D07}"/>
    <cellStyle name="Normal 3 2 4 4 7 2 4" xfId="33288" xr:uid="{8FF82C20-768B-47DD-BF4E-24272513C705}"/>
    <cellStyle name="Normal 3 2 4 4 7 2 5" xfId="48172" xr:uid="{EA81C40A-EB5F-4199-A25A-DBAE06BCAFA3}"/>
    <cellStyle name="Normal 3 2 4 4 7 3" xfId="23020" xr:uid="{5E5E46EA-B834-4F35-9F37-6B2CD9C3C03A}"/>
    <cellStyle name="Normal 3 2 4 4 7 3 2" xfId="36712" xr:uid="{EAE0B49E-F50A-4B8C-A016-D44C4E3496E8}"/>
    <cellStyle name="Normal 3 2 4 4 7 3 3" xfId="51596" xr:uid="{5F545A79-DFEE-4C67-85C9-A6FA28A3E86A}"/>
    <cellStyle name="Normal 3 2 4 4 7 4" xfId="16176" xr:uid="{0C64BFEA-81E5-4C4A-908F-D3F49FB60F53}"/>
    <cellStyle name="Normal 3 2 4 4 7 5" xfId="29866" xr:uid="{20633D6A-9AAB-4D61-B59A-5080BA33D68A}"/>
    <cellStyle name="Normal 3 2 4 4 7 6" xfId="44750" xr:uid="{351DC87E-66F8-4436-BBC7-32BE7B9A0E7E}"/>
    <cellStyle name="Normal 3 2 4 4 8" xfId="11040" xr:uid="{0641C98D-64DB-426C-84F6-F1BA1C5E2137}"/>
    <cellStyle name="Normal 3 2 4 4 8 2" xfId="24730" xr:uid="{5886941C-47FF-4EB3-B366-2688DE9769B6}"/>
    <cellStyle name="Normal 3 2 4 4 8 2 2" xfId="38422" xr:uid="{87684F20-A625-4F3E-9114-77D90DBF59A1}"/>
    <cellStyle name="Normal 3 2 4 4 8 2 3" xfId="53306" xr:uid="{844D8174-A715-48E0-A856-0396226E85B4}"/>
    <cellStyle name="Normal 3 2 4 4 8 3" xfId="17886" xr:uid="{7D36337F-D95B-4AB4-BAFB-4E7F452B5A8B}"/>
    <cellStyle name="Normal 3 2 4 4 8 4" xfId="31576" xr:uid="{5C2D7A68-12D6-43B1-98F7-3E116BDFC579}"/>
    <cellStyle name="Normal 3 2 4 4 8 5" xfId="46460" xr:uid="{8C55ABDA-952D-4887-B9A9-AD6C98FA5963}"/>
    <cellStyle name="Normal 3 2 4 4 9" xfId="21308" xr:uid="{A3DD652F-EFAB-4DDE-979C-9F72BCA56A10}"/>
    <cellStyle name="Normal 3 2 4 4 9 2" xfId="35000" xr:uid="{70683BAA-0D06-47D8-A872-39BEC725102D}"/>
    <cellStyle name="Normal 3 2 4 4 9 3" xfId="49884" xr:uid="{F56F3E82-D44B-4B67-A5B1-7B2A4B811A04}"/>
    <cellStyle name="Normal 3 2 4 5" xfId="7632" xr:uid="{093C965D-82B6-4B4E-A53E-49AB1FA2400D}"/>
    <cellStyle name="Normal 3 2 4 5 10" xfId="43053" xr:uid="{F7379798-9DB9-42C0-B4A0-40C199FB51F4}"/>
    <cellStyle name="Normal 3 2 4 5 2" xfId="7633" xr:uid="{D46F02DF-DCC4-444E-998F-3296F445838D}"/>
    <cellStyle name="Normal 3 2 4 5 2 2" xfId="7634" xr:uid="{58DC8877-70E0-4412-8C54-04A3BBC025EC}"/>
    <cellStyle name="Normal 3 2 4 5 2 2 2" xfId="9347" xr:uid="{A6264D27-B6EE-42D9-8D0E-9AF39527D5FB}"/>
    <cellStyle name="Normal 3 2 4 5 2 2 2 2" xfId="12769" xr:uid="{03F37B7D-7FEC-4D6E-9488-B45C36234215}"/>
    <cellStyle name="Normal 3 2 4 5 2 2 2 2 2" xfId="26459" xr:uid="{36A69EEA-4B23-4E8B-A590-550277E5277F}"/>
    <cellStyle name="Normal 3 2 4 5 2 2 2 2 2 2" xfId="40151" xr:uid="{48EC4D4C-373C-474D-834E-91C69DEEADC4}"/>
    <cellStyle name="Normal 3 2 4 5 2 2 2 2 2 3" xfId="55035" xr:uid="{00442C4E-74CA-4DEC-A08A-237A6796E91A}"/>
    <cellStyle name="Normal 3 2 4 5 2 2 2 2 3" xfId="19615" xr:uid="{C9296284-A80A-4255-8B11-FD0FA104B8A5}"/>
    <cellStyle name="Normal 3 2 4 5 2 2 2 2 4" xfId="33305" xr:uid="{36793194-CF23-40F6-AA66-D9A1E9268BC3}"/>
    <cellStyle name="Normal 3 2 4 5 2 2 2 2 5" xfId="48189" xr:uid="{FD4E1A95-EDB0-406E-B796-68D90DE37461}"/>
    <cellStyle name="Normal 3 2 4 5 2 2 2 3" xfId="23037" xr:uid="{2D387E90-A4B0-4976-84B1-3419545031B2}"/>
    <cellStyle name="Normal 3 2 4 5 2 2 2 3 2" xfId="36729" xr:uid="{90358B60-83E9-4812-A602-4618BBDECFDC}"/>
    <cellStyle name="Normal 3 2 4 5 2 2 2 3 3" xfId="51613" xr:uid="{5F954E38-F63A-4F2B-A1B6-8C6A858CC5AC}"/>
    <cellStyle name="Normal 3 2 4 5 2 2 2 4" xfId="16193" xr:uid="{2649F314-EE0C-4D5B-BFA4-131C22B59811}"/>
    <cellStyle name="Normal 3 2 4 5 2 2 2 5" xfId="29883" xr:uid="{59F0969C-A273-41F4-9A84-6805E7946DAD}"/>
    <cellStyle name="Normal 3 2 4 5 2 2 2 6" xfId="44767" xr:uid="{F2AC9821-E817-4C52-B684-9E2AE687C4F8}"/>
    <cellStyle name="Normal 3 2 4 5 2 2 3" xfId="11057" xr:uid="{36849145-CE74-4332-97DD-E54557A7334F}"/>
    <cellStyle name="Normal 3 2 4 5 2 2 3 2" xfId="24747" xr:uid="{69EF3A14-63C4-42A2-8A2E-56FD18124788}"/>
    <cellStyle name="Normal 3 2 4 5 2 2 3 2 2" xfId="38439" xr:uid="{AD69A00F-4B98-45D9-8CEB-BD24E30AAF1F}"/>
    <cellStyle name="Normal 3 2 4 5 2 2 3 2 3" xfId="53323" xr:uid="{2C66D25D-E807-4188-A00A-277B242E33E8}"/>
    <cellStyle name="Normal 3 2 4 5 2 2 3 3" xfId="17903" xr:uid="{18232762-F0B9-4E4D-BDBE-932044D86067}"/>
    <cellStyle name="Normal 3 2 4 5 2 2 3 4" xfId="31593" xr:uid="{13D140B6-0F59-4C7C-8AC5-392EFFDF8A59}"/>
    <cellStyle name="Normal 3 2 4 5 2 2 3 5" xfId="46477" xr:uid="{AD5C1555-B795-4394-80D2-EA3BF1D070F6}"/>
    <cellStyle name="Normal 3 2 4 5 2 2 4" xfId="21325" xr:uid="{F05D6987-45DE-4C4B-961C-78DB8C9ED411}"/>
    <cellStyle name="Normal 3 2 4 5 2 2 4 2" xfId="35017" xr:uid="{ABA622CD-55C6-43BA-8123-B78BFB6F43EA}"/>
    <cellStyle name="Normal 3 2 4 5 2 2 4 3" xfId="49901" xr:uid="{E2DA3C9B-99A8-4F3E-8E37-6EAE66A53C38}"/>
    <cellStyle name="Normal 3 2 4 5 2 2 5" xfId="14481" xr:uid="{69BC2F89-82A8-435E-B315-B5A0774D9ED9}"/>
    <cellStyle name="Normal 3 2 4 5 2 2 6" xfId="28171" xr:uid="{65BEB465-E737-4BDA-AAC5-9601147B563F}"/>
    <cellStyle name="Normal 3 2 4 5 2 2 7" xfId="43055" xr:uid="{02E7FA92-4F18-4FCB-931F-9D4884AA0CE7}"/>
    <cellStyle name="Normal 3 2 4 5 2 3" xfId="9346" xr:uid="{A9E046DE-0E8E-4D43-8979-12137E7996DB}"/>
    <cellStyle name="Normal 3 2 4 5 2 3 2" xfId="12768" xr:uid="{7E4A3445-E047-4948-A1CA-6149BC195863}"/>
    <cellStyle name="Normal 3 2 4 5 2 3 2 2" xfId="26458" xr:uid="{F7D83B8F-BB2C-4BF9-A30E-E69C12AC3AC0}"/>
    <cellStyle name="Normal 3 2 4 5 2 3 2 2 2" xfId="40150" xr:uid="{DCD04319-15DC-471D-8682-D93348B20E64}"/>
    <cellStyle name="Normal 3 2 4 5 2 3 2 2 3" xfId="55034" xr:uid="{41647F52-3203-4500-B41E-04F42A51AF16}"/>
    <cellStyle name="Normal 3 2 4 5 2 3 2 3" xfId="19614" xr:uid="{5687B53B-18E3-4BF8-BBAA-DFC11E8BE57A}"/>
    <cellStyle name="Normal 3 2 4 5 2 3 2 4" xfId="33304" xr:uid="{F659E4F8-2E58-46C2-886A-7E05E151CA44}"/>
    <cellStyle name="Normal 3 2 4 5 2 3 2 5" xfId="48188" xr:uid="{C172F565-8D49-4584-8D6F-F893D5D35EA8}"/>
    <cellStyle name="Normal 3 2 4 5 2 3 3" xfId="23036" xr:uid="{15588E58-FA00-4037-87AF-07A01CD92672}"/>
    <cellStyle name="Normal 3 2 4 5 2 3 3 2" xfId="36728" xr:uid="{40EB7F52-B057-43C8-B7E9-C3828A9DC793}"/>
    <cellStyle name="Normal 3 2 4 5 2 3 3 3" xfId="51612" xr:uid="{DAED5E26-2869-446D-94DC-2D6EF47BA94C}"/>
    <cellStyle name="Normal 3 2 4 5 2 3 4" xfId="16192" xr:uid="{835B596B-557F-4960-99CF-52D7D8C2DD51}"/>
    <cellStyle name="Normal 3 2 4 5 2 3 5" xfId="29882" xr:uid="{4FCD681B-24B6-49EC-BE1F-C515C61EF826}"/>
    <cellStyle name="Normal 3 2 4 5 2 3 6" xfId="44766" xr:uid="{998B2798-7F4E-477C-8A9F-4E0B2CAEDE15}"/>
    <cellStyle name="Normal 3 2 4 5 2 4" xfId="11056" xr:uid="{8AB9420A-D662-493B-AD87-85A35FA3AB2C}"/>
    <cellStyle name="Normal 3 2 4 5 2 4 2" xfId="24746" xr:uid="{410C17A2-A6DA-41F2-BD9A-3416716EA0CF}"/>
    <cellStyle name="Normal 3 2 4 5 2 4 2 2" xfId="38438" xr:uid="{774A104C-56A4-4810-88D3-DD3810731FA6}"/>
    <cellStyle name="Normal 3 2 4 5 2 4 2 3" xfId="53322" xr:uid="{0B38A221-686D-4C90-B7B4-8CF6CF326AAC}"/>
    <cellStyle name="Normal 3 2 4 5 2 4 3" xfId="17902" xr:uid="{0E519206-5A1E-4FC6-9CA1-6CECAAAA5AB1}"/>
    <cellStyle name="Normal 3 2 4 5 2 4 4" xfId="31592" xr:uid="{A9EEF5B5-40AA-4F9D-8BA4-D20C58A9FA42}"/>
    <cellStyle name="Normal 3 2 4 5 2 4 5" xfId="46476" xr:uid="{E55B6683-5241-41B8-BCBB-2B4B5CAA9801}"/>
    <cellStyle name="Normal 3 2 4 5 2 5" xfId="21324" xr:uid="{6389BE71-A279-4E76-B6C3-ED2513ACF0D7}"/>
    <cellStyle name="Normal 3 2 4 5 2 5 2" xfId="35016" xr:uid="{5E68B018-2D63-4ECD-A011-4AAAE6500909}"/>
    <cellStyle name="Normal 3 2 4 5 2 5 3" xfId="49900" xr:uid="{883E9FBF-BFBE-4134-8E04-B50BB8B0682C}"/>
    <cellStyle name="Normal 3 2 4 5 2 6" xfId="14480" xr:uid="{1EA52CDA-8DEB-44AE-AFA4-37C6E37301B5}"/>
    <cellStyle name="Normal 3 2 4 5 2 7" xfId="28170" xr:uid="{76B7B9F1-DE7F-43D7-B116-95B5A3A1767E}"/>
    <cellStyle name="Normal 3 2 4 5 2 8" xfId="43054" xr:uid="{321CA7ED-03E4-467B-9302-27D0B0C7F599}"/>
    <cellStyle name="Normal 3 2 4 5 3" xfId="7635" xr:uid="{5965D87A-AE2D-44C9-BBD2-B431A70A7C20}"/>
    <cellStyle name="Normal 3 2 4 5 3 2" xfId="9348" xr:uid="{9E2D53C9-91EF-4D76-B3EA-80BDC653CAD4}"/>
    <cellStyle name="Normal 3 2 4 5 3 2 2" xfId="12770" xr:uid="{41473E91-155F-4BB7-8CEB-E225B460D107}"/>
    <cellStyle name="Normal 3 2 4 5 3 2 2 2" xfId="26460" xr:uid="{7B9C276E-4656-40F8-AB53-D8FFF3FF0BFD}"/>
    <cellStyle name="Normal 3 2 4 5 3 2 2 2 2" xfId="40152" xr:uid="{AF648586-CB73-4949-950C-852BD17FC481}"/>
    <cellStyle name="Normal 3 2 4 5 3 2 2 2 3" xfId="55036" xr:uid="{39958B9F-3063-4AA6-B8BE-4CC9DFC77BEB}"/>
    <cellStyle name="Normal 3 2 4 5 3 2 2 3" xfId="19616" xr:uid="{865EE72B-2A67-4D61-8D58-2264ED86BD91}"/>
    <cellStyle name="Normal 3 2 4 5 3 2 2 4" xfId="33306" xr:uid="{AAF57E29-7021-4C7C-ADE4-4C93DA3CB285}"/>
    <cellStyle name="Normal 3 2 4 5 3 2 2 5" xfId="48190" xr:uid="{5006CE87-E3B9-4A38-8A3E-B71016E2481F}"/>
    <cellStyle name="Normal 3 2 4 5 3 2 3" xfId="23038" xr:uid="{6C027207-CE49-4294-A8D3-426F0245585B}"/>
    <cellStyle name="Normal 3 2 4 5 3 2 3 2" xfId="36730" xr:uid="{00392BFD-424A-475A-8B8D-418CD19AD9DA}"/>
    <cellStyle name="Normal 3 2 4 5 3 2 3 3" xfId="51614" xr:uid="{4F17215E-F7A6-4DB4-9A9D-3329520E4CB4}"/>
    <cellStyle name="Normal 3 2 4 5 3 2 4" xfId="16194" xr:uid="{A51D0D95-96E5-4526-86DD-D4D8EA6272EC}"/>
    <cellStyle name="Normal 3 2 4 5 3 2 5" xfId="29884" xr:uid="{C7EE576E-27C0-4C09-A3ED-19FE053E4B39}"/>
    <cellStyle name="Normal 3 2 4 5 3 2 6" xfId="44768" xr:uid="{2C348A62-3CAD-4177-834D-B0BF93203945}"/>
    <cellStyle name="Normal 3 2 4 5 3 3" xfId="11058" xr:uid="{A410965E-DAEE-4C38-8B72-D4189222554A}"/>
    <cellStyle name="Normal 3 2 4 5 3 3 2" xfId="24748" xr:uid="{AD635FB8-A096-417F-B8BF-CF9D4C432F4E}"/>
    <cellStyle name="Normal 3 2 4 5 3 3 2 2" xfId="38440" xr:uid="{A46E10AD-7125-44A6-A28E-F2EE3812BA78}"/>
    <cellStyle name="Normal 3 2 4 5 3 3 2 3" xfId="53324" xr:uid="{2A358813-1F8A-4183-9B31-D33E04210FA3}"/>
    <cellStyle name="Normal 3 2 4 5 3 3 3" xfId="17904" xr:uid="{FE3750A2-6971-4E25-B56F-9F60347FF864}"/>
    <cellStyle name="Normal 3 2 4 5 3 3 4" xfId="31594" xr:uid="{2D354E29-2F03-482F-9594-2C5649B4CD19}"/>
    <cellStyle name="Normal 3 2 4 5 3 3 5" xfId="46478" xr:uid="{70F42DFA-70CF-4FF1-9AA0-9826F3CF42F6}"/>
    <cellStyle name="Normal 3 2 4 5 3 4" xfId="21326" xr:uid="{FFADEB70-C941-4F2E-A00B-EDF144391245}"/>
    <cellStyle name="Normal 3 2 4 5 3 4 2" xfId="35018" xr:uid="{B196C9B4-E741-40CF-8235-9CF60BAFCB0C}"/>
    <cellStyle name="Normal 3 2 4 5 3 4 3" xfId="49902" xr:uid="{FEF1F9B7-8080-4E78-8F5E-1B8812938B27}"/>
    <cellStyle name="Normal 3 2 4 5 3 5" xfId="14482" xr:uid="{4F9A7DB8-EECA-472E-A1F6-D6DF1EE4AC05}"/>
    <cellStyle name="Normal 3 2 4 5 3 6" xfId="28172" xr:uid="{098026C4-9782-4104-AB03-85EE2BEC8297}"/>
    <cellStyle name="Normal 3 2 4 5 3 7" xfId="43056" xr:uid="{9C5D6662-B433-40B2-978F-B5F07C018CBD}"/>
    <cellStyle name="Normal 3 2 4 5 4" xfId="7636" xr:uid="{A2B99D18-4D09-4EF7-9708-CBBAEFAA2321}"/>
    <cellStyle name="Normal 3 2 4 5 4 2" xfId="9349" xr:uid="{B07FCFF8-8A82-4F01-9AC3-E998FB7FE1D7}"/>
    <cellStyle name="Normal 3 2 4 5 4 2 2" xfId="12771" xr:uid="{FE5AB5C0-BE04-4CFF-8054-0B1AA9F4F4CC}"/>
    <cellStyle name="Normal 3 2 4 5 4 2 2 2" xfId="26461" xr:uid="{775EB010-02DA-4818-AF1D-2152A29AD429}"/>
    <cellStyle name="Normal 3 2 4 5 4 2 2 2 2" xfId="40153" xr:uid="{2380AB26-A38C-48C4-AFAA-0792E1EF99E1}"/>
    <cellStyle name="Normal 3 2 4 5 4 2 2 2 3" xfId="55037" xr:uid="{F2D75224-8D7F-4A24-9ADD-70DA765B8B0D}"/>
    <cellStyle name="Normal 3 2 4 5 4 2 2 3" xfId="19617" xr:uid="{DE0AE257-8F08-4318-880D-A13480CAF1E7}"/>
    <cellStyle name="Normal 3 2 4 5 4 2 2 4" xfId="33307" xr:uid="{F3525F31-3C44-4F2D-AD28-0057D6E1564E}"/>
    <cellStyle name="Normal 3 2 4 5 4 2 2 5" xfId="48191" xr:uid="{C1EE6C32-AC27-4A35-948C-D53A01E95E4E}"/>
    <cellStyle name="Normal 3 2 4 5 4 2 3" xfId="23039" xr:uid="{01A5E2E2-E26C-4AB0-9AEE-5BD10D7E4D39}"/>
    <cellStyle name="Normal 3 2 4 5 4 2 3 2" xfId="36731" xr:uid="{9D47B60A-9850-4ED3-86EA-F8C36773741F}"/>
    <cellStyle name="Normal 3 2 4 5 4 2 3 3" xfId="51615" xr:uid="{23202712-C68E-43CB-A420-0FEE40EC60C0}"/>
    <cellStyle name="Normal 3 2 4 5 4 2 4" xfId="16195" xr:uid="{43CE9604-0A2A-4EB6-9C31-394F24074D34}"/>
    <cellStyle name="Normal 3 2 4 5 4 2 5" xfId="29885" xr:uid="{FD8381AE-071D-4669-B10E-D01324E83BCF}"/>
    <cellStyle name="Normal 3 2 4 5 4 2 6" xfId="44769" xr:uid="{93038971-83AC-4B0B-BBD3-2BCEA08C32B4}"/>
    <cellStyle name="Normal 3 2 4 5 4 3" xfId="11059" xr:uid="{11C30C7B-E86E-4BE9-89A7-68D4A6757C7F}"/>
    <cellStyle name="Normal 3 2 4 5 4 3 2" xfId="24749" xr:uid="{5F5A782A-9507-4078-809B-1A6C5C74B1E0}"/>
    <cellStyle name="Normal 3 2 4 5 4 3 2 2" xfId="38441" xr:uid="{A6B45B58-F29A-48AE-8B02-5D09E630C407}"/>
    <cellStyle name="Normal 3 2 4 5 4 3 2 3" xfId="53325" xr:uid="{4BC85CDD-D20D-4E94-9343-36A1A35CD9C2}"/>
    <cellStyle name="Normal 3 2 4 5 4 3 3" xfId="17905" xr:uid="{A1300C9D-14E8-444C-ADA7-305BC7B451D6}"/>
    <cellStyle name="Normal 3 2 4 5 4 3 4" xfId="31595" xr:uid="{F652DEA9-9858-42C5-8FCB-54085CAB1EC2}"/>
    <cellStyle name="Normal 3 2 4 5 4 3 5" xfId="46479" xr:uid="{DFEDDC4F-D75C-405F-B591-0856D7D96722}"/>
    <cellStyle name="Normal 3 2 4 5 4 4" xfId="21327" xr:uid="{776677C4-324E-4BCE-ACFF-85E21FCB3C76}"/>
    <cellStyle name="Normal 3 2 4 5 4 4 2" xfId="35019" xr:uid="{F78DDEDA-619A-4862-919E-C17F75F1E7B3}"/>
    <cellStyle name="Normal 3 2 4 5 4 4 3" xfId="49903" xr:uid="{C62CEC57-2B2F-4811-A490-9B4E13819083}"/>
    <cellStyle name="Normal 3 2 4 5 4 5" xfId="14483" xr:uid="{E537726E-DBD8-437F-AF63-F3F437BDC6D1}"/>
    <cellStyle name="Normal 3 2 4 5 4 6" xfId="28173" xr:uid="{3033EEFE-E79F-4F90-82FC-F32F11D04568}"/>
    <cellStyle name="Normal 3 2 4 5 4 7" xfId="43057" xr:uid="{10E2B1DF-3635-49E2-AEF4-4D98D0AC2E8E}"/>
    <cellStyle name="Normal 3 2 4 5 5" xfId="9345" xr:uid="{95681872-8320-4DDA-A7BE-8999A85253CB}"/>
    <cellStyle name="Normal 3 2 4 5 5 2" xfId="12767" xr:uid="{B100F97D-788F-470E-912A-FCD0F6A7F021}"/>
    <cellStyle name="Normal 3 2 4 5 5 2 2" xfId="26457" xr:uid="{6BA09F88-9B95-41E6-AE5A-A52D7B75D789}"/>
    <cellStyle name="Normal 3 2 4 5 5 2 2 2" xfId="40149" xr:uid="{FF877207-3558-4F69-9E80-9A3E55A81062}"/>
    <cellStyle name="Normal 3 2 4 5 5 2 2 3" xfId="55033" xr:uid="{F079CC4A-47E4-4103-8468-6652FF2CF554}"/>
    <cellStyle name="Normal 3 2 4 5 5 2 3" xfId="19613" xr:uid="{0AE63282-B008-43EE-BBF5-B6D99A6CDB16}"/>
    <cellStyle name="Normal 3 2 4 5 5 2 4" xfId="33303" xr:uid="{64AE5F80-62A0-4411-A1E5-A833C7386DE1}"/>
    <cellStyle name="Normal 3 2 4 5 5 2 5" xfId="48187" xr:uid="{804EF5C0-3D2D-4D0D-89B9-4829494A2599}"/>
    <cellStyle name="Normal 3 2 4 5 5 3" xfId="23035" xr:uid="{39B15DC1-8712-4B1A-9FFD-FF99C3F6164B}"/>
    <cellStyle name="Normal 3 2 4 5 5 3 2" xfId="36727" xr:uid="{22B595F2-56F5-46E9-A0BF-7D0EA3B8B491}"/>
    <cellStyle name="Normal 3 2 4 5 5 3 3" xfId="51611" xr:uid="{E01B7C33-41AA-4408-A5DA-28746BBBF411}"/>
    <cellStyle name="Normal 3 2 4 5 5 4" xfId="16191" xr:uid="{921D8E5F-5568-4A4F-BB3D-5B288ECF1310}"/>
    <cellStyle name="Normal 3 2 4 5 5 5" xfId="29881" xr:uid="{FDFB3048-8AEA-4CD2-A2A8-9D47E5D0A38A}"/>
    <cellStyle name="Normal 3 2 4 5 5 6" xfId="44765" xr:uid="{9C4FE63D-F4B4-4D89-8B4C-DCFE039DA876}"/>
    <cellStyle name="Normal 3 2 4 5 6" xfId="11055" xr:uid="{BD675F9C-22F0-4265-82DB-11350AF2523C}"/>
    <cellStyle name="Normal 3 2 4 5 6 2" xfId="24745" xr:uid="{7298D259-9BD1-48D7-AC27-C3159CFF9F03}"/>
    <cellStyle name="Normal 3 2 4 5 6 2 2" xfId="38437" xr:uid="{66E1677E-2629-4FF0-8F42-70A8E27882D2}"/>
    <cellStyle name="Normal 3 2 4 5 6 2 3" xfId="53321" xr:uid="{D455D938-07DE-4B40-A157-3A4D61825BB6}"/>
    <cellStyle name="Normal 3 2 4 5 6 3" xfId="17901" xr:uid="{CB7A3D3E-069C-4BC7-BDE8-0F55A5C48F50}"/>
    <cellStyle name="Normal 3 2 4 5 6 4" xfId="31591" xr:uid="{A6DF2BFA-1032-4275-8EB1-31BB360A7E80}"/>
    <cellStyle name="Normal 3 2 4 5 6 5" xfId="46475" xr:uid="{10897839-6D91-4EC5-BE2C-EDFF5284C7AA}"/>
    <cellStyle name="Normal 3 2 4 5 7" xfId="21323" xr:uid="{88E4E4DC-9B6E-4407-9305-85A4D6C6460D}"/>
    <cellStyle name="Normal 3 2 4 5 7 2" xfId="35015" xr:uid="{48C37FE7-5D42-489F-8AF1-E5AB97370C7F}"/>
    <cellStyle name="Normal 3 2 4 5 7 3" xfId="49899" xr:uid="{7A393C21-9CCB-41FD-8A47-9137C67A14F9}"/>
    <cellStyle name="Normal 3 2 4 5 8" xfId="14479" xr:uid="{93F8EC40-6350-4A8C-A8C1-3165AA3DA8F6}"/>
    <cellStyle name="Normal 3 2 4 5 9" xfId="28169" xr:uid="{D2F1BBE3-FC9E-441A-B1D6-5CF7ABA0EB25}"/>
    <cellStyle name="Normal 3 2 4 6" xfId="7637" xr:uid="{14535363-3471-4EA2-BFD5-A7BBF320EB3F}"/>
    <cellStyle name="Normal 3 2 4 6 10" xfId="43058" xr:uid="{E58D288D-9394-49CB-B37D-276101A34E4E}"/>
    <cellStyle name="Normal 3 2 4 6 2" xfId="7638" xr:uid="{AD132824-1736-4485-AF3A-5FFD1C2A219C}"/>
    <cellStyle name="Normal 3 2 4 6 2 2" xfId="7639" xr:uid="{FDA39F3D-4587-4D27-BABA-344E56006372}"/>
    <cellStyle name="Normal 3 2 4 6 2 2 2" xfId="9352" xr:uid="{DD9424BD-E91F-4860-B09E-380207468046}"/>
    <cellStyle name="Normal 3 2 4 6 2 2 2 2" xfId="12774" xr:uid="{0E8D9D61-1C43-4480-B7DC-4B77DC699535}"/>
    <cellStyle name="Normal 3 2 4 6 2 2 2 2 2" xfId="26464" xr:uid="{E70D64A0-A08E-4922-87DF-A976A1D63D67}"/>
    <cellStyle name="Normal 3 2 4 6 2 2 2 2 2 2" xfId="40156" xr:uid="{349A8AA6-2D8B-46D3-8DC8-4D5E3E42ABF4}"/>
    <cellStyle name="Normal 3 2 4 6 2 2 2 2 2 3" xfId="55040" xr:uid="{4A1E15AB-445B-430E-AD51-3AABBB1ACB7F}"/>
    <cellStyle name="Normal 3 2 4 6 2 2 2 2 3" xfId="19620" xr:uid="{A4795270-7012-446F-9D54-C8A0252056EE}"/>
    <cellStyle name="Normal 3 2 4 6 2 2 2 2 4" xfId="33310" xr:uid="{D3B1702C-D8D5-4DF1-AFD1-89242733B902}"/>
    <cellStyle name="Normal 3 2 4 6 2 2 2 2 5" xfId="48194" xr:uid="{BDCB2071-0B7B-4BBB-9F8D-4278E89660AC}"/>
    <cellStyle name="Normal 3 2 4 6 2 2 2 3" xfId="23042" xr:uid="{A76B3D3A-E330-4891-9CEF-23261DF3A159}"/>
    <cellStyle name="Normal 3 2 4 6 2 2 2 3 2" xfId="36734" xr:uid="{4E4BAB63-E39F-49F9-8997-852BCC698204}"/>
    <cellStyle name="Normal 3 2 4 6 2 2 2 3 3" xfId="51618" xr:uid="{067BB5EF-F4BC-4959-8E26-25BA29B37435}"/>
    <cellStyle name="Normal 3 2 4 6 2 2 2 4" xfId="16198" xr:uid="{D6BBF922-8E11-4E6E-A1FD-E93A6CB13D62}"/>
    <cellStyle name="Normal 3 2 4 6 2 2 2 5" xfId="29888" xr:uid="{1CCE6FD3-3E88-45E2-9F98-CF23FD25858C}"/>
    <cellStyle name="Normal 3 2 4 6 2 2 2 6" xfId="44772" xr:uid="{05631169-AA81-4C23-B9BC-6C75635FB435}"/>
    <cellStyle name="Normal 3 2 4 6 2 2 3" xfId="11062" xr:uid="{DD486F27-8CD6-4EEA-AEC0-78ED16D70B6E}"/>
    <cellStyle name="Normal 3 2 4 6 2 2 3 2" xfId="24752" xr:uid="{CD3E624C-DE6A-4ED9-8645-E2E8168FBA41}"/>
    <cellStyle name="Normal 3 2 4 6 2 2 3 2 2" xfId="38444" xr:uid="{FFB0B286-7C4C-476B-9B33-EA1DD6125877}"/>
    <cellStyle name="Normal 3 2 4 6 2 2 3 2 3" xfId="53328" xr:uid="{EED41130-AE02-49CB-9BB3-25609D3B1F2C}"/>
    <cellStyle name="Normal 3 2 4 6 2 2 3 3" xfId="17908" xr:uid="{5E4A0892-B73E-4F9E-974B-F25880B54B98}"/>
    <cellStyle name="Normal 3 2 4 6 2 2 3 4" xfId="31598" xr:uid="{2D75FD21-43B8-4A22-89A1-FDB9D8671B9B}"/>
    <cellStyle name="Normal 3 2 4 6 2 2 3 5" xfId="46482" xr:uid="{EEE5AA89-55E8-4055-9C5A-2A84DB1AEFB7}"/>
    <cellStyle name="Normal 3 2 4 6 2 2 4" xfId="21330" xr:uid="{24DB90A3-E408-4FFF-B24C-14D7F1169F3C}"/>
    <cellStyle name="Normal 3 2 4 6 2 2 4 2" xfId="35022" xr:uid="{5BD9AC40-83B7-47F3-BBF5-F2BDAA88EC62}"/>
    <cellStyle name="Normal 3 2 4 6 2 2 4 3" xfId="49906" xr:uid="{DB286B21-92FB-4546-B690-539B7AFCE5B8}"/>
    <cellStyle name="Normal 3 2 4 6 2 2 5" xfId="14486" xr:uid="{5AF5057D-D076-4A8F-B73B-737E31206035}"/>
    <cellStyle name="Normal 3 2 4 6 2 2 6" xfId="28176" xr:uid="{18094BC0-2746-4928-B9F1-4AF644289B3A}"/>
    <cellStyle name="Normal 3 2 4 6 2 2 7" xfId="43060" xr:uid="{1019C5E1-C810-4B55-87C2-44F9E22A32C1}"/>
    <cellStyle name="Normal 3 2 4 6 2 3" xfId="9351" xr:uid="{E8D6AA0D-4781-4807-9642-B768E5CC1628}"/>
    <cellStyle name="Normal 3 2 4 6 2 3 2" xfId="12773" xr:uid="{B778EA4B-C502-4E19-9643-63446F73184C}"/>
    <cellStyle name="Normal 3 2 4 6 2 3 2 2" xfId="26463" xr:uid="{4AA4717E-FBC2-4B31-9A2D-A99FA8500CD5}"/>
    <cellStyle name="Normal 3 2 4 6 2 3 2 2 2" xfId="40155" xr:uid="{F98F116F-DABC-4158-965F-9E7F74FB42F7}"/>
    <cellStyle name="Normal 3 2 4 6 2 3 2 2 3" xfId="55039" xr:uid="{EE3D13BC-E86E-4322-BD58-DD20FC221A65}"/>
    <cellStyle name="Normal 3 2 4 6 2 3 2 3" xfId="19619" xr:uid="{C67822DC-1775-45F7-AD2F-33C17EE15F2A}"/>
    <cellStyle name="Normal 3 2 4 6 2 3 2 4" xfId="33309" xr:uid="{6F9086DE-F0BF-4749-BFDA-8E272169DD56}"/>
    <cellStyle name="Normal 3 2 4 6 2 3 2 5" xfId="48193" xr:uid="{A6E8E11B-33CC-4E28-A57C-A4D1F85CA5D2}"/>
    <cellStyle name="Normal 3 2 4 6 2 3 3" xfId="23041" xr:uid="{8A9978E2-529C-43F8-80F8-FFA28934E245}"/>
    <cellStyle name="Normal 3 2 4 6 2 3 3 2" xfId="36733" xr:uid="{0C63E7EA-59FD-46EC-AF08-402202AA5692}"/>
    <cellStyle name="Normal 3 2 4 6 2 3 3 3" xfId="51617" xr:uid="{B6E5FF09-7FA0-493B-83EE-5FE5B8B286ED}"/>
    <cellStyle name="Normal 3 2 4 6 2 3 4" xfId="16197" xr:uid="{BC25C64E-0155-468C-81F0-0F678AC67381}"/>
    <cellStyle name="Normal 3 2 4 6 2 3 5" xfId="29887" xr:uid="{36A69947-712B-47CC-9C0C-0AAF31C147D3}"/>
    <cellStyle name="Normal 3 2 4 6 2 3 6" xfId="44771" xr:uid="{81515034-DE61-4C09-BFCD-E1A0F4F8ED77}"/>
    <cellStyle name="Normal 3 2 4 6 2 4" xfId="11061" xr:uid="{79AF1A2E-6AA7-4A4B-8CD4-28E8CF513F54}"/>
    <cellStyle name="Normal 3 2 4 6 2 4 2" xfId="24751" xr:uid="{C83AA2FC-2C4C-41CA-8F41-F65E5160D6CB}"/>
    <cellStyle name="Normal 3 2 4 6 2 4 2 2" xfId="38443" xr:uid="{ACE1745C-EF83-49A9-B8DF-7C6C4492DE10}"/>
    <cellStyle name="Normal 3 2 4 6 2 4 2 3" xfId="53327" xr:uid="{1DE3803A-FE2B-4DE4-895A-44C56F343E83}"/>
    <cellStyle name="Normal 3 2 4 6 2 4 3" xfId="17907" xr:uid="{C126BDE1-DFAA-4E9C-BC69-D7A0C1FA9C9F}"/>
    <cellStyle name="Normal 3 2 4 6 2 4 4" xfId="31597" xr:uid="{BFFA9D45-D13F-46D1-AD11-FBAAF2F668E6}"/>
    <cellStyle name="Normal 3 2 4 6 2 4 5" xfId="46481" xr:uid="{793676EE-415A-4BF0-BB26-4608A4A2E4CC}"/>
    <cellStyle name="Normal 3 2 4 6 2 5" xfId="21329" xr:uid="{5E1CAD60-BC94-4B4B-BB1A-7F365C98B047}"/>
    <cellStyle name="Normal 3 2 4 6 2 5 2" xfId="35021" xr:uid="{80CA525C-7DD8-4085-841B-36734E6F489B}"/>
    <cellStyle name="Normal 3 2 4 6 2 5 3" xfId="49905" xr:uid="{153FA204-6DB9-4C85-A0F8-2AC475EA941C}"/>
    <cellStyle name="Normal 3 2 4 6 2 6" xfId="14485" xr:uid="{2B68CD96-6D66-444A-9EE7-7449869D3D98}"/>
    <cellStyle name="Normal 3 2 4 6 2 7" xfId="28175" xr:uid="{AFDE149F-91AF-4F3F-A249-7CB63F13C08A}"/>
    <cellStyle name="Normal 3 2 4 6 2 8" xfId="43059" xr:uid="{4DEDC7FD-6BA4-4613-8B54-0A1B331F7CEA}"/>
    <cellStyle name="Normal 3 2 4 6 3" xfId="7640" xr:uid="{F77401FA-E926-4EF3-BC62-95B3022CB1D5}"/>
    <cellStyle name="Normal 3 2 4 6 3 2" xfId="9353" xr:uid="{8B1F200A-0E4F-4F64-95BB-C3B20DE6BF16}"/>
    <cellStyle name="Normal 3 2 4 6 3 2 2" xfId="12775" xr:uid="{4D00E6AE-5DD6-47A5-868A-80A7E6060FDA}"/>
    <cellStyle name="Normal 3 2 4 6 3 2 2 2" xfId="26465" xr:uid="{CBCEDBA9-33BB-4899-98C6-2DDDD7F51342}"/>
    <cellStyle name="Normal 3 2 4 6 3 2 2 2 2" xfId="40157" xr:uid="{AF32A77F-E38B-4174-B342-DEC2F8F3D558}"/>
    <cellStyle name="Normal 3 2 4 6 3 2 2 2 3" xfId="55041" xr:uid="{1405D34F-E5C8-4AB5-9F3F-230993D7F87E}"/>
    <cellStyle name="Normal 3 2 4 6 3 2 2 3" xfId="19621" xr:uid="{7C396940-4D5C-4BF3-BCDE-8F1FB299549D}"/>
    <cellStyle name="Normal 3 2 4 6 3 2 2 4" xfId="33311" xr:uid="{6DECCDB3-E1C5-4C95-ACF5-BFE2868FAC02}"/>
    <cellStyle name="Normal 3 2 4 6 3 2 2 5" xfId="48195" xr:uid="{730FF8EA-02DA-43DB-8C7B-C8EAFD36E80C}"/>
    <cellStyle name="Normal 3 2 4 6 3 2 3" xfId="23043" xr:uid="{E2F824C3-3798-4842-A74F-BCDAA243286E}"/>
    <cellStyle name="Normal 3 2 4 6 3 2 3 2" xfId="36735" xr:uid="{0E12728E-E050-4555-B623-B7BFF83DC328}"/>
    <cellStyle name="Normal 3 2 4 6 3 2 3 3" xfId="51619" xr:uid="{819ED703-3F75-42FC-ADB8-8579C6A7CDE4}"/>
    <cellStyle name="Normal 3 2 4 6 3 2 4" xfId="16199" xr:uid="{7ACAB39D-4360-4398-BFD9-D7F54F2DD88A}"/>
    <cellStyle name="Normal 3 2 4 6 3 2 5" xfId="29889" xr:uid="{1EA790AF-1AA3-4CC6-A58D-23F884C79144}"/>
    <cellStyle name="Normal 3 2 4 6 3 2 6" xfId="44773" xr:uid="{27A65162-B603-4148-9375-4AD311982DD8}"/>
    <cellStyle name="Normal 3 2 4 6 3 3" xfId="11063" xr:uid="{D2B1C269-2907-4342-9004-8CC0D650C26D}"/>
    <cellStyle name="Normal 3 2 4 6 3 3 2" xfId="24753" xr:uid="{5A2FBB81-001D-48D5-BFCB-C8369ACF11B2}"/>
    <cellStyle name="Normal 3 2 4 6 3 3 2 2" xfId="38445" xr:uid="{A3369DE1-EF22-4F53-A4D1-8428271A7BE2}"/>
    <cellStyle name="Normal 3 2 4 6 3 3 2 3" xfId="53329" xr:uid="{884771BE-4C3F-4435-83EF-6BB065E73DC5}"/>
    <cellStyle name="Normal 3 2 4 6 3 3 3" xfId="17909" xr:uid="{A72F6D0A-9F3C-48E7-B720-FF88A3BACA0B}"/>
    <cellStyle name="Normal 3 2 4 6 3 3 4" xfId="31599" xr:uid="{3231C001-50BE-4B54-8570-0943579230F1}"/>
    <cellStyle name="Normal 3 2 4 6 3 3 5" xfId="46483" xr:uid="{D10BC886-A837-4489-AD69-C966A1B0BDAA}"/>
    <cellStyle name="Normal 3 2 4 6 3 4" xfId="21331" xr:uid="{0C919950-30B2-417F-806D-3A15E3ACE636}"/>
    <cellStyle name="Normal 3 2 4 6 3 4 2" xfId="35023" xr:uid="{525E1BA6-94D8-438E-87E4-90F06F7A9979}"/>
    <cellStyle name="Normal 3 2 4 6 3 4 3" xfId="49907" xr:uid="{0A55954B-B5A2-4916-A527-8286530E24E2}"/>
    <cellStyle name="Normal 3 2 4 6 3 5" xfId="14487" xr:uid="{6645507A-68EE-4842-8FB5-4BC53B36131C}"/>
    <cellStyle name="Normal 3 2 4 6 3 6" xfId="28177" xr:uid="{B4B86029-7C89-44C0-A739-C580F44EDE47}"/>
    <cellStyle name="Normal 3 2 4 6 3 7" xfId="43061" xr:uid="{3E332ADF-4494-46B2-974B-8884CE48366A}"/>
    <cellStyle name="Normal 3 2 4 6 4" xfId="7641" xr:uid="{CC8C89B3-9172-4299-B55F-602FA551C584}"/>
    <cellStyle name="Normal 3 2 4 6 4 2" xfId="9354" xr:uid="{96B15E06-E315-4937-83D7-E58B26A98EE5}"/>
    <cellStyle name="Normal 3 2 4 6 4 2 2" xfId="12776" xr:uid="{73D8E8AE-9C5E-442C-A5B3-D68EE5E11999}"/>
    <cellStyle name="Normal 3 2 4 6 4 2 2 2" xfId="26466" xr:uid="{A9CD7ED7-89A4-4BA2-B727-82DA62AA2DDE}"/>
    <cellStyle name="Normal 3 2 4 6 4 2 2 2 2" xfId="40158" xr:uid="{119CE9AA-102F-4B90-8BE3-C127A47BFD76}"/>
    <cellStyle name="Normal 3 2 4 6 4 2 2 2 3" xfId="55042" xr:uid="{4E2C33BA-955A-457F-9418-EC7A4B4DE9A4}"/>
    <cellStyle name="Normal 3 2 4 6 4 2 2 3" xfId="19622" xr:uid="{C90492BC-E4CC-4800-A037-88258E4ADD57}"/>
    <cellStyle name="Normal 3 2 4 6 4 2 2 4" xfId="33312" xr:uid="{5B0F0114-8F73-4B47-AE53-D9FC8DE7AA9B}"/>
    <cellStyle name="Normal 3 2 4 6 4 2 2 5" xfId="48196" xr:uid="{11835894-CD3A-48BC-B7F6-9008A9A60FAB}"/>
    <cellStyle name="Normal 3 2 4 6 4 2 3" xfId="23044" xr:uid="{FED2DDB7-4478-4DE4-8311-02EEBDA267DA}"/>
    <cellStyle name="Normal 3 2 4 6 4 2 3 2" xfId="36736" xr:uid="{74AB058B-98FD-48F0-87FB-D3DE7B18C13B}"/>
    <cellStyle name="Normal 3 2 4 6 4 2 3 3" xfId="51620" xr:uid="{95815E7C-9B88-49D6-A567-E8CB922D56DC}"/>
    <cellStyle name="Normal 3 2 4 6 4 2 4" xfId="16200" xr:uid="{280BD912-74A5-4B8A-9C76-970C141D1342}"/>
    <cellStyle name="Normal 3 2 4 6 4 2 5" xfId="29890" xr:uid="{FD8549C1-D32B-4F14-9685-6B76E7884982}"/>
    <cellStyle name="Normal 3 2 4 6 4 2 6" xfId="44774" xr:uid="{AFFDBF50-848D-40A1-B1AE-8A7AC90B9557}"/>
    <cellStyle name="Normal 3 2 4 6 4 3" xfId="11064" xr:uid="{11043A0C-069D-4DBC-93AE-ADABFD2C0BA5}"/>
    <cellStyle name="Normal 3 2 4 6 4 3 2" xfId="24754" xr:uid="{E613305F-2112-458D-AB1E-7012159D5616}"/>
    <cellStyle name="Normal 3 2 4 6 4 3 2 2" xfId="38446" xr:uid="{5FB4B0B7-217C-4282-A292-C495D65769C5}"/>
    <cellStyle name="Normal 3 2 4 6 4 3 2 3" xfId="53330" xr:uid="{6394EB37-1D28-4230-BC43-C7DCBA155EC8}"/>
    <cellStyle name="Normal 3 2 4 6 4 3 3" xfId="17910" xr:uid="{E81ADB9A-1A08-4001-87BE-8EE40E5F2749}"/>
    <cellStyle name="Normal 3 2 4 6 4 3 4" xfId="31600" xr:uid="{15B9C896-FE58-414E-84CF-876017C78C5F}"/>
    <cellStyle name="Normal 3 2 4 6 4 3 5" xfId="46484" xr:uid="{7B82FA7E-61EC-448E-A6AD-CC2DBC9AEC9E}"/>
    <cellStyle name="Normal 3 2 4 6 4 4" xfId="21332" xr:uid="{8A194200-5AE4-4542-893D-7E7EEAD4E77E}"/>
    <cellStyle name="Normal 3 2 4 6 4 4 2" xfId="35024" xr:uid="{8ED2EE8A-82EF-4638-9DC6-69228939029A}"/>
    <cellStyle name="Normal 3 2 4 6 4 4 3" xfId="49908" xr:uid="{190FB730-9039-4D41-A402-B5597D7C11A9}"/>
    <cellStyle name="Normal 3 2 4 6 4 5" xfId="14488" xr:uid="{D6C45C2B-57B4-4A1F-B7ED-78F3E44E9482}"/>
    <cellStyle name="Normal 3 2 4 6 4 6" xfId="28178" xr:uid="{143A4911-D68D-416A-9331-0E68EC311C6A}"/>
    <cellStyle name="Normal 3 2 4 6 4 7" xfId="43062" xr:uid="{74C9FCED-6042-4196-87F5-C0FAE049D30A}"/>
    <cellStyle name="Normal 3 2 4 6 5" xfId="9350" xr:uid="{A12987CC-D911-4F16-BEE0-6F19BFCAFA99}"/>
    <cellStyle name="Normal 3 2 4 6 5 2" xfId="12772" xr:uid="{210448F5-9CF4-46C8-AAE2-91E7BCCE50CA}"/>
    <cellStyle name="Normal 3 2 4 6 5 2 2" xfId="26462" xr:uid="{D5976CAD-39F8-4454-B748-F0858D2CD79F}"/>
    <cellStyle name="Normal 3 2 4 6 5 2 2 2" xfId="40154" xr:uid="{E195BD19-2F9F-4516-BE2B-29322DB93A3D}"/>
    <cellStyle name="Normal 3 2 4 6 5 2 2 3" xfId="55038" xr:uid="{AB5BBD29-A580-4D79-9F03-9A559D61BCA3}"/>
    <cellStyle name="Normal 3 2 4 6 5 2 3" xfId="19618" xr:uid="{E02DE182-E27E-4C72-9A27-F92921A0E082}"/>
    <cellStyle name="Normal 3 2 4 6 5 2 4" xfId="33308" xr:uid="{05F128BF-ED9D-457B-A21B-4FF1BD1EDD97}"/>
    <cellStyle name="Normal 3 2 4 6 5 2 5" xfId="48192" xr:uid="{C8AD4245-5385-4F18-94ED-A188FA3AB6A4}"/>
    <cellStyle name="Normal 3 2 4 6 5 3" xfId="23040" xr:uid="{5860B87F-A58A-43A5-9739-91D0F097C4A5}"/>
    <cellStyle name="Normal 3 2 4 6 5 3 2" xfId="36732" xr:uid="{D59DD8F0-7F8D-4C03-9251-F0A006C5B519}"/>
    <cellStyle name="Normal 3 2 4 6 5 3 3" xfId="51616" xr:uid="{BA665CF6-326C-4D6D-945B-FF9D8CD007C3}"/>
    <cellStyle name="Normal 3 2 4 6 5 4" xfId="16196" xr:uid="{49AD7AA9-DB7B-48A8-B92B-4947DEBADBB4}"/>
    <cellStyle name="Normal 3 2 4 6 5 5" xfId="29886" xr:uid="{CF35D5A1-ED57-44CC-A2A8-1A522E0AC819}"/>
    <cellStyle name="Normal 3 2 4 6 5 6" xfId="44770" xr:uid="{03310C8F-6F12-4C47-84B3-5BB84E744E83}"/>
    <cellStyle name="Normal 3 2 4 6 6" xfId="11060" xr:uid="{1985D1C0-BBC0-42C2-B6F1-87CC9E6417C9}"/>
    <cellStyle name="Normal 3 2 4 6 6 2" xfId="24750" xr:uid="{641E3752-BF13-4196-903A-8E7183582FC2}"/>
    <cellStyle name="Normal 3 2 4 6 6 2 2" xfId="38442" xr:uid="{6C6B5984-DC73-4044-84BF-213B7E9D6E36}"/>
    <cellStyle name="Normal 3 2 4 6 6 2 3" xfId="53326" xr:uid="{28F1B98F-F429-4AB1-81F3-4A5E6104D60C}"/>
    <cellStyle name="Normal 3 2 4 6 6 3" xfId="17906" xr:uid="{9FB67B92-A61C-43D1-ACD8-8913A2AB2D19}"/>
    <cellStyle name="Normal 3 2 4 6 6 4" xfId="31596" xr:uid="{70280CEE-E687-48B3-B292-EF032CEE60B8}"/>
    <cellStyle name="Normal 3 2 4 6 6 5" xfId="46480" xr:uid="{8446F24E-3E36-4D32-A7EC-5BABC68A0C0E}"/>
    <cellStyle name="Normal 3 2 4 6 7" xfId="21328" xr:uid="{F8146DBF-9ACD-4097-B518-D8375BF09D6F}"/>
    <cellStyle name="Normal 3 2 4 6 7 2" xfId="35020" xr:uid="{304C89B6-E036-4C64-AF96-0E847AAA81C7}"/>
    <cellStyle name="Normal 3 2 4 6 7 3" xfId="49904" xr:uid="{262F1EEC-FC27-4CB8-AB48-65344F0DEB5B}"/>
    <cellStyle name="Normal 3 2 4 6 8" xfId="14484" xr:uid="{9F191AFB-EB00-4BE5-BB4D-C39719F932C8}"/>
    <cellStyle name="Normal 3 2 4 6 9" xfId="28174" xr:uid="{4477DE47-9D60-49C4-A88E-6614912BB44A}"/>
    <cellStyle name="Normal 3 2 4 7" xfId="7642" xr:uid="{FFC4674C-26A0-487E-A9C8-4FED15F90FD2}"/>
    <cellStyle name="Normal 3 2 4 7 2" xfId="7643" xr:uid="{6D18AAA7-A0F9-49EC-B19E-AB44769484F5}"/>
    <cellStyle name="Normal 3 2 4 7 2 2" xfId="9356" xr:uid="{718B6F1A-8BAF-40EB-B83C-2C908773A520}"/>
    <cellStyle name="Normal 3 2 4 7 2 2 2" xfId="12778" xr:uid="{4E77D76B-DBA4-45A5-B74B-26E1CA3D0FE3}"/>
    <cellStyle name="Normal 3 2 4 7 2 2 2 2" xfId="26468" xr:uid="{DE5C1C17-A33A-4453-B564-C25B3C7BA67B}"/>
    <cellStyle name="Normal 3 2 4 7 2 2 2 2 2" xfId="40160" xr:uid="{7E21D150-8E6F-4C0F-85B1-49810DDCEE3E}"/>
    <cellStyle name="Normal 3 2 4 7 2 2 2 2 3" xfId="55044" xr:uid="{D19D8787-00E2-48D2-A7FE-43731D1EC8BD}"/>
    <cellStyle name="Normal 3 2 4 7 2 2 2 3" xfId="19624" xr:uid="{38AEBF98-7CB4-4345-9AEA-8C67CF422066}"/>
    <cellStyle name="Normal 3 2 4 7 2 2 2 4" xfId="33314" xr:uid="{F67691BA-9FE1-498B-BCBC-0B66B40871E1}"/>
    <cellStyle name="Normal 3 2 4 7 2 2 2 5" xfId="48198" xr:uid="{FAFD869A-3F45-479C-87CC-3DA1C8AF119E}"/>
    <cellStyle name="Normal 3 2 4 7 2 2 3" xfId="23046" xr:uid="{833528D5-EDF8-4E5F-AFC4-200991E86415}"/>
    <cellStyle name="Normal 3 2 4 7 2 2 3 2" xfId="36738" xr:uid="{8D881AA0-4664-4BDF-B353-BC4426CAA5F1}"/>
    <cellStyle name="Normal 3 2 4 7 2 2 3 3" xfId="51622" xr:uid="{AE0E9849-C8FF-4308-A261-598A0BC2E90C}"/>
    <cellStyle name="Normal 3 2 4 7 2 2 4" xfId="16202" xr:uid="{7C273DF6-E1BA-449D-B890-36EC819CDB81}"/>
    <cellStyle name="Normal 3 2 4 7 2 2 5" xfId="29892" xr:uid="{41FEF6CE-5F5A-453A-A6E9-874E55210282}"/>
    <cellStyle name="Normal 3 2 4 7 2 2 6" xfId="44776" xr:uid="{F97FC10A-A964-46F7-B36F-6CC50648020F}"/>
    <cellStyle name="Normal 3 2 4 7 2 3" xfId="11066" xr:uid="{83639420-F94B-4E4A-9E00-BD302276181B}"/>
    <cellStyle name="Normal 3 2 4 7 2 3 2" xfId="24756" xr:uid="{C3CF8B07-BEB2-4348-906F-BFF617A2000D}"/>
    <cellStyle name="Normal 3 2 4 7 2 3 2 2" xfId="38448" xr:uid="{E4799636-4285-43B1-8CD9-A324C45DD397}"/>
    <cellStyle name="Normal 3 2 4 7 2 3 2 3" xfId="53332" xr:uid="{BB3480AA-AD41-40EA-A1EB-65316F517738}"/>
    <cellStyle name="Normal 3 2 4 7 2 3 3" xfId="17912" xr:uid="{7C9D2AE3-DEB4-4902-9787-93D5CEF309D5}"/>
    <cellStyle name="Normal 3 2 4 7 2 3 4" xfId="31602" xr:uid="{79252EE0-557E-48A0-A57F-4C1E9BCE78BF}"/>
    <cellStyle name="Normal 3 2 4 7 2 3 5" xfId="46486" xr:uid="{2953172C-375F-421D-A773-505D3294DF7D}"/>
    <cellStyle name="Normal 3 2 4 7 2 4" xfId="21334" xr:uid="{DF48739D-6573-4C81-8A63-4D2065D21994}"/>
    <cellStyle name="Normal 3 2 4 7 2 4 2" xfId="35026" xr:uid="{47DDADD0-7637-4A45-B351-01C0CBC992D7}"/>
    <cellStyle name="Normal 3 2 4 7 2 4 3" xfId="49910" xr:uid="{F94AA32A-247A-42B0-811A-D70D2F5EDD06}"/>
    <cellStyle name="Normal 3 2 4 7 2 5" xfId="14490" xr:uid="{5F513F44-7CC8-434E-BA2B-D4D989CB2008}"/>
    <cellStyle name="Normal 3 2 4 7 2 6" xfId="28180" xr:uid="{8A36494F-0696-41D0-AEB1-7A63CD9F7433}"/>
    <cellStyle name="Normal 3 2 4 7 2 7" xfId="43064" xr:uid="{75A11E9A-1807-4E3A-9643-1FCF68F9CCF3}"/>
    <cellStyle name="Normal 3 2 4 7 3" xfId="9355" xr:uid="{2969F673-099B-4C8C-B862-F0962CAD1B9A}"/>
    <cellStyle name="Normal 3 2 4 7 3 2" xfId="12777" xr:uid="{4832089F-2830-4B34-8FA9-FBC17E8AD38C}"/>
    <cellStyle name="Normal 3 2 4 7 3 2 2" xfId="26467" xr:uid="{F0AF0465-7486-45A1-87EC-0B22F36305FE}"/>
    <cellStyle name="Normal 3 2 4 7 3 2 2 2" xfId="40159" xr:uid="{3377C626-2157-4DB1-BFB4-BD0B24CB19E9}"/>
    <cellStyle name="Normal 3 2 4 7 3 2 2 3" xfId="55043" xr:uid="{C925C8A0-A03B-499E-AA69-8106B2E8FD0A}"/>
    <cellStyle name="Normal 3 2 4 7 3 2 3" xfId="19623" xr:uid="{5BA81088-0324-4CD7-BCCC-1EB19760792C}"/>
    <cellStyle name="Normal 3 2 4 7 3 2 4" xfId="33313" xr:uid="{CBBEAEDB-E127-4339-BF00-2E979A479404}"/>
    <cellStyle name="Normal 3 2 4 7 3 2 5" xfId="48197" xr:uid="{9246B5AF-0505-42BA-8F1B-E8DC79BBDDC5}"/>
    <cellStyle name="Normal 3 2 4 7 3 3" xfId="23045" xr:uid="{E9375F91-C7DD-422C-944E-4F98F3022930}"/>
    <cellStyle name="Normal 3 2 4 7 3 3 2" xfId="36737" xr:uid="{E554726A-4716-48F1-ABD7-044E33638D41}"/>
    <cellStyle name="Normal 3 2 4 7 3 3 3" xfId="51621" xr:uid="{9972FA50-F28B-4B86-841B-11D9D62589AE}"/>
    <cellStyle name="Normal 3 2 4 7 3 4" xfId="16201" xr:uid="{96A4AF0F-887C-4775-9F8F-F1C3D6613DF4}"/>
    <cellStyle name="Normal 3 2 4 7 3 5" xfId="29891" xr:uid="{3801BAF9-2395-4C6A-A2D3-6F7108F871AD}"/>
    <cellStyle name="Normal 3 2 4 7 3 6" xfId="44775" xr:uid="{5759644A-FFF8-4368-8134-CE9439768942}"/>
    <cellStyle name="Normal 3 2 4 7 4" xfId="11065" xr:uid="{A94892FD-A052-4F3E-AF8D-2CC79056A53A}"/>
    <cellStyle name="Normal 3 2 4 7 4 2" xfId="24755" xr:uid="{5104A40A-991F-46CC-8B11-528E080563FC}"/>
    <cellStyle name="Normal 3 2 4 7 4 2 2" xfId="38447" xr:uid="{0846EFF3-721A-488B-94BD-9A8E05F973FF}"/>
    <cellStyle name="Normal 3 2 4 7 4 2 3" xfId="53331" xr:uid="{A9053113-6B1A-4183-8B44-BE5555055B69}"/>
    <cellStyle name="Normal 3 2 4 7 4 3" xfId="17911" xr:uid="{23F65F37-2920-4D14-99D8-8706589C9730}"/>
    <cellStyle name="Normal 3 2 4 7 4 4" xfId="31601" xr:uid="{A6D3F433-0C4A-468D-BDE1-3496FFCC2542}"/>
    <cellStyle name="Normal 3 2 4 7 4 5" xfId="46485" xr:uid="{655F14C0-8C8B-40C4-80FC-6872D8443420}"/>
    <cellStyle name="Normal 3 2 4 7 5" xfId="21333" xr:uid="{A52BBE10-5AEF-4741-B762-580308F6D65C}"/>
    <cellStyle name="Normal 3 2 4 7 5 2" xfId="35025" xr:uid="{C3265DE3-2CEA-4DAF-A3CC-52448E864E6C}"/>
    <cellStyle name="Normal 3 2 4 7 5 3" xfId="49909" xr:uid="{374E00D7-FCB0-49C8-BB9F-B5E26E53DA6F}"/>
    <cellStyle name="Normal 3 2 4 7 6" xfId="14489" xr:uid="{27FE0870-322A-499B-9F8D-BB51667DF9BA}"/>
    <cellStyle name="Normal 3 2 4 7 7" xfId="28179" xr:uid="{F28E5D50-296E-4A60-A258-7EC43EA0D158}"/>
    <cellStyle name="Normal 3 2 4 7 8" xfId="43063" xr:uid="{FE6193F6-B569-42D2-8430-4682700078C7}"/>
    <cellStyle name="Normal 3 2 4 8" xfId="7644" xr:uid="{C02A8E3F-49B0-4D66-B096-3BFA4578B5CC}"/>
    <cellStyle name="Normal 3 2 4 8 2" xfId="9357" xr:uid="{559FD963-B984-423F-A1B1-8EAFD379CD96}"/>
    <cellStyle name="Normal 3 2 4 8 2 2" xfId="12779" xr:uid="{FFB4BA8E-9DB3-4895-9A57-805AC7878D75}"/>
    <cellStyle name="Normal 3 2 4 8 2 2 2" xfId="26469" xr:uid="{443F3B31-B782-4692-A8F6-A6AC6A6C36DB}"/>
    <cellStyle name="Normal 3 2 4 8 2 2 2 2" xfId="40161" xr:uid="{D978CB1B-4586-404E-9575-84164D732E1F}"/>
    <cellStyle name="Normal 3 2 4 8 2 2 2 3" xfId="55045" xr:uid="{799EEDB0-E528-4753-910B-A561C63BE2A6}"/>
    <cellStyle name="Normal 3 2 4 8 2 2 3" xfId="19625" xr:uid="{935125A0-5C94-46F3-81E4-8EAD80E0F0A2}"/>
    <cellStyle name="Normal 3 2 4 8 2 2 4" xfId="33315" xr:uid="{AFD0A2F2-2FD5-40E9-89F9-8665A741DE80}"/>
    <cellStyle name="Normal 3 2 4 8 2 2 5" xfId="48199" xr:uid="{9F8595FD-9650-437E-B060-7AD54F684464}"/>
    <cellStyle name="Normal 3 2 4 8 2 3" xfId="23047" xr:uid="{7E16074A-C6CB-48F1-A640-D7E47A8CD459}"/>
    <cellStyle name="Normal 3 2 4 8 2 3 2" xfId="36739" xr:uid="{C45F4AF4-E9AB-49F9-9B0A-551FE2C4DF77}"/>
    <cellStyle name="Normal 3 2 4 8 2 3 3" xfId="51623" xr:uid="{79E0A3AB-3C8E-4BF4-A6C8-D6C63A56C157}"/>
    <cellStyle name="Normal 3 2 4 8 2 4" xfId="16203" xr:uid="{557ED0C1-E4FC-4D8C-9F49-2478EF60601A}"/>
    <cellStyle name="Normal 3 2 4 8 2 5" xfId="29893" xr:uid="{3AFAC1E3-181D-4FA3-88A6-D02E9251317D}"/>
    <cellStyle name="Normal 3 2 4 8 2 6" xfId="44777" xr:uid="{FA649DC4-1C77-4568-980F-10E89124DD0C}"/>
    <cellStyle name="Normal 3 2 4 8 3" xfId="11067" xr:uid="{767FCD06-DB07-4585-A3C0-12C9BE04B6AB}"/>
    <cellStyle name="Normal 3 2 4 8 3 2" xfId="24757" xr:uid="{1B9A14EF-2B6B-44BA-ADD6-1EE496B6A2DC}"/>
    <cellStyle name="Normal 3 2 4 8 3 2 2" xfId="38449" xr:uid="{208F6117-A18C-4D79-8128-7FC82D7995E0}"/>
    <cellStyle name="Normal 3 2 4 8 3 2 3" xfId="53333" xr:uid="{1D9B2040-B816-4815-B6DF-DBA6839E1746}"/>
    <cellStyle name="Normal 3 2 4 8 3 3" xfId="17913" xr:uid="{E5CAFE8B-233B-4780-B14F-D3BFAD3ACE0C}"/>
    <cellStyle name="Normal 3 2 4 8 3 4" xfId="31603" xr:uid="{D47B9580-6D92-402C-8E75-4737971BD64B}"/>
    <cellStyle name="Normal 3 2 4 8 3 5" xfId="46487" xr:uid="{97F7E3E9-8DDA-441C-8F65-2D7D8DE87A46}"/>
    <cellStyle name="Normal 3 2 4 8 4" xfId="21335" xr:uid="{FF209959-DA0C-43AE-9780-4F6368E13395}"/>
    <cellStyle name="Normal 3 2 4 8 4 2" xfId="35027" xr:uid="{BEC49C8F-4840-4E22-958F-B2F00FD75BB9}"/>
    <cellStyle name="Normal 3 2 4 8 4 3" xfId="49911" xr:uid="{E27990AF-408C-4128-81F6-D6317DA8D8FC}"/>
    <cellStyle name="Normal 3 2 4 8 5" xfId="14491" xr:uid="{DEEDB67C-A25D-4EFB-B261-51632CA2BA19}"/>
    <cellStyle name="Normal 3 2 4 8 6" xfId="28181" xr:uid="{38713B15-EC4A-48C0-B440-71E9E636EED1}"/>
    <cellStyle name="Normal 3 2 4 8 7" xfId="43065" xr:uid="{814E8635-437B-4A67-9A88-92175D31B52D}"/>
    <cellStyle name="Normal 3 2 4 9" xfId="7645" xr:uid="{BA138C0F-E789-4E9A-9434-267256064DCB}"/>
    <cellStyle name="Normal 3 2 4 9 2" xfId="9358" xr:uid="{51750185-8D54-48D7-B0E0-09DBE173BB13}"/>
    <cellStyle name="Normal 3 2 4 9 2 2" xfId="12780" xr:uid="{ECAFD8A0-32F8-4857-953B-49859BB98B41}"/>
    <cellStyle name="Normal 3 2 4 9 2 2 2" xfId="26470" xr:uid="{7BBC647D-0FED-4612-888A-DB83CCD11A21}"/>
    <cellStyle name="Normal 3 2 4 9 2 2 2 2" xfId="40162" xr:uid="{CDE86DB8-DB92-4F77-947D-98FDAF72872C}"/>
    <cellStyle name="Normal 3 2 4 9 2 2 2 3" xfId="55046" xr:uid="{8260BD23-1DAD-4E23-923A-D1B0F5244ED1}"/>
    <cellStyle name="Normal 3 2 4 9 2 2 3" xfId="19626" xr:uid="{FBF46D82-5156-4D33-9400-047441AE29BF}"/>
    <cellStyle name="Normal 3 2 4 9 2 2 4" xfId="33316" xr:uid="{40D8ABF9-B226-40F9-B094-E87D9F7D1021}"/>
    <cellStyle name="Normal 3 2 4 9 2 2 5" xfId="48200" xr:uid="{E82AE482-7B99-47C8-9631-1023107E55C9}"/>
    <cellStyle name="Normal 3 2 4 9 2 3" xfId="23048" xr:uid="{381CFE75-E70F-41AA-A111-48A5FB376887}"/>
    <cellStyle name="Normal 3 2 4 9 2 3 2" xfId="36740" xr:uid="{72B6084F-5BA8-4799-952D-4868E9E4381C}"/>
    <cellStyle name="Normal 3 2 4 9 2 3 3" xfId="51624" xr:uid="{C9C41934-A31E-4821-9690-BB20CDBD0333}"/>
    <cellStyle name="Normal 3 2 4 9 2 4" xfId="16204" xr:uid="{6971B363-EA14-4CBA-9089-C2DC5B6A14A2}"/>
    <cellStyle name="Normal 3 2 4 9 2 5" xfId="29894" xr:uid="{B9AD55B7-122C-42E4-B078-443EE8F8F365}"/>
    <cellStyle name="Normal 3 2 4 9 2 6" xfId="44778" xr:uid="{B8D03BE9-99FA-4BE5-B125-8860AF76451B}"/>
    <cellStyle name="Normal 3 2 4 9 3" xfId="11068" xr:uid="{DC7ABD6C-556F-4265-84C8-055801DE6BD2}"/>
    <cellStyle name="Normal 3 2 4 9 3 2" xfId="24758" xr:uid="{1AC1ABE9-514A-42F3-9B87-4205403BC77A}"/>
    <cellStyle name="Normal 3 2 4 9 3 2 2" xfId="38450" xr:uid="{FBD1EDF9-8EE9-4D69-94A0-89031AD07101}"/>
    <cellStyle name="Normal 3 2 4 9 3 2 3" xfId="53334" xr:uid="{62C89D53-D746-4133-AB68-C44015432225}"/>
    <cellStyle name="Normal 3 2 4 9 3 3" xfId="17914" xr:uid="{BE57309F-9DD8-4ED7-AF5E-77FC2D9D64AA}"/>
    <cellStyle name="Normal 3 2 4 9 3 4" xfId="31604" xr:uid="{3D750A02-9ECE-4CE9-AECE-C2FD02B3960C}"/>
    <cellStyle name="Normal 3 2 4 9 3 5" xfId="46488" xr:uid="{EA0FA309-0285-457F-848A-6F639F84B699}"/>
    <cellStyle name="Normal 3 2 4 9 4" xfId="21336" xr:uid="{99DECA42-A9C4-4CCF-9C67-ACDD6DC04BA5}"/>
    <cellStyle name="Normal 3 2 4 9 4 2" xfId="35028" xr:uid="{885B2CF3-7FCC-478C-B0FA-4369F603940C}"/>
    <cellStyle name="Normal 3 2 4 9 4 3" xfId="49912" xr:uid="{0C6BF157-67C4-4FC0-91FA-E6594D495601}"/>
    <cellStyle name="Normal 3 2 4 9 5" xfId="14492" xr:uid="{656BC260-94A7-4DF3-AD6B-4115D4242027}"/>
    <cellStyle name="Normal 3 2 4 9 6" xfId="28182" xr:uid="{AB95DF92-6B56-4D08-A34D-E616AB60D33A}"/>
    <cellStyle name="Normal 3 2 4 9 7" xfId="43066" xr:uid="{6E0A02DD-59DB-4E21-85A8-A9DCD48F65C4}"/>
    <cellStyle name="Normal 3 2 5" xfId="2508" xr:uid="{867F4F72-5142-458D-9C87-AC914C38C18A}"/>
    <cellStyle name="Normal 3 2 5 10" xfId="21337" xr:uid="{0009C190-429A-48B1-92D9-6AF354BD89B9}"/>
    <cellStyle name="Normal 3 2 5 10 2" xfId="35029" xr:uid="{DD4EEC19-E8AB-4BD1-9028-70A2CC83054B}"/>
    <cellStyle name="Normal 3 2 5 10 3" xfId="49913" xr:uid="{C04BFB55-CD81-4543-AB58-D44841B918D7}"/>
    <cellStyle name="Normal 3 2 5 11" xfId="14493" xr:uid="{F4BBF8CC-5A70-4172-96D8-6CDD61D7C57D}"/>
    <cellStyle name="Normal 3 2 5 11 2" xfId="41119" xr:uid="{4ABC858D-735C-4424-9867-A87EA19DC682}"/>
    <cellStyle name="Normal 3 2 5 12" xfId="28183" xr:uid="{996AF719-8007-4F7D-80C9-0AC3FC15F8B0}"/>
    <cellStyle name="Normal 3 2 5 13" xfId="43067" xr:uid="{4640606E-21DB-4F2A-9F17-6DC9F0AEA674}"/>
    <cellStyle name="Normal 3 2 5 14" xfId="7646" xr:uid="{274F6930-C621-43D8-8DC3-55AA6A7EF8B3}"/>
    <cellStyle name="Normal 3 2 5 15" xfId="5943" xr:uid="{72303922-9344-4928-8992-7A520F59B370}"/>
    <cellStyle name="Normal 3 2 5 16" xfId="5351" xr:uid="{264A559F-CCB4-420C-8F09-4594DCCE3141}"/>
    <cellStyle name="Normal 3 2 5 2" xfId="4511" xr:uid="{5806235A-830F-4CA2-B3F6-C635043433AD}"/>
    <cellStyle name="Normal 3 2 5 2 10" xfId="14494" xr:uid="{11AA50D7-02C9-46E9-99DA-024E0474AC00}"/>
    <cellStyle name="Normal 3 2 5 2 10 2" xfId="41355" xr:uid="{B799BD4E-E629-4E46-AB2E-66A6129918A3}"/>
    <cellStyle name="Normal 3 2 5 2 11" xfId="28184" xr:uid="{A2E7E525-F693-4994-A3AC-DD02966F9309}"/>
    <cellStyle name="Normal 3 2 5 2 12" xfId="43068" xr:uid="{AA81929E-1A82-4F00-9D5B-9FA5658F3E98}"/>
    <cellStyle name="Normal 3 2 5 2 13" xfId="7647" xr:uid="{F31AA3D2-1EA4-435F-B6EC-BBF8E3023CB3}"/>
    <cellStyle name="Normal 3 2 5 2 2" xfId="7648" xr:uid="{C3CE3403-B958-4F77-A1DC-06B1A49887EF}"/>
    <cellStyle name="Normal 3 2 5 2 2 10" xfId="43069" xr:uid="{7B14DE88-B9E6-4496-933A-005FE01338FA}"/>
    <cellStyle name="Normal 3 2 5 2 2 2" xfId="7649" xr:uid="{C833886D-6FA5-44EA-B2FE-B84DAFA11853}"/>
    <cellStyle name="Normal 3 2 5 2 2 2 2" xfId="7650" xr:uid="{CA06C999-0A54-49ED-B194-95FDFB2AE19D}"/>
    <cellStyle name="Normal 3 2 5 2 2 2 2 2" xfId="9363" xr:uid="{C156D913-86F9-47AE-B986-91483ECAB002}"/>
    <cellStyle name="Normal 3 2 5 2 2 2 2 2 2" xfId="12785" xr:uid="{0B790A1B-A0FD-443F-B7AE-8DBF3037010A}"/>
    <cellStyle name="Normal 3 2 5 2 2 2 2 2 2 2" xfId="26475" xr:uid="{2A3F5252-F0D4-42F7-AF21-1B08D2FD66FC}"/>
    <cellStyle name="Normal 3 2 5 2 2 2 2 2 2 2 2" xfId="40167" xr:uid="{B2C2A73E-A85E-4483-ABDB-19D2AC159579}"/>
    <cellStyle name="Normal 3 2 5 2 2 2 2 2 2 2 3" xfId="55051" xr:uid="{6A0097AC-6A1F-4DBA-AF9C-492AD0E9C223}"/>
    <cellStyle name="Normal 3 2 5 2 2 2 2 2 2 3" xfId="19631" xr:uid="{79F16AD3-28F2-49CA-AAF9-EED1CCDBCB7E}"/>
    <cellStyle name="Normal 3 2 5 2 2 2 2 2 2 4" xfId="33321" xr:uid="{6231A7A6-B707-4875-9BB3-8C131F76332E}"/>
    <cellStyle name="Normal 3 2 5 2 2 2 2 2 2 5" xfId="48205" xr:uid="{BB9BF95C-E844-4E74-8688-3344A51816F7}"/>
    <cellStyle name="Normal 3 2 5 2 2 2 2 2 3" xfId="23053" xr:uid="{465A3BA8-2C73-4F7B-A909-798676051996}"/>
    <cellStyle name="Normal 3 2 5 2 2 2 2 2 3 2" xfId="36745" xr:uid="{FB09D446-8437-469D-A7E4-C36DE9441193}"/>
    <cellStyle name="Normal 3 2 5 2 2 2 2 2 3 3" xfId="51629" xr:uid="{471BF774-E640-4643-95FA-3A955D609A86}"/>
    <cellStyle name="Normal 3 2 5 2 2 2 2 2 4" xfId="16209" xr:uid="{24FF49CA-1C93-45FB-8768-47C071A4007C}"/>
    <cellStyle name="Normal 3 2 5 2 2 2 2 2 5" xfId="29899" xr:uid="{8D817C04-56C6-48AE-9A59-9671E857B5DC}"/>
    <cellStyle name="Normal 3 2 5 2 2 2 2 2 6" xfId="44783" xr:uid="{B53D7009-C8E8-47C9-A07C-0CD5268E5979}"/>
    <cellStyle name="Normal 3 2 5 2 2 2 2 3" xfId="11073" xr:uid="{12F9C85F-52EE-4F71-84D2-3116F668FC79}"/>
    <cellStyle name="Normal 3 2 5 2 2 2 2 3 2" xfId="24763" xr:uid="{7635DC22-137E-4A8A-A900-0D124B76FA48}"/>
    <cellStyle name="Normal 3 2 5 2 2 2 2 3 2 2" xfId="38455" xr:uid="{63A4E07A-0EF6-41C4-A071-D26E20D11610}"/>
    <cellStyle name="Normal 3 2 5 2 2 2 2 3 2 3" xfId="53339" xr:uid="{89505EEC-B1A0-4FCD-A912-AAF1473C9E7B}"/>
    <cellStyle name="Normal 3 2 5 2 2 2 2 3 3" xfId="17919" xr:uid="{BD2163E6-37E2-4519-B676-57EFCE6EDF96}"/>
    <cellStyle name="Normal 3 2 5 2 2 2 2 3 4" xfId="31609" xr:uid="{B732C02E-A991-43C0-9A98-25B4A8B18B4D}"/>
    <cellStyle name="Normal 3 2 5 2 2 2 2 3 5" xfId="46493" xr:uid="{8E72E328-C6AC-4954-A21B-5AC271352745}"/>
    <cellStyle name="Normal 3 2 5 2 2 2 2 4" xfId="21341" xr:uid="{659F3238-30EA-4982-90EC-F4EAC83BA5DF}"/>
    <cellStyle name="Normal 3 2 5 2 2 2 2 4 2" xfId="35033" xr:uid="{B022F5A9-6E2E-4F42-9764-3E5EF0B93FFF}"/>
    <cellStyle name="Normal 3 2 5 2 2 2 2 4 3" xfId="49917" xr:uid="{ECCE9E51-ABA8-4A34-9877-82A58D6DAB5F}"/>
    <cellStyle name="Normal 3 2 5 2 2 2 2 5" xfId="14497" xr:uid="{7DC86727-270E-49CC-BDE3-482DB07192D8}"/>
    <cellStyle name="Normal 3 2 5 2 2 2 2 6" xfId="28187" xr:uid="{05E88BC5-E8E7-43B1-8130-26146F8E682C}"/>
    <cellStyle name="Normal 3 2 5 2 2 2 2 7" xfId="43071" xr:uid="{57EC577F-4BD5-4B23-947E-0096796BBDE4}"/>
    <cellStyle name="Normal 3 2 5 2 2 2 3" xfId="9362" xr:uid="{55E52E3F-E723-40CC-87A7-B36A77F6538D}"/>
    <cellStyle name="Normal 3 2 5 2 2 2 3 2" xfId="12784" xr:uid="{458CA09E-4AAA-4133-8155-29DAE525ECE0}"/>
    <cellStyle name="Normal 3 2 5 2 2 2 3 2 2" xfId="26474" xr:uid="{B06B2FB6-FDDA-45AB-8543-3290AA348368}"/>
    <cellStyle name="Normal 3 2 5 2 2 2 3 2 2 2" xfId="40166" xr:uid="{C4742FB8-60C9-4651-991A-A6D10C61A402}"/>
    <cellStyle name="Normal 3 2 5 2 2 2 3 2 2 3" xfId="55050" xr:uid="{E97DDB5E-3D15-4AAA-A997-B3BF1014FD31}"/>
    <cellStyle name="Normal 3 2 5 2 2 2 3 2 3" xfId="19630" xr:uid="{15390CA1-D786-4F72-AD29-2D7ECDA9BA0F}"/>
    <cellStyle name="Normal 3 2 5 2 2 2 3 2 4" xfId="33320" xr:uid="{CF3028DC-F6A6-47E0-95A5-0851F7816849}"/>
    <cellStyle name="Normal 3 2 5 2 2 2 3 2 5" xfId="48204" xr:uid="{830A08F3-A507-4640-B7D6-7CFD740A96DF}"/>
    <cellStyle name="Normal 3 2 5 2 2 2 3 3" xfId="23052" xr:uid="{8EC27167-EE00-4994-9EAC-DB94419CF24C}"/>
    <cellStyle name="Normal 3 2 5 2 2 2 3 3 2" xfId="36744" xr:uid="{6EB0924D-7381-42F6-8A35-8A47913F5E56}"/>
    <cellStyle name="Normal 3 2 5 2 2 2 3 3 3" xfId="51628" xr:uid="{959F42EB-4363-4D48-8C22-65231D913D3A}"/>
    <cellStyle name="Normal 3 2 5 2 2 2 3 4" xfId="16208" xr:uid="{1ADDDCE9-9699-4865-BCE2-FA52086B931F}"/>
    <cellStyle name="Normal 3 2 5 2 2 2 3 5" xfId="29898" xr:uid="{23E4E703-2245-4694-8D7C-DAAE4602C06F}"/>
    <cellStyle name="Normal 3 2 5 2 2 2 3 6" xfId="44782" xr:uid="{109C126D-1723-44A3-B80A-1700374F1241}"/>
    <cellStyle name="Normal 3 2 5 2 2 2 4" xfId="11072" xr:uid="{F580CF65-8613-4410-9118-6D12561E3243}"/>
    <cellStyle name="Normal 3 2 5 2 2 2 4 2" xfId="24762" xr:uid="{8EB42382-B4F2-4052-9B3F-765E9FFAE2B5}"/>
    <cellStyle name="Normal 3 2 5 2 2 2 4 2 2" xfId="38454" xr:uid="{B85D3C25-058E-448A-A8CD-C98DD0D3DEB4}"/>
    <cellStyle name="Normal 3 2 5 2 2 2 4 2 3" xfId="53338" xr:uid="{6CFFB9BA-CE72-4257-AA12-5D4B675F9AD3}"/>
    <cellStyle name="Normal 3 2 5 2 2 2 4 3" xfId="17918" xr:uid="{F83E72C5-36E5-4A2D-8335-C5BD49C4A692}"/>
    <cellStyle name="Normal 3 2 5 2 2 2 4 4" xfId="31608" xr:uid="{B0F00F97-E17B-43B6-B5D9-254E6583484A}"/>
    <cellStyle name="Normal 3 2 5 2 2 2 4 5" xfId="46492" xr:uid="{14B0AB88-8853-4F25-85EB-48ECC11541B9}"/>
    <cellStyle name="Normal 3 2 5 2 2 2 5" xfId="21340" xr:uid="{DDBA58C6-D134-4696-9267-E93E448EA569}"/>
    <cellStyle name="Normal 3 2 5 2 2 2 5 2" xfId="35032" xr:uid="{F926F42D-5404-4E8F-82B6-66FD3B1ADBA6}"/>
    <cellStyle name="Normal 3 2 5 2 2 2 5 3" xfId="49916" xr:uid="{6B166013-9631-4BAB-80E4-BA1620098DB4}"/>
    <cellStyle name="Normal 3 2 5 2 2 2 6" xfId="14496" xr:uid="{FE073B3A-B17B-4497-8712-7E0F0A0ADE50}"/>
    <cellStyle name="Normal 3 2 5 2 2 2 7" xfId="28186" xr:uid="{9E55EEA1-6DDA-4270-8D49-A7002600046D}"/>
    <cellStyle name="Normal 3 2 5 2 2 2 8" xfId="43070" xr:uid="{4E580CAF-0306-45E7-A80B-0762B8E7B164}"/>
    <cellStyle name="Normal 3 2 5 2 2 3" xfId="7651" xr:uid="{C0DC4AA8-D350-44D7-A8CC-B3870D4BE3D0}"/>
    <cellStyle name="Normal 3 2 5 2 2 3 2" xfId="9364" xr:uid="{4C1D6E0E-1184-479B-A663-36DD169B73E2}"/>
    <cellStyle name="Normal 3 2 5 2 2 3 2 2" xfId="12786" xr:uid="{A233F58B-4E1D-4963-84C0-9B664D5C4738}"/>
    <cellStyle name="Normal 3 2 5 2 2 3 2 2 2" xfId="26476" xr:uid="{09F76EAC-2C19-459F-AC56-B1E15A64ACFC}"/>
    <cellStyle name="Normal 3 2 5 2 2 3 2 2 2 2" xfId="40168" xr:uid="{2C42B7D4-9A6B-4066-A92C-294C76AF9573}"/>
    <cellStyle name="Normal 3 2 5 2 2 3 2 2 2 3" xfId="55052" xr:uid="{5F913EA4-0E35-42EE-841E-A45378B9EFC6}"/>
    <cellStyle name="Normal 3 2 5 2 2 3 2 2 3" xfId="19632" xr:uid="{2AEBC00E-9F51-467F-93A1-2A6F709B5685}"/>
    <cellStyle name="Normal 3 2 5 2 2 3 2 2 4" xfId="33322" xr:uid="{5BADC3E5-496B-45D7-806C-9E255EF6B1FD}"/>
    <cellStyle name="Normal 3 2 5 2 2 3 2 2 5" xfId="48206" xr:uid="{0D9B3AC8-0287-4F2D-A8A2-389ED04732DD}"/>
    <cellStyle name="Normal 3 2 5 2 2 3 2 3" xfId="23054" xr:uid="{0DE09013-A55A-414C-B4B8-A72C154BF233}"/>
    <cellStyle name="Normal 3 2 5 2 2 3 2 3 2" xfId="36746" xr:uid="{2000ECAE-B71A-4D43-AC27-38A35D15099C}"/>
    <cellStyle name="Normal 3 2 5 2 2 3 2 3 3" xfId="51630" xr:uid="{8E12E7DF-2AF8-45E4-B245-F5FD5CD0637B}"/>
    <cellStyle name="Normal 3 2 5 2 2 3 2 4" xfId="16210" xr:uid="{8606F4FF-DE86-4431-BB87-D768D4FDF624}"/>
    <cellStyle name="Normal 3 2 5 2 2 3 2 5" xfId="29900" xr:uid="{30EF7F63-5EC8-4B32-8B63-D4B5272A1AD9}"/>
    <cellStyle name="Normal 3 2 5 2 2 3 2 6" xfId="44784" xr:uid="{179DFFEE-6AB0-47F3-B7EB-CD50F97537C6}"/>
    <cellStyle name="Normal 3 2 5 2 2 3 3" xfId="11074" xr:uid="{852A0CF4-C76B-4CDE-9F59-4D4106AFE768}"/>
    <cellStyle name="Normal 3 2 5 2 2 3 3 2" xfId="24764" xr:uid="{8FA2A2AE-DCA1-4B46-B701-AEB01B2FDB8E}"/>
    <cellStyle name="Normal 3 2 5 2 2 3 3 2 2" xfId="38456" xr:uid="{659B0768-5FE9-43EA-8FE7-42D0DDCBB585}"/>
    <cellStyle name="Normal 3 2 5 2 2 3 3 2 3" xfId="53340" xr:uid="{788BB231-AAC1-42E5-BD08-A1D8D0DDEA52}"/>
    <cellStyle name="Normal 3 2 5 2 2 3 3 3" xfId="17920" xr:uid="{F470E441-B0B7-4854-9D14-EC42CA41F7ED}"/>
    <cellStyle name="Normal 3 2 5 2 2 3 3 4" xfId="31610" xr:uid="{5CBB9517-B831-4348-ACCA-C86E91D10107}"/>
    <cellStyle name="Normal 3 2 5 2 2 3 3 5" xfId="46494" xr:uid="{146C52F1-C2EA-4C14-9382-2B1EE3A61F0A}"/>
    <cellStyle name="Normal 3 2 5 2 2 3 4" xfId="21342" xr:uid="{9C8AC635-5C1F-4BB7-8081-D4AB2392E44C}"/>
    <cellStyle name="Normal 3 2 5 2 2 3 4 2" xfId="35034" xr:uid="{2490E3B0-CBE3-45A4-815D-7F4BA6CBD526}"/>
    <cellStyle name="Normal 3 2 5 2 2 3 4 3" xfId="49918" xr:uid="{40F78294-4B75-4EE2-9865-A4964754FA4A}"/>
    <cellStyle name="Normal 3 2 5 2 2 3 5" xfId="14498" xr:uid="{8BE768D8-FC0A-43D0-BC7F-A099DD29B119}"/>
    <cellStyle name="Normal 3 2 5 2 2 3 6" xfId="28188" xr:uid="{8E156BF9-9CE5-478A-AB83-FD42C3DC2D7E}"/>
    <cellStyle name="Normal 3 2 5 2 2 3 7" xfId="43072" xr:uid="{0774911D-CE8D-4AD3-B803-00F70683AA53}"/>
    <cellStyle name="Normal 3 2 5 2 2 4" xfId="7652" xr:uid="{65718AE0-35C0-49E7-A9E3-982C31C8A0F5}"/>
    <cellStyle name="Normal 3 2 5 2 2 4 2" xfId="9365" xr:uid="{62F8C609-877E-48FA-9D32-4FC4C773CA53}"/>
    <cellStyle name="Normal 3 2 5 2 2 4 2 2" xfId="12787" xr:uid="{FF993168-D399-40FB-BECA-8F4796C27ED8}"/>
    <cellStyle name="Normal 3 2 5 2 2 4 2 2 2" xfId="26477" xr:uid="{C43C082A-FC9E-4904-867E-0D98D02846F7}"/>
    <cellStyle name="Normal 3 2 5 2 2 4 2 2 2 2" xfId="40169" xr:uid="{22E3A256-5A95-4BD3-834B-0015D933E1F5}"/>
    <cellStyle name="Normal 3 2 5 2 2 4 2 2 2 3" xfId="55053" xr:uid="{1071C3AA-ACE5-4647-973A-3BE27244842E}"/>
    <cellStyle name="Normal 3 2 5 2 2 4 2 2 3" xfId="19633" xr:uid="{B82A898E-AFD7-42D1-B5B8-4355603A6CB3}"/>
    <cellStyle name="Normal 3 2 5 2 2 4 2 2 4" xfId="33323" xr:uid="{C51CAC40-4957-4589-BE7E-C0B87979E71F}"/>
    <cellStyle name="Normal 3 2 5 2 2 4 2 2 5" xfId="48207" xr:uid="{CD38DA6A-0CB3-43AE-8D2A-816ED15B563F}"/>
    <cellStyle name="Normal 3 2 5 2 2 4 2 3" xfId="23055" xr:uid="{703FC915-4540-4371-8857-28178E2BCDE9}"/>
    <cellStyle name="Normal 3 2 5 2 2 4 2 3 2" xfId="36747" xr:uid="{FE9080C2-5DDD-4913-AED1-BF06C81E2049}"/>
    <cellStyle name="Normal 3 2 5 2 2 4 2 3 3" xfId="51631" xr:uid="{295C88E4-324B-4E7F-AB06-274D9030A0D2}"/>
    <cellStyle name="Normal 3 2 5 2 2 4 2 4" xfId="16211" xr:uid="{1EC76249-69C7-4AAF-BFCB-7BEDA9452D1E}"/>
    <cellStyle name="Normal 3 2 5 2 2 4 2 5" xfId="29901" xr:uid="{4426B520-1D5C-4131-B715-B0EC940E76ED}"/>
    <cellStyle name="Normal 3 2 5 2 2 4 2 6" xfId="44785" xr:uid="{747E374F-7C13-47E2-BA69-C24ABBAE87BB}"/>
    <cellStyle name="Normal 3 2 5 2 2 4 3" xfId="11075" xr:uid="{9C155688-3892-44F2-966B-FA76D8593E18}"/>
    <cellStyle name="Normal 3 2 5 2 2 4 3 2" xfId="24765" xr:uid="{F77FE867-AACC-43DC-8DB3-4F34C73A8624}"/>
    <cellStyle name="Normal 3 2 5 2 2 4 3 2 2" xfId="38457" xr:uid="{0309B3BA-16C5-4DF2-8B56-5B59DF81CFF5}"/>
    <cellStyle name="Normal 3 2 5 2 2 4 3 2 3" xfId="53341" xr:uid="{DBDDD3D3-3D5E-4A7D-AAB9-C673A2D68515}"/>
    <cellStyle name="Normal 3 2 5 2 2 4 3 3" xfId="17921" xr:uid="{EC331533-E074-49C7-BA94-9EE8B67B410E}"/>
    <cellStyle name="Normal 3 2 5 2 2 4 3 4" xfId="31611" xr:uid="{F7FCC12E-AB4C-47A5-845A-1C6490A04BC3}"/>
    <cellStyle name="Normal 3 2 5 2 2 4 3 5" xfId="46495" xr:uid="{5E351325-15AA-4E28-BBDA-843591446750}"/>
    <cellStyle name="Normal 3 2 5 2 2 4 4" xfId="21343" xr:uid="{F46C109B-C2BF-42E3-96A6-03D6278D59DF}"/>
    <cellStyle name="Normal 3 2 5 2 2 4 4 2" xfId="35035" xr:uid="{420D7D60-D224-4199-AF1E-09EC3757E9E3}"/>
    <cellStyle name="Normal 3 2 5 2 2 4 4 3" xfId="49919" xr:uid="{28DF867F-B529-49A3-924F-D231C70D90F5}"/>
    <cellStyle name="Normal 3 2 5 2 2 4 5" xfId="14499" xr:uid="{2EB67EA8-BFF1-4F33-BC79-AC740EA3E093}"/>
    <cellStyle name="Normal 3 2 5 2 2 4 6" xfId="28189" xr:uid="{BDAB4203-1051-4EBD-8BBF-00358FE6702B}"/>
    <cellStyle name="Normal 3 2 5 2 2 4 7" xfId="43073" xr:uid="{1B5B65A3-C382-4816-BDA0-F25168A7345C}"/>
    <cellStyle name="Normal 3 2 5 2 2 5" xfId="9361" xr:uid="{C16424CE-9700-4AC4-A86B-469E3F79BD27}"/>
    <cellStyle name="Normal 3 2 5 2 2 5 2" xfId="12783" xr:uid="{FAD3AFB4-9B0B-46A4-805C-C9A88278A1C6}"/>
    <cellStyle name="Normal 3 2 5 2 2 5 2 2" xfId="26473" xr:uid="{04A8CE3A-2F1E-473A-B77D-E3FB99157937}"/>
    <cellStyle name="Normal 3 2 5 2 2 5 2 2 2" xfId="40165" xr:uid="{580B9C3C-CEA8-4B39-92ED-C406FDE4E44D}"/>
    <cellStyle name="Normal 3 2 5 2 2 5 2 2 3" xfId="55049" xr:uid="{09BF8A70-B89B-4AD8-9F6B-B7D324CCCAED}"/>
    <cellStyle name="Normal 3 2 5 2 2 5 2 3" xfId="19629" xr:uid="{8ED12515-6D96-4504-ABDA-72CDF996DF80}"/>
    <cellStyle name="Normal 3 2 5 2 2 5 2 4" xfId="33319" xr:uid="{B9C4508D-845C-4EC0-A844-9CCCDB19EDA6}"/>
    <cellStyle name="Normal 3 2 5 2 2 5 2 5" xfId="48203" xr:uid="{F1550130-D33A-4461-AF77-0B5590AAA5BD}"/>
    <cellStyle name="Normal 3 2 5 2 2 5 3" xfId="23051" xr:uid="{521855DC-AC83-47C0-8BED-F2169B0E2E9E}"/>
    <cellStyle name="Normal 3 2 5 2 2 5 3 2" xfId="36743" xr:uid="{E6BC1F57-8E77-4960-87A2-F0783AE87630}"/>
    <cellStyle name="Normal 3 2 5 2 2 5 3 3" xfId="51627" xr:uid="{A09F138C-9ACE-4CC5-87D5-0092D898E544}"/>
    <cellStyle name="Normal 3 2 5 2 2 5 4" xfId="16207" xr:uid="{30CB0099-E7A3-4FC4-8E8C-3FA29770307B}"/>
    <cellStyle name="Normal 3 2 5 2 2 5 5" xfId="29897" xr:uid="{C3A03EE7-1613-4EDA-B021-3B13FD516F8E}"/>
    <cellStyle name="Normal 3 2 5 2 2 5 6" xfId="44781" xr:uid="{8156FCA7-E9D3-47BB-87D1-8544322B39DE}"/>
    <cellStyle name="Normal 3 2 5 2 2 6" xfId="11071" xr:uid="{01AAA069-715E-4314-B252-8C210848C607}"/>
    <cellStyle name="Normal 3 2 5 2 2 6 2" xfId="24761" xr:uid="{288CE5DA-B92F-4FB5-AD99-11E3A5EA7F35}"/>
    <cellStyle name="Normal 3 2 5 2 2 6 2 2" xfId="38453" xr:uid="{3F501BA8-31AE-4FFA-84E6-4FA8C77F5754}"/>
    <cellStyle name="Normal 3 2 5 2 2 6 2 3" xfId="53337" xr:uid="{8C7B9C08-606D-4441-801C-D8ABE2598EF1}"/>
    <cellStyle name="Normal 3 2 5 2 2 6 3" xfId="17917" xr:uid="{56F704F0-3EBC-497A-B175-49B8E309410C}"/>
    <cellStyle name="Normal 3 2 5 2 2 6 4" xfId="31607" xr:uid="{E4145F89-45A6-456E-9881-CA29E9B4CA7E}"/>
    <cellStyle name="Normal 3 2 5 2 2 6 5" xfId="46491" xr:uid="{1A119E55-CC93-4750-B3EC-165B59F193DD}"/>
    <cellStyle name="Normal 3 2 5 2 2 7" xfId="21339" xr:uid="{8EC3F941-E88F-47C8-9F0B-2F7AF28A95D9}"/>
    <cellStyle name="Normal 3 2 5 2 2 7 2" xfId="35031" xr:uid="{72B5C1C1-E433-4244-B495-2E40C8B6C745}"/>
    <cellStyle name="Normal 3 2 5 2 2 7 3" xfId="49915" xr:uid="{94E1B1E1-2EA4-45FF-A5DA-B4B42E74AA9A}"/>
    <cellStyle name="Normal 3 2 5 2 2 8" xfId="14495" xr:uid="{A775851E-5B8E-45B3-A01C-69C955D74685}"/>
    <cellStyle name="Normal 3 2 5 2 2 9" xfId="28185" xr:uid="{F59F471E-4620-45CA-B4B1-1AE241C93B3B}"/>
    <cellStyle name="Normal 3 2 5 2 3" xfId="7653" xr:uid="{CDA2EFAA-31F6-492B-838D-BA49C62C857F}"/>
    <cellStyle name="Normal 3 2 5 2 3 10" xfId="43074" xr:uid="{B88CFDA0-28F9-4212-AC0C-CAECA68FE7FA}"/>
    <cellStyle name="Normal 3 2 5 2 3 2" xfId="7654" xr:uid="{B0CC7A5A-B6BB-4DD2-9BA3-E60F1A0B0D7C}"/>
    <cellStyle name="Normal 3 2 5 2 3 2 2" xfId="7655" xr:uid="{50B1DBAF-56D5-4F44-A9F2-6A16730A73C0}"/>
    <cellStyle name="Normal 3 2 5 2 3 2 2 2" xfId="9368" xr:uid="{4904EC5B-E2A9-40B8-B0E7-8E16483B5520}"/>
    <cellStyle name="Normal 3 2 5 2 3 2 2 2 2" xfId="12790" xr:uid="{F8DE6911-E673-4E78-86AB-B344EE02606B}"/>
    <cellStyle name="Normal 3 2 5 2 3 2 2 2 2 2" xfId="26480" xr:uid="{D9296129-5B25-4FF2-AECF-42F32EF65015}"/>
    <cellStyle name="Normal 3 2 5 2 3 2 2 2 2 2 2" xfId="40172" xr:uid="{80910690-909A-4CEA-BCDD-24DF9F9789C8}"/>
    <cellStyle name="Normal 3 2 5 2 3 2 2 2 2 2 3" xfId="55056" xr:uid="{0E826E26-254D-447C-B884-9429070E1176}"/>
    <cellStyle name="Normal 3 2 5 2 3 2 2 2 2 3" xfId="19636" xr:uid="{70AA0C06-F903-419A-9AB2-B216E39CA46A}"/>
    <cellStyle name="Normal 3 2 5 2 3 2 2 2 2 4" xfId="33326" xr:uid="{9FD15489-EA21-4741-9D12-5315652DF4DC}"/>
    <cellStyle name="Normal 3 2 5 2 3 2 2 2 2 5" xfId="48210" xr:uid="{C805D7FC-A801-4F2A-87A2-F89ED189024B}"/>
    <cellStyle name="Normal 3 2 5 2 3 2 2 2 3" xfId="23058" xr:uid="{AC3B8F94-E6E4-4FAB-9889-9EA308680492}"/>
    <cellStyle name="Normal 3 2 5 2 3 2 2 2 3 2" xfId="36750" xr:uid="{18C0FD99-4071-4A7E-BE6F-DE4F6C271849}"/>
    <cellStyle name="Normal 3 2 5 2 3 2 2 2 3 3" xfId="51634" xr:uid="{4EB8B344-1001-4610-9276-D4F9F6EC3584}"/>
    <cellStyle name="Normal 3 2 5 2 3 2 2 2 4" xfId="16214" xr:uid="{AC9FCD72-870A-4B73-9090-130910977080}"/>
    <cellStyle name="Normal 3 2 5 2 3 2 2 2 5" xfId="29904" xr:uid="{5ABCACDA-F4E3-466C-A955-82A84532084E}"/>
    <cellStyle name="Normal 3 2 5 2 3 2 2 2 6" xfId="44788" xr:uid="{C5A989BB-4635-4B5B-9AA3-53893BD5BDF0}"/>
    <cellStyle name="Normal 3 2 5 2 3 2 2 3" xfId="11078" xr:uid="{780838BE-253C-4A1A-BED5-B8D09E8AC7D8}"/>
    <cellStyle name="Normal 3 2 5 2 3 2 2 3 2" xfId="24768" xr:uid="{F8AD636E-62C3-47CD-8273-431FA3F8DB71}"/>
    <cellStyle name="Normal 3 2 5 2 3 2 2 3 2 2" xfId="38460" xr:uid="{C63945B8-15BB-421D-86BA-69BC6E2F8CA0}"/>
    <cellStyle name="Normal 3 2 5 2 3 2 2 3 2 3" xfId="53344" xr:uid="{7E8AD48B-B9BA-4B5D-AD41-9DF6C662457D}"/>
    <cellStyle name="Normal 3 2 5 2 3 2 2 3 3" xfId="17924" xr:uid="{3EC143F9-16EF-4982-892C-3D775D14988C}"/>
    <cellStyle name="Normal 3 2 5 2 3 2 2 3 4" xfId="31614" xr:uid="{2533F940-640D-4C55-8847-E1079D20F163}"/>
    <cellStyle name="Normal 3 2 5 2 3 2 2 3 5" xfId="46498" xr:uid="{77ED7F31-D914-4420-9BE7-956822335FB3}"/>
    <cellStyle name="Normal 3 2 5 2 3 2 2 4" xfId="21346" xr:uid="{5E5EE157-EA45-445F-A01C-D4F89C3AC571}"/>
    <cellStyle name="Normal 3 2 5 2 3 2 2 4 2" xfId="35038" xr:uid="{3546AD2C-27BA-471C-9FD4-9836BEC3483A}"/>
    <cellStyle name="Normal 3 2 5 2 3 2 2 4 3" xfId="49922" xr:uid="{2BC8E527-794E-48E5-A6BD-8CCBD3171C81}"/>
    <cellStyle name="Normal 3 2 5 2 3 2 2 5" xfId="14502" xr:uid="{F34D0497-85E8-452B-81A1-DD7AB4364B8F}"/>
    <cellStyle name="Normal 3 2 5 2 3 2 2 6" xfId="28192" xr:uid="{FDFF2B44-0546-4C81-8653-644DCCF04D7C}"/>
    <cellStyle name="Normal 3 2 5 2 3 2 2 7" xfId="43076" xr:uid="{5D72D682-12B6-499B-8B94-5A445B188732}"/>
    <cellStyle name="Normal 3 2 5 2 3 2 3" xfId="9367" xr:uid="{E16F2246-506E-4612-AF85-A779C63E1C2F}"/>
    <cellStyle name="Normal 3 2 5 2 3 2 3 2" xfId="12789" xr:uid="{AFDC97B7-02F7-44C5-8C22-DCCC16EF30F5}"/>
    <cellStyle name="Normal 3 2 5 2 3 2 3 2 2" xfId="26479" xr:uid="{AF95BEC7-6EEE-4A61-91CA-9A49D1749CCB}"/>
    <cellStyle name="Normal 3 2 5 2 3 2 3 2 2 2" xfId="40171" xr:uid="{365E5149-CFA7-438E-A4BC-EC3872E3DE99}"/>
    <cellStyle name="Normal 3 2 5 2 3 2 3 2 2 3" xfId="55055" xr:uid="{4B72DF55-205F-47D6-8DE5-5B893A297907}"/>
    <cellStyle name="Normal 3 2 5 2 3 2 3 2 3" xfId="19635" xr:uid="{1661605E-F42B-4D78-9030-B714CB3DA12D}"/>
    <cellStyle name="Normal 3 2 5 2 3 2 3 2 4" xfId="33325" xr:uid="{DD2067E9-C051-41B4-8F57-164B95EE6A05}"/>
    <cellStyle name="Normal 3 2 5 2 3 2 3 2 5" xfId="48209" xr:uid="{58893C5B-394B-4509-8449-8175A00775FF}"/>
    <cellStyle name="Normal 3 2 5 2 3 2 3 3" xfId="23057" xr:uid="{61672ADE-2CFF-4144-BDF7-8CA99CD9F4A3}"/>
    <cellStyle name="Normal 3 2 5 2 3 2 3 3 2" xfId="36749" xr:uid="{17E9DFD6-22F9-4C10-8042-CA74E32675B4}"/>
    <cellStyle name="Normal 3 2 5 2 3 2 3 3 3" xfId="51633" xr:uid="{955BBF0B-D756-4F7F-AD36-CE03D0CF35C9}"/>
    <cellStyle name="Normal 3 2 5 2 3 2 3 4" xfId="16213" xr:uid="{8CE8F16F-6C42-4AAA-90BE-7C94766DCED0}"/>
    <cellStyle name="Normal 3 2 5 2 3 2 3 5" xfId="29903" xr:uid="{843894BC-33A1-4A09-8620-E838A7D42E25}"/>
    <cellStyle name="Normal 3 2 5 2 3 2 3 6" xfId="44787" xr:uid="{DD15614A-FE70-4705-9CE0-BD1AACAB0F92}"/>
    <cellStyle name="Normal 3 2 5 2 3 2 4" xfId="11077" xr:uid="{F314AEDE-927D-4CD9-8D7B-F932E1FD0D9B}"/>
    <cellStyle name="Normal 3 2 5 2 3 2 4 2" xfId="24767" xr:uid="{5B3C93A0-4478-405F-A72B-D937C04E2ADD}"/>
    <cellStyle name="Normal 3 2 5 2 3 2 4 2 2" xfId="38459" xr:uid="{68BEF856-51D5-417F-90C5-7EE4C6EA4B39}"/>
    <cellStyle name="Normal 3 2 5 2 3 2 4 2 3" xfId="53343" xr:uid="{34648938-B350-4617-85F0-B845E2DFD170}"/>
    <cellStyle name="Normal 3 2 5 2 3 2 4 3" xfId="17923" xr:uid="{09C87282-6C22-4167-A464-6515FF52E089}"/>
    <cellStyle name="Normal 3 2 5 2 3 2 4 4" xfId="31613" xr:uid="{082712CA-800B-4CF4-B1A2-03642A4EC79F}"/>
    <cellStyle name="Normal 3 2 5 2 3 2 4 5" xfId="46497" xr:uid="{B6E63F35-4573-490E-9C80-FD8A4BE5A34E}"/>
    <cellStyle name="Normal 3 2 5 2 3 2 5" xfId="21345" xr:uid="{DBA846B6-7827-4E17-B761-A8FDF8C35494}"/>
    <cellStyle name="Normal 3 2 5 2 3 2 5 2" xfId="35037" xr:uid="{2FAF48FD-57A5-4FAD-9470-F6BF4D22D020}"/>
    <cellStyle name="Normal 3 2 5 2 3 2 5 3" xfId="49921" xr:uid="{12BED18E-FA26-4CFA-A06C-FDE5C982F1A1}"/>
    <cellStyle name="Normal 3 2 5 2 3 2 6" xfId="14501" xr:uid="{8C9231EA-1378-4DF0-8CD1-8FC6A1D8C7FF}"/>
    <cellStyle name="Normal 3 2 5 2 3 2 7" xfId="28191" xr:uid="{513E410B-3018-45A4-BE0C-67FD3B2DD444}"/>
    <cellStyle name="Normal 3 2 5 2 3 2 8" xfId="43075" xr:uid="{7477E271-6FA4-4310-9399-4B225C74143A}"/>
    <cellStyle name="Normal 3 2 5 2 3 3" xfId="7656" xr:uid="{FD9CDB7D-85C6-43CF-8DA3-3D4624677226}"/>
    <cellStyle name="Normal 3 2 5 2 3 3 2" xfId="9369" xr:uid="{7FA45816-8ECA-43F2-8B74-002E4E1FD272}"/>
    <cellStyle name="Normal 3 2 5 2 3 3 2 2" xfId="12791" xr:uid="{5030E0EA-A18C-4F04-B092-073D303DDC1D}"/>
    <cellStyle name="Normal 3 2 5 2 3 3 2 2 2" xfId="26481" xr:uid="{3D639CD5-A0E2-4D2F-A571-B7FF3C54438A}"/>
    <cellStyle name="Normal 3 2 5 2 3 3 2 2 2 2" xfId="40173" xr:uid="{241EF73C-3BD9-47DE-93CB-77AA7583A655}"/>
    <cellStyle name="Normal 3 2 5 2 3 3 2 2 2 3" xfId="55057" xr:uid="{F03E96DE-C5A0-42CE-950B-718004911796}"/>
    <cellStyle name="Normal 3 2 5 2 3 3 2 2 3" xfId="19637" xr:uid="{20E7306C-689B-4242-BB7B-8E9D60AE34FC}"/>
    <cellStyle name="Normal 3 2 5 2 3 3 2 2 4" xfId="33327" xr:uid="{328E8540-8FD3-4D96-9E9B-4E20A38EF66F}"/>
    <cellStyle name="Normal 3 2 5 2 3 3 2 2 5" xfId="48211" xr:uid="{E9678C94-446C-47F1-8871-53C060943835}"/>
    <cellStyle name="Normal 3 2 5 2 3 3 2 3" xfId="23059" xr:uid="{77786DF5-9720-4E17-B949-08BACCAEEB0B}"/>
    <cellStyle name="Normal 3 2 5 2 3 3 2 3 2" xfId="36751" xr:uid="{502FA013-0E27-41FA-B223-06164A330D18}"/>
    <cellStyle name="Normal 3 2 5 2 3 3 2 3 3" xfId="51635" xr:uid="{CD96FF64-8C24-40A6-B1FB-0306740236B9}"/>
    <cellStyle name="Normal 3 2 5 2 3 3 2 4" xfId="16215" xr:uid="{4540A7CB-DF84-4573-9C8A-273E5DF5A28E}"/>
    <cellStyle name="Normal 3 2 5 2 3 3 2 5" xfId="29905" xr:uid="{6B7657A0-5D6E-47F3-BE30-A6C250A95D51}"/>
    <cellStyle name="Normal 3 2 5 2 3 3 2 6" xfId="44789" xr:uid="{80FF63FC-1194-4A40-9729-04A356406C3E}"/>
    <cellStyle name="Normal 3 2 5 2 3 3 3" xfId="11079" xr:uid="{F6402ED4-DCF9-4F30-A7E8-B30F30DDD40A}"/>
    <cellStyle name="Normal 3 2 5 2 3 3 3 2" xfId="24769" xr:uid="{7E9181AC-26B9-40DA-87E8-630D86E84D08}"/>
    <cellStyle name="Normal 3 2 5 2 3 3 3 2 2" xfId="38461" xr:uid="{C8DCA64A-B462-4DE2-B5FA-527E89B3441B}"/>
    <cellStyle name="Normal 3 2 5 2 3 3 3 2 3" xfId="53345" xr:uid="{2BDA8E73-6A91-431B-8C01-30E57F0ACCB4}"/>
    <cellStyle name="Normal 3 2 5 2 3 3 3 3" xfId="17925" xr:uid="{AF593B70-91B0-4B7D-ACAC-CB211F636DE7}"/>
    <cellStyle name="Normal 3 2 5 2 3 3 3 4" xfId="31615" xr:uid="{4B744758-7394-4C9F-99F8-E468F7E76226}"/>
    <cellStyle name="Normal 3 2 5 2 3 3 3 5" xfId="46499" xr:uid="{BD47F2A9-116A-44D0-BD69-C80F2BAC6906}"/>
    <cellStyle name="Normal 3 2 5 2 3 3 4" xfId="21347" xr:uid="{38F460D4-2865-4791-9DD0-2224DD0E1231}"/>
    <cellStyle name="Normal 3 2 5 2 3 3 4 2" xfId="35039" xr:uid="{3F2EEA4E-42FC-4C99-AA76-E6A439845029}"/>
    <cellStyle name="Normal 3 2 5 2 3 3 4 3" xfId="49923" xr:uid="{48A86A95-CE4F-43ED-B725-9E7D59F02FFE}"/>
    <cellStyle name="Normal 3 2 5 2 3 3 5" xfId="14503" xr:uid="{73D49F80-A26D-408A-BD0C-8D29048AFFA5}"/>
    <cellStyle name="Normal 3 2 5 2 3 3 6" xfId="28193" xr:uid="{777F78DE-CBB4-4861-8864-2E02695AA123}"/>
    <cellStyle name="Normal 3 2 5 2 3 3 7" xfId="43077" xr:uid="{62E7D30E-2B74-4C87-85D6-45C95E055D65}"/>
    <cellStyle name="Normal 3 2 5 2 3 4" xfId="7657" xr:uid="{2F407255-3A57-44DA-9F05-5ABAB28D208A}"/>
    <cellStyle name="Normal 3 2 5 2 3 4 2" xfId="9370" xr:uid="{CCA8D455-35FF-4F6A-83CF-CB2B5782E7A2}"/>
    <cellStyle name="Normal 3 2 5 2 3 4 2 2" xfId="12792" xr:uid="{7C68DBBD-8F17-48E5-8700-5E30E14BF00F}"/>
    <cellStyle name="Normal 3 2 5 2 3 4 2 2 2" xfId="26482" xr:uid="{812D13DC-2071-4731-A1E3-84D1B4A7D25B}"/>
    <cellStyle name="Normal 3 2 5 2 3 4 2 2 2 2" xfId="40174" xr:uid="{C00E3CD1-E12B-4CC1-8A6D-EE583C6B3D05}"/>
    <cellStyle name="Normal 3 2 5 2 3 4 2 2 2 3" xfId="55058" xr:uid="{134DAA25-481C-4DBA-94CF-6A24E89456D7}"/>
    <cellStyle name="Normal 3 2 5 2 3 4 2 2 3" xfId="19638" xr:uid="{B1A8DB6C-DE9D-44C2-AFAF-3C95420D04E6}"/>
    <cellStyle name="Normal 3 2 5 2 3 4 2 2 4" xfId="33328" xr:uid="{A4AA92F2-C7DA-403A-A1AE-4C92DEC8530C}"/>
    <cellStyle name="Normal 3 2 5 2 3 4 2 2 5" xfId="48212" xr:uid="{7A92E949-0B4D-43B5-A1BA-EEF451E9F5C6}"/>
    <cellStyle name="Normal 3 2 5 2 3 4 2 3" xfId="23060" xr:uid="{23CEDF9E-1EF6-46A7-BCDD-1D420C613172}"/>
    <cellStyle name="Normal 3 2 5 2 3 4 2 3 2" xfId="36752" xr:uid="{975E5AF9-786C-4091-A89E-2A21E79DF97A}"/>
    <cellStyle name="Normal 3 2 5 2 3 4 2 3 3" xfId="51636" xr:uid="{9F502AA6-AA2A-4A4D-AA0C-5A66B19E365F}"/>
    <cellStyle name="Normal 3 2 5 2 3 4 2 4" xfId="16216" xr:uid="{0ECB188C-33CE-4F34-82BF-D45AC455526C}"/>
    <cellStyle name="Normal 3 2 5 2 3 4 2 5" xfId="29906" xr:uid="{9E867C9D-6AD6-4D29-868C-96ED400D836D}"/>
    <cellStyle name="Normal 3 2 5 2 3 4 2 6" xfId="44790" xr:uid="{42147382-F7FD-4A98-8D35-3D0B7D547528}"/>
    <cellStyle name="Normal 3 2 5 2 3 4 3" xfId="11080" xr:uid="{64D76C24-DB65-4B24-AFA1-79A2A994C057}"/>
    <cellStyle name="Normal 3 2 5 2 3 4 3 2" xfId="24770" xr:uid="{31A8B88C-26A3-4DDC-A831-A3E363116856}"/>
    <cellStyle name="Normal 3 2 5 2 3 4 3 2 2" xfId="38462" xr:uid="{66D89420-1C2B-403E-A077-013DC4DDC70F}"/>
    <cellStyle name="Normal 3 2 5 2 3 4 3 2 3" xfId="53346" xr:uid="{C8F41C8F-F34D-41B4-8DAA-74923C96899F}"/>
    <cellStyle name="Normal 3 2 5 2 3 4 3 3" xfId="17926" xr:uid="{90D1B402-D38D-4165-8A56-ACA2A5243C88}"/>
    <cellStyle name="Normal 3 2 5 2 3 4 3 4" xfId="31616" xr:uid="{1FE1F18F-5694-486C-A429-603587CB7925}"/>
    <cellStyle name="Normal 3 2 5 2 3 4 3 5" xfId="46500" xr:uid="{65EBA952-C478-4E39-B40A-C8468894ABD7}"/>
    <cellStyle name="Normal 3 2 5 2 3 4 4" xfId="21348" xr:uid="{BEBA2687-D754-439A-B2B2-2E90D4003AB8}"/>
    <cellStyle name="Normal 3 2 5 2 3 4 4 2" xfId="35040" xr:uid="{1D5D528A-A186-4382-A718-80F80706F71C}"/>
    <cellStyle name="Normal 3 2 5 2 3 4 4 3" xfId="49924" xr:uid="{9A959FC3-E5A3-4735-88B5-7F3CF7829B9B}"/>
    <cellStyle name="Normal 3 2 5 2 3 4 5" xfId="14504" xr:uid="{E967E9AD-A51C-4C50-B27C-DB5F92F46A83}"/>
    <cellStyle name="Normal 3 2 5 2 3 4 6" xfId="28194" xr:uid="{BA0E5FE3-CC2A-4382-AC0C-0225F26E5ECE}"/>
    <cellStyle name="Normal 3 2 5 2 3 4 7" xfId="43078" xr:uid="{4BFBD028-9856-4A81-908A-EE532D90F301}"/>
    <cellStyle name="Normal 3 2 5 2 3 5" xfId="9366" xr:uid="{FF5C1EEE-BF83-4A44-B2D6-82D450647B3E}"/>
    <cellStyle name="Normal 3 2 5 2 3 5 2" xfId="12788" xr:uid="{3960C998-AB48-4E6F-8C34-54637E1C4C14}"/>
    <cellStyle name="Normal 3 2 5 2 3 5 2 2" xfId="26478" xr:uid="{E39B07D9-3F8E-434C-BA8C-C63EE1FBC7DB}"/>
    <cellStyle name="Normal 3 2 5 2 3 5 2 2 2" xfId="40170" xr:uid="{6B815102-D8E2-4A00-9A69-B32572326E0F}"/>
    <cellStyle name="Normal 3 2 5 2 3 5 2 2 3" xfId="55054" xr:uid="{2FE55412-A089-4AD5-A868-118512315DF0}"/>
    <cellStyle name="Normal 3 2 5 2 3 5 2 3" xfId="19634" xr:uid="{39E1D37C-8E2D-485B-A23E-B1F22E3A76F1}"/>
    <cellStyle name="Normal 3 2 5 2 3 5 2 4" xfId="33324" xr:uid="{1CE2F33E-699C-4047-AE52-C16DF44A9AA8}"/>
    <cellStyle name="Normal 3 2 5 2 3 5 2 5" xfId="48208" xr:uid="{91348066-610D-4591-856E-C1199CE3B4D6}"/>
    <cellStyle name="Normal 3 2 5 2 3 5 3" xfId="23056" xr:uid="{38060FBE-3FF6-4859-9BB5-20A74AA870E9}"/>
    <cellStyle name="Normal 3 2 5 2 3 5 3 2" xfId="36748" xr:uid="{EA6BCC5C-143C-4F71-8219-348EE1EA72CF}"/>
    <cellStyle name="Normal 3 2 5 2 3 5 3 3" xfId="51632" xr:uid="{57F5C4CE-188F-4938-9A5B-D5035862F512}"/>
    <cellStyle name="Normal 3 2 5 2 3 5 4" xfId="16212" xr:uid="{B5821996-3070-4520-B49F-98742E1045A7}"/>
    <cellStyle name="Normal 3 2 5 2 3 5 5" xfId="29902" xr:uid="{529D52E0-4523-45BC-81C3-D7DE4105E53B}"/>
    <cellStyle name="Normal 3 2 5 2 3 5 6" xfId="44786" xr:uid="{B00E3587-E4E1-418B-8341-FEB44253B581}"/>
    <cellStyle name="Normal 3 2 5 2 3 6" xfId="11076" xr:uid="{B61C071D-7EA3-4A15-9E9A-E111A01261F6}"/>
    <cellStyle name="Normal 3 2 5 2 3 6 2" xfId="24766" xr:uid="{D2C9E02E-7582-4ECF-A85B-72161EC27734}"/>
    <cellStyle name="Normal 3 2 5 2 3 6 2 2" xfId="38458" xr:uid="{5548FABE-3E00-461B-B125-EAF6F435FCFA}"/>
    <cellStyle name="Normal 3 2 5 2 3 6 2 3" xfId="53342" xr:uid="{559028C1-591D-473A-B808-450CC7E827FB}"/>
    <cellStyle name="Normal 3 2 5 2 3 6 3" xfId="17922" xr:uid="{A391DCC4-7087-4AB4-AD22-9B8C06E94ECC}"/>
    <cellStyle name="Normal 3 2 5 2 3 6 4" xfId="31612" xr:uid="{F6BA7888-92DD-46BE-8FB7-20BD84EE7E3C}"/>
    <cellStyle name="Normal 3 2 5 2 3 6 5" xfId="46496" xr:uid="{7CCE8346-9C59-47E2-B23B-9C89C4A5514A}"/>
    <cellStyle name="Normal 3 2 5 2 3 7" xfId="21344" xr:uid="{CBF33105-7338-4707-A9B8-586BE71F273C}"/>
    <cellStyle name="Normal 3 2 5 2 3 7 2" xfId="35036" xr:uid="{664365A3-5EC7-4F37-98DA-14C19241C1DE}"/>
    <cellStyle name="Normal 3 2 5 2 3 7 3" xfId="49920" xr:uid="{B8BC0433-68BF-4AED-A918-BAB3C275DFB1}"/>
    <cellStyle name="Normal 3 2 5 2 3 8" xfId="14500" xr:uid="{1D2D3E8F-C407-4A7C-B1A0-904B5B34A470}"/>
    <cellStyle name="Normal 3 2 5 2 3 9" xfId="28190" xr:uid="{F0756196-0ED7-471E-93B0-EC5528C99BB8}"/>
    <cellStyle name="Normal 3 2 5 2 4" xfId="7658" xr:uid="{21246B85-7088-45AD-9DD2-4DD78FE36594}"/>
    <cellStyle name="Normal 3 2 5 2 4 2" xfId="7659" xr:uid="{A71EF20A-8C1B-41E2-A206-5FF1E40F863D}"/>
    <cellStyle name="Normal 3 2 5 2 4 2 2" xfId="9372" xr:uid="{972FA4E6-218E-4C13-AF91-D9F247FFF8D4}"/>
    <cellStyle name="Normal 3 2 5 2 4 2 2 2" xfId="12794" xr:uid="{842DEB8C-C8B0-4A25-8B18-AC5B6845668A}"/>
    <cellStyle name="Normal 3 2 5 2 4 2 2 2 2" xfId="26484" xr:uid="{057032CC-75D2-4962-A3AF-31D46B53AA46}"/>
    <cellStyle name="Normal 3 2 5 2 4 2 2 2 2 2" xfId="40176" xr:uid="{2FC487C0-685A-4041-BFC9-E41CE86B4802}"/>
    <cellStyle name="Normal 3 2 5 2 4 2 2 2 2 3" xfId="55060" xr:uid="{BCF6BC30-9C52-4DB9-B93D-32292BEAD5D8}"/>
    <cellStyle name="Normal 3 2 5 2 4 2 2 2 3" xfId="19640" xr:uid="{DE2AE335-5B52-4E2F-BE54-501F608CA70C}"/>
    <cellStyle name="Normal 3 2 5 2 4 2 2 2 4" xfId="33330" xr:uid="{8BE5C4DA-D905-46D2-94FA-B540637D9DEF}"/>
    <cellStyle name="Normal 3 2 5 2 4 2 2 2 5" xfId="48214" xr:uid="{27C8B09F-2ECA-4FB3-983A-9D41E144B5CB}"/>
    <cellStyle name="Normal 3 2 5 2 4 2 2 3" xfId="23062" xr:uid="{D73CA419-E8DF-432B-9828-933C508E8501}"/>
    <cellStyle name="Normal 3 2 5 2 4 2 2 3 2" xfId="36754" xr:uid="{FE8C46E6-688F-4C7B-925A-FBF8B13DA788}"/>
    <cellStyle name="Normal 3 2 5 2 4 2 2 3 3" xfId="51638" xr:uid="{0C974348-3082-4534-B7B8-58242A90C82F}"/>
    <cellStyle name="Normal 3 2 5 2 4 2 2 4" xfId="16218" xr:uid="{2C52FD75-40EC-4FB0-AB0E-430A9E8598C7}"/>
    <cellStyle name="Normal 3 2 5 2 4 2 2 5" xfId="29908" xr:uid="{56121F40-B6D9-47EE-BB46-C769A729C9D0}"/>
    <cellStyle name="Normal 3 2 5 2 4 2 2 6" xfId="44792" xr:uid="{F81262BC-0555-47BA-81F7-30D5572807B1}"/>
    <cellStyle name="Normal 3 2 5 2 4 2 3" xfId="11082" xr:uid="{132B543D-B16F-475A-B7E0-61938D9ED7D8}"/>
    <cellStyle name="Normal 3 2 5 2 4 2 3 2" xfId="24772" xr:uid="{A521DEA1-A50F-4EE7-8C7F-EC87A74851CC}"/>
    <cellStyle name="Normal 3 2 5 2 4 2 3 2 2" xfId="38464" xr:uid="{AD96D7BA-3D9C-4FE6-A335-C7E40A9F11B4}"/>
    <cellStyle name="Normal 3 2 5 2 4 2 3 2 3" xfId="53348" xr:uid="{632D73DC-3896-4CA5-89E9-10A7CA09A0E5}"/>
    <cellStyle name="Normal 3 2 5 2 4 2 3 3" xfId="17928" xr:uid="{F45E4218-991D-4431-AB15-CB6231FA30CD}"/>
    <cellStyle name="Normal 3 2 5 2 4 2 3 4" xfId="31618" xr:uid="{4F19CC86-2F18-46BB-9A24-4FF285C30EE7}"/>
    <cellStyle name="Normal 3 2 5 2 4 2 3 5" xfId="46502" xr:uid="{F36FB497-2544-497C-B019-8A5EC4D720BF}"/>
    <cellStyle name="Normal 3 2 5 2 4 2 4" xfId="21350" xr:uid="{A224AC7F-3A57-4821-9593-4D7437670CCB}"/>
    <cellStyle name="Normal 3 2 5 2 4 2 4 2" xfId="35042" xr:uid="{6C16D1A0-1CCE-4D2C-971C-20AA578DFACE}"/>
    <cellStyle name="Normal 3 2 5 2 4 2 4 3" xfId="49926" xr:uid="{83682A7D-BBE9-45E0-9696-0125E8CCD3A3}"/>
    <cellStyle name="Normal 3 2 5 2 4 2 5" xfId="14506" xr:uid="{5101ED4B-A79B-4B67-9594-7640D5F66D16}"/>
    <cellStyle name="Normal 3 2 5 2 4 2 6" xfId="28196" xr:uid="{A4F865CA-7940-4217-A02E-52FA1B5E1DE0}"/>
    <cellStyle name="Normal 3 2 5 2 4 2 7" xfId="43080" xr:uid="{E1D26AF5-960E-42D1-AD95-6D3FE0F59495}"/>
    <cellStyle name="Normal 3 2 5 2 4 3" xfId="9371" xr:uid="{EE80F197-2DD1-4A17-8B27-907E9A8F76EA}"/>
    <cellStyle name="Normal 3 2 5 2 4 3 2" xfId="12793" xr:uid="{D7A4E2D6-95E5-4BEB-B061-D63C0E6FA750}"/>
    <cellStyle name="Normal 3 2 5 2 4 3 2 2" xfId="26483" xr:uid="{EBF09C4C-C429-4203-B1BC-B84CDD52C9B1}"/>
    <cellStyle name="Normal 3 2 5 2 4 3 2 2 2" xfId="40175" xr:uid="{D894BCA6-FFAC-4755-A4AF-12134059F861}"/>
    <cellStyle name="Normal 3 2 5 2 4 3 2 2 3" xfId="55059" xr:uid="{35BAE449-B2EB-4D11-B669-9A8BF96C480C}"/>
    <cellStyle name="Normal 3 2 5 2 4 3 2 3" xfId="19639" xr:uid="{2D19C9D2-8545-4944-BBD6-072CC4DCC740}"/>
    <cellStyle name="Normal 3 2 5 2 4 3 2 4" xfId="33329" xr:uid="{DAEFAF71-D905-4147-A391-9A81057DC096}"/>
    <cellStyle name="Normal 3 2 5 2 4 3 2 5" xfId="48213" xr:uid="{BB40F493-2371-426E-9017-5802DB04D3F8}"/>
    <cellStyle name="Normal 3 2 5 2 4 3 3" xfId="23061" xr:uid="{1E0955C2-89E5-4907-8C7D-47CD2BDBFD24}"/>
    <cellStyle name="Normal 3 2 5 2 4 3 3 2" xfId="36753" xr:uid="{AF3DDEE1-DD4B-44D6-9375-9292226A62CA}"/>
    <cellStyle name="Normal 3 2 5 2 4 3 3 3" xfId="51637" xr:uid="{CE11F203-5E4F-4C86-9761-24079F0C4833}"/>
    <cellStyle name="Normal 3 2 5 2 4 3 4" xfId="16217" xr:uid="{02012B47-73BE-45DA-BABF-21217D9B1019}"/>
    <cellStyle name="Normal 3 2 5 2 4 3 5" xfId="29907" xr:uid="{63E9B2CD-1531-4289-B83B-9BBF341C3F84}"/>
    <cellStyle name="Normal 3 2 5 2 4 3 6" xfId="44791" xr:uid="{D2F850BA-D5FE-4FAB-A715-2DD655EC38C4}"/>
    <cellStyle name="Normal 3 2 5 2 4 4" xfId="11081" xr:uid="{8CE3734B-7AE9-4069-BAF7-1E59B52BAD99}"/>
    <cellStyle name="Normal 3 2 5 2 4 4 2" xfId="24771" xr:uid="{A4EE948B-0D55-459F-8CFF-7CF4DFAEB5B5}"/>
    <cellStyle name="Normal 3 2 5 2 4 4 2 2" xfId="38463" xr:uid="{D75A8F05-A988-48F3-AC10-536463F1047D}"/>
    <cellStyle name="Normal 3 2 5 2 4 4 2 3" xfId="53347" xr:uid="{82566AAA-53E3-43F9-9737-6590EE86C829}"/>
    <cellStyle name="Normal 3 2 5 2 4 4 3" xfId="17927" xr:uid="{9FA69A03-B01C-40C4-83D2-4FCE192A02F9}"/>
    <cellStyle name="Normal 3 2 5 2 4 4 4" xfId="31617" xr:uid="{36AE076A-33EE-45A2-9080-AED7C7E7B00C}"/>
    <cellStyle name="Normal 3 2 5 2 4 4 5" xfId="46501" xr:uid="{D01E82D3-19A5-429C-A054-1679A542906E}"/>
    <cellStyle name="Normal 3 2 5 2 4 5" xfId="21349" xr:uid="{6573A48A-B117-476A-B738-A5C41B1BED1F}"/>
    <cellStyle name="Normal 3 2 5 2 4 5 2" xfId="35041" xr:uid="{859C7602-3256-4F66-8C9F-ADA08D4E1CAD}"/>
    <cellStyle name="Normal 3 2 5 2 4 5 3" xfId="49925" xr:uid="{B4019758-4F65-4B7C-BF05-3C8DCE8C6F25}"/>
    <cellStyle name="Normal 3 2 5 2 4 6" xfId="14505" xr:uid="{5A73B5BC-1FD8-4F06-A398-048D46628D25}"/>
    <cellStyle name="Normal 3 2 5 2 4 7" xfId="28195" xr:uid="{EA493FA7-67E6-4A31-9331-B4654CE8F841}"/>
    <cellStyle name="Normal 3 2 5 2 4 8" xfId="43079" xr:uid="{C07B9BE3-07CB-4389-ADE5-47D2434D2233}"/>
    <cellStyle name="Normal 3 2 5 2 5" xfId="7660" xr:uid="{16950A0B-F403-4C4F-9CB0-12E70F6549AA}"/>
    <cellStyle name="Normal 3 2 5 2 5 2" xfId="9373" xr:uid="{A1BF4B3D-EDFD-49CC-A658-91170A7BFD9C}"/>
    <cellStyle name="Normal 3 2 5 2 5 2 2" xfId="12795" xr:uid="{9575800D-7DD8-4BB6-A52A-9818AA617DD7}"/>
    <cellStyle name="Normal 3 2 5 2 5 2 2 2" xfId="26485" xr:uid="{514313F1-5B5F-4120-A951-47BE2E0806AC}"/>
    <cellStyle name="Normal 3 2 5 2 5 2 2 2 2" xfId="40177" xr:uid="{889000D1-9474-48EB-9FFD-3B2ACB0C9C93}"/>
    <cellStyle name="Normal 3 2 5 2 5 2 2 2 3" xfId="55061" xr:uid="{BB266524-91EE-4386-8D8D-47A81DC6EDA8}"/>
    <cellStyle name="Normal 3 2 5 2 5 2 2 3" xfId="19641" xr:uid="{EE81A270-8D4D-4B2C-825F-8F6CCC2700BD}"/>
    <cellStyle name="Normal 3 2 5 2 5 2 2 4" xfId="33331" xr:uid="{466AC300-0D70-4D41-8E17-AD53AEB94672}"/>
    <cellStyle name="Normal 3 2 5 2 5 2 2 5" xfId="48215" xr:uid="{89243F7D-50DB-4D5B-BF62-B377751C7DFC}"/>
    <cellStyle name="Normal 3 2 5 2 5 2 3" xfId="23063" xr:uid="{9070DFEA-7BB3-4A67-A4B2-73943E471941}"/>
    <cellStyle name="Normal 3 2 5 2 5 2 3 2" xfId="36755" xr:uid="{D09A1402-2C01-47AB-95CB-AF56449A728B}"/>
    <cellStyle name="Normal 3 2 5 2 5 2 3 3" xfId="51639" xr:uid="{B0278638-F0C8-49CC-BFBC-909C806E994D}"/>
    <cellStyle name="Normal 3 2 5 2 5 2 4" xfId="16219" xr:uid="{5D5C2EF6-E532-426A-81AA-37BE0C575EAF}"/>
    <cellStyle name="Normal 3 2 5 2 5 2 5" xfId="29909" xr:uid="{D5AF43FB-0161-41E0-A8F4-3A570A762611}"/>
    <cellStyle name="Normal 3 2 5 2 5 2 6" xfId="44793" xr:uid="{EA975766-2741-4D0A-9A16-ADEA20D905F4}"/>
    <cellStyle name="Normal 3 2 5 2 5 3" xfId="11083" xr:uid="{3813CC2A-2440-4884-83F4-3F0001EB2D8F}"/>
    <cellStyle name="Normal 3 2 5 2 5 3 2" xfId="24773" xr:uid="{90BE5EF2-944D-4479-84D3-BD2923F892B9}"/>
    <cellStyle name="Normal 3 2 5 2 5 3 2 2" xfId="38465" xr:uid="{65D03203-B39A-4465-A320-1AA1E820105C}"/>
    <cellStyle name="Normal 3 2 5 2 5 3 2 3" xfId="53349" xr:uid="{E95E5DBA-AD50-473C-935E-A2C302D98970}"/>
    <cellStyle name="Normal 3 2 5 2 5 3 3" xfId="17929" xr:uid="{220F076E-02C9-4FBE-9971-A2801AE75973}"/>
    <cellStyle name="Normal 3 2 5 2 5 3 4" xfId="31619" xr:uid="{E510983D-8833-4D81-830B-9C522279CF6B}"/>
    <cellStyle name="Normal 3 2 5 2 5 3 5" xfId="46503" xr:uid="{F825E9E2-8159-48BD-8A81-13090462FDC2}"/>
    <cellStyle name="Normal 3 2 5 2 5 4" xfId="21351" xr:uid="{DF6E5456-935E-4563-B745-058773FCF7F3}"/>
    <cellStyle name="Normal 3 2 5 2 5 4 2" xfId="35043" xr:uid="{CC6C5351-19D9-4351-B057-D77335B056BF}"/>
    <cellStyle name="Normal 3 2 5 2 5 4 3" xfId="49927" xr:uid="{C17F30FC-7F34-495A-B626-C53BD38174ED}"/>
    <cellStyle name="Normal 3 2 5 2 5 5" xfId="14507" xr:uid="{E8B48BC2-3562-4269-97FC-340C76DDCA7A}"/>
    <cellStyle name="Normal 3 2 5 2 5 6" xfId="28197" xr:uid="{9EA4F2BC-E4E4-487F-9089-F220A74CA1D4}"/>
    <cellStyle name="Normal 3 2 5 2 5 7" xfId="43081" xr:uid="{8CCABF57-BC4D-4E8C-9F2B-C5C9BF0F7324}"/>
    <cellStyle name="Normal 3 2 5 2 6" xfId="7661" xr:uid="{28F1E710-2A38-43B1-8795-76332D13FF9A}"/>
    <cellStyle name="Normal 3 2 5 2 6 2" xfId="9374" xr:uid="{7E4B5BF5-657E-4BDE-AB45-F29ACA37A314}"/>
    <cellStyle name="Normal 3 2 5 2 6 2 2" xfId="12796" xr:uid="{7C3B476B-0D08-4A8E-82FB-4C610689BA04}"/>
    <cellStyle name="Normal 3 2 5 2 6 2 2 2" xfId="26486" xr:uid="{FFE9B084-8EB0-4F44-A91A-DD241B6FE205}"/>
    <cellStyle name="Normal 3 2 5 2 6 2 2 2 2" xfId="40178" xr:uid="{79681386-BAC4-4FBF-8200-3D29DCDA54F1}"/>
    <cellStyle name="Normal 3 2 5 2 6 2 2 2 3" xfId="55062" xr:uid="{3000B66C-25C6-437B-A209-EB679AAF0D96}"/>
    <cellStyle name="Normal 3 2 5 2 6 2 2 3" xfId="19642" xr:uid="{07A0AE27-850A-4931-8F24-B63FFF7A3F4E}"/>
    <cellStyle name="Normal 3 2 5 2 6 2 2 4" xfId="33332" xr:uid="{3454A46F-7EAB-4CF9-B90C-4EE6562D6FD2}"/>
    <cellStyle name="Normal 3 2 5 2 6 2 2 5" xfId="48216" xr:uid="{D8230DD8-D675-4224-B51E-2A1EBD720935}"/>
    <cellStyle name="Normal 3 2 5 2 6 2 3" xfId="23064" xr:uid="{58CE3B59-7E81-491E-A795-79DA6524D5D6}"/>
    <cellStyle name="Normal 3 2 5 2 6 2 3 2" xfId="36756" xr:uid="{D3AF222E-DA7B-492D-8A02-E64A35FE49DD}"/>
    <cellStyle name="Normal 3 2 5 2 6 2 3 3" xfId="51640" xr:uid="{3A3C1FE3-53E8-4769-92E5-1792E444BACC}"/>
    <cellStyle name="Normal 3 2 5 2 6 2 4" xfId="16220" xr:uid="{83811AB3-9AF6-4970-B37B-6E0C4E5597F5}"/>
    <cellStyle name="Normal 3 2 5 2 6 2 5" xfId="29910" xr:uid="{7A5FB31C-B7F5-4C2D-BC67-276E794644E9}"/>
    <cellStyle name="Normal 3 2 5 2 6 2 6" xfId="44794" xr:uid="{6E2FB982-5DDF-4C18-A0FB-82265A71FC24}"/>
    <cellStyle name="Normal 3 2 5 2 6 3" xfId="11084" xr:uid="{6D72D490-7072-43F7-894D-7590DEC7582F}"/>
    <cellStyle name="Normal 3 2 5 2 6 3 2" xfId="24774" xr:uid="{7664DA37-8F62-4A3B-AC23-055F05306F5C}"/>
    <cellStyle name="Normal 3 2 5 2 6 3 2 2" xfId="38466" xr:uid="{AC32AC37-1C03-4809-9247-175179161F38}"/>
    <cellStyle name="Normal 3 2 5 2 6 3 2 3" xfId="53350" xr:uid="{C4C6E99E-EF5F-4D82-B625-4A7C27D55400}"/>
    <cellStyle name="Normal 3 2 5 2 6 3 3" xfId="17930" xr:uid="{99AF229D-43AD-4EE2-9873-637D012ED1A4}"/>
    <cellStyle name="Normal 3 2 5 2 6 3 4" xfId="31620" xr:uid="{B530338D-4593-41DD-9B17-AB71B7AE1092}"/>
    <cellStyle name="Normal 3 2 5 2 6 3 5" xfId="46504" xr:uid="{CCA7AB93-396C-46ED-8B20-C034553001E8}"/>
    <cellStyle name="Normal 3 2 5 2 6 4" xfId="21352" xr:uid="{41AA06F4-41DD-44CF-A52D-8A902CE46D2C}"/>
    <cellStyle name="Normal 3 2 5 2 6 4 2" xfId="35044" xr:uid="{1E6567D1-E151-4918-8F4D-7E21BBF1D812}"/>
    <cellStyle name="Normal 3 2 5 2 6 4 3" xfId="49928" xr:uid="{089C594D-0CCC-44D0-8FBF-55A7EC7B40FA}"/>
    <cellStyle name="Normal 3 2 5 2 6 5" xfId="14508" xr:uid="{D57B61BB-6BCB-456D-A2AF-04EA488ED573}"/>
    <cellStyle name="Normal 3 2 5 2 6 6" xfId="28198" xr:uid="{0F368B01-7194-4C28-BEC5-EF1A7ABB79C0}"/>
    <cellStyle name="Normal 3 2 5 2 6 7" xfId="43082" xr:uid="{76E2B15D-F71A-429C-8EFB-AA4E2F58C83D}"/>
    <cellStyle name="Normal 3 2 5 2 7" xfId="9360" xr:uid="{863F5618-1889-43DA-B20E-1BD5591A356B}"/>
    <cellStyle name="Normal 3 2 5 2 7 2" xfId="12782" xr:uid="{782CDD4B-5E00-4E8F-9505-3ED1A2254FB1}"/>
    <cellStyle name="Normal 3 2 5 2 7 2 2" xfId="26472" xr:uid="{A9FDBDDF-90CF-4E2E-B349-89BF471210D2}"/>
    <cellStyle name="Normal 3 2 5 2 7 2 2 2" xfId="40164" xr:uid="{C54C7D01-3B33-4FDC-A07C-BD6001194864}"/>
    <cellStyle name="Normal 3 2 5 2 7 2 2 3" xfId="55048" xr:uid="{2370CA40-231C-4DE4-8C51-49597B0C65DC}"/>
    <cellStyle name="Normal 3 2 5 2 7 2 3" xfId="19628" xr:uid="{31BAB49D-2113-45B8-B8E8-F6EE24D1C178}"/>
    <cellStyle name="Normal 3 2 5 2 7 2 4" xfId="33318" xr:uid="{7D15C67B-27D6-4479-9219-4E5D89C3C69C}"/>
    <cellStyle name="Normal 3 2 5 2 7 2 5" xfId="48202" xr:uid="{5C9C8684-6F56-4EC9-8287-B8A079DA323F}"/>
    <cellStyle name="Normal 3 2 5 2 7 3" xfId="23050" xr:uid="{D5C5642F-C443-4DA1-B57B-2C1BC31EF9E8}"/>
    <cellStyle name="Normal 3 2 5 2 7 3 2" xfId="36742" xr:uid="{15B8B552-D79E-4492-B4DA-223939138D80}"/>
    <cellStyle name="Normal 3 2 5 2 7 3 3" xfId="51626" xr:uid="{09110490-199E-4894-9751-0D362995621B}"/>
    <cellStyle name="Normal 3 2 5 2 7 4" xfId="16206" xr:uid="{150B4F36-6D3C-472D-B4BD-1834CD95D8C5}"/>
    <cellStyle name="Normal 3 2 5 2 7 5" xfId="29896" xr:uid="{6DE08E66-EFBE-4D66-B991-E9312A85F1FD}"/>
    <cellStyle name="Normal 3 2 5 2 7 6" xfId="44780" xr:uid="{A8D13CA3-C588-49B9-8554-4F295961963C}"/>
    <cellStyle name="Normal 3 2 5 2 8" xfId="11070" xr:uid="{D7A58A00-4EF0-4137-84DF-B6034A626149}"/>
    <cellStyle name="Normal 3 2 5 2 8 2" xfId="24760" xr:uid="{A910ECAB-4793-492C-ACD3-D3C1C04BB2B9}"/>
    <cellStyle name="Normal 3 2 5 2 8 2 2" xfId="38452" xr:uid="{D85ACF7B-8B2C-459A-8208-9BCAE3B8D38F}"/>
    <cellStyle name="Normal 3 2 5 2 8 2 3" xfId="53336" xr:uid="{646783DC-52B9-45ED-93B6-03057F4D65EF}"/>
    <cellStyle name="Normal 3 2 5 2 8 3" xfId="17916" xr:uid="{209D547E-0FA5-4CFD-A5E6-A64823541FBA}"/>
    <cellStyle name="Normal 3 2 5 2 8 4" xfId="31606" xr:uid="{1FDED751-967D-42E6-A465-1547B1FBA839}"/>
    <cellStyle name="Normal 3 2 5 2 8 5" xfId="46490" xr:uid="{43E0671D-46E0-4E1A-850B-FA18AAF3C534}"/>
    <cellStyle name="Normal 3 2 5 2 9" xfId="21338" xr:uid="{2A73FE8C-DE57-4E2A-97D2-9AEB89EEFA77}"/>
    <cellStyle name="Normal 3 2 5 2 9 2" xfId="35030" xr:uid="{5E98B442-288C-4906-B559-0841F5BFCA93}"/>
    <cellStyle name="Normal 3 2 5 2 9 3" xfId="49914" xr:uid="{93C2A88D-4F91-47B3-AB78-3CA622A1EC95}"/>
    <cellStyle name="Normal 3 2 5 3" xfId="5306" xr:uid="{81E93A45-478B-4F67-9750-FD80940EA16D}"/>
    <cellStyle name="Normal 3 2 5 3 10" xfId="43083" xr:uid="{FDFCA240-EC3D-4CA3-A22C-31634A3B3402}"/>
    <cellStyle name="Normal 3 2 5 3 11" xfId="7662" xr:uid="{121218C2-49E1-4454-A77F-28DBE2F0695D}"/>
    <cellStyle name="Normal 3 2 5 3 12" xfId="6513" xr:uid="{321E85EB-98B5-42DB-8966-8F37AEB24B8F}"/>
    <cellStyle name="Normal 3 2 5 3 13" xfId="5921" xr:uid="{4A01350D-C177-42D1-B782-6FFA9AF2D561}"/>
    <cellStyle name="Normal 3 2 5 3 2" xfId="7663" xr:uid="{6E038441-B58D-4DD4-975A-2706F60BF606}"/>
    <cellStyle name="Normal 3 2 5 3 2 2" xfId="7664" xr:uid="{3C04BFC9-3C5A-4448-BE5B-DF63565BB710}"/>
    <cellStyle name="Normal 3 2 5 3 2 2 2" xfId="9377" xr:uid="{DB7D13C7-2DFF-429A-87C8-406646C96381}"/>
    <cellStyle name="Normal 3 2 5 3 2 2 2 2" xfId="12799" xr:uid="{B7EA9B1F-6F84-4E46-8D46-B63DB3661DD0}"/>
    <cellStyle name="Normal 3 2 5 3 2 2 2 2 2" xfId="26489" xr:uid="{A0BC56CF-6099-4898-98AC-8BA5EE2BE98B}"/>
    <cellStyle name="Normal 3 2 5 3 2 2 2 2 2 2" xfId="40181" xr:uid="{804F7E2D-D3B6-4FF6-90D1-C71D2A59BA91}"/>
    <cellStyle name="Normal 3 2 5 3 2 2 2 2 2 3" xfId="55065" xr:uid="{57C22178-52F9-45DA-A13E-26E7814E4AC1}"/>
    <cellStyle name="Normal 3 2 5 3 2 2 2 2 3" xfId="19645" xr:uid="{A1332517-7F73-4871-8E57-EF6A08C10364}"/>
    <cellStyle name="Normal 3 2 5 3 2 2 2 2 4" xfId="33335" xr:uid="{7A610471-7166-4DC4-9F8A-983A083D17AE}"/>
    <cellStyle name="Normal 3 2 5 3 2 2 2 2 5" xfId="48219" xr:uid="{8A48ADF4-2A4F-467F-88BB-DE487BC2FD14}"/>
    <cellStyle name="Normal 3 2 5 3 2 2 2 3" xfId="23067" xr:uid="{F0248A34-CFE9-4EBA-BEE2-F9393A690833}"/>
    <cellStyle name="Normal 3 2 5 3 2 2 2 3 2" xfId="36759" xr:uid="{CCB34C5C-7907-429A-A973-78B7A3343B4D}"/>
    <cellStyle name="Normal 3 2 5 3 2 2 2 3 3" xfId="51643" xr:uid="{3D8CB7A4-76C9-4698-B7AF-177E0BAF9377}"/>
    <cellStyle name="Normal 3 2 5 3 2 2 2 4" xfId="16223" xr:uid="{8567FDA9-03C3-4221-B27F-7E7A2AAD001E}"/>
    <cellStyle name="Normal 3 2 5 3 2 2 2 5" xfId="29913" xr:uid="{C9F5F12F-021E-4C86-BDA9-1C7B09C433D3}"/>
    <cellStyle name="Normal 3 2 5 3 2 2 2 6" xfId="44797" xr:uid="{6B6B1533-9DB2-401A-8E49-28AD596C9D02}"/>
    <cellStyle name="Normal 3 2 5 3 2 2 3" xfId="11087" xr:uid="{C5355B83-4B36-4F88-A295-DB03532B80A9}"/>
    <cellStyle name="Normal 3 2 5 3 2 2 3 2" xfId="24777" xr:uid="{35CAF5A8-5D0C-4123-AE28-ACCA1ABA0AB7}"/>
    <cellStyle name="Normal 3 2 5 3 2 2 3 2 2" xfId="38469" xr:uid="{D4AF8693-C76E-42F9-9903-63C72B4EED8D}"/>
    <cellStyle name="Normal 3 2 5 3 2 2 3 2 3" xfId="53353" xr:uid="{D618F93F-0886-448F-9C47-D366901DD4E3}"/>
    <cellStyle name="Normal 3 2 5 3 2 2 3 3" xfId="17933" xr:uid="{B40A0BF5-66C0-4A7A-BFC9-08E401968CAF}"/>
    <cellStyle name="Normal 3 2 5 3 2 2 3 4" xfId="31623" xr:uid="{ECFEEE36-BD1E-4B6C-8A47-A1067B552CFF}"/>
    <cellStyle name="Normal 3 2 5 3 2 2 3 5" xfId="46507" xr:uid="{D46B4B48-FB79-4BAF-BBD9-CC8B36D3F846}"/>
    <cellStyle name="Normal 3 2 5 3 2 2 4" xfId="21355" xr:uid="{745BA47C-BB8D-42B1-8C3A-B43301597611}"/>
    <cellStyle name="Normal 3 2 5 3 2 2 4 2" xfId="35047" xr:uid="{7418543D-A8B2-4425-B311-1405BD2307A3}"/>
    <cellStyle name="Normal 3 2 5 3 2 2 4 3" xfId="49931" xr:uid="{2C8361AF-ABA7-4E1E-847F-804EA9A291F2}"/>
    <cellStyle name="Normal 3 2 5 3 2 2 5" xfId="14511" xr:uid="{636D5AAF-A526-44F3-96C1-9592E2C1FA5F}"/>
    <cellStyle name="Normal 3 2 5 3 2 2 6" xfId="28201" xr:uid="{A62A0610-ECFF-4758-BB63-F43ADA9C8A85}"/>
    <cellStyle name="Normal 3 2 5 3 2 2 7" xfId="43085" xr:uid="{DAD187DB-096E-4858-BBF4-8B0087747658}"/>
    <cellStyle name="Normal 3 2 5 3 2 3" xfId="9376" xr:uid="{2D4261AD-4023-4A28-841F-AE137FBAEEF7}"/>
    <cellStyle name="Normal 3 2 5 3 2 3 2" xfId="12798" xr:uid="{F152E620-AF62-4FA8-AE14-C4F1E6F0570C}"/>
    <cellStyle name="Normal 3 2 5 3 2 3 2 2" xfId="26488" xr:uid="{0831721A-8EE1-438D-B5D7-B6BA4868A7EB}"/>
    <cellStyle name="Normal 3 2 5 3 2 3 2 2 2" xfId="40180" xr:uid="{CBF0D4A8-7F33-4F06-B847-B8F36321BFAC}"/>
    <cellStyle name="Normal 3 2 5 3 2 3 2 2 3" xfId="55064" xr:uid="{6C1E73B8-7475-4055-BDD1-8BE873673A5E}"/>
    <cellStyle name="Normal 3 2 5 3 2 3 2 3" xfId="19644" xr:uid="{CB1AACD6-1CFD-4805-9AF1-F8CBD5F5CD0D}"/>
    <cellStyle name="Normal 3 2 5 3 2 3 2 4" xfId="33334" xr:uid="{6D00E95B-C9BC-42A0-B967-8463B49B6ABC}"/>
    <cellStyle name="Normal 3 2 5 3 2 3 2 5" xfId="48218" xr:uid="{BBAC2F27-7D37-4279-8EE4-1D1236291C7B}"/>
    <cellStyle name="Normal 3 2 5 3 2 3 3" xfId="23066" xr:uid="{424C0A75-10B1-46D4-B455-57007E613BE9}"/>
    <cellStyle name="Normal 3 2 5 3 2 3 3 2" xfId="36758" xr:uid="{340140BD-11D6-4F28-A5CE-E0FA4C9B3253}"/>
    <cellStyle name="Normal 3 2 5 3 2 3 3 3" xfId="51642" xr:uid="{66F2C463-9ACC-4262-97C8-14D251887E51}"/>
    <cellStyle name="Normal 3 2 5 3 2 3 4" xfId="16222" xr:uid="{CC3AA5B5-B6B7-4493-A0A3-9EC6CA7BB368}"/>
    <cellStyle name="Normal 3 2 5 3 2 3 5" xfId="29912" xr:uid="{F4A4DA78-F511-495E-B794-376695550F46}"/>
    <cellStyle name="Normal 3 2 5 3 2 3 6" xfId="44796" xr:uid="{BA28E25D-DDB8-487A-8B83-5A879EBFCDB9}"/>
    <cellStyle name="Normal 3 2 5 3 2 4" xfId="11086" xr:uid="{335B9C1F-4229-455E-B952-634FDE40BE48}"/>
    <cellStyle name="Normal 3 2 5 3 2 4 2" xfId="24776" xr:uid="{F015768E-8C7D-4958-953E-9D422F80E42F}"/>
    <cellStyle name="Normal 3 2 5 3 2 4 2 2" xfId="38468" xr:uid="{D0A6ED2B-1815-4FD5-A9E5-961211B030DE}"/>
    <cellStyle name="Normal 3 2 5 3 2 4 2 3" xfId="53352" xr:uid="{660329E2-C21E-460C-A1DD-580849A8C4AB}"/>
    <cellStyle name="Normal 3 2 5 3 2 4 3" xfId="17932" xr:uid="{BA928ADE-5B4D-4BEC-9357-0D0E35C3A1B9}"/>
    <cellStyle name="Normal 3 2 5 3 2 4 4" xfId="31622" xr:uid="{AB077F52-CC6B-4DA3-AFB4-3D5CDDDF3341}"/>
    <cellStyle name="Normal 3 2 5 3 2 4 5" xfId="46506" xr:uid="{B2C470E0-44D4-43E5-A761-E1DAEF3428E6}"/>
    <cellStyle name="Normal 3 2 5 3 2 5" xfId="21354" xr:uid="{A6E3B31F-7833-486E-BB5C-2A3610C759C9}"/>
    <cellStyle name="Normal 3 2 5 3 2 5 2" xfId="35046" xr:uid="{1E0E4D7F-FABE-4B66-95E5-3C3DA9E5E004}"/>
    <cellStyle name="Normal 3 2 5 3 2 5 3" xfId="49930" xr:uid="{1BB786B7-6507-4F5D-AE7E-E848CF99F71E}"/>
    <cellStyle name="Normal 3 2 5 3 2 6" xfId="14510" xr:uid="{7A32DB69-5DDC-4EA6-A7F7-FC9E2172906B}"/>
    <cellStyle name="Normal 3 2 5 3 2 7" xfId="28200" xr:uid="{DD121E40-9F22-4823-B9D4-4D9DDD031B22}"/>
    <cellStyle name="Normal 3 2 5 3 2 8" xfId="43084" xr:uid="{3129BE1E-8225-4F99-81FF-408311686AE3}"/>
    <cellStyle name="Normal 3 2 5 3 3" xfId="7665" xr:uid="{90120D85-A4D3-466A-8D2A-6651EBF5D315}"/>
    <cellStyle name="Normal 3 2 5 3 3 2" xfId="9378" xr:uid="{70948CE4-6F13-4BCF-835E-BFB85471FE0F}"/>
    <cellStyle name="Normal 3 2 5 3 3 2 2" xfId="12800" xr:uid="{3C818CB3-7568-4133-9868-998908C91E87}"/>
    <cellStyle name="Normal 3 2 5 3 3 2 2 2" xfId="26490" xr:uid="{FAB44D88-998B-420D-8DAB-D473BE86FEBC}"/>
    <cellStyle name="Normal 3 2 5 3 3 2 2 2 2" xfId="40182" xr:uid="{1625F372-E2C8-41AB-A932-11E6948FA822}"/>
    <cellStyle name="Normal 3 2 5 3 3 2 2 2 3" xfId="55066" xr:uid="{CFBA3624-70A4-4590-B0CB-E88668A761F8}"/>
    <cellStyle name="Normal 3 2 5 3 3 2 2 3" xfId="19646" xr:uid="{D4912208-09C8-4B24-A6AF-232675B0F5E6}"/>
    <cellStyle name="Normal 3 2 5 3 3 2 2 4" xfId="33336" xr:uid="{39051E3C-4481-4300-953C-73858A8C8E99}"/>
    <cellStyle name="Normal 3 2 5 3 3 2 2 5" xfId="48220" xr:uid="{90AF998E-F517-4007-BF8A-302C74BDAF68}"/>
    <cellStyle name="Normal 3 2 5 3 3 2 3" xfId="23068" xr:uid="{315CD7CC-7893-48EC-AEDD-DB149C7977A4}"/>
    <cellStyle name="Normal 3 2 5 3 3 2 3 2" xfId="36760" xr:uid="{4129039A-CB6E-4086-B45F-C3F77CC45A81}"/>
    <cellStyle name="Normal 3 2 5 3 3 2 3 3" xfId="51644" xr:uid="{57094BD5-BBC5-4915-A5AF-C3D3D37D4262}"/>
    <cellStyle name="Normal 3 2 5 3 3 2 4" xfId="16224" xr:uid="{7EE2C83C-9445-4F14-8BE2-443CC806FAC3}"/>
    <cellStyle name="Normal 3 2 5 3 3 2 5" xfId="29914" xr:uid="{8392B89F-6478-4DAB-B549-D061277BDEAD}"/>
    <cellStyle name="Normal 3 2 5 3 3 2 6" xfId="44798" xr:uid="{2A75A7E1-BB12-4132-81D5-A7A371503B34}"/>
    <cellStyle name="Normal 3 2 5 3 3 3" xfId="11088" xr:uid="{AAC6039D-D622-471E-852B-46A3EF002D55}"/>
    <cellStyle name="Normal 3 2 5 3 3 3 2" xfId="24778" xr:uid="{A7FB7CF1-7843-4B74-9887-7C596B0A6BD5}"/>
    <cellStyle name="Normal 3 2 5 3 3 3 2 2" xfId="38470" xr:uid="{24D252CE-F061-432B-B96F-70830E6C2B26}"/>
    <cellStyle name="Normal 3 2 5 3 3 3 2 3" xfId="53354" xr:uid="{692E7C0D-2074-4A31-A95A-F8513EBB1BDF}"/>
    <cellStyle name="Normal 3 2 5 3 3 3 3" xfId="17934" xr:uid="{F8808C5C-7205-4109-8A9D-9EA9528396EC}"/>
    <cellStyle name="Normal 3 2 5 3 3 3 4" xfId="31624" xr:uid="{47FE953F-2263-4708-9146-F8B391BA61CA}"/>
    <cellStyle name="Normal 3 2 5 3 3 3 5" xfId="46508" xr:uid="{0D3150DF-C936-4BBD-AACC-E56CF18D2FB5}"/>
    <cellStyle name="Normal 3 2 5 3 3 4" xfId="21356" xr:uid="{95DF0754-D767-4B8F-BF4F-67379FE97AEF}"/>
    <cellStyle name="Normal 3 2 5 3 3 4 2" xfId="35048" xr:uid="{4A5C565B-626C-4032-88B0-CF440A14B22D}"/>
    <cellStyle name="Normal 3 2 5 3 3 4 3" xfId="49932" xr:uid="{F46405FA-C993-4447-B95E-5FDAAACD486D}"/>
    <cellStyle name="Normal 3 2 5 3 3 5" xfId="14512" xr:uid="{6AC5C600-859C-4640-8B1F-FF434D7079EF}"/>
    <cellStyle name="Normal 3 2 5 3 3 6" xfId="28202" xr:uid="{2E1C9B59-E3B5-4118-8CC4-F096E84273D7}"/>
    <cellStyle name="Normal 3 2 5 3 3 7" xfId="43086" xr:uid="{3C617529-D7B6-464E-AA2A-912DA2C5ECB8}"/>
    <cellStyle name="Normal 3 2 5 3 4" xfId="7666" xr:uid="{4116A323-4400-40F0-BBC9-18EE0644828D}"/>
    <cellStyle name="Normal 3 2 5 3 4 2" xfId="9379" xr:uid="{1CC3B926-0310-48E6-B88C-08024485F1CE}"/>
    <cellStyle name="Normal 3 2 5 3 4 2 2" xfId="12801" xr:uid="{100C8F70-C2CF-4275-8161-8224F3B40F08}"/>
    <cellStyle name="Normal 3 2 5 3 4 2 2 2" xfId="26491" xr:uid="{3639F8C9-3BBA-4F2E-A652-68D8C7B1B89C}"/>
    <cellStyle name="Normal 3 2 5 3 4 2 2 2 2" xfId="40183" xr:uid="{3D278236-D562-4360-A53E-D28027C959F3}"/>
    <cellStyle name="Normal 3 2 5 3 4 2 2 2 3" xfId="55067" xr:uid="{15165281-3177-4664-A633-E3853C57A994}"/>
    <cellStyle name="Normal 3 2 5 3 4 2 2 3" xfId="19647" xr:uid="{CEEE6238-856C-40B4-9890-3FAD40D4CD1F}"/>
    <cellStyle name="Normal 3 2 5 3 4 2 2 4" xfId="33337" xr:uid="{733BC455-91CB-4C03-A93E-9423EDE3D1D9}"/>
    <cellStyle name="Normal 3 2 5 3 4 2 2 5" xfId="48221" xr:uid="{0409D118-1548-449B-8CDA-F3EDB90323FD}"/>
    <cellStyle name="Normal 3 2 5 3 4 2 3" xfId="23069" xr:uid="{060C4C18-5055-4DA7-BCA1-084FF2D028EA}"/>
    <cellStyle name="Normal 3 2 5 3 4 2 3 2" xfId="36761" xr:uid="{0617985A-5286-41B9-80DA-0967350615BE}"/>
    <cellStyle name="Normal 3 2 5 3 4 2 3 3" xfId="51645" xr:uid="{0B36EC8B-A692-4E45-AE95-42C04291D9AA}"/>
    <cellStyle name="Normal 3 2 5 3 4 2 4" xfId="16225" xr:uid="{E036975F-E0D9-4324-8411-F5E50DCB15A6}"/>
    <cellStyle name="Normal 3 2 5 3 4 2 5" xfId="29915" xr:uid="{35563AD6-512F-4587-8F48-AFFBB2A861C1}"/>
    <cellStyle name="Normal 3 2 5 3 4 2 6" xfId="44799" xr:uid="{28975A3D-F227-49F2-866D-E5855BF31879}"/>
    <cellStyle name="Normal 3 2 5 3 4 3" xfId="11089" xr:uid="{62E3EB88-FC5D-4EFD-9D64-84885EDC229F}"/>
    <cellStyle name="Normal 3 2 5 3 4 3 2" xfId="24779" xr:uid="{2BD99F7F-CFD6-4120-BA86-699728A646EA}"/>
    <cellStyle name="Normal 3 2 5 3 4 3 2 2" xfId="38471" xr:uid="{EFA582E8-D738-4CD9-B09D-9C931A5ACEB7}"/>
    <cellStyle name="Normal 3 2 5 3 4 3 2 3" xfId="53355" xr:uid="{0A73343D-6344-44F2-8E05-F6ABBDDAD073}"/>
    <cellStyle name="Normal 3 2 5 3 4 3 3" xfId="17935" xr:uid="{2AEDB4A0-46F1-44DF-A844-D36A7E1748DF}"/>
    <cellStyle name="Normal 3 2 5 3 4 3 4" xfId="31625" xr:uid="{6C9D1099-A218-48B6-B1E0-BA6C7BACFCF7}"/>
    <cellStyle name="Normal 3 2 5 3 4 3 5" xfId="46509" xr:uid="{A794981F-83E0-434F-BB01-014C1F700D71}"/>
    <cellStyle name="Normal 3 2 5 3 4 4" xfId="21357" xr:uid="{DC608E9E-A06A-4BB9-B09A-DB1A2F38F48E}"/>
    <cellStyle name="Normal 3 2 5 3 4 4 2" xfId="35049" xr:uid="{F746F056-9F95-4E5E-995A-14891A254DE7}"/>
    <cellStyle name="Normal 3 2 5 3 4 4 3" xfId="49933" xr:uid="{9D209505-57CB-493B-979E-B3238365F076}"/>
    <cellStyle name="Normal 3 2 5 3 4 5" xfId="14513" xr:uid="{C507756D-6CEB-4728-A423-BA73954CB268}"/>
    <cellStyle name="Normal 3 2 5 3 4 6" xfId="28203" xr:uid="{864477CE-85F5-458E-8D83-594A73F40E73}"/>
    <cellStyle name="Normal 3 2 5 3 4 7" xfId="43087" xr:uid="{E9A186D5-66B0-4419-BCC3-6C2875668809}"/>
    <cellStyle name="Normal 3 2 5 3 5" xfId="9375" xr:uid="{55569888-FCF5-43A2-B7E5-6C7D782ECFDE}"/>
    <cellStyle name="Normal 3 2 5 3 5 2" xfId="12797" xr:uid="{8D41A960-A124-415D-BEF8-70490B464EC8}"/>
    <cellStyle name="Normal 3 2 5 3 5 2 2" xfId="26487" xr:uid="{DA386797-232D-4626-8ABE-300E9B4A2D1A}"/>
    <cellStyle name="Normal 3 2 5 3 5 2 2 2" xfId="40179" xr:uid="{31F9A424-E1CC-4150-A0F8-FF9ECD460455}"/>
    <cellStyle name="Normal 3 2 5 3 5 2 2 3" xfId="55063" xr:uid="{5815CF6D-669A-47C7-80C2-3C19F6610A27}"/>
    <cellStyle name="Normal 3 2 5 3 5 2 3" xfId="19643" xr:uid="{951D535A-3C4B-49E6-81D6-01310EE7AAA0}"/>
    <cellStyle name="Normal 3 2 5 3 5 2 4" xfId="33333" xr:uid="{FBDADA64-6A13-47EB-A5D7-407F82164085}"/>
    <cellStyle name="Normal 3 2 5 3 5 2 5" xfId="48217" xr:uid="{0D17E21D-DCAB-4088-88DC-7816B60C2F74}"/>
    <cellStyle name="Normal 3 2 5 3 5 3" xfId="23065" xr:uid="{2EC58A90-F926-4B24-870E-1F55627AE2F3}"/>
    <cellStyle name="Normal 3 2 5 3 5 3 2" xfId="36757" xr:uid="{8845D0B7-3185-45EE-BAB7-FC26DAA80C3B}"/>
    <cellStyle name="Normal 3 2 5 3 5 3 3" xfId="51641" xr:uid="{3A5E6103-2F08-4067-8AD0-84478A33FC91}"/>
    <cellStyle name="Normal 3 2 5 3 5 4" xfId="16221" xr:uid="{9C23313B-1754-4F18-BFCB-FD69AB54707C}"/>
    <cellStyle name="Normal 3 2 5 3 5 5" xfId="29911" xr:uid="{0BB2A2A5-96D2-4D57-B6AC-F87995D82EF6}"/>
    <cellStyle name="Normal 3 2 5 3 5 6" xfId="44795" xr:uid="{15946981-2FF4-4DF5-845F-74B025FDFFA2}"/>
    <cellStyle name="Normal 3 2 5 3 6" xfId="11085" xr:uid="{E07CD3F8-8937-42C7-AE58-683432695A31}"/>
    <cellStyle name="Normal 3 2 5 3 6 2" xfId="24775" xr:uid="{B09E992F-A117-448E-BE8F-19832B829FAC}"/>
    <cellStyle name="Normal 3 2 5 3 6 2 2" xfId="38467" xr:uid="{FBE90BC6-F772-41AB-82E6-19A3D900A736}"/>
    <cellStyle name="Normal 3 2 5 3 6 2 3" xfId="53351" xr:uid="{AC88CDE0-1A02-4DDF-B3FA-77201FD2FC93}"/>
    <cellStyle name="Normal 3 2 5 3 6 3" xfId="17931" xr:uid="{D53B8E44-E981-4269-BC29-DDAB1F6E05B9}"/>
    <cellStyle name="Normal 3 2 5 3 6 4" xfId="31621" xr:uid="{918B7596-E481-4CD9-B995-D6A48370C119}"/>
    <cellStyle name="Normal 3 2 5 3 6 5" xfId="46505" xr:uid="{99266582-37C7-46CE-927A-7023CC7B017C}"/>
    <cellStyle name="Normal 3 2 5 3 7" xfId="21353" xr:uid="{92621DB4-5A4C-4340-921B-6FFE7CD57BAA}"/>
    <cellStyle name="Normal 3 2 5 3 7 2" xfId="35045" xr:uid="{42C4233C-ACBB-4770-83F1-E401FC9ABF21}"/>
    <cellStyle name="Normal 3 2 5 3 7 3" xfId="49929" xr:uid="{E34D35A7-E354-4BE3-9361-07285F394593}"/>
    <cellStyle name="Normal 3 2 5 3 8" xfId="14509" xr:uid="{5B103ADE-8E47-464A-AA3E-237D990F7817}"/>
    <cellStyle name="Normal 3 2 5 3 8 2" xfId="41929" xr:uid="{3453BD60-7328-472F-93B7-B96E73D609CF}"/>
    <cellStyle name="Normal 3 2 5 3 9" xfId="28199" xr:uid="{AFB7DA17-194A-4225-815B-A7D69AE63A9A}"/>
    <cellStyle name="Normal 3 2 5 4" xfId="7667" xr:uid="{3985F8FA-040F-45DD-BA3E-EBE6C689BA87}"/>
    <cellStyle name="Normal 3 2 5 4 10" xfId="43088" xr:uid="{5E2C6484-08CF-43A2-AF4E-7D9FD58FC29E}"/>
    <cellStyle name="Normal 3 2 5 4 2" xfId="7668" xr:uid="{4266C28F-52A9-41EC-B25B-FF7A7DCD9EB7}"/>
    <cellStyle name="Normal 3 2 5 4 2 2" xfId="7669" xr:uid="{13424077-5929-457C-9F32-A5AFD0F57E95}"/>
    <cellStyle name="Normal 3 2 5 4 2 2 2" xfId="9382" xr:uid="{E9481ED9-80B8-4C08-9568-8B6A731841B7}"/>
    <cellStyle name="Normal 3 2 5 4 2 2 2 2" xfId="12804" xr:uid="{765AC030-A42E-4418-B594-E4D393468340}"/>
    <cellStyle name="Normal 3 2 5 4 2 2 2 2 2" xfId="26494" xr:uid="{24C4DA37-0A3B-4472-BBAB-4BF7BE7E9B87}"/>
    <cellStyle name="Normal 3 2 5 4 2 2 2 2 2 2" xfId="40186" xr:uid="{2BC29E24-4CF3-4544-BA87-F56CDEA2BCD0}"/>
    <cellStyle name="Normal 3 2 5 4 2 2 2 2 2 3" xfId="55070" xr:uid="{A10E63CF-A7A8-49DB-8A3E-766FCB244C9D}"/>
    <cellStyle name="Normal 3 2 5 4 2 2 2 2 3" xfId="19650" xr:uid="{4F63DEB0-2B26-4573-AD37-DBE3250AF2B4}"/>
    <cellStyle name="Normal 3 2 5 4 2 2 2 2 4" xfId="33340" xr:uid="{9BE701D9-E366-4210-BD8D-71C119BF68C2}"/>
    <cellStyle name="Normal 3 2 5 4 2 2 2 2 5" xfId="48224" xr:uid="{EAAB6603-0130-4ABD-83DC-87F5E1012B39}"/>
    <cellStyle name="Normal 3 2 5 4 2 2 2 3" xfId="23072" xr:uid="{9BFD475D-2267-4597-B5A8-D20D4CE3F791}"/>
    <cellStyle name="Normal 3 2 5 4 2 2 2 3 2" xfId="36764" xr:uid="{CD2E6CEB-56A5-4157-BD43-E4FB8B0D280B}"/>
    <cellStyle name="Normal 3 2 5 4 2 2 2 3 3" xfId="51648" xr:uid="{B7634C9B-E76E-44F8-844C-D2FBCA764471}"/>
    <cellStyle name="Normal 3 2 5 4 2 2 2 4" xfId="16228" xr:uid="{546484CE-0C42-4501-8A08-29FE2F65C56D}"/>
    <cellStyle name="Normal 3 2 5 4 2 2 2 5" xfId="29918" xr:uid="{41E39CDE-9646-4611-8C66-86214C143B8B}"/>
    <cellStyle name="Normal 3 2 5 4 2 2 2 6" xfId="44802" xr:uid="{ADF7C6A2-DE73-417F-84CC-6373897A4483}"/>
    <cellStyle name="Normal 3 2 5 4 2 2 3" xfId="11092" xr:uid="{A607EBA7-312F-4591-A346-3F8DCF5C5068}"/>
    <cellStyle name="Normal 3 2 5 4 2 2 3 2" xfId="24782" xr:uid="{D3A842C4-B4B1-466F-9AED-19EC33B8DC0F}"/>
    <cellStyle name="Normal 3 2 5 4 2 2 3 2 2" xfId="38474" xr:uid="{AF7ED6F2-E046-4FFE-B13B-AE591F5CDA33}"/>
    <cellStyle name="Normal 3 2 5 4 2 2 3 2 3" xfId="53358" xr:uid="{996874E1-6D34-4935-A2D5-E6FD04C53041}"/>
    <cellStyle name="Normal 3 2 5 4 2 2 3 3" xfId="17938" xr:uid="{0F3F9997-C502-430D-84EF-02D9F226382C}"/>
    <cellStyle name="Normal 3 2 5 4 2 2 3 4" xfId="31628" xr:uid="{B856626F-FBAD-44B4-AF1F-9237D405D463}"/>
    <cellStyle name="Normal 3 2 5 4 2 2 3 5" xfId="46512" xr:uid="{37E3C5FC-95F6-438A-8CDA-187B0B3E1733}"/>
    <cellStyle name="Normal 3 2 5 4 2 2 4" xfId="21360" xr:uid="{453718F4-99B9-46E5-888D-074A1DDE9EF4}"/>
    <cellStyle name="Normal 3 2 5 4 2 2 4 2" xfId="35052" xr:uid="{2FC45076-3BFC-44DB-B542-AFB74CEA4B04}"/>
    <cellStyle name="Normal 3 2 5 4 2 2 4 3" xfId="49936" xr:uid="{ACE17540-1F31-4A0B-8DCE-146A6A4CC012}"/>
    <cellStyle name="Normal 3 2 5 4 2 2 5" xfId="14516" xr:uid="{C70A22C7-4BC0-4552-8CA9-238A114D404C}"/>
    <cellStyle name="Normal 3 2 5 4 2 2 6" xfId="28206" xr:uid="{6B5B5DF4-022E-4E4F-AB50-F9EFCC4FA6CE}"/>
    <cellStyle name="Normal 3 2 5 4 2 2 7" xfId="43090" xr:uid="{9FB0F5DF-CA05-4501-895E-82BADB1C2DDC}"/>
    <cellStyle name="Normal 3 2 5 4 2 3" xfId="9381" xr:uid="{440A4C4F-FE7C-42A8-BE0F-0776174649D7}"/>
    <cellStyle name="Normal 3 2 5 4 2 3 2" xfId="12803" xr:uid="{1C0820FC-CF87-40C4-8010-3FA54DE650DA}"/>
    <cellStyle name="Normal 3 2 5 4 2 3 2 2" xfId="26493" xr:uid="{0BA226F6-B33C-403D-96A4-5DA1CC3FE261}"/>
    <cellStyle name="Normal 3 2 5 4 2 3 2 2 2" xfId="40185" xr:uid="{1390DE89-25B1-4B35-8D9A-61D963FF9323}"/>
    <cellStyle name="Normal 3 2 5 4 2 3 2 2 3" xfId="55069" xr:uid="{E41A0C92-DC64-4D38-8B34-D1AF751D38C2}"/>
    <cellStyle name="Normal 3 2 5 4 2 3 2 3" xfId="19649" xr:uid="{60EC0ED6-0C76-4542-9DA2-D04B22FE372D}"/>
    <cellStyle name="Normal 3 2 5 4 2 3 2 4" xfId="33339" xr:uid="{55086128-F2D2-455D-B3E4-A1C3C2E043A2}"/>
    <cellStyle name="Normal 3 2 5 4 2 3 2 5" xfId="48223" xr:uid="{A3F5ABAC-99D3-4CD7-B3BC-04F445130961}"/>
    <cellStyle name="Normal 3 2 5 4 2 3 3" xfId="23071" xr:uid="{BDF2B91A-276C-47EC-AE1D-03FE9F6BCCD5}"/>
    <cellStyle name="Normal 3 2 5 4 2 3 3 2" xfId="36763" xr:uid="{73804318-D282-4559-85F4-D12637E385CE}"/>
    <cellStyle name="Normal 3 2 5 4 2 3 3 3" xfId="51647" xr:uid="{83BDEAAE-7FDE-4424-9591-30A660FF55BD}"/>
    <cellStyle name="Normal 3 2 5 4 2 3 4" xfId="16227" xr:uid="{5818F707-9365-4175-BC9B-ED27F56C7A44}"/>
    <cellStyle name="Normal 3 2 5 4 2 3 5" xfId="29917" xr:uid="{5315F4F2-6B8D-4BA7-9F58-0AE36BAF6BC6}"/>
    <cellStyle name="Normal 3 2 5 4 2 3 6" xfId="44801" xr:uid="{8C807E4A-7351-4232-A775-CF755BE3BA7E}"/>
    <cellStyle name="Normal 3 2 5 4 2 4" xfId="11091" xr:uid="{9D8A9307-20A4-406F-81D4-40F25F9D1817}"/>
    <cellStyle name="Normal 3 2 5 4 2 4 2" xfId="24781" xr:uid="{BE487640-91B7-4948-8FC3-C6F9D2F273DA}"/>
    <cellStyle name="Normal 3 2 5 4 2 4 2 2" xfId="38473" xr:uid="{B5B52855-4EEE-4525-89E0-462034B265DB}"/>
    <cellStyle name="Normal 3 2 5 4 2 4 2 3" xfId="53357" xr:uid="{5A01930D-723C-4C0B-BD2C-0F287B68EF86}"/>
    <cellStyle name="Normal 3 2 5 4 2 4 3" xfId="17937" xr:uid="{F44416C8-0FD9-4FEE-9630-BA8A623A5AC0}"/>
    <cellStyle name="Normal 3 2 5 4 2 4 4" xfId="31627" xr:uid="{9383DB30-D71D-4180-8888-E3CFFD7F2910}"/>
    <cellStyle name="Normal 3 2 5 4 2 4 5" xfId="46511" xr:uid="{91AED6DF-DC13-4AB1-88E5-5965E632BF95}"/>
    <cellStyle name="Normal 3 2 5 4 2 5" xfId="21359" xr:uid="{5835CD3F-535D-4A1B-9704-6AC628A1D3BF}"/>
    <cellStyle name="Normal 3 2 5 4 2 5 2" xfId="35051" xr:uid="{F0A3C4CB-97F7-4AC7-A482-E4888BC783D2}"/>
    <cellStyle name="Normal 3 2 5 4 2 5 3" xfId="49935" xr:uid="{9283E889-0172-4D8D-A40A-9EB9C9B4A4B1}"/>
    <cellStyle name="Normal 3 2 5 4 2 6" xfId="14515" xr:uid="{62098837-8D3D-40B2-B002-3C9860AE0B20}"/>
    <cellStyle name="Normal 3 2 5 4 2 7" xfId="28205" xr:uid="{3DDA80E3-C5D8-4AA9-91C9-A042FEFC7B09}"/>
    <cellStyle name="Normal 3 2 5 4 2 8" xfId="43089" xr:uid="{0357C5AE-C296-4C51-B51C-3846FB20402B}"/>
    <cellStyle name="Normal 3 2 5 4 3" xfId="7670" xr:uid="{C4581604-79EA-4C94-802D-F68A282F3915}"/>
    <cellStyle name="Normal 3 2 5 4 3 2" xfId="9383" xr:uid="{7086FA7C-FF94-4626-AD54-84F35B0D1AF5}"/>
    <cellStyle name="Normal 3 2 5 4 3 2 2" xfId="12805" xr:uid="{D9DA9C79-B743-4981-9FC8-C3F404360DD8}"/>
    <cellStyle name="Normal 3 2 5 4 3 2 2 2" xfId="26495" xr:uid="{0F618377-C46A-48E0-AFD2-8138E9C61E98}"/>
    <cellStyle name="Normal 3 2 5 4 3 2 2 2 2" xfId="40187" xr:uid="{EF2538D9-AAC1-43D4-BEAF-3EE76B52C8D7}"/>
    <cellStyle name="Normal 3 2 5 4 3 2 2 2 3" xfId="55071" xr:uid="{CB70A5A6-E183-4BCE-BED4-A216CFAF75DD}"/>
    <cellStyle name="Normal 3 2 5 4 3 2 2 3" xfId="19651" xr:uid="{48D33BFF-C72B-4AC1-B2FA-94A7ECEFD6AC}"/>
    <cellStyle name="Normal 3 2 5 4 3 2 2 4" xfId="33341" xr:uid="{7D5965F2-76E0-4B8A-8687-5A5E1AC878F8}"/>
    <cellStyle name="Normal 3 2 5 4 3 2 2 5" xfId="48225" xr:uid="{96A4F444-CF9B-4D08-B450-4FC04508C0AA}"/>
    <cellStyle name="Normal 3 2 5 4 3 2 3" xfId="23073" xr:uid="{004654B6-95FD-4212-849D-6EB0AD26EC6C}"/>
    <cellStyle name="Normal 3 2 5 4 3 2 3 2" xfId="36765" xr:uid="{AABCC6FC-BCB5-43E3-B2E0-20B992748DB6}"/>
    <cellStyle name="Normal 3 2 5 4 3 2 3 3" xfId="51649" xr:uid="{F09D31E9-4C30-446E-8BCA-28581B312FB5}"/>
    <cellStyle name="Normal 3 2 5 4 3 2 4" xfId="16229" xr:uid="{B0B69027-C87A-4AC2-983C-8CD3AD0ED7FD}"/>
    <cellStyle name="Normal 3 2 5 4 3 2 5" xfId="29919" xr:uid="{5528ED4B-A61B-4CE4-A033-20F132A39C7A}"/>
    <cellStyle name="Normal 3 2 5 4 3 2 6" xfId="44803" xr:uid="{22936AD4-F43C-4FEE-8448-0CC0B6074AA8}"/>
    <cellStyle name="Normal 3 2 5 4 3 3" xfId="11093" xr:uid="{0EA78118-C2EB-46E0-BA81-168C8F3213C4}"/>
    <cellStyle name="Normal 3 2 5 4 3 3 2" xfId="24783" xr:uid="{B87D803D-6D04-4BFD-9873-2FCDEF8CF73A}"/>
    <cellStyle name="Normal 3 2 5 4 3 3 2 2" xfId="38475" xr:uid="{B5F2EF90-D53B-4BE9-AFB9-3DD8F0FBF8A1}"/>
    <cellStyle name="Normal 3 2 5 4 3 3 2 3" xfId="53359" xr:uid="{3442231F-CB21-4273-924C-CFB3076853C8}"/>
    <cellStyle name="Normal 3 2 5 4 3 3 3" xfId="17939" xr:uid="{00A84D9C-85B4-4311-A060-7BA309987E5C}"/>
    <cellStyle name="Normal 3 2 5 4 3 3 4" xfId="31629" xr:uid="{033D7E5A-DAA4-48CA-932C-2338EB3229C5}"/>
    <cellStyle name="Normal 3 2 5 4 3 3 5" xfId="46513" xr:uid="{EE20B462-9E69-498D-AAF4-FE8F34548EA4}"/>
    <cellStyle name="Normal 3 2 5 4 3 4" xfId="21361" xr:uid="{74564E3E-E57F-4E18-8DBC-D5DFFB8CFEA5}"/>
    <cellStyle name="Normal 3 2 5 4 3 4 2" xfId="35053" xr:uid="{30F4932B-D814-4914-9F65-F6B51A19223B}"/>
    <cellStyle name="Normal 3 2 5 4 3 4 3" xfId="49937" xr:uid="{2BBCD165-45AD-47A7-82C9-DE056E11B289}"/>
    <cellStyle name="Normal 3 2 5 4 3 5" xfId="14517" xr:uid="{54922AA9-4C19-4C2B-B0C1-52703DF5291E}"/>
    <cellStyle name="Normal 3 2 5 4 3 6" xfId="28207" xr:uid="{73DC531F-D931-42DF-A2E6-9C239ADAED65}"/>
    <cellStyle name="Normal 3 2 5 4 3 7" xfId="43091" xr:uid="{3A60D6E6-2AB1-4BF7-953D-8507FE215ACA}"/>
    <cellStyle name="Normal 3 2 5 4 4" xfId="7671" xr:uid="{11378E6C-9CF6-4884-BC25-5D2AC8160E86}"/>
    <cellStyle name="Normal 3 2 5 4 4 2" xfId="9384" xr:uid="{37599A08-AE13-4589-8D22-3EDF62B5E40F}"/>
    <cellStyle name="Normal 3 2 5 4 4 2 2" xfId="12806" xr:uid="{AF32D0EB-60D3-40A2-A9FF-F91E481E5894}"/>
    <cellStyle name="Normal 3 2 5 4 4 2 2 2" xfId="26496" xr:uid="{3C1DA648-1857-47BC-9C6E-153B04140ABF}"/>
    <cellStyle name="Normal 3 2 5 4 4 2 2 2 2" xfId="40188" xr:uid="{E1C191DF-9262-4275-B5E9-B2A720D61D62}"/>
    <cellStyle name="Normal 3 2 5 4 4 2 2 2 3" xfId="55072" xr:uid="{CFE649D9-4C91-4021-9246-A0604C87873A}"/>
    <cellStyle name="Normal 3 2 5 4 4 2 2 3" xfId="19652" xr:uid="{1D1FCC0F-4BD0-4500-98F6-57D65CEB7EF6}"/>
    <cellStyle name="Normal 3 2 5 4 4 2 2 4" xfId="33342" xr:uid="{AA94D18A-FEE1-403F-8095-9A845AF2728A}"/>
    <cellStyle name="Normal 3 2 5 4 4 2 2 5" xfId="48226" xr:uid="{D2BF04E3-68B0-43B6-966A-3C4540D92F3C}"/>
    <cellStyle name="Normal 3 2 5 4 4 2 3" xfId="23074" xr:uid="{BCC151D0-2457-40A3-97AA-BEB8594CDFA2}"/>
    <cellStyle name="Normal 3 2 5 4 4 2 3 2" xfId="36766" xr:uid="{BDA5027B-08F0-4B10-9589-7062D09DD0EE}"/>
    <cellStyle name="Normal 3 2 5 4 4 2 3 3" xfId="51650" xr:uid="{B7985DC4-B65B-49BF-A49D-2353BCA8248D}"/>
    <cellStyle name="Normal 3 2 5 4 4 2 4" xfId="16230" xr:uid="{49657454-A496-4A0C-BEE5-37C587B94256}"/>
    <cellStyle name="Normal 3 2 5 4 4 2 5" xfId="29920" xr:uid="{87949E77-E91B-43FA-B8E8-498CB0E14D57}"/>
    <cellStyle name="Normal 3 2 5 4 4 2 6" xfId="44804" xr:uid="{3830CD8D-AD2A-46A4-A2A3-C42E34B770D7}"/>
    <cellStyle name="Normal 3 2 5 4 4 3" xfId="11094" xr:uid="{2E5C76CC-ED1E-4DEA-9160-90BB0FF83DC5}"/>
    <cellStyle name="Normal 3 2 5 4 4 3 2" xfId="24784" xr:uid="{044A0D8F-78E3-4EE4-83D6-E0A61A21CE78}"/>
    <cellStyle name="Normal 3 2 5 4 4 3 2 2" xfId="38476" xr:uid="{0A5CCCD1-10D3-46B9-A302-EAD4050E22B0}"/>
    <cellStyle name="Normal 3 2 5 4 4 3 2 3" xfId="53360" xr:uid="{6FEAAC53-9C42-4643-A6A1-7570FB4E30A8}"/>
    <cellStyle name="Normal 3 2 5 4 4 3 3" xfId="17940" xr:uid="{B13A77F7-D07A-4DE5-9B16-13FF5EDEF1B3}"/>
    <cellStyle name="Normal 3 2 5 4 4 3 4" xfId="31630" xr:uid="{8D8F2510-6228-4F4F-A1F0-4532590EF031}"/>
    <cellStyle name="Normal 3 2 5 4 4 3 5" xfId="46514" xr:uid="{D8693702-BE1F-40BA-A6BA-8887148F7AEF}"/>
    <cellStyle name="Normal 3 2 5 4 4 4" xfId="21362" xr:uid="{C4CC6936-F64B-4116-A9DF-B890A14ACFDF}"/>
    <cellStyle name="Normal 3 2 5 4 4 4 2" xfId="35054" xr:uid="{4C2C536A-3961-4C54-AB81-725D556CF545}"/>
    <cellStyle name="Normal 3 2 5 4 4 4 3" xfId="49938" xr:uid="{73582E9A-BD6D-44B3-B7FB-B76F4E94ADB7}"/>
    <cellStyle name="Normal 3 2 5 4 4 5" xfId="14518" xr:uid="{3CE3AA7A-DA38-4F57-99C0-F2EFF8B1BF19}"/>
    <cellStyle name="Normal 3 2 5 4 4 6" xfId="28208" xr:uid="{F3F33C19-54E8-40D9-ACE5-4DCB6B48C2D1}"/>
    <cellStyle name="Normal 3 2 5 4 4 7" xfId="43092" xr:uid="{2D4DFB13-D718-45C5-913C-D47C95602893}"/>
    <cellStyle name="Normal 3 2 5 4 5" xfId="9380" xr:uid="{803F9E42-EB38-416B-8B18-5BB17ED50170}"/>
    <cellStyle name="Normal 3 2 5 4 5 2" xfId="12802" xr:uid="{CC856E42-CFB4-4570-ADDD-6F076C8D032E}"/>
    <cellStyle name="Normal 3 2 5 4 5 2 2" xfId="26492" xr:uid="{E15F1424-AB22-4D4E-8B8C-AD7ED0AC6F9D}"/>
    <cellStyle name="Normal 3 2 5 4 5 2 2 2" xfId="40184" xr:uid="{D615B9E3-040C-43C8-9A8C-524CA138D7BE}"/>
    <cellStyle name="Normal 3 2 5 4 5 2 2 3" xfId="55068" xr:uid="{554A6B6F-F2F0-451B-9F0E-BE78D43C554B}"/>
    <cellStyle name="Normal 3 2 5 4 5 2 3" xfId="19648" xr:uid="{2FB8D382-2AFB-4A15-A31E-321AD43053EE}"/>
    <cellStyle name="Normal 3 2 5 4 5 2 4" xfId="33338" xr:uid="{85346BDF-F853-4B9D-81E9-16DEE6D4F610}"/>
    <cellStyle name="Normal 3 2 5 4 5 2 5" xfId="48222" xr:uid="{C88E9CD5-77D4-4FA7-BB2B-177470079557}"/>
    <cellStyle name="Normal 3 2 5 4 5 3" xfId="23070" xr:uid="{4631FFD9-5693-4B6D-AE99-4841EEDE9838}"/>
    <cellStyle name="Normal 3 2 5 4 5 3 2" xfId="36762" xr:uid="{9B7852D0-2586-45E1-8A1B-0838E82B84C3}"/>
    <cellStyle name="Normal 3 2 5 4 5 3 3" xfId="51646" xr:uid="{C71D4C6B-3CE1-42E2-99BA-DB0BB1104ED5}"/>
    <cellStyle name="Normal 3 2 5 4 5 4" xfId="16226" xr:uid="{E37E64F8-FC26-41D4-A260-5A4966A7648A}"/>
    <cellStyle name="Normal 3 2 5 4 5 5" xfId="29916" xr:uid="{B9538BF8-6887-46CD-A0A3-DF7EAB9DD0EE}"/>
    <cellStyle name="Normal 3 2 5 4 5 6" xfId="44800" xr:uid="{BBDE9EC2-418E-4235-99B0-0730DCA6C537}"/>
    <cellStyle name="Normal 3 2 5 4 6" xfId="11090" xr:uid="{0C0F3C2B-4F9E-499E-8569-5383CF3A3DEC}"/>
    <cellStyle name="Normal 3 2 5 4 6 2" xfId="24780" xr:uid="{403015AA-B1EB-41BB-B618-0941D012FF18}"/>
    <cellStyle name="Normal 3 2 5 4 6 2 2" xfId="38472" xr:uid="{4EBF139A-6F74-40A9-8E45-CBC33389A1C2}"/>
    <cellStyle name="Normal 3 2 5 4 6 2 3" xfId="53356" xr:uid="{38504FF9-4E51-4F4A-A795-83963BDE02EE}"/>
    <cellStyle name="Normal 3 2 5 4 6 3" xfId="17936" xr:uid="{7DA9B4C6-2AAE-4079-B30B-1448F1567347}"/>
    <cellStyle name="Normal 3 2 5 4 6 4" xfId="31626" xr:uid="{9519AF44-90AA-43BE-865C-FC3428FEDB0D}"/>
    <cellStyle name="Normal 3 2 5 4 6 5" xfId="46510" xr:uid="{1A5EC2C3-80D4-488B-A62B-0329394EBEF4}"/>
    <cellStyle name="Normal 3 2 5 4 7" xfId="21358" xr:uid="{C9FA93F0-E026-4F59-A294-166918B0102E}"/>
    <cellStyle name="Normal 3 2 5 4 7 2" xfId="35050" xr:uid="{58BEDC46-7C70-4CC6-8B7A-4CB6D138D185}"/>
    <cellStyle name="Normal 3 2 5 4 7 3" xfId="49934" xr:uid="{DAF1BE9D-7DF9-4BBB-9081-D575861B25BE}"/>
    <cellStyle name="Normal 3 2 5 4 8" xfId="14514" xr:uid="{F615E480-6FFA-4EF2-8002-0FD47ABFC1CB}"/>
    <cellStyle name="Normal 3 2 5 4 9" xfId="28204" xr:uid="{200E2B67-832E-424C-9573-F18DAB45141D}"/>
    <cellStyle name="Normal 3 2 5 5" xfId="7672" xr:uid="{1E114421-5BE2-4051-9BA6-82E53931334A}"/>
    <cellStyle name="Normal 3 2 5 5 2" xfId="7673" xr:uid="{B10D2683-DAA7-41A1-9293-F96C7F427CF0}"/>
    <cellStyle name="Normal 3 2 5 5 2 2" xfId="9386" xr:uid="{0D50AF36-7809-423B-A485-6D4679525521}"/>
    <cellStyle name="Normal 3 2 5 5 2 2 2" xfId="12808" xr:uid="{75FD96AF-87F4-46FB-8F95-06596F3190F1}"/>
    <cellStyle name="Normal 3 2 5 5 2 2 2 2" xfId="26498" xr:uid="{11D542E7-9B27-4CAD-9B89-F4EF6D394538}"/>
    <cellStyle name="Normal 3 2 5 5 2 2 2 2 2" xfId="40190" xr:uid="{F78A1FAD-68A7-45E5-A558-635CA158ECD6}"/>
    <cellStyle name="Normal 3 2 5 5 2 2 2 2 3" xfId="55074" xr:uid="{BDEB8B9E-9DD8-4B5A-A965-EED6A56F5031}"/>
    <cellStyle name="Normal 3 2 5 5 2 2 2 3" xfId="19654" xr:uid="{0045F471-7918-451C-A2E5-86C35DAFAAE4}"/>
    <cellStyle name="Normal 3 2 5 5 2 2 2 4" xfId="33344" xr:uid="{70B89809-5571-44DB-9FF0-7C620A862A1F}"/>
    <cellStyle name="Normal 3 2 5 5 2 2 2 5" xfId="48228" xr:uid="{105CF973-3E88-41DF-B518-8E1184AF7FD8}"/>
    <cellStyle name="Normal 3 2 5 5 2 2 3" xfId="23076" xr:uid="{4A9E2442-0C66-46E9-A9F9-F84F36F14504}"/>
    <cellStyle name="Normal 3 2 5 5 2 2 3 2" xfId="36768" xr:uid="{0246C847-07E2-4AD9-8C01-F604DE525101}"/>
    <cellStyle name="Normal 3 2 5 5 2 2 3 3" xfId="51652" xr:uid="{896C717B-3686-47A7-A383-F378665704F9}"/>
    <cellStyle name="Normal 3 2 5 5 2 2 4" xfId="16232" xr:uid="{24E13D8D-1BDD-4E79-923F-C086011BB2F4}"/>
    <cellStyle name="Normal 3 2 5 5 2 2 5" xfId="29922" xr:uid="{8EEC1B46-5249-4CF0-BC1E-26FF4CE4F10F}"/>
    <cellStyle name="Normal 3 2 5 5 2 2 6" xfId="44806" xr:uid="{126884F2-89C4-4366-865E-1C58E9BDBF53}"/>
    <cellStyle name="Normal 3 2 5 5 2 3" xfId="11096" xr:uid="{2C93C017-E91F-4AD8-BA8B-E0BC21A73673}"/>
    <cellStyle name="Normal 3 2 5 5 2 3 2" xfId="24786" xr:uid="{0F61E4F9-F558-4F2A-B421-1756306BE83D}"/>
    <cellStyle name="Normal 3 2 5 5 2 3 2 2" xfId="38478" xr:uid="{E8EA62A1-07C8-475E-BFA3-7130D94DFBE1}"/>
    <cellStyle name="Normal 3 2 5 5 2 3 2 3" xfId="53362" xr:uid="{5593C7CB-DC60-47AE-A0F6-33C3A2A6F86C}"/>
    <cellStyle name="Normal 3 2 5 5 2 3 3" xfId="17942" xr:uid="{F1299C47-63CB-4D5B-9AB6-C9A9FFF700F0}"/>
    <cellStyle name="Normal 3 2 5 5 2 3 4" xfId="31632" xr:uid="{0F579259-00F7-4E16-BE72-1B6415A74E4F}"/>
    <cellStyle name="Normal 3 2 5 5 2 3 5" xfId="46516" xr:uid="{0B36F3B8-8798-4F0C-A960-5DD08A6BA523}"/>
    <cellStyle name="Normal 3 2 5 5 2 4" xfId="21364" xr:uid="{300E56F3-7E27-487E-BCFA-C37F38B0F256}"/>
    <cellStyle name="Normal 3 2 5 5 2 4 2" xfId="35056" xr:uid="{859C34E6-5626-45F5-B39F-531D1A555AB2}"/>
    <cellStyle name="Normal 3 2 5 5 2 4 3" xfId="49940" xr:uid="{BBEA72EB-0130-480A-B72C-1576CC0D2286}"/>
    <cellStyle name="Normal 3 2 5 5 2 5" xfId="14520" xr:uid="{495982E2-634C-4A4B-9AB0-ADC230F52490}"/>
    <cellStyle name="Normal 3 2 5 5 2 6" xfId="28210" xr:uid="{5E3EE131-F9E3-4F01-AB9B-88E29FA3EF19}"/>
    <cellStyle name="Normal 3 2 5 5 2 7" xfId="43094" xr:uid="{B3F5CE63-6D46-4700-89CE-9C38042579E1}"/>
    <cellStyle name="Normal 3 2 5 5 3" xfId="9385" xr:uid="{BDD8CB96-F00D-4A7C-9069-174796CCF6FE}"/>
    <cellStyle name="Normal 3 2 5 5 3 2" xfId="12807" xr:uid="{17E9F586-4DB6-4947-BDCD-92D53DDA567F}"/>
    <cellStyle name="Normal 3 2 5 5 3 2 2" xfId="26497" xr:uid="{A4262720-A5B2-438C-A052-DF3716CE23A1}"/>
    <cellStyle name="Normal 3 2 5 5 3 2 2 2" xfId="40189" xr:uid="{0846276B-1451-4E0E-8BAF-2C53AD3C6319}"/>
    <cellStyle name="Normal 3 2 5 5 3 2 2 3" xfId="55073" xr:uid="{BBA32D99-56D1-450B-84EC-4E4E35BD5535}"/>
    <cellStyle name="Normal 3 2 5 5 3 2 3" xfId="19653" xr:uid="{0DE385F6-1B93-4F62-ACF8-71D7F1C33252}"/>
    <cellStyle name="Normal 3 2 5 5 3 2 4" xfId="33343" xr:uid="{E17F6A01-C9EB-4E71-869A-C7368CF8F378}"/>
    <cellStyle name="Normal 3 2 5 5 3 2 5" xfId="48227" xr:uid="{ACF9F5CD-A237-4DFF-8628-560E1BCF8508}"/>
    <cellStyle name="Normal 3 2 5 5 3 3" xfId="23075" xr:uid="{1FD0F3A1-A3C6-459A-81B2-4AACE97A90B7}"/>
    <cellStyle name="Normal 3 2 5 5 3 3 2" xfId="36767" xr:uid="{7737FD19-C5A7-45BA-B653-0E00A58E8835}"/>
    <cellStyle name="Normal 3 2 5 5 3 3 3" xfId="51651" xr:uid="{6EAECF45-A5FC-495B-9D22-410F130CEF63}"/>
    <cellStyle name="Normal 3 2 5 5 3 4" xfId="16231" xr:uid="{F5D0DE6B-21CE-46AE-9350-1D18E7D39C2A}"/>
    <cellStyle name="Normal 3 2 5 5 3 5" xfId="29921" xr:uid="{F8B05706-87E0-4045-A2D2-AB78F5443D13}"/>
    <cellStyle name="Normal 3 2 5 5 3 6" xfId="44805" xr:uid="{F04B46C4-9227-45B8-AA0A-6F8F0B0CB534}"/>
    <cellStyle name="Normal 3 2 5 5 4" xfId="11095" xr:uid="{6AC9FE82-137E-4D6B-A98F-7E231D2242FB}"/>
    <cellStyle name="Normal 3 2 5 5 4 2" xfId="24785" xr:uid="{0B437F0F-2BED-4CB4-9D82-7A8B3FECC353}"/>
    <cellStyle name="Normal 3 2 5 5 4 2 2" xfId="38477" xr:uid="{DD456F42-B90D-4B25-933B-5A7D0D62B455}"/>
    <cellStyle name="Normal 3 2 5 5 4 2 3" xfId="53361" xr:uid="{CE7225FD-2B52-4AF2-94D4-4DE832E1F781}"/>
    <cellStyle name="Normal 3 2 5 5 4 3" xfId="17941" xr:uid="{9C5D5E2C-0578-44FC-8A51-C2B34C5DEE12}"/>
    <cellStyle name="Normal 3 2 5 5 4 4" xfId="31631" xr:uid="{AF3E4F0B-59CE-4A33-9A70-63F6C1FA79F4}"/>
    <cellStyle name="Normal 3 2 5 5 4 5" xfId="46515" xr:uid="{494E1A08-B99A-4B2C-8CD4-BA2282972BB3}"/>
    <cellStyle name="Normal 3 2 5 5 5" xfId="21363" xr:uid="{F2CB3054-9399-4938-9DB5-1421667CAD8E}"/>
    <cellStyle name="Normal 3 2 5 5 5 2" xfId="35055" xr:uid="{C68F23C3-29E6-40CB-AF41-D48C50CB90AD}"/>
    <cellStyle name="Normal 3 2 5 5 5 3" xfId="49939" xr:uid="{31A7BEFD-6106-46F7-A970-029064C8DC2E}"/>
    <cellStyle name="Normal 3 2 5 5 6" xfId="14519" xr:uid="{45E1A108-6733-442D-A14B-DCF576549E28}"/>
    <cellStyle name="Normal 3 2 5 5 7" xfId="28209" xr:uid="{0E76AC51-3AC5-4840-8A9F-CAA737459FC5}"/>
    <cellStyle name="Normal 3 2 5 5 8" xfId="43093" xr:uid="{F22253FC-E493-462B-A13B-1225572B2CC6}"/>
    <cellStyle name="Normal 3 2 5 6" xfId="7674" xr:uid="{A9BF9143-BEB8-407F-A777-DD76255EE70D}"/>
    <cellStyle name="Normal 3 2 5 6 2" xfId="9387" xr:uid="{E3F96752-88D6-4F6F-AA48-2ACD8B5A93C2}"/>
    <cellStyle name="Normal 3 2 5 6 2 2" xfId="12809" xr:uid="{FD8FF286-0C97-454C-90A4-6B872320B379}"/>
    <cellStyle name="Normal 3 2 5 6 2 2 2" xfId="26499" xr:uid="{528689CA-9B7E-462E-9429-C694F6219199}"/>
    <cellStyle name="Normal 3 2 5 6 2 2 2 2" xfId="40191" xr:uid="{1D47C448-E686-4706-87F9-DA9BF40458B2}"/>
    <cellStyle name="Normal 3 2 5 6 2 2 2 3" xfId="55075" xr:uid="{E523EEA2-DD4F-494F-AC7E-54CC26275AF1}"/>
    <cellStyle name="Normal 3 2 5 6 2 2 3" xfId="19655" xr:uid="{682A70B7-7C4B-4841-8855-C40BF02056A6}"/>
    <cellStyle name="Normal 3 2 5 6 2 2 4" xfId="33345" xr:uid="{C61859B7-0FD5-4A5B-A78C-86D62688F8B9}"/>
    <cellStyle name="Normal 3 2 5 6 2 2 5" xfId="48229" xr:uid="{18494F25-1DF2-45F9-86C4-22D613FEDA81}"/>
    <cellStyle name="Normal 3 2 5 6 2 3" xfId="23077" xr:uid="{9622FA42-B06B-4C5D-A0F8-CCC9376C448D}"/>
    <cellStyle name="Normal 3 2 5 6 2 3 2" xfId="36769" xr:uid="{E2A0C579-E1F5-4A85-AD1F-89F2201DC03A}"/>
    <cellStyle name="Normal 3 2 5 6 2 3 3" xfId="51653" xr:uid="{01AE74D4-B993-4DEB-8188-3B73545B818F}"/>
    <cellStyle name="Normal 3 2 5 6 2 4" xfId="16233" xr:uid="{4D08B8D0-189C-4280-AA33-E18B5C480F34}"/>
    <cellStyle name="Normal 3 2 5 6 2 5" xfId="29923" xr:uid="{9317E281-182B-4051-B6CB-4D5D863E479F}"/>
    <cellStyle name="Normal 3 2 5 6 2 6" xfId="44807" xr:uid="{EE713F5F-D2CE-41C7-8EB1-4EEF63D3CF03}"/>
    <cellStyle name="Normal 3 2 5 6 3" xfId="11097" xr:uid="{6DD55817-4DE0-487B-B58A-970B8AEB62E7}"/>
    <cellStyle name="Normal 3 2 5 6 3 2" xfId="24787" xr:uid="{72C084D6-24E8-41BE-B81C-BF782B68F1C5}"/>
    <cellStyle name="Normal 3 2 5 6 3 2 2" xfId="38479" xr:uid="{9D14EC8F-09D5-4687-8CC9-88143DC83767}"/>
    <cellStyle name="Normal 3 2 5 6 3 2 3" xfId="53363" xr:uid="{81C81CD6-3872-4883-A29F-A39EF33F7477}"/>
    <cellStyle name="Normal 3 2 5 6 3 3" xfId="17943" xr:uid="{0C4F0542-2874-4C81-B773-3673010E6556}"/>
    <cellStyle name="Normal 3 2 5 6 3 4" xfId="31633" xr:uid="{CD8B0414-036D-4B91-BE58-CFB3A396D970}"/>
    <cellStyle name="Normal 3 2 5 6 3 5" xfId="46517" xr:uid="{4341DB4E-0251-4053-A495-C881F9AD15F2}"/>
    <cellStyle name="Normal 3 2 5 6 4" xfId="21365" xr:uid="{D2BB3170-4C4B-4BF6-A658-CBCAE194DEB1}"/>
    <cellStyle name="Normal 3 2 5 6 4 2" xfId="35057" xr:uid="{19C8E920-B5C9-41E5-B1EC-D7674E46A237}"/>
    <cellStyle name="Normal 3 2 5 6 4 3" xfId="49941" xr:uid="{24F456C4-90C7-4A79-B3A6-ED41271B28C9}"/>
    <cellStyle name="Normal 3 2 5 6 5" xfId="14521" xr:uid="{25FF289B-4677-4748-BD29-8EA4BB94EE8A}"/>
    <cellStyle name="Normal 3 2 5 6 6" xfId="28211" xr:uid="{661E0BAB-E7AE-4798-B3F5-C2464C4105AE}"/>
    <cellStyle name="Normal 3 2 5 6 7" xfId="43095" xr:uid="{384DE359-2399-4E66-8188-63A1DD480F8E}"/>
    <cellStyle name="Normal 3 2 5 7" xfId="7675" xr:uid="{583F661A-A5FD-490A-9088-6E7428DFA98E}"/>
    <cellStyle name="Normal 3 2 5 7 2" xfId="9388" xr:uid="{A09A5150-4E65-4342-888B-A7A51B234C0C}"/>
    <cellStyle name="Normal 3 2 5 7 2 2" xfId="12810" xr:uid="{ED08971C-BBA1-4E7F-A4DE-75B21F903694}"/>
    <cellStyle name="Normal 3 2 5 7 2 2 2" xfId="26500" xr:uid="{D7B2523B-91CC-4D9F-92A1-6A245AB30521}"/>
    <cellStyle name="Normal 3 2 5 7 2 2 2 2" xfId="40192" xr:uid="{7C8E1EE6-BAE5-49D6-890B-D4672B6AA4E6}"/>
    <cellStyle name="Normal 3 2 5 7 2 2 2 3" xfId="55076" xr:uid="{5D75D1E4-252B-4749-BD1E-DBAF32F37A7B}"/>
    <cellStyle name="Normal 3 2 5 7 2 2 3" xfId="19656" xr:uid="{6E10364E-FD59-4D9E-B057-9B340D47736F}"/>
    <cellStyle name="Normal 3 2 5 7 2 2 4" xfId="33346" xr:uid="{60B71DBE-83C8-49AA-A46D-CB0E95C2B641}"/>
    <cellStyle name="Normal 3 2 5 7 2 2 5" xfId="48230" xr:uid="{D2D7C083-DFEF-4B9E-9FE3-4D423B78F7D9}"/>
    <cellStyle name="Normal 3 2 5 7 2 3" xfId="23078" xr:uid="{27EEF4D3-CD13-4D4D-B00A-BCFBB5AD2DDC}"/>
    <cellStyle name="Normal 3 2 5 7 2 3 2" xfId="36770" xr:uid="{D0FDC20F-8C39-4EC0-844C-83F8B3F3935E}"/>
    <cellStyle name="Normal 3 2 5 7 2 3 3" xfId="51654" xr:uid="{773DF071-8FC5-462D-A80B-1A6F89F5F547}"/>
    <cellStyle name="Normal 3 2 5 7 2 4" xfId="16234" xr:uid="{011F3344-7867-4B4E-B653-82C3842E38BD}"/>
    <cellStyle name="Normal 3 2 5 7 2 5" xfId="29924" xr:uid="{625E275C-8A99-4944-A974-FE026CDA28FC}"/>
    <cellStyle name="Normal 3 2 5 7 2 6" xfId="44808" xr:uid="{ABC76464-548C-4D9C-B763-6EAA64BE7F64}"/>
    <cellStyle name="Normal 3 2 5 7 3" xfId="11098" xr:uid="{17D1D472-944C-4B41-97EB-CFC53A81F836}"/>
    <cellStyle name="Normal 3 2 5 7 3 2" xfId="24788" xr:uid="{895AB8D0-AC9C-4B3D-974C-3800EEF811FD}"/>
    <cellStyle name="Normal 3 2 5 7 3 2 2" xfId="38480" xr:uid="{85FF798F-2C1B-4700-8AD7-14D43779D173}"/>
    <cellStyle name="Normal 3 2 5 7 3 2 3" xfId="53364" xr:uid="{F02E2A6A-C0FD-4C0A-BF30-C35AEB43022D}"/>
    <cellStyle name="Normal 3 2 5 7 3 3" xfId="17944" xr:uid="{D965CE5F-A205-484B-94D1-B83901333C2A}"/>
    <cellStyle name="Normal 3 2 5 7 3 4" xfId="31634" xr:uid="{5A6076E7-B4B4-4CA0-8BDA-A2AE2ED942B8}"/>
    <cellStyle name="Normal 3 2 5 7 3 5" xfId="46518" xr:uid="{198D147F-ADD3-4A2E-8534-B9CAAC7E16EB}"/>
    <cellStyle name="Normal 3 2 5 7 4" xfId="21366" xr:uid="{40176BBC-A6E8-4F4C-A6A2-17EA0739AB6B}"/>
    <cellStyle name="Normal 3 2 5 7 4 2" xfId="35058" xr:uid="{D29DBEF9-8F6E-4D85-A7C9-4285D84AA6DD}"/>
    <cellStyle name="Normal 3 2 5 7 4 3" xfId="49942" xr:uid="{E29A38C4-B008-454F-AE15-64CB84296A47}"/>
    <cellStyle name="Normal 3 2 5 7 5" xfId="14522" xr:uid="{041C1DCD-94A0-4231-B8DB-55AD2C56AB6A}"/>
    <cellStyle name="Normal 3 2 5 7 6" xfId="28212" xr:uid="{DDE99F94-C70A-49D4-BC97-BC2A6E439664}"/>
    <cellStyle name="Normal 3 2 5 7 7" xfId="43096" xr:uid="{107386FC-5D68-4226-8F6E-0291364FB448}"/>
    <cellStyle name="Normal 3 2 5 8" xfId="9359" xr:uid="{0392C7B3-859A-40C7-B694-A5D38C2BC20A}"/>
    <cellStyle name="Normal 3 2 5 8 2" xfId="12781" xr:uid="{ED3D8A05-6363-4453-8B7E-38E67F2D1B2F}"/>
    <cellStyle name="Normal 3 2 5 8 2 2" xfId="26471" xr:uid="{51957ECD-E4C1-4A98-819F-7805A7B29532}"/>
    <cellStyle name="Normal 3 2 5 8 2 2 2" xfId="40163" xr:uid="{6A3527CD-7E30-4AF5-B702-272599B74B5D}"/>
    <cellStyle name="Normal 3 2 5 8 2 2 3" xfId="55047" xr:uid="{A3279F92-89DE-4B59-9CA2-0A2790551741}"/>
    <cellStyle name="Normal 3 2 5 8 2 3" xfId="19627" xr:uid="{4B55DEAE-E24C-43A7-9334-24DE76C5D13E}"/>
    <cellStyle name="Normal 3 2 5 8 2 4" xfId="33317" xr:uid="{8AAA72AE-27D4-41BE-AB8C-02FA6C7A9CFB}"/>
    <cellStyle name="Normal 3 2 5 8 2 5" xfId="48201" xr:uid="{E54B8B92-4A7C-46D1-BB6A-037237BF9380}"/>
    <cellStyle name="Normal 3 2 5 8 3" xfId="23049" xr:uid="{C9D1E271-DEED-4E51-9005-FE1C16EC2C13}"/>
    <cellStyle name="Normal 3 2 5 8 3 2" xfId="36741" xr:uid="{7D5EE066-BA70-48B7-B563-FD927D286174}"/>
    <cellStyle name="Normal 3 2 5 8 3 3" xfId="51625" xr:uid="{FA159975-F0F9-410B-B79F-AD65026DD031}"/>
    <cellStyle name="Normal 3 2 5 8 4" xfId="16205" xr:uid="{AD07751A-939F-43A8-9DB0-411D4561C734}"/>
    <cellStyle name="Normal 3 2 5 8 5" xfId="29895" xr:uid="{03F30FA4-7895-48FC-B2A7-D952E269FF33}"/>
    <cellStyle name="Normal 3 2 5 8 6" xfId="44779" xr:uid="{3BEF63C5-A3E1-4803-9023-2FC5163101CE}"/>
    <cellStyle name="Normal 3 2 5 9" xfId="11069" xr:uid="{58B6E000-5EB1-4421-A652-18624B7D0D2F}"/>
    <cellStyle name="Normal 3 2 5 9 2" xfId="24759" xr:uid="{8D2D9CFD-0DB8-4619-9AF1-82D8C886D1B2}"/>
    <cellStyle name="Normal 3 2 5 9 2 2" xfId="38451" xr:uid="{2C699081-70C3-4093-996A-7BD2D12DEB03}"/>
    <cellStyle name="Normal 3 2 5 9 2 3" xfId="53335" xr:uid="{0F05E719-EFF8-4D68-9F8A-0A158E2BCBE2}"/>
    <cellStyle name="Normal 3 2 5 9 3" xfId="17915" xr:uid="{9528EFE6-CC5D-4914-AC99-2FB983CE37CD}"/>
    <cellStyle name="Normal 3 2 5 9 4" xfId="31605" xr:uid="{F8453899-A89C-4AEB-96A9-3F1CB124A13A}"/>
    <cellStyle name="Normal 3 2 5 9 5" xfId="46489" xr:uid="{E3649DC5-A1E4-475E-8709-53A645686A9C}"/>
    <cellStyle name="Normal 3 2 6" xfId="8232" xr:uid="{CB8BBA23-3B34-40A0-A873-BD4A5C4E1891}"/>
    <cellStyle name="Normal 3 2 6 2" xfId="11654" xr:uid="{79308B41-4F58-4C6D-920A-AC6DC1C28FEB}"/>
    <cellStyle name="Normal 3 2 6 2 2" xfId="25344" xr:uid="{55BE9391-CCE3-4F17-8C0C-2A33452127DE}"/>
    <cellStyle name="Normal 3 2 6 2 2 2" xfId="39036" xr:uid="{F45909AE-F16A-41FF-A5E7-3184B518C0CB}"/>
    <cellStyle name="Normal 3 2 6 2 2 3" xfId="53920" xr:uid="{458CD93E-85D3-4C10-B728-D5AEB910D71E}"/>
    <cellStyle name="Normal 3 2 6 2 3" xfId="18500" xr:uid="{1831490D-17AB-4FC4-B164-AA8515B81D13}"/>
    <cellStyle name="Normal 3 2 6 2 4" xfId="32190" xr:uid="{2387D4B8-7B5C-4261-8969-9A19B55ED679}"/>
    <cellStyle name="Normal 3 2 6 2 5" xfId="47074" xr:uid="{FBB74A1F-E33B-45D0-9A98-8AF4BCCD7C60}"/>
    <cellStyle name="Normal 3 2 6 3" xfId="21922" xr:uid="{3DA9E2F4-143C-46D5-A850-3ACABF00642E}"/>
    <cellStyle name="Normal 3 2 6 3 2" xfId="35614" xr:uid="{A854C7D2-9D20-4482-BF11-E3596A5CA133}"/>
    <cellStyle name="Normal 3 2 6 3 3" xfId="50498" xr:uid="{E10493A7-E005-41C7-B533-884F8BD13491}"/>
    <cellStyle name="Normal 3 2 6 4" xfId="15078" xr:uid="{9C286675-8468-4225-B509-CB3D05260F73}"/>
    <cellStyle name="Normal 3 2 6 5" xfId="28768" xr:uid="{A9EB74C4-C1D9-4FF4-889E-53D804D1F548}"/>
    <cellStyle name="Normal 3 2 6 6" xfId="43652" xr:uid="{E23C669B-29A7-422A-933F-6AC057508C84}"/>
    <cellStyle name="Normal 3 3" xfId="86" xr:uid="{1F7DF739-2248-45A3-B3A0-EB9006F3BEFC}"/>
    <cellStyle name="Normal 3 3 2" xfId="292" xr:uid="{0E767953-AB42-4F9D-963D-D0EB7BAF1B4F}"/>
    <cellStyle name="Normal 3 3 2 2" xfId="4669" xr:uid="{C7ED94B3-8A5E-42D0-9422-C2AE5500AFD5}"/>
    <cellStyle name="Normal 3 3 3" xfId="4559" xr:uid="{EB497EDC-AFEE-4508-A71F-2C28808BE697}"/>
    <cellStyle name="Normal 3 4" xfId="87" xr:uid="{5F461BE5-EDAE-4E7A-9EAD-8DA2E17304AE}"/>
    <cellStyle name="Normal 3 4 2" xfId="2504" xr:uid="{F9161B86-3962-4B1D-A06A-E93FB4FD0931}"/>
    <cellStyle name="Normal 3 4 2 2" xfId="4670" xr:uid="{4E0D83CC-FEF1-4D3B-A6F9-1E520CDE4D86}"/>
    <cellStyle name="Normal 3 4 2 3" xfId="41116" xr:uid="{D3072C32-0EBE-48CA-A11E-4A06B10F3644}"/>
    <cellStyle name="Normal 3 4 2 4" xfId="40749" xr:uid="{8544A13D-3F05-4146-A29D-33AC11869ADE}"/>
    <cellStyle name="Normal 3 4 2 5" xfId="55633" xr:uid="{C954B222-B175-4FF1-A9FC-A24F99C41C76}"/>
    <cellStyle name="Normal 3 4 2 6" xfId="27057" xr:uid="{3395D55D-BBE3-4161-906C-22347370555B}"/>
    <cellStyle name="Normal 3 4 2 7" xfId="5941" xr:uid="{589914A6-CC01-468A-819D-0E8F8CB11F2B}"/>
    <cellStyle name="Normal 3 4 2 8" xfId="5349" xr:uid="{94183AF0-2D16-4626-9697-4484FEE1BAB7}"/>
    <cellStyle name="Normal 3 4 3" xfId="40758" xr:uid="{C07021F0-3A62-4FA2-8B5D-65405ECC9F15}"/>
    <cellStyle name="Normal 3 4 4" xfId="33903" xr:uid="{303E333A-43CC-454A-A789-A780F7DD50A0}"/>
    <cellStyle name="Normal 3 4 5" xfId="48787" xr:uid="{097802B6-CF16-4A12-A4B2-00FEF26D76B7}"/>
    <cellStyle name="Normal 3 4 6" xfId="13367" xr:uid="{0B22432C-AEF9-4BCF-B0D4-23FAE6DE57B0}"/>
    <cellStyle name="Normal 3 5" xfId="2503" xr:uid="{37387C6E-AFC0-401D-9938-A907B92222DA}"/>
    <cellStyle name="Normal 3 5 2" xfId="4671" xr:uid="{A8EA42FB-2548-47BA-A766-7A986CFF4CCC}"/>
    <cellStyle name="Normal 3 5 2 2" xfId="41373" xr:uid="{1E6C472B-7736-4127-A6CE-6D198AD88AA5}"/>
    <cellStyle name="Normal 3 5 2 3" xfId="5968" xr:uid="{715494AB-4C57-4FCA-99CB-83925C9FDF06}"/>
    <cellStyle name="Normal 3 5 2 4" xfId="5376" xr:uid="{E545FB1D-E79A-4B50-BC07-AB0A287682C6}"/>
    <cellStyle name="Normal 3 5 3" xfId="4747" xr:uid="{204ECFA8-A66E-4CF8-BD2E-1E28ABA9F574}"/>
    <cellStyle name="Normal 3 5 4" xfId="4715" xr:uid="{AAB5639A-8CE2-4242-8D5C-E41F62A9774F}"/>
    <cellStyle name="Normal 3 5 4 2" xfId="41378" xr:uid="{C85B54CC-C0C8-4D3F-ADDC-9416C8C0174B}"/>
    <cellStyle name="Normal 3 5 4 3" xfId="5969" xr:uid="{4EF80CD6-7019-4149-9797-E38C03735927}"/>
    <cellStyle name="Normal 3 5 4 4" xfId="5377" xr:uid="{E46FECBF-855B-4E20-A672-83EB71FE52A2}"/>
    <cellStyle name="Normal 3 6" xfId="4666" xr:uid="{6D57F6AC-0C30-4A66-8B66-39AEC63E028C}"/>
    <cellStyle name="Normal 3 6 2" xfId="41939" xr:uid="{29CA4574-3EC6-42F0-9D8D-A3AA3276B656}"/>
    <cellStyle name="Normal 3 6 2 2" xfId="41936" xr:uid="{2C816DE8-9AD0-4936-B165-34F6E6FE8446}"/>
    <cellStyle name="Normal 3 7" xfId="40751" xr:uid="{1E347547-5E00-4E58-8CE8-FC4FAD4D7B85}"/>
    <cellStyle name="Normal 3 8" xfId="5929" xr:uid="{4B32E0D0-8B2E-40D4-9508-15DA705E0685}"/>
    <cellStyle name="Normal 3 9" xfId="5337" xr:uid="{4F8057DC-76E3-431B-BA48-5489449D031E}"/>
    <cellStyle name="Normal 30" xfId="4372" xr:uid="{DA0D637B-0C15-4496-9024-1A43688651B3}"/>
    <cellStyle name="Normal 30 2" xfId="4373" xr:uid="{D1458705-43A9-42EC-ACB3-28EBF1CD6F07}"/>
    <cellStyle name="Normal 31" xfId="4374" xr:uid="{979769F8-7121-469C-9E1C-D5E23F38BB60}"/>
    <cellStyle name="Normal 31 2" xfId="4375" xr:uid="{9BE484B9-A8BC-4C54-8EBF-F6A2142DF274}"/>
    <cellStyle name="Normal 32" xfId="4376" xr:uid="{DA5232B8-4ED9-40CB-98E7-F38C1988BF8B}"/>
    <cellStyle name="Normal 32 2" xfId="41335" xr:uid="{14154DCD-F256-4F31-B5A0-520CDBB2432C}"/>
    <cellStyle name="Normal 32 3" xfId="5956" xr:uid="{C8CA4213-BE5F-419A-B433-7650772F2B5A}"/>
    <cellStyle name="Normal 32 4" xfId="5364" xr:uid="{5CFBE785-5E03-46AE-9306-2B6B331F1BA3}"/>
    <cellStyle name="Normal 33" xfId="4377" xr:uid="{70D5608B-5BEB-4A59-AEEF-0D7F7B308374}"/>
    <cellStyle name="Normal 33 2" xfId="4378" xr:uid="{1E6A91B6-D19A-4D8D-BA0D-EE7034BA124F}"/>
    <cellStyle name="Normal 34" xfId="4379" xr:uid="{3F1248E7-319F-497C-8C01-EC8DD2BBEFC6}"/>
    <cellStyle name="Normal 34 2" xfId="4380" xr:uid="{F6E3F482-262F-40A8-9502-08796D13F844}"/>
    <cellStyle name="Normal 35" xfId="4381" xr:uid="{DD8927C6-461D-401E-B660-4AD9BCCA8C2B}"/>
    <cellStyle name="Normal 35 2" xfId="4382" xr:uid="{DC811A99-548F-4FF2-A8F8-BEB943050DC1}"/>
    <cellStyle name="Normal 36" xfId="4383" xr:uid="{1159AFC4-4047-4BC0-95A1-A65D4E75484F}"/>
    <cellStyle name="Normal 36 2" xfId="4384" xr:uid="{F03F222D-BFC9-4B6C-8A23-59A06722E074}"/>
    <cellStyle name="Normal 37" xfId="4385" xr:uid="{590ACD0E-7F6E-4B92-A145-5E9AAB7676A4}"/>
    <cellStyle name="Normal 37 2" xfId="4386" xr:uid="{2557E68A-7FC9-40BD-A19A-0B77093AB930}"/>
    <cellStyle name="Normal 38" xfId="4387" xr:uid="{73BA3751-6433-4F3C-ADED-1C868ADCE304}"/>
    <cellStyle name="Normal 38 2" xfId="4388" xr:uid="{B0A7526C-7C6E-4AAB-B234-6E75BCB96290}"/>
    <cellStyle name="Normal 39" xfId="4389" xr:uid="{4EA173E8-3FDC-4CC6-93BE-5F2B897B7F13}"/>
    <cellStyle name="Normal 39 2" xfId="4390" xr:uid="{B3748ABB-1C2F-4B02-B00A-26241C3C71CC}"/>
    <cellStyle name="Normal 39 2 2" xfId="4391" xr:uid="{30DBCAE7-182F-4618-84AE-8CC33B4219F5}"/>
    <cellStyle name="Normal 39 3" xfId="4392" xr:uid="{C531AD0C-3AF3-4DC6-8299-6206B8B9FFDA}"/>
    <cellStyle name="Normal 4" xfId="88" xr:uid="{F593FD38-2795-46A4-8B94-5F75ED4FF751}"/>
    <cellStyle name="Normal 4 10" xfId="7677" xr:uid="{3EF72E1E-951F-4D94-8B94-46CDA7660ADF}"/>
    <cellStyle name="Normal 4 10 2" xfId="7678" xr:uid="{E03FC4C1-FD8F-4D54-9B72-F8E71DAE28F0}"/>
    <cellStyle name="Normal 4 10 2 2" xfId="9391" xr:uid="{28ABA896-60F0-422F-B4C3-61CB446B01E6}"/>
    <cellStyle name="Normal 4 10 2 2 2" xfId="12813" xr:uid="{16415CC1-E3D8-4913-BCCF-66C1FE8DF183}"/>
    <cellStyle name="Normal 4 10 2 2 2 2" xfId="26503" xr:uid="{8F864F6C-D23E-4258-88AB-0B40DAC6E0D9}"/>
    <cellStyle name="Normal 4 10 2 2 2 2 2" xfId="40195" xr:uid="{86CA141B-46C0-4782-9DC2-44F1E8866661}"/>
    <cellStyle name="Normal 4 10 2 2 2 2 3" xfId="55079" xr:uid="{4E208A2D-37E2-4EBC-8DA6-7FBEFB139752}"/>
    <cellStyle name="Normal 4 10 2 2 2 3" xfId="19659" xr:uid="{6D7B3650-00D1-4EE8-8B3C-8B40B9446D03}"/>
    <cellStyle name="Normal 4 10 2 2 2 4" xfId="33349" xr:uid="{3B8A881D-0B71-4186-BCD2-5D901C5256BC}"/>
    <cellStyle name="Normal 4 10 2 2 2 5" xfId="48233" xr:uid="{DC3529A6-13A4-4FCE-AAB3-D768EC1B92A0}"/>
    <cellStyle name="Normal 4 10 2 2 3" xfId="23081" xr:uid="{E1CFCD98-A2DD-48C5-BEA9-A441E6A2AB60}"/>
    <cellStyle name="Normal 4 10 2 2 3 2" xfId="36773" xr:uid="{89FB69E6-31C4-4B3D-884F-016F0B609A30}"/>
    <cellStyle name="Normal 4 10 2 2 3 3" xfId="51657" xr:uid="{3260BDFA-D6D9-46CF-97E5-2C20695A9DFA}"/>
    <cellStyle name="Normal 4 10 2 2 4" xfId="16237" xr:uid="{73CBE8A6-5246-4563-AC43-0303A979C576}"/>
    <cellStyle name="Normal 4 10 2 2 5" xfId="29927" xr:uid="{7C4230A7-23C4-4975-89B0-51512672CAA3}"/>
    <cellStyle name="Normal 4 10 2 2 6" xfId="44811" xr:uid="{4F850473-5B45-498E-8EC4-38CE66D54413}"/>
    <cellStyle name="Normal 4 10 2 3" xfId="11101" xr:uid="{40B6D4DD-0FAE-4165-A7DF-8AE36F99AB0F}"/>
    <cellStyle name="Normal 4 10 2 3 2" xfId="24791" xr:uid="{554B7A83-9A34-48A0-87A6-A13C7801337E}"/>
    <cellStyle name="Normal 4 10 2 3 2 2" xfId="38483" xr:uid="{97973086-29A8-4631-A91B-45A49C236A08}"/>
    <cellStyle name="Normal 4 10 2 3 2 3" xfId="53367" xr:uid="{3F7FE001-CFA9-44A0-842A-BF3F5D3A150B}"/>
    <cellStyle name="Normal 4 10 2 3 3" xfId="17947" xr:uid="{51997D7D-ACCC-4094-8D69-75908C00AFBE}"/>
    <cellStyle name="Normal 4 10 2 3 4" xfId="31637" xr:uid="{C42A56C2-B3F7-43FC-AC39-158608350345}"/>
    <cellStyle name="Normal 4 10 2 3 5" xfId="46521" xr:uid="{D0C57109-6A78-4D75-B388-524C5487E690}"/>
    <cellStyle name="Normal 4 10 2 4" xfId="21369" xr:uid="{FF6FC477-CA56-43D3-84B2-7C8FF3726C49}"/>
    <cellStyle name="Normal 4 10 2 4 2" xfId="35061" xr:uid="{8B2D0AE9-4BE1-4DE3-8C21-5F8FC3B37C4E}"/>
    <cellStyle name="Normal 4 10 2 4 3" xfId="49945" xr:uid="{FFBFB5FB-4041-4488-A80C-9501F7739F29}"/>
    <cellStyle name="Normal 4 10 2 5" xfId="14525" xr:uid="{9658A40C-B036-4874-8DCB-0800A091F546}"/>
    <cellStyle name="Normal 4 10 2 6" xfId="28215" xr:uid="{4F5F2609-E8BB-444F-A59D-0944CE501666}"/>
    <cellStyle name="Normal 4 10 2 7" xfId="43099" xr:uid="{E463D294-09B1-4E12-A47E-7CE8EA13BE10}"/>
    <cellStyle name="Normal 4 10 3" xfId="9390" xr:uid="{82EDD684-1D0F-4604-9655-F4B13D2C76CF}"/>
    <cellStyle name="Normal 4 10 3 2" xfId="12812" xr:uid="{592FEE14-4A95-425A-B818-00601EF328FC}"/>
    <cellStyle name="Normal 4 10 3 2 2" xfId="26502" xr:uid="{A136DB43-2BBA-443E-8216-1255F7B68BB9}"/>
    <cellStyle name="Normal 4 10 3 2 2 2" xfId="40194" xr:uid="{95446526-DCB4-4289-8F49-0383B7E3EBAC}"/>
    <cellStyle name="Normal 4 10 3 2 2 3" xfId="55078" xr:uid="{E25921C3-2A52-4206-951A-0FBA51531CAC}"/>
    <cellStyle name="Normal 4 10 3 2 3" xfId="19658" xr:uid="{94E06121-719F-42C4-BBA8-DD1B548FF950}"/>
    <cellStyle name="Normal 4 10 3 2 4" xfId="33348" xr:uid="{13B6A734-C346-4AFF-8DDC-7ADCD0F4D9BF}"/>
    <cellStyle name="Normal 4 10 3 2 5" xfId="48232" xr:uid="{92F8EA9A-44D5-407D-976B-14F9C1B77E96}"/>
    <cellStyle name="Normal 4 10 3 3" xfId="23080" xr:uid="{8742CB02-6496-4169-B534-B75017C85D27}"/>
    <cellStyle name="Normal 4 10 3 3 2" xfId="36772" xr:uid="{390C5A35-4268-4C16-B631-40B622CBA509}"/>
    <cellStyle name="Normal 4 10 3 3 3" xfId="51656" xr:uid="{4BE2B6B1-5F3E-469A-A2BA-85AF39FA1094}"/>
    <cellStyle name="Normal 4 10 3 4" xfId="16236" xr:uid="{E07C2AEC-AE91-4CE4-AC3C-602E4DEE10E8}"/>
    <cellStyle name="Normal 4 10 3 5" xfId="29926" xr:uid="{F7C80E59-1CFB-4176-B627-0BD44D2ECB29}"/>
    <cellStyle name="Normal 4 10 3 6" xfId="44810" xr:uid="{F03DBF2A-5A13-4587-AFF9-592524A1A362}"/>
    <cellStyle name="Normal 4 10 4" xfId="11100" xr:uid="{30E5A18A-53E3-4303-8788-3A9A908C6BE3}"/>
    <cellStyle name="Normal 4 10 4 2" xfId="24790" xr:uid="{AC47C580-D93E-47F7-AD17-59ED550814C5}"/>
    <cellStyle name="Normal 4 10 4 2 2" xfId="38482" xr:uid="{05A9443F-7856-47A7-8557-9A93BFE60DD4}"/>
    <cellStyle name="Normal 4 10 4 2 3" xfId="53366" xr:uid="{58B5F35B-3142-4BEB-8D8E-1A7DAB69CA55}"/>
    <cellStyle name="Normal 4 10 4 3" xfId="17946" xr:uid="{5040C78C-5B9E-43CE-90C9-20EAA8AD3EE5}"/>
    <cellStyle name="Normal 4 10 4 4" xfId="31636" xr:uid="{A66BCD0A-4FF4-49B4-902A-532A62453EC7}"/>
    <cellStyle name="Normal 4 10 4 5" xfId="46520" xr:uid="{168BC100-E735-4575-97BB-32BCC0108EBF}"/>
    <cellStyle name="Normal 4 10 5" xfId="21368" xr:uid="{8BF93224-6F57-4FEC-ABFB-C2986B6E2D88}"/>
    <cellStyle name="Normal 4 10 5 2" xfId="35060" xr:uid="{13FF9BE5-5FEC-4888-92E0-056A6F6E1111}"/>
    <cellStyle name="Normal 4 10 5 3" xfId="49944" xr:uid="{BD1E2625-58E0-47D5-8924-634C3C2944D5}"/>
    <cellStyle name="Normal 4 10 6" xfId="14524" xr:uid="{6D5B09FF-BAFE-49C2-97DB-2461B2E9B3B5}"/>
    <cellStyle name="Normal 4 10 7" xfId="28214" xr:uid="{F0BDF0B0-D2B7-4CAB-9304-A901C39838F6}"/>
    <cellStyle name="Normal 4 10 8" xfId="43098" xr:uid="{50629816-B562-4CCC-846C-AEEE595C3902}"/>
    <cellStyle name="Normal 4 11" xfId="7679" xr:uid="{A1334E3C-BCEA-40F2-AD38-4CB7F9110992}"/>
    <cellStyle name="Normal 4 11 2" xfId="9392" xr:uid="{600EA54A-9E3A-4A0B-8C03-9DEC27196116}"/>
    <cellStyle name="Normal 4 11 2 2" xfId="12814" xr:uid="{F501DD1D-826A-4F0D-AF53-40A387278D19}"/>
    <cellStyle name="Normal 4 11 2 2 2" xfId="26504" xr:uid="{FD19D9B3-2A57-4AC0-B0DB-AF1EA1BAF6D9}"/>
    <cellStyle name="Normal 4 11 2 2 2 2" xfId="40196" xr:uid="{A4C9FD0C-E32B-4179-86F1-D82EAA0061AA}"/>
    <cellStyle name="Normal 4 11 2 2 2 3" xfId="55080" xr:uid="{A6ACA441-3AAE-4288-AEF0-39A5E9372C42}"/>
    <cellStyle name="Normal 4 11 2 2 3" xfId="19660" xr:uid="{83682B96-8771-44DC-A754-DF11506E0E75}"/>
    <cellStyle name="Normal 4 11 2 2 4" xfId="33350" xr:uid="{61A9DC50-27FC-4568-8078-0B3D5CF61EAA}"/>
    <cellStyle name="Normal 4 11 2 2 5" xfId="48234" xr:uid="{F2939788-ADC7-4F27-938C-4D5DA486AC62}"/>
    <cellStyle name="Normal 4 11 2 3" xfId="23082" xr:uid="{5AC37036-1B85-49D7-A9E8-F7263335FEEE}"/>
    <cellStyle name="Normal 4 11 2 3 2" xfId="36774" xr:uid="{65761A05-0744-4FF6-985D-AE55F0EE4210}"/>
    <cellStyle name="Normal 4 11 2 3 3" xfId="51658" xr:uid="{54892B9C-CDF4-4E7A-B461-750D9EBC53F9}"/>
    <cellStyle name="Normal 4 11 2 4" xfId="16238" xr:uid="{DAE72C46-D62B-44BF-82BD-966B97D285C5}"/>
    <cellStyle name="Normal 4 11 2 5" xfId="29928" xr:uid="{86032C0F-429C-4518-8A80-2D7679A77EF4}"/>
    <cellStyle name="Normal 4 11 2 6" xfId="44812" xr:uid="{E6449D57-9A1B-4DD0-8271-8DEA52C3AF06}"/>
    <cellStyle name="Normal 4 11 3" xfId="11102" xr:uid="{C6C4BA5F-51A6-4493-9A31-3DD24AEE589F}"/>
    <cellStyle name="Normal 4 11 3 2" xfId="24792" xr:uid="{6E786408-EC8B-475C-A936-98FCD35C6480}"/>
    <cellStyle name="Normal 4 11 3 2 2" xfId="38484" xr:uid="{42513CE9-6494-433C-BCB7-0F1520203256}"/>
    <cellStyle name="Normal 4 11 3 2 3" xfId="53368" xr:uid="{56603011-799D-4366-8183-EE9CF876B85D}"/>
    <cellStyle name="Normal 4 11 3 3" xfId="17948" xr:uid="{1F399C76-23C7-4910-A964-9E209772DCAA}"/>
    <cellStyle name="Normal 4 11 3 4" xfId="31638" xr:uid="{F58F7145-016B-41CF-99FA-6ABE4D5D5687}"/>
    <cellStyle name="Normal 4 11 3 5" xfId="46522" xr:uid="{96E8E4AD-0DA7-4C07-ABED-A6995F7FAAE1}"/>
    <cellStyle name="Normal 4 11 4" xfId="21370" xr:uid="{4F4C5F2B-587D-4C3A-9120-7A02939E86D2}"/>
    <cellStyle name="Normal 4 11 4 2" xfId="35062" xr:uid="{F5A8F243-988D-48F8-8A10-8F7DCAD6CF0E}"/>
    <cellStyle name="Normal 4 11 4 3" xfId="49946" xr:uid="{13391DDB-2891-4D13-973C-D332E3008211}"/>
    <cellStyle name="Normal 4 11 5" xfId="14526" xr:uid="{80732288-50AF-407B-8E40-669AD6B580F5}"/>
    <cellStyle name="Normal 4 11 6" xfId="28216" xr:uid="{23C62F67-FEC7-427D-8964-A912A57ACE51}"/>
    <cellStyle name="Normal 4 11 7" xfId="43100" xr:uid="{E45BEE5A-96EB-4546-AA6C-024A5742C5A8}"/>
    <cellStyle name="Normal 4 12" xfId="7680" xr:uid="{F54E7F47-0D0D-48D2-853A-E4A80F1C6935}"/>
    <cellStyle name="Normal 4 12 2" xfId="9393" xr:uid="{9F427323-9F7D-4584-B8A5-7C4394EDEC8C}"/>
    <cellStyle name="Normal 4 12 2 2" xfId="12815" xr:uid="{770724BC-CDE0-4D12-AB45-3E8E6C000109}"/>
    <cellStyle name="Normal 4 12 2 2 2" xfId="26505" xr:uid="{F2F65DD7-C697-4A9E-9338-CBC086BAA427}"/>
    <cellStyle name="Normal 4 12 2 2 2 2" xfId="40197" xr:uid="{823B1490-967D-4F22-ACE4-9AAFFBF524F6}"/>
    <cellStyle name="Normal 4 12 2 2 2 3" xfId="55081" xr:uid="{187B067A-A7B4-4092-AC18-6B8F589033FB}"/>
    <cellStyle name="Normal 4 12 2 2 3" xfId="19661" xr:uid="{C602A001-EA5A-4164-A7D1-B05569590B3B}"/>
    <cellStyle name="Normal 4 12 2 2 4" xfId="33351" xr:uid="{5C1A435E-40D2-4071-ABC8-BF50696489FF}"/>
    <cellStyle name="Normal 4 12 2 2 5" xfId="48235" xr:uid="{4490A3D9-709A-497D-A826-A27F93B6A172}"/>
    <cellStyle name="Normal 4 12 2 3" xfId="23083" xr:uid="{594F08FB-37E2-4792-9210-5BC6EC598868}"/>
    <cellStyle name="Normal 4 12 2 3 2" xfId="36775" xr:uid="{4B9B3167-654D-49CA-97B3-841151CD25F4}"/>
    <cellStyle name="Normal 4 12 2 3 3" xfId="51659" xr:uid="{CA5AE12B-47EB-4C66-AF25-2635CF9F21C8}"/>
    <cellStyle name="Normal 4 12 2 4" xfId="16239" xr:uid="{6325B6DB-017C-4E31-A882-D07D83313DFC}"/>
    <cellStyle name="Normal 4 12 2 5" xfId="29929" xr:uid="{24BF6E30-88EB-43F4-944A-5DD63FC29593}"/>
    <cellStyle name="Normal 4 12 2 6" xfId="44813" xr:uid="{96BD0A1E-BCFF-43CB-8664-543F72B3B307}"/>
    <cellStyle name="Normal 4 12 3" xfId="11103" xr:uid="{22EC41D4-9C56-444B-95C7-4CBD3853449F}"/>
    <cellStyle name="Normal 4 12 3 2" xfId="24793" xr:uid="{0E325FF4-17A7-4B10-BBA9-64981EFBC217}"/>
    <cellStyle name="Normal 4 12 3 2 2" xfId="38485" xr:uid="{17065E09-BCEF-407B-A4B3-C186B6341412}"/>
    <cellStyle name="Normal 4 12 3 2 3" xfId="53369" xr:uid="{54CEAD0B-ABCE-44C7-BF73-5A55F0BC2C4C}"/>
    <cellStyle name="Normal 4 12 3 3" xfId="17949" xr:uid="{48B52E59-A879-4FAC-ABAC-E6C23E667448}"/>
    <cellStyle name="Normal 4 12 3 4" xfId="31639" xr:uid="{FEBC5984-7F83-4CB3-98E2-15D884196F84}"/>
    <cellStyle name="Normal 4 12 3 5" xfId="46523" xr:uid="{2AB037D8-B506-490C-B45B-31DF21E45258}"/>
    <cellStyle name="Normal 4 12 4" xfId="21371" xr:uid="{FE74CC74-3D11-40BC-BCC2-53991D9ADD3E}"/>
    <cellStyle name="Normal 4 12 4 2" xfId="35063" xr:uid="{686798E8-F710-4B03-9564-0952444A7922}"/>
    <cellStyle name="Normal 4 12 4 3" xfId="49947" xr:uid="{2BD66383-085E-4328-9546-C410B1F13E49}"/>
    <cellStyle name="Normal 4 12 5" xfId="14527" xr:uid="{893FBE7F-5CA5-45D1-B0FB-1803494D10F4}"/>
    <cellStyle name="Normal 4 12 6" xfId="28217" xr:uid="{03EB4416-5F8D-43A5-AFD3-34A8CEAF099E}"/>
    <cellStyle name="Normal 4 12 7" xfId="43101" xr:uid="{5756BC61-98CA-4C09-B144-AAEF0513454F}"/>
    <cellStyle name="Normal 4 13" xfId="9389" xr:uid="{130083F6-BB55-4F31-B008-7B2F34035B3F}"/>
    <cellStyle name="Normal 4 13 2" xfId="12811" xr:uid="{06512FB1-BEF1-4572-84A0-399B60065A5F}"/>
    <cellStyle name="Normal 4 13 2 2" xfId="26501" xr:uid="{1BD0FF2F-B9B5-4DA9-A746-09EA92625277}"/>
    <cellStyle name="Normal 4 13 2 2 2" xfId="40193" xr:uid="{3C974A23-1711-46DF-8464-C80284091F8D}"/>
    <cellStyle name="Normal 4 13 2 2 3" xfId="55077" xr:uid="{43064DE7-8BB6-44CA-A557-6948FE55DBB5}"/>
    <cellStyle name="Normal 4 13 2 3" xfId="19657" xr:uid="{8E2B0321-1C35-49C7-8E3C-392A0D35CEF9}"/>
    <cellStyle name="Normal 4 13 2 4" xfId="33347" xr:uid="{BA119F24-E029-40F3-8557-BEFFB8399C4E}"/>
    <cellStyle name="Normal 4 13 2 5" xfId="48231" xr:uid="{4FCE14A9-AD49-4CE3-AFA2-391AA4A6AB8F}"/>
    <cellStyle name="Normal 4 13 3" xfId="23079" xr:uid="{B242D66A-4411-42A6-8A7C-22968BB89D53}"/>
    <cellStyle name="Normal 4 13 3 2" xfId="36771" xr:uid="{DBC42C43-CA5A-46F2-A0D0-BC55A0EBEFEE}"/>
    <cellStyle name="Normal 4 13 3 3" xfId="51655" xr:uid="{7C2048E1-27E9-40EE-81DF-7A136E08FF41}"/>
    <cellStyle name="Normal 4 13 4" xfId="16235" xr:uid="{9E717F53-A698-4797-AF89-88DF4692C839}"/>
    <cellStyle name="Normal 4 13 5" xfId="29925" xr:uid="{1591B502-59E6-48EE-B4FD-C2496E676C11}"/>
    <cellStyle name="Normal 4 13 6" xfId="44809" xr:uid="{8DA0C9BA-B54A-4257-A810-28DE4D7F722F}"/>
    <cellStyle name="Normal 4 14" xfId="11099" xr:uid="{0E9284CE-F95F-470D-AE7C-7E4CB9CF6804}"/>
    <cellStyle name="Normal 4 14 2" xfId="24789" xr:uid="{6B151570-2FD6-4582-ADD4-592F4809E51A}"/>
    <cellStyle name="Normal 4 14 2 2" xfId="38481" xr:uid="{371A6670-3D24-444F-B5ED-46915DFE771B}"/>
    <cellStyle name="Normal 4 14 2 3" xfId="53365" xr:uid="{0F59A8F1-8399-4AC0-82B2-D27649A83532}"/>
    <cellStyle name="Normal 4 14 3" xfId="17945" xr:uid="{7B8F1B3B-8B65-42A4-B03F-DF4FD5E584EE}"/>
    <cellStyle name="Normal 4 14 4" xfId="31635" xr:uid="{08AB434B-56F4-4253-8307-0EDAF9D49544}"/>
    <cellStyle name="Normal 4 14 5" xfId="46519" xr:uid="{B50EA7EF-C1B3-4C7D-8325-59034B3E22F2}"/>
    <cellStyle name="Normal 4 15" xfId="21367" xr:uid="{CC9223B6-74E5-4C3C-BDBE-BFFE32B12CFC}"/>
    <cellStyle name="Normal 4 15 2" xfId="35059" xr:uid="{5E9CAE26-3BCB-4A25-A54E-67DF36EB656C}"/>
    <cellStyle name="Normal 4 15 3" xfId="49943" xr:uid="{7FF64F3F-43BD-4374-9547-DE73C8CE48F4}"/>
    <cellStyle name="Normal 4 16" xfId="14523" xr:uid="{6F22B962-D4B9-4DF6-85D7-349E74179FA3}"/>
    <cellStyle name="Normal 4 16 2" xfId="40759" xr:uid="{8E5C1775-CD1F-4E61-AE47-D6A1EE5C6884}"/>
    <cellStyle name="Normal 4 17" xfId="28213" xr:uid="{8AC4F355-E114-4E03-BAE3-239BDCD249EB}"/>
    <cellStyle name="Normal 4 18" xfId="43097" xr:uid="{4ADE0065-42FD-49CA-9EEF-6DA80860A668}"/>
    <cellStyle name="Normal 4 19" xfId="7676" xr:uid="{E2B10895-59B8-4347-865F-CA1911985C9A}"/>
    <cellStyle name="Normal 4 2" xfId="89" xr:uid="{3090E722-E098-4A1A-9D38-D7D94DB694EC}"/>
    <cellStyle name="Normal 4 2 2" xfId="90" xr:uid="{A0FF4DEB-FE62-4843-A516-85BBA5362BA3}"/>
    <cellStyle name="Normal 4 2 2 2" xfId="447" xr:uid="{84EACADC-0B35-4BBC-9CC6-867331D59565}"/>
    <cellStyle name="Normal 4 2 2 3" xfId="2809" xr:uid="{CC48FCD7-678F-4773-9CC7-3A919C8F6900}"/>
    <cellStyle name="Normal 4 2 2 4" xfId="2810" xr:uid="{DBCF50EC-95EB-4A59-89F3-577C1B5C5654}"/>
    <cellStyle name="Normal 4 2 2 4 2" xfId="2811" xr:uid="{1CF9F7F9-BB69-499D-9CE4-586F0944DA8C}"/>
    <cellStyle name="Normal 4 2 2 4 3" xfId="2812" xr:uid="{D83B6870-809C-4EC3-B58E-C6653116E71C}"/>
    <cellStyle name="Normal 4 2 2 4 3 2" xfId="2813" xr:uid="{C422C309-4772-4AFB-B11B-C506CE124654}"/>
    <cellStyle name="Normal 4 2 2 4 3 3" xfId="4314" xr:uid="{D01A5312-C4D4-476A-8882-7F3BA04D4492}"/>
    <cellStyle name="Normal 4 2 3" xfId="2495" xr:uid="{BDA0AC2B-6923-4DEB-AA59-81CFA77121FC}"/>
    <cellStyle name="Normal 4 2 3 2" xfId="2506" xr:uid="{035CB13B-9905-4A8E-B88D-EFF7F46B015A}"/>
    <cellStyle name="Normal 4 2 3 2 2" xfId="4464" xr:uid="{45E0B628-7328-4AED-86BC-5CB8FA1D2088}"/>
    <cellStyle name="Normal 4 2 3 2 3" xfId="41118" xr:uid="{66B3AC2D-9157-4E32-BED6-1A2D7600CB0C}"/>
    <cellStyle name="Normal 4 2 3 2 4" xfId="5942" xr:uid="{491C4B15-FC89-463E-88DA-0DB34DA0D044}"/>
    <cellStyle name="Normal 4 2 3 2 5" xfId="5350" xr:uid="{102CA9CE-294B-4C07-9EE3-47B0AF46CFC9}"/>
    <cellStyle name="Normal 4 2 3 3" xfId="4465" xr:uid="{D2439FA8-5F34-4C57-A73C-AD83F3B38C0B}"/>
    <cellStyle name="Normal 4 2 3 3 2" xfId="4466" xr:uid="{57ADDAA4-E950-4A01-94F0-B0F9641AF2BA}"/>
    <cellStyle name="Normal 4 2 3 4" xfId="4467" xr:uid="{8D58E652-058E-4BD7-A566-4C84C2F0E0FF}"/>
    <cellStyle name="Normal 4 2 3 5" xfId="4468" xr:uid="{CCED2901-7DD3-46E7-A876-33C2B74973C6}"/>
    <cellStyle name="Normal 4 2 4" xfId="2496" xr:uid="{DF4A44F7-5956-4C0C-815D-99D251980647}"/>
    <cellStyle name="Normal 4 2 4 2" xfId="4394" xr:uid="{E92E7851-4623-4166-B10A-F1F64E2F4323}"/>
    <cellStyle name="Normal 4 2 4 2 2" xfId="4469" xr:uid="{1A38C8BA-D88A-468A-82F0-2E1C819195E6}"/>
    <cellStyle name="Normal 4 2 4 2 3" xfId="4696" xr:uid="{1D1A2251-F2AA-4844-A1C1-3D9932AD9F69}"/>
    <cellStyle name="Normal 4 2 4 2 4" xfId="4615" xr:uid="{62446AE6-CA7F-4BBA-A60F-F60A72245461}"/>
    <cellStyle name="Normal 4 2 4 3" xfId="4578" xr:uid="{5055D6C0-8BFD-4FAD-8294-1636C044919A}"/>
    <cellStyle name="Normal 4 2 4 4" xfId="4716" xr:uid="{B30DD976-3291-4B54-8DE3-44D0485286BA}"/>
    <cellStyle name="Normal 4 2 5" xfId="1170" xr:uid="{9C3FC5A9-F0B3-4A2D-B71B-608739059028}"/>
    <cellStyle name="Normal 4 2 6" xfId="4560" xr:uid="{96AC7F2B-CFAC-45E9-8B54-6520541E4C39}"/>
    <cellStyle name="Normal 4 20" xfId="5936" xr:uid="{D65B260F-94AC-496F-9623-23C9AA1E3E6A}"/>
    <cellStyle name="Normal 4 21" xfId="5344" xr:uid="{D982826D-73C3-454F-82DD-E5F784170120}"/>
    <cellStyle name="Normal 4 3" xfId="530" xr:uid="{4FDE5077-DEE8-41A5-8E31-3AE808D7AF77}"/>
    <cellStyle name="Normal 4 3 10" xfId="5346" xr:uid="{568CA178-7283-45FF-A5EB-050A6DC92A08}"/>
    <cellStyle name="Normal 4 3 2" xfId="1172" xr:uid="{6DD14658-8743-4ED6-ABCA-A090241EC2E7}"/>
    <cellStyle name="Normal 4 3 2 2" xfId="1173" xr:uid="{9FF14C00-3C77-4A89-B8F0-B8054CEF8735}"/>
    <cellStyle name="Normal 4 3 2 3" xfId="1174" xr:uid="{6612D8F3-2F1F-4BDD-BDB4-4C632FF9629C}"/>
    <cellStyle name="Normal 4 3 3" xfId="1171" xr:uid="{506D5590-651F-4EAD-ABAA-97090CD6C2EE}"/>
    <cellStyle name="Normal 4 3 3 2" xfId="4436" xr:uid="{CF43605B-8026-4AA3-9A94-E66DFE3427EF}"/>
    <cellStyle name="Normal 4 3 3 2 2" xfId="41343" xr:uid="{EBE60DE4-CB48-4926-A712-4F54AA0F917C}"/>
    <cellStyle name="Normal 4 3 3 2 3" xfId="5960" xr:uid="{1A0A78BA-705A-44C8-A14F-D6E9C736AE65}"/>
    <cellStyle name="Normal 4 3 3 2 4" xfId="5368" xr:uid="{748B9EF4-92BB-42A0-83D1-7FD31BEE9FDE}"/>
    <cellStyle name="Normal 4 3 4" xfId="2814" xr:uid="{EF5952F4-4A42-4112-AC86-298C1D54B5B5}"/>
    <cellStyle name="Normal 4 3 5" xfId="2815" xr:uid="{11326E4A-DE50-4D39-A53D-2F1FD24E606E}"/>
    <cellStyle name="Normal 4 3 5 2" xfId="2816" xr:uid="{93052483-AE48-4822-AE2E-A48E55407893}"/>
    <cellStyle name="Normal 4 3 5 3" xfId="2817" xr:uid="{04DED53F-FF1F-47B4-A8F6-FF7A7499568A}"/>
    <cellStyle name="Normal 4 3 5 3 2" xfId="2818" xr:uid="{20BA6FE9-C105-425A-8F0F-207CD534182A}"/>
    <cellStyle name="Normal 4 3 5 3 3" xfId="4313" xr:uid="{ED72BB23-9DA7-45FF-B620-0C44B6B371E8}"/>
    <cellStyle name="Normal 4 3 6" xfId="4316" xr:uid="{AD416B1F-D7E7-428A-8DE8-83FD1841DE5D}"/>
    <cellStyle name="Normal 4 3 6 2" xfId="41318" xr:uid="{C058307F-6079-4891-BB5A-19CFC07BCCB7}"/>
    <cellStyle name="Normal 4 3 6 3" xfId="5944" xr:uid="{3829A1A8-1A14-4C23-8891-8D971357D28F}"/>
    <cellStyle name="Normal 4 3 6 4" xfId="5352" xr:uid="{468E2D29-CEA3-4960-BA05-88B01C25D551}"/>
    <cellStyle name="Normal 4 3 7" xfId="40808" xr:uid="{C6645A8B-BCB3-439D-B1CF-A9901E2BB491}"/>
    <cellStyle name="Normal 4 3 8" xfId="7681" xr:uid="{A05886E8-1A7C-44B6-9058-0C33E0861196}"/>
    <cellStyle name="Normal 4 3 9" xfId="5938" xr:uid="{C468E0A5-B2AE-46D3-9EB1-E435D3C9D10C}"/>
    <cellStyle name="Normal 4 4" xfId="455" xr:uid="{B343AF91-23CE-4F23-A348-98F151C19DB4}"/>
    <cellStyle name="Normal 4 4 10" xfId="9394" xr:uid="{AC4D0723-0F88-45F0-8B58-B0BAFAFA02BF}"/>
    <cellStyle name="Normal 4 4 10 2" xfId="12816" xr:uid="{7235722C-9B10-41EB-9A41-B1D80EEE5DE8}"/>
    <cellStyle name="Normal 4 4 10 2 2" xfId="26506" xr:uid="{2D073E2C-ECBD-4EEC-947E-6F87CEF226B6}"/>
    <cellStyle name="Normal 4 4 10 2 2 2" xfId="40198" xr:uid="{8D60C35F-D6C7-426D-9B45-0A2C26E08FCB}"/>
    <cellStyle name="Normal 4 4 10 2 2 3" xfId="55082" xr:uid="{F628304A-79B7-47A6-A17C-65CCA24A4C76}"/>
    <cellStyle name="Normal 4 4 10 2 3" xfId="19662" xr:uid="{CA49B38E-464F-47B7-AA70-AEE9183670BE}"/>
    <cellStyle name="Normal 4 4 10 2 4" xfId="33352" xr:uid="{7271E483-AC17-443D-95B0-6EB73D221C9A}"/>
    <cellStyle name="Normal 4 4 10 2 5" xfId="48236" xr:uid="{DCFB6E44-A2B3-42CD-B360-A87A0F479285}"/>
    <cellStyle name="Normal 4 4 10 3" xfId="23084" xr:uid="{F73D32EA-4A75-4363-AF26-ED441F7E7A52}"/>
    <cellStyle name="Normal 4 4 10 3 2" xfId="36776" xr:uid="{233E2C96-FD6F-4B4D-B1FB-E12B45F79248}"/>
    <cellStyle name="Normal 4 4 10 3 3" xfId="51660" xr:uid="{8D073449-7CFE-4328-BC8B-B6B7937AB821}"/>
    <cellStyle name="Normal 4 4 10 4" xfId="16240" xr:uid="{4FC412C8-18CD-4E7D-96E2-43831BB0F4D5}"/>
    <cellStyle name="Normal 4 4 10 5" xfId="29930" xr:uid="{BC6432B5-2C75-4BD9-BB74-FAA23821C651}"/>
    <cellStyle name="Normal 4 4 10 6" xfId="44814" xr:uid="{4E932EDD-53A0-4811-A6DA-FC74E9746E06}"/>
    <cellStyle name="Normal 4 4 11" xfId="11104" xr:uid="{5168A002-9410-409F-B339-4956681C991A}"/>
    <cellStyle name="Normal 4 4 11 2" xfId="24794" xr:uid="{9D1645A9-BCF8-4E51-9C6E-3144BC307CDC}"/>
    <cellStyle name="Normal 4 4 11 2 2" xfId="38486" xr:uid="{2E4557B1-2548-4865-98D3-8B75A958FFEA}"/>
    <cellStyle name="Normal 4 4 11 2 3" xfId="53370" xr:uid="{281D31F4-0511-4A91-9137-EABB8194D836}"/>
    <cellStyle name="Normal 4 4 11 3" xfId="17950" xr:uid="{9FD90405-8256-4572-8034-BCAD41162AC4}"/>
    <cellStyle name="Normal 4 4 11 4" xfId="31640" xr:uid="{4F9397FB-E25D-4569-83A0-CFCE47761204}"/>
    <cellStyle name="Normal 4 4 11 5" xfId="46524" xr:uid="{03E4412D-B115-4CD9-A64F-5876573397C3}"/>
    <cellStyle name="Normal 4 4 12" xfId="21372" xr:uid="{8C54449B-7122-4DCF-839B-052225151697}"/>
    <cellStyle name="Normal 4 4 12 2" xfId="35064" xr:uid="{FBB79418-A641-44B1-9062-B605909D9819}"/>
    <cellStyle name="Normal 4 4 12 3" xfId="49948" xr:uid="{489D4020-8283-4328-9400-85DC6B09B775}"/>
    <cellStyle name="Normal 4 4 13" xfId="14528" xr:uid="{28A8C0FA-D8F5-4347-A1A8-03730B9BEAAC}"/>
    <cellStyle name="Normal 4 4 13 2" xfId="40807" xr:uid="{873F264B-CDC5-43F7-BBA7-9EF6C35AD323}"/>
    <cellStyle name="Normal 4 4 14" xfId="28218" xr:uid="{3164D5F0-2663-4120-84EC-918829670DD6}"/>
    <cellStyle name="Normal 4 4 15" xfId="43102" xr:uid="{6CC2331F-08EF-4CAA-9374-5F11F47E2755}"/>
    <cellStyle name="Normal 4 4 16" xfId="7682" xr:uid="{2A5D2BA0-2EBA-4D6B-82C3-F780ABE8C831}"/>
    <cellStyle name="Normal 4 4 2" xfId="2497" xr:uid="{A09D78DC-83A7-4405-A714-2A6526747A63}"/>
    <cellStyle name="Normal 4 4 2 10" xfId="21373" xr:uid="{E985E20E-9061-4540-8BC4-2DABE5DEACA4}"/>
    <cellStyle name="Normal 4 4 2 10 2" xfId="35065" xr:uid="{BB4582DB-36F4-4C8E-A1DE-3989B126E505}"/>
    <cellStyle name="Normal 4 4 2 10 3" xfId="49949" xr:uid="{B642F322-6B4C-4445-AC7F-D3B1D5F8D3DD}"/>
    <cellStyle name="Normal 4 4 2 11" xfId="14529" xr:uid="{FD13211F-BD56-42CF-95B3-93CAB762B03A}"/>
    <cellStyle name="Normal 4 4 2 11 2" xfId="41112" xr:uid="{7DD1780C-B3B6-469D-BDE9-225DD73136AA}"/>
    <cellStyle name="Normal 4 4 2 12" xfId="28219" xr:uid="{4B8D8113-3103-46AA-9536-789AA1260F30}"/>
    <cellStyle name="Normal 4 4 2 13" xfId="43103" xr:uid="{C1AB9925-DCC1-4407-BCD7-44EEA271544E}"/>
    <cellStyle name="Normal 4 4 2 14" xfId="7683" xr:uid="{97822980-9B6C-41D9-BE9E-BDA7DECE9DDC}"/>
    <cellStyle name="Normal 4 4 2 15" xfId="5940" xr:uid="{2FACC2B1-6AF3-4110-8DA8-80E8F785A9BB}"/>
    <cellStyle name="Normal 4 4 2 16" xfId="5348" xr:uid="{CCC7FAEE-6D08-4CD4-A1D6-2223C75C51A3}"/>
    <cellStyle name="Normal 4 4 2 2" xfId="7684" xr:uid="{5E994819-22C1-46DE-9448-9A052DCE5E48}"/>
    <cellStyle name="Normal 4 4 2 2 10" xfId="14530" xr:uid="{6A2945A1-71CD-4289-8446-D8E9098EF34D}"/>
    <cellStyle name="Normal 4 4 2 2 11" xfId="28220" xr:uid="{F8CC5630-CD1F-4FF1-9D0B-E4A88634034B}"/>
    <cellStyle name="Normal 4 4 2 2 12" xfId="43104" xr:uid="{A3DE5372-05E7-434F-85DA-DAC10AAE8D6F}"/>
    <cellStyle name="Normal 4 4 2 2 2" xfId="7685" xr:uid="{55102562-0550-4905-A273-97E8A3B7F009}"/>
    <cellStyle name="Normal 4 4 2 2 2 10" xfId="43105" xr:uid="{F674EB82-80F8-4849-A774-72D05C0886C9}"/>
    <cellStyle name="Normal 4 4 2 2 2 2" xfId="7686" xr:uid="{2218E2E0-938D-44DC-9DCE-530C2A20F0C3}"/>
    <cellStyle name="Normal 4 4 2 2 2 2 2" xfId="7687" xr:uid="{C403B426-0B95-43C4-B9A2-11CEF9017F19}"/>
    <cellStyle name="Normal 4 4 2 2 2 2 2 2" xfId="9399" xr:uid="{CF90FB3F-FFD1-409D-ABE5-F8CB20038C65}"/>
    <cellStyle name="Normal 4 4 2 2 2 2 2 2 2" xfId="12821" xr:uid="{2F89CA41-B3A6-4BBF-8A20-E64A55563D5A}"/>
    <cellStyle name="Normal 4 4 2 2 2 2 2 2 2 2" xfId="26511" xr:uid="{759C0ED2-C76A-473C-BE38-4DFC614556CA}"/>
    <cellStyle name="Normal 4 4 2 2 2 2 2 2 2 2 2" xfId="40203" xr:uid="{63247729-7BC0-4A3F-AE9D-971F31B81609}"/>
    <cellStyle name="Normal 4 4 2 2 2 2 2 2 2 2 3" xfId="55087" xr:uid="{99434250-1869-4C48-BBB7-B78A071D77F0}"/>
    <cellStyle name="Normal 4 4 2 2 2 2 2 2 2 3" xfId="19667" xr:uid="{8F48B18A-8EDE-4DC2-82B4-1353765C72AC}"/>
    <cellStyle name="Normal 4 4 2 2 2 2 2 2 2 4" xfId="33357" xr:uid="{15007212-B476-406D-B862-64F4CB067463}"/>
    <cellStyle name="Normal 4 4 2 2 2 2 2 2 2 5" xfId="48241" xr:uid="{9C44F30D-F4A8-4860-A0E8-97BF88D21A48}"/>
    <cellStyle name="Normal 4 4 2 2 2 2 2 2 3" xfId="23089" xr:uid="{3ABF02F8-69D4-4FD8-9698-08F0BCB61E5C}"/>
    <cellStyle name="Normal 4 4 2 2 2 2 2 2 3 2" xfId="36781" xr:uid="{C8A2626A-ED82-4A4E-802B-93DF51C01834}"/>
    <cellStyle name="Normal 4 4 2 2 2 2 2 2 3 3" xfId="51665" xr:uid="{5B0FB748-F98F-4BA9-8C45-9F94576354B6}"/>
    <cellStyle name="Normal 4 4 2 2 2 2 2 2 4" xfId="16245" xr:uid="{3812F05C-59F2-480C-BC6F-8DE8C8CBE87B}"/>
    <cellStyle name="Normal 4 4 2 2 2 2 2 2 5" xfId="29935" xr:uid="{0D2C522C-9EFB-4E66-99AF-39E134015FA8}"/>
    <cellStyle name="Normal 4 4 2 2 2 2 2 2 6" xfId="44819" xr:uid="{DA14D1C2-61D8-47A6-B9FC-E678E9FBE528}"/>
    <cellStyle name="Normal 4 4 2 2 2 2 2 3" xfId="11109" xr:uid="{4A46686A-34EE-44AD-B9A2-E1F664C8F747}"/>
    <cellStyle name="Normal 4 4 2 2 2 2 2 3 2" xfId="24799" xr:uid="{18C3B31D-5778-438A-BF82-1DEC5E8254A2}"/>
    <cellStyle name="Normal 4 4 2 2 2 2 2 3 2 2" xfId="38491" xr:uid="{04753339-A4CE-4269-BC90-7074BC81C59F}"/>
    <cellStyle name="Normal 4 4 2 2 2 2 2 3 2 3" xfId="53375" xr:uid="{0BB18976-EE6C-4582-BA9E-F87D73CAEE3B}"/>
    <cellStyle name="Normal 4 4 2 2 2 2 2 3 3" xfId="17955" xr:uid="{94C1F698-27B5-4B9D-B353-851B494C7318}"/>
    <cellStyle name="Normal 4 4 2 2 2 2 2 3 4" xfId="31645" xr:uid="{C6C27381-2753-4A2B-8CCF-CF2D4BA4FCA7}"/>
    <cellStyle name="Normal 4 4 2 2 2 2 2 3 5" xfId="46529" xr:uid="{6EEAE112-84FD-456C-82E2-4F86881C49CA}"/>
    <cellStyle name="Normal 4 4 2 2 2 2 2 4" xfId="21377" xr:uid="{D142DF84-FB2A-4179-9D76-5CC2CCD478ED}"/>
    <cellStyle name="Normal 4 4 2 2 2 2 2 4 2" xfId="35069" xr:uid="{5892A73A-5075-422B-9CF3-C5284AFB08D4}"/>
    <cellStyle name="Normal 4 4 2 2 2 2 2 4 3" xfId="49953" xr:uid="{47E08610-4E5C-4BCF-8088-B3DBADA6CA8E}"/>
    <cellStyle name="Normal 4 4 2 2 2 2 2 5" xfId="14533" xr:uid="{E38EE65E-A4BE-418F-80D8-2FB162CD2AB8}"/>
    <cellStyle name="Normal 4 4 2 2 2 2 2 6" xfId="28223" xr:uid="{34A2E2EE-237D-48DF-B78F-393221D53B6E}"/>
    <cellStyle name="Normal 4 4 2 2 2 2 2 7" xfId="43107" xr:uid="{A8D8758C-21C6-410D-A472-36185DB400F3}"/>
    <cellStyle name="Normal 4 4 2 2 2 2 3" xfId="9398" xr:uid="{21EBE138-89AE-4748-A13A-00C12F7F3150}"/>
    <cellStyle name="Normal 4 4 2 2 2 2 3 2" xfId="12820" xr:uid="{59A6F1D9-EF07-404C-9D0D-0894BB488F22}"/>
    <cellStyle name="Normal 4 4 2 2 2 2 3 2 2" xfId="26510" xr:uid="{46C177FF-3E5B-42B4-93D5-7038D6586C36}"/>
    <cellStyle name="Normal 4 4 2 2 2 2 3 2 2 2" xfId="40202" xr:uid="{D1928AA2-D704-4CE1-B81D-0E678BB789E5}"/>
    <cellStyle name="Normal 4 4 2 2 2 2 3 2 2 3" xfId="55086" xr:uid="{8C103FF4-284E-43DA-B85F-F4D16127EA9E}"/>
    <cellStyle name="Normal 4 4 2 2 2 2 3 2 3" xfId="19666" xr:uid="{456071C0-D717-4360-B4CC-67FF628F9834}"/>
    <cellStyle name="Normal 4 4 2 2 2 2 3 2 4" xfId="33356" xr:uid="{4D2BB48A-1A40-4115-B454-1A9CD44765A5}"/>
    <cellStyle name="Normal 4 4 2 2 2 2 3 2 5" xfId="48240" xr:uid="{67FE956A-B526-463A-98EB-8454D5730A9C}"/>
    <cellStyle name="Normal 4 4 2 2 2 2 3 3" xfId="23088" xr:uid="{53681DB4-438A-42D7-85F7-E227FFFF48CB}"/>
    <cellStyle name="Normal 4 4 2 2 2 2 3 3 2" xfId="36780" xr:uid="{3EAA1C46-6925-42EE-A4B8-ECDF13AC4F98}"/>
    <cellStyle name="Normal 4 4 2 2 2 2 3 3 3" xfId="51664" xr:uid="{5F76D457-EBBA-402E-A4B9-DC524D0CD12C}"/>
    <cellStyle name="Normal 4 4 2 2 2 2 3 4" xfId="16244" xr:uid="{3351A405-C121-4DBF-8412-D856F0BB5587}"/>
    <cellStyle name="Normal 4 4 2 2 2 2 3 5" xfId="29934" xr:uid="{91A2647B-02B1-498C-B7BC-FA85F4C71D1D}"/>
    <cellStyle name="Normal 4 4 2 2 2 2 3 6" xfId="44818" xr:uid="{FB75FB82-25B9-407E-BD0B-CF5B6CA34C8F}"/>
    <cellStyle name="Normal 4 4 2 2 2 2 4" xfId="11108" xr:uid="{919BD216-C6FC-41E1-B892-5B8485F08038}"/>
    <cellStyle name="Normal 4 4 2 2 2 2 4 2" xfId="24798" xr:uid="{A89EAE1D-8DDA-4A96-9C71-0616FFD6FC50}"/>
    <cellStyle name="Normal 4 4 2 2 2 2 4 2 2" xfId="38490" xr:uid="{8D536AB0-D185-45DB-9AE4-97D7483D6CEC}"/>
    <cellStyle name="Normal 4 4 2 2 2 2 4 2 3" xfId="53374" xr:uid="{859D7D78-C53B-461B-A7AC-18A7EEE6F63F}"/>
    <cellStyle name="Normal 4 4 2 2 2 2 4 3" xfId="17954" xr:uid="{BDD9BBF8-DF2B-471D-B360-50F856D8E474}"/>
    <cellStyle name="Normal 4 4 2 2 2 2 4 4" xfId="31644" xr:uid="{35ECA17D-B2DC-4484-B7E9-3A08B235835A}"/>
    <cellStyle name="Normal 4 4 2 2 2 2 4 5" xfId="46528" xr:uid="{2F312CD7-378F-4F1C-A2CB-0B5FB3713F68}"/>
    <cellStyle name="Normal 4 4 2 2 2 2 5" xfId="21376" xr:uid="{493080BA-FAE0-4E47-AE1C-7135D01A78CE}"/>
    <cellStyle name="Normal 4 4 2 2 2 2 5 2" xfId="35068" xr:uid="{89843320-09E0-4823-8971-9204A2B1497D}"/>
    <cellStyle name="Normal 4 4 2 2 2 2 5 3" xfId="49952" xr:uid="{DF4DEA42-B2E1-4E38-BBDC-13AB078C7CAF}"/>
    <cellStyle name="Normal 4 4 2 2 2 2 6" xfId="14532" xr:uid="{3F8FC4D3-0313-42AF-A675-3055D1C74C7D}"/>
    <cellStyle name="Normal 4 4 2 2 2 2 7" xfId="28222" xr:uid="{A87D0220-47C8-4820-A7A4-0D7D96EAE15C}"/>
    <cellStyle name="Normal 4 4 2 2 2 2 8" xfId="43106" xr:uid="{729AA28B-9910-45C2-8497-11F29D5F3A09}"/>
    <cellStyle name="Normal 4 4 2 2 2 3" xfId="7688" xr:uid="{05C06127-FD66-44AE-A351-D15D843BEAAD}"/>
    <cellStyle name="Normal 4 4 2 2 2 3 2" xfId="9400" xr:uid="{6D877936-125D-491C-B0DB-A5AB12AF2560}"/>
    <cellStyle name="Normal 4 4 2 2 2 3 2 2" xfId="12822" xr:uid="{5ED1D4B7-F1F9-4D26-829C-18F3327477AB}"/>
    <cellStyle name="Normal 4 4 2 2 2 3 2 2 2" xfId="26512" xr:uid="{A10C6B9D-F704-4E20-AE49-273052129746}"/>
    <cellStyle name="Normal 4 4 2 2 2 3 2 2 2 2" xfId="40204" xr:uid="{4FB0849F-889F-493F-97BE-355E870BFDCE}"/>
    <cellStyle name="Normal 4 4 2 2 2 3 2 2 2 3" xfId="55088" xr:uid="{7551CAF0-4674-4024-AD4C-96598D673EFB}"/>
    <cellStyle name="Normal 4 4 2 2 2 3 2 2 3" xfId="19668" xr:uid="{19E87E49-71BF-47BD-AF38-E0F1FFA31E84}"/>
    <cellStyle name="Normal 4 4 2 2 2 3 2 2 4" xfId="33358" xr:uid="{56D6CF41-E8E6-41E6-9087-154FACA08438}"/>
    <cellStyle name="Normal 4 4 2 2 2 3 2 2 5" xfId="48242" xr:uid="{2883D1FF-0D2C-46E1-85F8-3EF0E51D705A}"/>
    <cellStyle name="Normal 4 4 2 2 2 3 2 3" xfId="23090" xr:uid="{7A82D3FA-8137-4718-A74A-C762C3C9EE08}"/>
    <cellStyle name="Normal 4 4 2 2 2 3 2 3 2" xfId="36782" xr:uid="{E856D261-DBF2-424E-B76E-6D40ABFD7611}"/>
    <cellStyle name="Normal 4 4 2 2 2 3 2 3 3" xfId="51666" xr:uid="{D5246F5E-CBD3-4150-8BD0-3B3357976606}"/>
    <cellStyle name="Normal 4 4 2 2 2 3 2 4" xfId="16246" xr:uid="{EE2971BA-D6FE-45B4-B038-2872492F71BF}"/>
    <cellStyle name="Normal 4 4 2 2 2 3 2 5" xfId="29936" xr:uid="{9EF6F839-C5EF-43CB-BC8C-2283101382B7}"/>
    <cellStyle name="Normal 4 4 2 2 2 3 2 6" xfId="44820" xr:uid="{8CC126F1-8343-414E-89F6-C0594C2A29E3}"/>
    <cellStyle name="Normal 4 4 2 2 2 3 3" xfId="11110" xr:uid="{272F8924-1E7A-4B3E-8A64-5223A9139B40}"/>
    <cellStyle name="Normal 4 4 2 2 2 3 3 2" xfId="24800" xr:uid="{A98D473D-28B6-4B2B-A85B-E9C7388C6B63}"/>
    <cellStyle name="Normal 4 4 2 2 2 3 3 2 2" xfId="38492" xr:uid="{33C75FE6-EFAF-4E7F-A475-69A6907A1930}"/>
    <cellStyle name="Normal 4 4 2 2 2 3 3 2 3" xfId="53376" xr:uid="{2025D7B7-9860-4432-A8D7-D07D2552737F}"/>
    <cellStyle name="Normal 4 4 2 2 2 3 3 3" xfId="17956" xr:uid="{98B68572-52FA-440A-AF4A-D1E5742BA1DB}"/>
    <cellStyle name="Normal 4 4 2 2 2 3 3 4" xfId="31646" xr:uid="{495ECFDB-85F7-4E04-8CE4-EA07C57D56F7}"/>
    <cellStyle name="Normal 4 4 2 2 2 3 3 5" xfId="46530" xr:uid="{37D9B46A-BF14-490A-8863-AA06E9E448CC}"/>
    <cellStyle name="Normal 4 4 2 2 2 3 4" xfId="21378" xr:uid="{2B18FC2E-D9EB-4717-8D77-C3B92280EFAA}"/>
    <cellStyle name="Normal 4 4 2 2 2 3 4 2" xfId="35070" xr:uid="{BCF12616-389E-4ED4-9645-9156FA269A65}"/>
    <cellStyle name="Normal 4 4 2 2 2 3 4 3" xfId="49954" xr:uid="{494F6F6D-7CA1-46F5-A1F4-4967572FF94B}"/>
    <cellStyle name="Normal 4 4 2 2 2 3 5" xfId="14534" xr:uid="{3BA9EB2D-C3B0-4D13-B52A-688F3A923A32}"/>
    <cellStyle name="Normal 4 4 2 2 2 3 6" xfId="28224" xr:uid="{68273598-3598-42B6-9A7B-B06AF2AD9A81}"/>
    <cellStyle name="Normal 4 4 2 2 2 3 7" xfId="43108" xr:uid="{70D5A03B-9284-49B9-8234-0B8C26AA708C}"/>
    <cellStyle name="Normal 4 4 2 2 2 4" xfId="7689" xr:uid="{3A713714-6943-4689-8999-F2C085FC5BC1}"/>
    <cellStyle name="Normal 4 4 2 2 2 4 2" xfId="9401" xr:uid="{B5DA00A3-36E8-4399-ACA8-1E11B14E5B21}"/>
    <cellStyle name="Normal 4 4 2 2 2 4 2 2" xfId="12823" xr:uid="{E44C7BF6-FECC-448A-BF19-EB08DCDACD7D}"/>
    <cellStyle name="Normal 4 4 2 2 2 4 2 2 2" xfId="26513" xr:uid="{8B33FEBB-4263-4E90-BBB5-E62660CD9A22}"/>
    <cellStyle name="Normal 4 4 2 2 2 4 2 2 2 2" xfId="40205" xr:uid="{2E2A043F-3AEB-49F3-ABF4-B72340489E21}"/>
    <cellStyle name="Normal 4 4 2 2 2 4 2 2 2 3" xfId="55089" xr:uid="{1D670955-E4DF-4C5D-AB66-343BEEE550A4}"/>
    <cellStyle name="Normal 4 4 2 2 2 4 2 2 3" xfId="19669" xr:uid="{06632BE0-F8AE-40CB-9095-C39C8D8AE3E2}"/>
    <cellStyle name="Normal 4 4 2 2 2 4 2 2 4" xfId="33359" xr:uid="{B106A091-A557-4308-B31E-3BB9B0B08CB3}"/>
    <cellStyle name="Normal 4 4 2 2 2 4 2 2 5" xfId="48243" xr:uid="{B9497875-7A18-4AAA-987C-5477CE1421CB}"/>
    <cellStyle name="Normal 4 4 2 2 2 4 2 3" xfId="23091" xr:uid="{28E155F5-AEA2-4BF8-8C8E-FEB35DA770D1}"/>
    <cellStyle name="Normal 4 4 2 2 2 4 2 3 2" xfId="36783" xr:uid="{018C38AC-24E6-4D14-96A7-2D9C250B04C0}"/>
    <cellStyle name="Normal 4 4 2 2 2 4 2 3 3" xfId="51667" xr:uid="{16C7117B-3716-4D12-A417-DBFFF310EA3B}"/>
    <cellStyle name="Normal 4 4 2 2 2 4 2 4" xfId="16247" xr:uid="{8040E7A1-C810-4DC9-80ED-D351C5217EB9}"/>
    <cellStyle name="Normal 4 4 2 2 2 4 2 5" xfId="29937" xr:uid="{0D4A59D9-5A1E-46D3-9806-144948169593}"/>
    <cellStyle name="Normal 4 4 2 2 2 4 2 6" xfId="44821" xr:uid="{989939FE-1E69-472F-A6E8-50018644508B}"/>
    <cellStyle name="Normal 4 4 2 2 2 4 3" xfId="11111" xr:uid="{60B0DC7B-442E-43C9-8188-A0E504CEBA1D}"/>
    <cellStyle name="Normal 4 4 2 2 2 4 3 2" xfId="24801" xr:uid="{3CCB35AF-5013-4081-8282-6414FEBD26B9}"/>
    <cellStyle name="Normal 4 4 2 2 2 4 3 2 2" xfId="38493" xr:uid="{FB5B8C5A-84FF-4D5F-9411-FC29FE33CB33}"/>
    <cellStyle name="Normal 4 4 2 2 2 4 3 2 3" xfId="53377" xr:uid="{07A77928-321E-4B63-AA5C-7B47AF54F644}"/>
    <cellStyle name="Normal 4 4 2 2 2 4 3 3" xfId="17957" xr:uid="{453FDF40-0A20-4CF6-AA32-BB3E4001ACF6}"/>
    <cellStyle name="Normal 4 4 2 2 2 4 3 4" xfId="31647" xr:uid="{73330F74-1434-48C7-9805-23ACA72AB41E}"/>
    <cellStyle name="Normal 4 4 2 2 2 4 3 5" xfId="46531" xr:uid="{1C68E138-7CF9-487E-88C1-BBF5425DF51B}"/>
    <cellStyle name="Normal 4 4 2 2 2 4 4" xfId="21379" xr:uid="{ACAED52F-FFC7-482F-9FF5-21A59C240092}"/>
    <cellStyle name="Normal 4 4 2 2 2 4 4 2" xfId="35071" xr:uid="{06297379-8333-42D3-8F7A-9AEAA1CC717D}"/>
    <cellStyle name="Normal 4 4 2 2 2 4 4 3" xfId="49955" xr:uid="{53CE6440-C44E-4330-BAE3-D355B03B6937}"/>
    <cellStyle name="Normal 4 4 2 2 2 4 5" xfId="14535" xr:uid="{C2DBF842-3F94-40B4-8AB4-E898434CBB68}"/>
    <cellStyle name="Normal 4 4 2 2 2 4 6" xfId="28225" xr:uid="{20208789-7CC7-4181-AD4C-FBA61A8C9011}"/>
    <cellStyle name="Normal 4 4 2 2 2 4 7" xfId="43109" xr:uid="{586C4D11-0296-4DD7-AEED-E37D89C0B8DB}"/>
    <cellStyle name="Normal 4 4 2 2 2 5" xfId="9397" xr:uid="{C4945E07-CCB3-4E05-8264-D0C380851D43}"/>
    <cellStyle name="Normal 4 4 2 2 2 5 2" xfId="12819" xr:uid="{E5F5CC82-6F33-482F-9878-13E21E8BE3AA}"/>
    <cellStyle name="Normal 4 4 2 2 2 5 2 2" xfId="26509" xr:uid="{3E1D8907-537E-4487-9DA3-4B1A4F07C8E0}"/>
    <cellStyle name="Normal 4 4 2 2 2 5 2 2 2" xfId="40201" xr:uid="{57F6EB20-9A1D-44A6-A938-C8A5B191D3CE}"/>
    <cellStyle name="Normal 4 4 2 2 2 5 2 2 3" xfId="55085" xr:uid="{7CF9E83C-CC02-40C5-8C80-76BB56FBD081}"/>
    <cellStyle name="Normal 4 4 2 2 2 5 2 3" xfId="19665" xr:uid="{D7F84A21-1B7D-4904-B5FF-97E9DF1EAF0E}"/>
    <cellStyle name="Normal 4 4 2 2 2 5 2 4" xfId="33355" xr:uid="{AB70EE47-431F-459C-A9C6-403C42F1F0D4}"/>
    <cellStyle name="Normal 4 4 2 2 2 5 2 5" xfId="48239" xr:uid="{E9D7FEE7-EB54-446C-BA91-22B2D6EA184C}"/>
    <cellStyle name="Normal 4 4 2 2 2 5 3" xfId="23087" xr:uid="{F8F3CF4A-9A6E-4413-80A0-DFE7509C0CC2}"/>
    <cellStyle name="Normal 4 4 2 2 2 5 3 2" xfId="36779" xr:uid="{EFDB199F-09EE-4F8F-992A-692F28AE519A}"/>
    <cellStyle name="Normal 4 4 2 2 2 5 3 3" xfId="51663" xr:uid="{F920E4E2-7A4C-4822-BBCD-05A0FC0275B5}"/>
    <cellStyle name="Normal 4 4 2 2 2 5 4" xfId="16243" xr:uid="{AEC00FF4-026C-46FA-ABAE-06ABE0E1A8F9}"/>
    <cellStyle name="Normal 4 4 2 2 2 5 5" xfId="29933" xr:uid="{5AB33292-B150-4DAF-8C50-032C3AF73F04}"/>
    <cellStyle name="Normal 4 4 2 2 2 5 6" xfId="44817" xr:uid="{A3BFFC01-256D-4E91-BBF7-B23563C31D71}"/>
    <cellStyle name="Normal 4 4 2 2 2 6" xfId="11107" xr:uid="{EB8E720F-58F1-4142-8217-340210178510}"/>
    <cellStyle name="Normal 4 4 2 2 2 6 2" xfId="24797" xr:uid="{B4AAA9DB-49F4-42CF-8A99-5E5C80386694}"/>
    <cellStyle name="Normal 4 4 2 2 2 6 2 2" xfId="38489" xr:uid="{B297FF51-257B-4FBC-ADCD-CFDC23454222}"/>
    <cellStyle name="Normal 4 4 2 2 2 6 2 3" xfId="53373" xr:uid="{5E1205B2-3FAA-44D2-8F9C-B5FD9D0CD5F8}"/>
    <cellStyle name="Normal 4 4 2 2 2 6 3" xfId="17953" xr:uid="{FD61C4E9-82FE-4D45-B668-3BAAB3B0D1AA}"/>
    <cellStyle name="Normal 4 4 2 2 2 6 4" xfId="31643" xr:uid="{5A869FB1-320E-406C-866B-2A04161B29B0}"/>
    <cellStyle name="Normal 4 4 2 2 2 6 5" xfId="46527" xr:uid="{A33A2790-C422-4611-B642-9967F684664B}"/>
    <cellStyle name="Normal 4 4 2 2 2 7" xfId="21375" xr:uid="{17C5779F-04CF-4C9A-90CA-0720980ACCE6}"/>
    <cellStyle name="Normal 4 4 2 2 2 7 2" xfId="35067" xr:uid="{ECAB7200-71C5-461E-B676-29BA67E22572}"/>
    <cellStyle name="Normal 4 4 2 2 2 7 3" xfId="49951" xr:uid="{02567417-67FA-42D6-ACDD-D3C0ACB765ED}"/>
    <cellStyle name="Normal 4 4 2 2 2 8" xfId="14531" xr:uid="{953B007B-4E83-4687-9CA7-8967754F1FA5}"/>
    <cellStyle name="Normal 4 4 2 2 2 9" xfId="28221" xr:uid="{38B5C6E7-BB83-44F2-9940-CC2DCA3EDCAB}"/>
    <cellStyle name="Normal 4 4 2 2 3" xfId="7690" xr:uid="{7518001B-B391-47A9-B4F0-93CB3ACEB13C}"/>
    <cellStyle name="Normal 4 4 2 2 3 10" xfId="43110" xr:uid="{FA5CF38C-AC26-402B-8D09-167E14E36DF8}"/>
    <cellStyle name="Normal 4 4 2 2 3 2" xfId="7691" xr:uid="{6D618BC1-071B-44A3-9052-45CDE8402DF8}"/>
    <cellStyle name="Normal 4 4 2 2 3 2 2" xfId="7692" xr:uid="{27317049-2297-403B-AB26-CD156BE9D44B}"/>
    <cellStyle name="Normal 4 4 2 2 3 2 2 2" xfId="9404" xr:uid="{0E8D8D65-2664-4F1A-84BD-0E3F5078E589}"/>
    <cellStyle name="Normal 4 4 2 2 3 2 2 2 2" xfId="12826" xr:uid="{E1CA8C60-F5F0-4E30-B5DB-C3C19A09377E}"/>
    <cellStyle name="Normal 4 4 2 2 3 2 2 2 2 2" xfId="26516" xr:uid="{E95149FD-E8DC-4D33-A8FF-C65E01A4E1DB}"/>
    <cellStyle name="Normal 4 4 2 2 3 2 2 2 2 2 2" xfId="40208" xr:uid="{11928C32-CB50-4F14-A2B7-9FE6A6780DB4}"/>
    <cellStyle name="Normal 4 4 2 2 3 2 2 2 2 2 3" xfId="55092" xr:uid="{FC727D7F-80FA-4427-A5CF-D735ADBBDE96}"/>
    <cellStyle name="Normal 4 4 2 2 3 2 2 2 2 3" xfId="19672" xr:uid="{65E989B6-E118-4BA5-BFE0-FDA69413E5F9}"/>
    <cellStyle name="Normal 4 4 2 2 3 2 2 2 2 4" xfId="33362" xr:uid="{AEAEB62D-5BBA-4AA9-A95D-FFFDF0A155B8}"/>
    <cellStyle name="Normal 4 4 2 2 3 2 2 2 2 5" xfId="48246" xr:uid="{D9E692F3-D163-4E88-BCE9-9C84E4BF068C}"/>
    <cellStyle name="Normal 4 4 2 2 3 2 2 2 3" xfId="23094" xr:uid="{E562EB07-B8D0-4293-90C4-60EE9BE4CD2B}"/>
    <cellStyle name="Normal 4 4 2 2 3 2 2 2 3 2" xfId="36786" xr:uid="{5EF74BCC-BBA3-4B7F-8F91-326E0C9779E2}"/>
    <cellStyle name="Normal 4 4 2 2 3 2 2 2 3 3" xfId="51670" xr:uid="{4DA2B1E6-C46F-4993-8C28-B8A34E2E3C1F}"/>
    <cellStyle name="Normal 4 4 2 2 3 2 2 2 4" xfId="16250" xr:uid="{CCE7B556-1434-4AE8-AE86-FC4AFEE6489C}"/>
    <cellStyle name="Normal 4 4 2 2 3 2 2 2 5" xfId="29940" xr:uid="{216CACDC-AB13-4465-8C69-D63370D39CAA}"/>
    <cellStyle name="Normal 4 4 2 2 3 2 2 2 6" xfId="44824" xr:uid="{BBE56387-0B26-4A7B-9785-AE44790F0380}"/>
    <cellStyle name="Normal 4 4 2 2 3 2 2 3" xfId="11114" xr:uid="{04B1BCE5-7841-4734-BD4A-3BDFE962134D}"/>
    <cellStyle name="Normal 4 4 2 2 3 2 2 3 2" xfId="24804" xr:uid="{669A4CFB-2DD4-42F7-B31B-0EE2A9E2A05E}"/>
    <cellStyle name="Normal 4 4 2 2 3 2 2 3 2 2" xfId="38496" xr:uid="{C347F81A-94C3-4A5B-AFE7-7538FADD6A10}"/>
    <cellStyle name="Normal 4 4 2 2 3 2 2 3 2 3" xfId="53380" xr:uid="{35D5BAC2-558F-461F-B474-26DF1BAA870C}"/>
    <cellStyle name="Normal 4 4 2 2 3 2 2 3 3" xfId="17960" xr:uid="{75D80079-F748-4756-8228-230757771152}"/>
    <cellStyle name="Normal 4 4 2 2 3 2 2 3 4" xfId="31650" xr:uid="{1A0E437D-B719-4F67-85B5-FFDF462E3969}"/>
    <cellStyle name="Normal 4 4 2 2 3 2 2 3 5" xfId="46534" xr:uid="{A9172A93-D3B2-485C-A9DE-BE6ABC7EE1FE}"/>
    <cellStyle name="Normal 4 4 2 2 3 2 2 4" xfId="21382" xr:uid="{A1ABFC6B-441B-4B06-9E2B-94A2F1B0B2DE}"/>
    <cellStyle name="Normal 4 4 2 2 3 2 2 4 2" xfId="35074" xr:uid="{F5121524-C424-45AD-AB68-208BF78F9D3C}"/>
    <cellStyle name="Normal 4 4 2 2 3 2 2 4 3" xfId="49958" xr:uid="{96C8A453-5672-4996-8906-F7E1E7CF8A85}"/>
    <cellStyle name="Normal 4 4 2 2 3 2 2 5" xfId="14538" xr:uid="{2A76F56D-4D01-4921-A8EF-804E0EF42155}"/>
    <cellStyle name="Normal 4 4 2 2 3 2 2 6" xfId="28228" xr:uid="{76B83544-48F5-4937-94B1-2731631B37DA}"/>
    <cellStyle name="Normal 4 4 2 2 3 2 2 7" xfId="43112" xr:uid="{0B46A820-300D-4983-862A-4C085784A9A1}"/>
    <cellStyle name="Normal 4 4 2 2 3 2 3" xfId="9403" xr:uid="{989011E7-45E3-4334-BD2C-CC8228E16EB2}"/>
    <cellStyle name="Normal 4 4 2 2 3 2 3 2" xfId="12825" xr:uid="{79C9C782-BB96-4CDE-8017-00B258A2A41A}"/>
    <cellStyle name="Normal 4 4 2 2 3 2 3 2 2" xfId="26515" xr:uid="{BFB6CAC3-6538-4586-8599-07516321BE28}"/>
    <cellStyle name="Normal 4 4 2 2 3 2 3 2 2 2" xfId="40207" xr:uid="{91C83BAB-7C09-45D4-A895-F7F0FD286C8B}"/>
    <cellStyle name="Normal 4 4 2 2 3 2 3 2 2 3" xfId="55091" xr:uid="{7D7EFAF2-A4D2-4677-819A-E937B86EE465}"/>
    <cellStyle name="Normal 4 4 2 2 3 2 3 2 3" xfId="19671" xr:uid="{75BFD4C2-2F11-4B27-AD77-B40597DE8FDD}"/>
    <cellStyle name="Normal 4 4 2 2 3 2 3 2 4" xfId="33361" xr:uid="{E3F84083-3C40-4191-B5D8-4FF00FF3A036}"/>
    <cellStyle name="Normal 4 4 2 2 3 2 3 2 5" xfId="48245" xr:uid="{A3DBFA5B-4547-4C38-A0A0-1B3540A8C036}"/>
    <cellStyle name="Normal 4 4 2 2 3 2 3 3" xfId="23093" xr:uid="{FBC1E7BE-8196-42B8-AFD9-43299C7245BB}"/>
    <cellStyle name="Normal 4 4 2 2 3 2 3 3 2" xfId="36785" xr:uid="{ABA4C6C5-3D39-4C50-A235-B40490DF107D}"/>
    <cellStyle name="Normal 4 4 2 2 3 2 3 3 3" xfId="51669" xr:uid="{0B2745B4-9A4B-4E1C-8C3A-6271724D9265}"/>
    <cellStyle name="Normal 4 4 2 2 3 2 3 4" xfId="16249" xr:uid="{E63132CB-E328-4869-A065-DAF3F589AC18}"/>
    <cellStyle name="Normal 4 4 2 2 3 2 3 5" xfId="29939" xr:uid="{7BF35D85-B0EE-4845-AB58-1B17036F5A5A}"/>
    <cellStyle name="Normal 4 4 2 2 3 2 3 6" xfId="44823" xr:uid="{35A84226-ADB1-40E7-A8C8-BE50C93FE13C}"/>
    <cellStyle name="Normal 4 4 2 2 3 2 4" xfId="11113" xr:uid="{90ABB4FB-2B3A-4659-902C-311A4CCA3664}"/>
    <cellStyle name="Normal 4 4 2 2 3 2 4 2" xfId="24803" xr:uid="{4294CC7F-8FEB-4E1F-8673-5F75DB909ADF}"/>
    <cellStyle name="Normal 4 4 2 2 3 2 4 2 2" xfId="38495" xr:uid="{76FF269A-BB6A-4722-A808-5668C2A15089}"/>
    <cellStyle name="Normal 4 4 2 2 3 2 4 2 3" xfId="53379" xr:uid="{23B659A3-ABE4-46D5-AA42-9261A0826DD3}"/>
    <cellStyle name="Normal 4 4 2 2 3 2 4 3" xfId="17959" xr:uid="{35DB5AA7-43E7-49F8-B21C-56580C18B9B5}"/>
    <cellStyle name="Normal 4 4 2 2 3 2 4 4" xfId="31649" xr:uid="{EA9FA69E-CE6D-467C-A520-91AAC7E2E7E9}"/>
    <cellStyle name="Normal 4 4 2 2 3 2 4 5" xfId="46533" xr:uid="{CEDD42DE-0F2D-46F7-8F22-D393E21DFB27}"/>
    <cellStyle name="Normal 4 4 2 2 3 2 5" xfId="21381" xr:uid="{F046DB9E-45A2-4BC6-8A25-409190208A44}"/>
    <cellStyle name="Normal 4 4 2 2 3 2 5 2" xfId="35073" xr:uid="{BF0872F3-A320-41F0-8B4C-81565E67F98F}"/>
    <cellStyle name="Normal 4 4 2 2 3 2 5 3" xfId="49957" xr:uid="{65F8C9D5-9F43-4CF0-8AB6-BD052779923F}"/>
    <cellStyle name="Normal 4 4 2 2 3 2 6" xfId="14537" xr:uid="{94A69713-9BC8-4739-8F55-8CF30B5D5E5B}"/>
    <cellStyle name="Normal 4 4 2 2 3 2 7" xfId="28227" xr:uid="{E1803AB2-C36B-4D38-AFD7-CB9613D12085}"/>
    <cellStyle name="Normal 4 4 2 2 3 2 8" xfId="43111" xr:uid="{3FA72EC0-C26E-4819-AFAB-8441923E0521}"/>
    <cellStyle name="Normal 4 4 2 2 3 3" xfId="7693" xr:uid="{FFE53DFF-228C-40AA-834B-4809284E0ACE}"/>
    <cellStyle name="Normal 4 4 2 2 3 3 2" xfId="9405" xr:uid="{FE231C4F-A162-48B3-8024-085416FAAD2F}"/>
    <cellStyle name="Normal 4 4 2 2 3 3 2 2" xfId="12827" xr:uid="{A599A8A3-90C5-44C2-85DC-B399E6E4259E}"/>
    <cellStyle name="Normal 4 4 2 2 3 3 2 2 2" xfId="26517" xr:uid="{9C2966FD-59D7-4864-8B4B-3F4CF252CC68}"/>
    <cellStyle name="Normal 4 4 2 2 3 3 2 2 2 2" xfId="40209" xr:uid="{47E0EF5E-1A15-4BBF-BAD4-1DA2EF6FF71A}"/>
    <cellStyle name="Normal 4 4 2 2 3 3 2 2 2 3" xfId="55093" xr:uid="{741BE69D-6AE5-4D3A-8CEF-5A584149EFC5}"/>
    <cellStyle name="Normal 4 4 2 2 3 3 2 2 3" xfId="19673" xr:uid="{0D5AE6D2-1E44-4CF9-9040-7941D93A81D6}"/>
    <cellStyle name="Normal 4 4 2 2 3 3 2 2 4" xfId="33363" xr:uid="{36BFACBF-02D2-4AD8-B2BF-43608F513BB0}"/>
    <cellStyle name="Normal 4 4 2 2 3 3 2 2 5" xfId="48247" xr:uid="{BFC6D1D3-E864-4162-AAED-66653C33FE81}"/>
    <cellStyle name="Normal 4 4 2 2 3 3 2 3" xfId="23095" xr:uid="{6AA02E67-3E27-456C-A44C-3BF019753CE7}"/>
    <cellStyle name="Normal 4 4 2 2 3 3 2 3 2" xfId="36787" xr:uid="{EA118010-BE44-4B34-8E01-68FBD86B8EF0}"/>
    <cellStyle name="Normal 4 4 2 2 3 3 2 3 3" xfId="51671" xr:uid="{541BFCBC-C86D-4238-9952-92AC4CF284ED}"/>
    <cellStyle name="Normal 4 4 2 2 3 3 2 4" xfId="16251" xr:uid="{3879BE33-A2EF-45EA-96D7-334E34B11C6C}"/>
    <cellStyle name="Normal 4 4 2 2 3 3 2 5" xfId="29941" xr:uid="{F5ED1F0D-16A1-435A-923B-DDCB38F31BC0}"/>
    <cellStyle name="Normal 4 4 2 2 3 3 2 6" xfId="44825" xr:uid="{23EE4F09-0DE9-47F9-83C2-64EDEAE37F4F}"/>
    <cellStyle name="Normal 4 4 2 2 3 3 3" xfId="11115" xr:uid="{9579E067-2CB6-47CF-8BEC-524242858F3C}"/>
    <cellStyle name="Normal 4 4 2 2 3 3 3 2" xfId="24805" xr:uid="{692F5AF8-2881-4463-AB68-5489DBB54CAE}"/>
    <cellStyle name="Normal 4 4 2 2 3 3 3 2 2" xfId="38497" xr:uid="{15B687FA-A368-408F-9C79-4834066F0C54}"/>
    <cellStyle name="Normal 4 4 2 2 3 3 3 2 3" xfId="53381" xr:uid="{63A80E67-02E8-4BA3-90C8-80F1A5A68182}"/>
    <cellStyle name="Normal 4 4 2 2 3 3 3 3" xfId="17961" xr:uid="{065DFEAA-C3C9-459E-81A7-89DCA65415FE}"/>
    <cellStyle name="Normal 4 4 2 2 3 3 3 4" xfId="31651" xr:uid="{7DEE4266-B228-4BE1-AC5C-982CCE300ED0}"/>
    <cellStyle name="Normal 4 4 2 2 3 3 3 5" xfId="46535" xr:uid="{745B34F2-5A65-4A1D-B120-1B4B6D3005E6}"/>
    <cellStyle name="Normal 4 4 2 2 3 3 4" xfId="21383" xr:uid="{C934B225-D973-4014-BDF7-3E89CC5E1825}"/>
    <cellStyle name="Normal 4 4 2 2 3 3 4 2" xfId="35075" xr:uid="{D3C92405-D4FC-419E-98F9-EFCACBBE1258}"/>
    <cellStyle name="Normal 4 4 2 2 3 3 4 3" xfId="49959" xr:uid="{6E7C1750-EEEF-4E12-8299-78FA343458E0}"/>
    <cellStyle name="Normal 4 4 2 2 3 3 5" xfId="14539" xr:uid="{3DC0E534-F01E-4A09-A6EE-25D5DC553E74}"/>
    <cellStyle name="Normal 4 4 2 2 3 3 6" xfId="28229" xr:uid="{396FAF50-0117-4563-8BE4-04B221377FFB}"/>
    <cellStyle name="Normal 4 4 2 2 3 3 7" xfId="43113" xr:uid="{21599282-6705-4BCF-8123-2932D92DB02E}"/>
    <cellStyle name="Normal 4 4 2 2 3 4" xfId="7694" xr:uid="{83C6678D-0CBB-41A0-8F3F-8C23F20204F9}"/>
    <cellStyle name="Normal 4 4 2 2 3 4 2" xfId="9406" xr:uid="{4BE01596-5F63-43E1-B8E0-8103767C2448}"/>
    <cellStyle name="Normal 4 4 2 2 3 4 2 2" xfId="12828" xr:uid="{7F25D044-D500-4224-9C15-B3D440AC2C17}"/>
    <cellStyle name="Normal 4 4 2 2 3 4 2 2 2" xfId="26518" xr:uid="{E969129E-1126-475C-81E3-EF1F230BC898}"/>
    <cellStyle name="Normal 4 4 2 2 3 4 2 2 2 2" xfId="40210" xr:uid="{F4F6F6DB-6ABE-4E23-911F-3AA8AFA1B9C5}"/>
    <cellStyle name="Normal 4 4 2 2 3 4 2 2 2 3" xfId="55094" xr:uid="{835E1531-40C5-4698-8C53-74CD56FC5737}"/>
    <cellStyle name="Normal 4 4 2 2 3 4 2 2 3" xfId="19674" xr:uid="{9F992EBC-D58F-4867-BAEA-31F4B6410EB1}"/>
    <cellStyle name="Normal 4 4 2 2 3 4 2 2 4" xfId="33364" xr:uid="{7CA015B7-FB54-47D8-BCA4-272CE9102D7D}"/>
    <cellStyle name="Normal 4 4 2 2 3 4 2 2 5" xfId="48248" xr:uid="{B0541804-7473-4CBD-98EE-352ADDEA8366}"/>
    <cellStyle name="Normal 4 4 2 2 3 4 2 3" xfId="23096" xr:uid="{BDD44050-440B-4236-AC49-AE64AB4E447F}"/>
    <cellStyle name="Normal 4 4 2 2 3 4 2 3 2" xfId="36788" xr:uid="{4D4ECBAD-1CAA-42EF-A539-A902609EAA78}"/>
    <cellStyle name="Normal 4 4 2 2 3 4 2 3 3" xfId="51672" xr:uid="{ADB5451E-2F17-49AD-84C0-673E3ED67C3A}"/>
    <cellStyle name="Normal 4 4 2 2 3 4 2 4" xfId="16252" xr:uid="{724F7470-924F-48B6-9F59-D701B3782F80}"/>
    <cellStyle name="Normal 4 4 2 2 3 4 2 5" xfId="29942" xr:uid="{61C30C3B-1E68-42E1-8370-D7E28D923A29}"/>
    <cellStyle name="Normal 4 4 2 2 3 4 2 6" xfId="44826" xr:uid="{DB19A11A-8581-4721-99A4-87FA9113999B}"/>
    <cellStyle name="Normal 4 4 2 2 3 4 3" xfId="11116" xr:uid="{A0898BD1-9314-480C-9E45-945D43C5EF65}"/>
    <cellStyle name="Normal 4 4 2 2 3 4 3 2" xfId="24806" xr:uid="{5E952052-D1A8-45CF-8536-A309A9BB43CB}"/>
    <cellStyle name="Normal 4 4 2 2 3 4 3 2 2" xfId="38498" xr:uid="{A9EC917D-E184-4C30-B46F-2D53303E0365}"/>
    <cellStyle name="Normal 4 4 2 2 3 4 3 2 3" xfId="53382" xr:uid="{66A75F66-361E-4D9E-AFA1-5A457FD8FCFE}"/>
    <cellStyle name="Normal 4 4 2 2 3 4 3 3" xfId="17962" xr:uid="{09B7B095-CC29-4648-A298-62B3EF3EBDF8}"/>
    <cellStyle name="Normal 4 4 2 2 3 4 3 4" xfId="31652" xr:uid="{F67F64B5-A43E-421C-8CF8-480729AFCF82}"/>
    <cellStyle name="Normal 4 4 2 2 3 4 3 5" xfId="46536" xr:uid="{67CF6765-F65E-4736-A105-FF6315CD5910}"/>
    <cellStyle name="Normal 4 4 2 2 3 4 4" xfId="21384" xr:uid="{548E7660-E6A7-4359-8E00-0EB285ACEA6D}"/>
    <cellStyle name="Normal 4 4 2 2 3 4 4 2" xfId="35076" xr:uid="{1A648501-E6ED-4A7A-BE7F-8D70ECF15317}"/>
    <cellStyle name="Normal 4 4 2 2 3 4 4 3" xfId="49960" xr:uid="{0BFCC44C-9820-46F0-8CA4-A31C56D2642F}"/>
    <cellStyle name="Normal 4 4 2 2 3 4 5" xfId="14540" xr:uid="{1ADCC4F6-9123-44AA-A175-8C1F5BD3174D}"/>
    <cellStyle name="Normal 4 4 2 2 3 4 6" xfId="28230" xr:uid="{96515A82-6E86-4E13-97FC-8DDC79DD9EAE}"/>
    <cellStyle name="Normal 4 4 2 2 3 4 7" xfId="43114" xr:uid="{31D394F6-C276-497C-B202-E39031606D83}"/>
    <cellStyle name="Normal 4 4 2 2 3 5" xfId="9402" xr:uid="{EC564405-4D40-426B-AE1D-9E0181169683}"/>
    <cellStyle name="Normal 4 4 2 2 3 5 2" xfId="12824" xr:uid="{53F3EA6D-C528-4418-B486-1231F61AB743}"/>
    <cellStyle name="Normal 4 4 2 2 3 5 2 2" xfId="26514" xr:uid="{624F17CA-4713-4DA8-ACAE-33EE35C66CAF}"/>
    <cellStyle name="Normal 4 4 2 2 3 5 2 2 2" xfId="40206" xr:uid="{61145DB2-099C-4A30-9190-9B2C4A08CE79}"/>
    <cellStyle name="Normal 4 4 2 2 3 5 2 2 3" xfId="55090" xr:uid="{2082E57C-093C-4478-80D5-01EA58E77823}"/>
    <cellStyle name="Normal 4 4 2 2 3 5 2 3" xfId="19670" xr:uid="{D8A1085A-939D-4938-9671-2480899A6A9C}"/>
    <cellStyle name="Normal 4 4 2 2 3 5 2 4" xfId="33360" xr:uid="{3882222C-E3D0-40CF-977E-6CD89B09FD59}"/>
    <cellStyle name="Normal 4 4 2 2 3 5 2 5" xfId="48244" xr:uid="{6AFB1E9C-32A3-4554-94FF-C81C66CE138F}"/>
    <cellStyle name="Normal 4 4 2 2 3 5 3" xfId="23092" xr:uid="{85760681-4777-4408-899F-72B7A5D13AD4}"/>
    <cellStyle name="Normal 4 4 2 2 3 5 3 2" xfId="36784" xr:uid="{06C65DA5-AC72-421F-944C-AD1093734344}"/>
    <cellStyle name="Normal 4 4 2 2 3 5 3 3" xfId="51668" xr:uid="{9D35399C-AACC-4BBD-94E7-7133605BEE43}"/>
    <cellStyle name="Normal 4 4 2 2 3 5 4" xfId="16248" xr:uid="{2CD34D46-73ED-4195-92A7-7ABC22B55F92}"/>
    <cellStyle name="Normal 4 4 2 2 3 5 5" xfId="29938" xr:uid="{D0EF4D58-1411-4D77-8268-0899259C4C5C}"/>
    <cellStyle name="Normal 4 4 2 2 3 5 6" xfId="44822" xr:uid="{A9F682CF-3DD3-4C55-9C1B-07EB84EE29A5}"/>
    <cellStyle name="Normal 4 4 2 2 3 6" xfId="11112" xr:uid="{32264F87-5FC6-48D8-8640-67E42A57AD62}"/>
    <cellStyle name="Normal 4 4 2 2 3 6 2" xfId="24802" xr:uid="{7716F686-59A9-4B93-807E-7D6D26EC5994}"/>
    <cellStyle name="Normal 4 4 2 2 3 6 2 2" xfId="38494" xr:uid="{9E8BADF7-3D42-4D1B-8DF7-271DC9C4C08C}"/>
    <cellStyle name="Normal 4 4 2 2 3 6 2 3" xfId="53378" xr:uid="{F7FF91F2-601E-4E25-86BA-BE24A5B13746}"/>
    <cellStyle name="Normal 4 4 2 2 3 6 3" xfId="17958" xr:uid="{B1B6922A-DFA0-4279-A0C3-95D0CED6C842}"/>
    <cellStyle name="Normal 4 4 2 2 3 6 4" xfId="31648" xr:uid="{742B1FDF-51D5-40B3-8956-71B7642B3AC7}"/>
    <cellStyle name="Normal 4 4 2 2 3 6 5" xfId="46532" xr:uid="{E87CA3E9-6717-4E2E-965B-4D267E937583}"/>
    <cellStyle name="Normal 4 4 2 2 3 7" xfId="21380" xr:uid="{B35AF7A4-C5CA-49AA-9C3D-BEB778C931C7}"/>
    <cellStyle name="Normal 4 4 2 2 3 7 2" xfId="35072" xr:uid="{843E8B06-9645-4C53-B39F-FDDAAD64F583}"/>
    <cellStyle name="Normal 4 4 2 2 3 7 3" xfId="49956" xr:uid="{2E66C59E-AE78-48E4-8908-67258A373228}"/>
    <cellStyle name="Normal 4 4 2 2 3 8" xfId="14536" xr:uid="{778C4E64-BA1A-4806-BF6A-B735576DB333}"/>
    <cellStyle name="Normal 4 4 2 2 3 9" xfId="28226" xr:uid="{5E943059-D598-4BCC-A435-4B49576F65A1}"/>
    <cellStyle name="Normal 4 4 2 2 4" xfId="7695" xr:uid="{9A796828-E833-496B-AC73-E0458C92554B}"/>
    <cellStyle name="Normal 4 4 2 2 4 2" xfId="7696" xr:uid="{1E424822-7F0C-41CB-B563-D51DC2EAFFD3}"/>
    <cellStyle name="Normal 4 4 2 2 4 2 2" xfId="9408" xr:uid="{031D07B0-D3A5-423C-9447-11088031E2A2}"/>
    <cellStyle name="Normal 4 4 2 2 4 2 2 2" xfId="12830" xr:uid="{3E2B66CB-BE8C-4EBE-A487-5DC961A059E0}"/>
    <cellStyle name="Normal 4 4 2 2 4 2 2 2 2" xfId="26520" xr:uid="{BF4266B3-188D-4598-AC69-3C35ACE0BA01}"/>
    <cellStyle name="Normal 4 4 2 2 4 2 2 2 2 2" xfId="40212" xr:uid="{87E312D0-D861-46DB-B46A-CAA15B9AA3DB}"/>
    <cellStyle name="Normal 4 4 2 2 4 2 2 2 2 3" xfId="55096" xr:uid="{5C7A03FE-302B-4698-B352-733FD3BAEDA0}"/>
    <cellStyle name="Normal 4 4 2 2 4 2 2 2 3" xfId="19676" xr:uid="{730ECBE0-9DC2-4344-A010-0C9E371AAF0E}"/>
    <cellStyle name="Normal 4 4 2 2 4 2 2 2 4" xfId="33366" xr:uid="{779B114C-771C-40C4-9782-BFDF961504CE}"/>
    <cellStyle name="Normal 4 4 2 2 4 2 2 2 5" xfId="48250" xr:uid="{4317905D-9053-4671-90DE-022287D7D180}"/>
    <cellStyle name="Normal 4 4 2 2 4 2 2 3" xfId="23098" xr:uid="{5CB3BDC2-7795-4F1E-BCC7-62E526FAB5B5}"/>
    <cellStyle name="Normal 4 4 2 2 4 2 2 3 2" xfId="36790" xr:uid="{4E1C06A4-E405-482A-B75C-4939A32D0C67}"/>
    <cellStyle name="Normal 4 4 2 2 4 2 2 3 3" xfId="51674" xr:uid="{3ABB5BEB-FB83-489D-B9C2-FA034806B635}"/>
    <cellStyle name="Normal 4 4 2 2 4 2 2 4" xfId="16254" xr:uid="{E03BE78A-70D9-4C19-BDD1-FDD8A3D574A4}"/>
    <cellStyle name="Normal 4 4 2 2 4 2 2 5" xfId="29944" xr:uid="{4341A33F-6057-4DE2-9A78-D92B25AACE1B}"/>
    <cellStyle name="Normal 4 4 2 2 4 2 2 6" xfId="44828" xr:uid="{0C58F152-C7DD-44AE-A38F-7417E5D7846C}"/>
    <cellStyle name="Normal 4 4 2 2 4 2 3" xfId="11118" xr:uid="{7BFE6BD6-2DF9-4CE6-91C5-B00904E270ED}"/>
    <cellStyle name="Normal 4 4 2 2 4 2 3 2" xfId="24808" xr:uid="{DEF282D9-7426-48E4-946E-AC4F58090F8C}"/>
    <cellStyle name="Normal 4 4 2 2 4 2 3 2 2" xfId="38500" xr:uid="{94B35254-3FF7-4319-A112-498D37B74F6E}"/>
    <cellStyle name="Normal 4 4 2 2 4 2 3 2 3" xfId="53384" xr:uid="{75C0CAA7-E5DD-40A8-9DDA-B028768A1FC1}"/>
    <cellStyle name="Normal 4 4 2 2 4 2 3 3" xfId="17964" xr:uid="{0D6BF026-8B6F-40F1-B40C-D27E2E34BF85}"/>
    <cellStyle name="Normal 4 4 2 2 4 2 3 4" xfId="31654" xr:uid="{DE0B8289-CFA2-4D7F-99B8-B2FC7AC74814}"/>
    <cellStyle name="Normal 4 4 2 2 4 2 3 5" xfId="46538" xr:uid="{E9DF59BE-5D93-420D-BA49-6716023C713B}"/>
    <cellStyle name="Normal 4 4 2 2 4 2 4" xfId="21386" xr:uid="{CCA01C35-AEA7-4396-A147-61921374F740}"/>
    <cellStyle name="Normal 4 4 2 2 4 2 4 2" xfId="35078" xr:uid="{528E2B59-CB53-4B08-83B8-3DB64AFE4A8A}"/>
    <cellStyle name="Normal 4 4 2 2 4 2 4 3" xfId="49962" xr:uid="{798926D0-8261-4AB1-ABF0-5FD688DC7F2B}"/>
    <cellStyle name="Normal 4 4 2 2 4 2 5" xfId="14542" xr:uid="{DEE439F0-54FA-4C2B-BFC1-9426D0898F09}"/>
    <cellStyle name="Normal 4 4 2 2 4 2 6" xfId="28232" xr:uid="{33E1514C-2B9A-4C74-B37C-1387DDF591C5}"/>
    <cellStyle name="Normal 4 4 2 2 4 2 7" xfId="43116" xr:uid="{5C4A5149-0CD7-4BC6-BE2E-1CFBBB7C9A01}"/>
    <cellStyle name="Normal 4 4 2 2 4 3" xfId="9407" xr:uid="{7F5F4650-CAA6-47EF-83A9-A0455676CA19}"/>
    <cellStyle name="Normal 4 4 2 2 4 3 2" xfId="12829" xr:uid="{3A10E75E-36F5-4A20-9A0E-8CE2386C7925}"/>
    <cellStyle name="Normal 4 4 2 2 4 3 2 2" xfId="26519" xr:uid="{023E4D10-B9B6-4F36-B169-EE69E2358825}"/>
    <cellStyle name="Normal 4 4 2 2 4 3 2 2 2" xfId="40211" xr:uid="{5AB74418-61DA-46C7-A5E1-7AAD84EC7DCC}"/>
    <cellStyle name="Normal 4 4 2 2 4 3 2 2 3" xfId="55095" xr:uid="{3D20156E-1579-4B21-9930-1170A4BF010A}"/>
    <cellStyle name="Normal 4 4 2 2 4 3 2 3" xfId="19675" xr:uid="{F496C1DB-0CC7-4074-BBE6-D7A70B28B369}"/>
    <cellStyle name="Normal 4 4 2 2 4 3 2 4" xfId="33365" xr:uid="{94D760EE-82FD-49F8-963F-871CDA94180A}"/>
    <cellStyle name="Normal 4 4 2 2 4 3 2 5" xfId="48249" xr:uid="{9912C18C-B91D-48B6-B90F-CE35A37027E2}"/>
    <cellStyle name="Normal 4 4 2 2 4 3 3" xfId="23097" xr:uid="{998A182F-CE7D-48CD-9A51-99A14882CDDB}"/>
    <cellStyle name="Normal 4 4 2 2 4 3 3 2" xfId="36789" xr:uid="{19AFA433-51A5-42A6-B8B4-117DCBC3F4F4}"/>
    <cellStyle name="Normal 4 4 2 2 4 3 3 3" xfId="51673" xr:uid="{5087B4F6-02D8-49B7-B395-31A11CF71E42}"/>
    <cellStyle name="Normal 4 4 2 2 4 3 4" xfId="16253" xr:uid="{33A6EB28-D4B3-4286-9DE6-4105DC8F76CF}"/>
    <cellStyle name="Normal 4 4 2 2 4 3 5" xfId="29943" xr:uid="{0E17DA42-D714-44B5-A736-6BA45AA669B0}"/>
    <cellStyle name="Normal 4 4 2 2 4 3 6" xfId="44827" xr:uid="{AD4E4B97-C348-4910-8727-D38722E413D4}"/>
    <cellStyle name="Normal 4 4 2 2 4 4" xfId="11117" xr:uid="{36E9FE85-DB41-48B3-8AC2-232B3B2AD71D}"/>
    <cellStyle name="Normal 4 4 2 2 4 4 2" xfId="24807" xr:uid="{BC275B4E-E150-474C-9B9A-F4DB3906F0B4}"/>
    <cellStyle name="Normal 4 4 2 2 4 4 2 2" xfId="38499" xr:uid="{5BBA471F-C984-4A85-94BF-86F4D2420E5E}"/>
    <cellStyle name="Normal 4 4 2 2 4 4 2 3" xfId="53383" xr:uid="{74B902F0-4563-4E0C-8666-39C09BD8D216}"/>
    <cellStyle name="Normal 4 4 2 2 4 4 3" xfId="17963" xr:uid="{B9254E0F-2B21-4A03-876B-623D09491EB1}"/>
    <cellStyle name="Normal 4 4 2 2 4 4 4" xfId="31653" xr:uid="{027F7469-E856-41E3-84E1-C1D3ABC5A70F}"/>
    <cellStyle name="Normal 4 4 2 2 4 4 5" xfId="46537" xr:uid="{DE627F29-D91E-4557-AB88-DBE67AB99670}"/>
    <cellStyle name="Normal 4 4 2 2 4 5" xfId="21385" xr:uid="{67EF03B3-19BF-493E-B5CB-BBC53FDCA304}"/>
    <cellStyle name="Normal 4 4 2 2 4 5 2" xfId="35077" xr:uid="{9456A6EC-E86A-4881-8DCA-EBDCDAA8BC67}"/>
    <cellStyle name="Normal 4 4 2 2 4 5 3" xfId="49961" xr:uid="{CB024B29-9F4F-4F73-A496-FA257DE919DD}"/>
    <cellStyle name="Normal 4 4 2 2 4 6" xfId="14541" xr:uid="{E9231050-F059-48D1-AE0D-71A89724B771}"/>
    <cellStyle name="Normal 4 4 2 2 4 7" xfId="28231" xr:uid="{D59B86F5-A047-4290-9583-D536CCD0F33C}"/>
    <cellStyle name="Normal 4 4 2 2 4 8" xfId="43115" xr:uid="{EB288AAB-1759-4CA8-A7D7-F764A59B0ED3}"/>
    <cellStyle name="Normal 4 4 2 2 5" xfId="7697" xr:uid="{4F15A2AA-BFF8-4F49-8E89-391A1E4F6000}"/>
    <cellStyle name="Normal 4 4 2 2 5 2" xfId="9409" xr:uid="{DEB31D20-3C9E-4BC9-B380-8160AE24BA2E}"/>
    <cellStyle name="Normal 4 4 2 2 5 2 2" xfId="12831" xr:uid="{C7B5AC7D-5151-44E2-88FE-D46FBA1BB198}"/>
    <cellStyle name="Normal 4 4 2 2 5 2 2 2" xfId="26521" xr:uid="{B81145F7-0A16-457F-9DD5-7EAFC6A589B8}"/>
    <cellStyle name="Normal 4 4 2 2 5 2 2 2 2" xfId="40213" xr:uid="{18A3B787-B020-4561-93FD-71C172744CAB}"/>
    <cellStyle name="Normal 4 4 2 2 5 2 2 2 3" xfId="55097" xr:uid="{428C0784-6D03-4E35-B557-AB28BD8A4AF4}"/>
    <cellStyle name="Normal 4 4 2 2 5 2 2 3" xfId="19677" xr:uid="{341B3ADD-2FBD-4178-8C23-327FD6999870}"/>
    <cellStyle name="Normal 4 4 2 2 5 2 2 4" xfId="33367" xr:uid="{83BEE2BF-4171-4206-BFE0-850E71041414}"/>
    <cellStyle name="Normal 4 4 2 2 5 2 2 5" xfId="48251" xr:uid="{A74ADA67-C15B-4479-B7F4-F02CBB1EA92B}"/>
    <cellStyle name="Normal 4 4 2 2 5 2 3" xfId="23099" xr:uid="{F22BE1B9-7A80-48C7-B1CD-F7407C9FF10B}"/>
    <cellStyle name="Normal 4 4 2 2 5 2 3 2" xfId="36791" xr:uid="{42D5E48E-F6B7-463F-875D-72C6161F8F54}"/>
    <cellStyle name="Normal 4 4 2 2 5 2 3 3" xfId="51675" xr:uid="{E3F231F7-4686-4B5B-AA40-6419EACB5371}"/>
    <cellStyle name="Normal 4 4 2 2 5 2 4" xfId="16255" xr:uid="{1C567DC9-DE0E-4508-9276-E88CC8A5012E}"/>
    <cellStyle name="Normal 4 4 2 2 5 2 5" xfId="29945" xr:uid="{23EAE11B-2757-4B8A-8FB9-67F4A68E00B1}"/>
    <cellStyle name="Normal 4 4 2 2 5 2 6" xfId="44829" xr:uid="{309CE08E-A522-450A-A55D-486FD05DCE29}"/>
    <cellStyle name="Normal 4 4 2 2 5 3" xfId="11119" xr:uid="{C04C2798-81C6-4759-817B-6651B36BE5DD}"/>
    <cellStyle name="Normal 4 4 2 2 5 3 2" xfId="24809" xr:uid="{FDC37984-CCAC-4240-9E0F-127366F0F4A7}"/>
    <cellStyle name="Normal 4 4 2 2 5 3 2 2" xfId="38501" xr:uid="{B3111D98-7AF6-4C2B-83C1-E42D745BFED2}"/>
    <cellStyle name="Normal 4 4 2 2 5 3 2 3" xfId="53385" xr:uid="{6758ADB4-81A5-4EB3-AF23-4F92FEAC6F13}"/>
    <cellStyle name="Normal 4 4 2 2 5 3 3" xfId="17965" xr:uid="{4F9C00DD-B675-4277-9117-0B96258A2067}"/>
    <cellStyle name="Normal 4 4 2 2 5 3 4" xfId="31655" xr:uid="{C6BD9EC4-4191-4E1E-B42A-1C8DCBE1D920}"/>
    <cellStyle name="Normal 4 4 2 2 5 3 5" xfId="46539" xr:uid="{0103B645-396C-4115-B7CF-425B2858AD07}"/>
    <cellStyle name="Normal 4 4 2 2 5 4" xfId="21387" xr:uid="{72FCA5B3-B013-4F67-A283-98DDDF96DE10}"/>
    <cellStyle name="Normal 4 4 2 2 5 4 2" xfId="35079" xr:uid="{A0E5799D-689B-4235-8FF6-5CBBEC958713}"/>
    <cellStyle name="Normal 4 4 2 2 5 4 3" xfId="49963" xr:uid="{080F1632-2D3A-4E29-B63E-1DB1B7A13ED8}"/>
    <cellStyle name="Normal 4 4 2 2 5 5" xfId="14543" xr:uid="{044202C6-42D8-420A-88D3-709E90E7C199}"/>
    <cellStyle name="Normal 4 4 2 2 5 6" xfId="28233" xr:uid="{886B477F-E005-4290-BE30-C454299A00A0}"/>
    <cellStyle name="Normal 4 4 2 2 5 7" xfId="43117" xr:uid="{1A4484FC-8EE8-4CAF-9924-BD49B78A67BE}"/>
    <cellStyle name="Normal 4 4 2 2 6" xfId="7698" xr:uid="{D8BB46FC-2FCC-4D35-9F1B-9576FDD15731}"/>
    <cellStyle name="Normal 4 4 2 2 6 2" xfId="9410" xr:uid="{FFC1D102-1634-4D0B-BD2E-865FCD919322}"/>
    <cellStyle name="Normal 4 4 2 2 6 2 2" xfId="12832" xr:uid="{A0C6D17C-07BE-4DCC-BD2E-0D36DF0106EE}"/>
    <cellStyle name="Normal 4 4 2 2 6 2 2 2" xfId="26522" xr:uid="{F68EA126-035D-43C4-8B82-17C922655414}"/>
    <cellStyle name="Normal 4 4 2 2 6 2 2 2 2" xfId="40214" xr:uid="{295932AA-C107-4285-87CA-3D186EA97CA8}"/>
    <cellStyle name="Normal 4 4 2 2 6 2 2 2 3" xfId="55098" xr:uid="{915CE7F9-8F4E-4F50-9C06-D69A684AD057}"/>
    <cellStyle name="Normal 4 4 2 2 6 2 2 3" xfId="19678" xr:uid="{58CC1E72-5243-4C38-8A17-F721FA517D77}"/>
    <cellStyle name="Normal 4 4 2 2 6 2 2 4" xfId="33368" xr:uid="{60A95FD1-C08F-451B-83DF-3781E88E6A96}"/>
    <cellStyle name="Normal 4 4 2 2 6 2 2 5" xfId="48252" xr:uid="{B7D2EEB9-0D8A-41C7-A3AC-5DA72821AE23}"/>
    <cellStyle name="Normal 4 4 2 2 6 2 3" xfId="23100" xr:uid="{D319DD43-27C5-4EA6-9728-CD5374C8044D}"/>
    <cellStyle name="Normal 4 4 2 2 6 2 3 2" xfId="36792" xr:uid="{00478805-D184-4DCA-956D-159515D9E193}"/>
    <cellStyle name="Normal 4 4 2 2 6 2 3 3" xfId="51676" xr:uid="{5B7001BC-481B-4FB7-9362-E3F994D0D2B3}"/>
    <cellStyle name="Normal 4 4 2 2 6 2 4" xfId="16256" xr:uid="{8AD9B670-B1E4-431D-AC78-4EDC61E42B6F}"/>
    <cellStyle name="Normal 4 4 2 2 6 2 5" xfId="29946" xr:uid="{5296A611-8A82-4942-B2E6-AD4BC5D301D7}"/>
    <cellStyle name="Normal 4 4 2 2 6 2 6" xfId="44830" xr:uid="{BF9F4646-5A62-4F0D-AC76-5206092C147E}"/>
    <cellStyle name="Normal 4 4 2 2 6 3" xfId="11120" xr:uid="{0BEADF7A-C795-4C45-BE5A-01DCDFAC4860}"/>
    <cellStyle name="Normal 4 4 2 2 6 3 2" xfId="24810" xr:uid="{0097916E-902C-437E-948E-4DA60CBBF59D}"/>
    <cellStyle name="Normal 4 4 2 2 6 3 2 2" xfId="38502" xr:uid="{94A15392-F2C0-4025-AC22-67B82B16EA86}"/>
    <cellStyle name="Normal 4 4 2 2 6 3 2 3" xfId="53386" xr:uid="{89F306E6-0F89-46C8-A1C4-A5CD20F01F85}"/>
    <cellStyle name="Normal 4 4 2 2 6 3 3" xfId="17966" xr:uid="{4786D9C8-75D7-4081-ACFF-64A6C9DB6F39}"/>
    <cellStyle name="Normal 4 4 2 2 6 3 4" xfId="31656" xr:uid="{B1FBF14C-3EE0-46B2-B695-444F00722744}"/>
    <cellStyle name="Normal 4 4 2 2 6 3 5" xfId="46540" xr:uid="{BB3D6A29-E278-4636-BE45-334C89FC9C30}"/>
    <cellStyle name="Normal 4 4 2 2 6 4" xfId="21388" xr:uid="{2BE9884D-5EC9-48CE-868B-605CDE2480ED}"/>
    <cellStyle name="Normal 4 4 2 2 6 4 2" xfId="35080" xr:uid="{672193DE-5DE2-4341-B517-5CFBEC712EEE}"/>
    <cellStyle name="Normal 4 4 2 2 6 4 3" xfId="49964" xr:uid="{F5ADDBE5-4849-4569-A99F-8768763F1A3F}"/>
    <cellStyle name="Normal 4 4 2 2 6 5" xfId="14544" xr:uid="{81E6549A-6F09-491D-ADB1-06A0D2786D00}"/>
    <cellStyle name="Normal 4 4 2 2 6 6" xfId="28234" xr:uid="{4AD97B8F-471D-487F-B91E-F82B77C3BFC6}"/>
    <cellStyle name="Normal 4 4 2 2 6 7" xfId="43118" xr:uid="{84446610-F786-4DA0-83EA-E26774DF129E}"/>
    <cellStyle name="Normal 4 4 2 2 7" xfId="9396" xr:uid="{23959C0A-035C-4179-AB8F-23B491D1888D}"/>
    <cellStyle name="Normal 4 4 2 2 7 2" xfId="12818" xr:uid="{A33D527C-F747-4870-A467-FFB4E0186505}"/>
    <cellStyle name="Normal 4 4 2 2 7 2 2" xfId="26508" xr:uid="{1CA49D95-0F9E-4648-8DC2-DECFCE9CEC05}"/>
    <cellStyle name="Normal 4 4 2 2 7 2 2 2" xfId="40200" xr:uid="{57B28DF8-877F-41FE-840F-0CB8418FC12F}"/>
    <cellStyle name="Normal 4 4 2 2 7 2 2 3" xfId="55084" xr:uid="{830BD2AA-C178-413A-A8CC-28CC873355E2}"/>
    <cellStyle name="Normal 4 4 2 2 7 2 3" xfId="19664" xr:uid="{AF823A13-50D2-4304-87BD-6109664AF112}"/>
    <cellStyle name="Normal 4 4 2 2 7 2 4" xfId="33354" xr:uid="{70721D45-C377-48A9-82C0-203E2387B9EE}"/>
    <cellStyle name="Normal 4 4 2 2 7 2 5" xfId="48238" xr:uid="{A7B106AB-A077-4E4D-A99E-52EC046C7F14}"/>
    <cellStyle name="Normal 4 4 2 2 7 3" xfId="23086" xr:uid="{7C60E52D-DF6C-4ADB-9F60-17DA677B56B1}"/>
    <cellStyle name="Normal 4 4 2 2 7 3 2" xfId="36778" xr:uid="{FD8F438D-F39A-4B3B-8329-6A3B788BD4A9}"/>
    <cellStyle name="Normal 4 4 2 2 7 3 3" xfId="51662" xr:uid="{BA997955-D909-4D18-8283-23AE93077C6D}"/>
    <cellStyle name="Normal 4 4 2 2 7 4" xfId="16242" xr:uid="{F69E2B67-30E4-4A96-9D04-C3251BB644AC}"/>
    <cellStyle name="Normal 4 4 2 2 7 5" xfId="29932" xr:uid="{DA4A7912-AC45-4A7B-BA5C-0D4C0B508903}"/>
    <cellStyle name="Normal 4 4 2 2 7 6" xfId="44816" xr:uid="{EAF16DCD-8B8A-49F0-A256-C04495CB4F3C}"/>
    <cellStyle name="Normal 4 4 2 2 8" xfId="11106" xr:uid="{D32F8B32-508A-4AB7-8C7A-17CC3CA54CA4}"/>
    <cellStyle name="Normal 4 4 2 2 8 2" xfId="24796" xr:uid="{6056845A-7AAE-4F53-AFE0-CC29E8E3B9E9}"/>
    <cellStyle name="Normal 4 4 2 2 8 2 2" xfId="38488" xr:uid="{2B764119-5480-481E-885B-67D9DE3FF782}"/>
    <cellStyle name="Normal 4 4 2 2 8 2 3" xfId="53372" xr:uid="{B3900599-8563-4C71-A132-1A1B1CCE57DB}"/>
    <cellStyle name="Normal 4 4 2 2 8 3" xfId="17952" xr:uid="{21B1AFEE-A576-4CAD-8E6D-FACD08BC340C}"/>
    <cellStyle name="Normal 4 4 2 2 8 4" xfId="31642" xr:uid="{8FE6AB42-2D75-4D7E-8958-CCFB786F3B5C}"/>
    <cellStyle name="Normal 4 4 2 2 8 5" xfId="46526" xr:uid="{2DCD10D0-093F-49D0-8F07-BC37DFF3B935}"/>
    <cellStyle name="Normal 4 4 2 2 9" xfId="21374" xr:uid="{F7166E3C-8C7E-44B5-B864-1AA2996E83F9}"/>
    <cellStyle name="Normal 4 4 2 2 9 2" xfId="35066" xr:uid="{B6A7D3E0-2BFC-43BB-82F1-158E3D8104F3}"/>
    <cellStyle name="Normal 4 4 2 2 9 3" xfId="49950" xr:uid="{AB3C8DED-9962-4289-9483-77DDE34566BB}"/>
    <cellStyle name="Normal 4 4 2 3" xfId="7699" xr:uid="{AB625B6D-6F38-45EE-BF8C-E01E2556CC3B}"/>
    <cellStyle name="Normal 4 4 2 3 10" xfId="43119" xr:uid="{8678AE6D-B0CB-4E21-86E0-B5ACB81081AF}"/>
    <cellStyle name="Normal 4 4 2 3 2" xfId="7700" xr:uid="{6A5302B8-3A54-4EC1-82B0-BC996CCA1300}"/>
    <cellStyle name="Normal 4 4 2 3 2 2" xfId="7701" xr:uid="{FB819C8B-5667-4677-B995-47F84268C936}"/>
    <cellStyle name="Normal 4 4 2 3 2 2 2" xfId="9413" xr:uid="{CAD1CAE2-4232-4CA5-8F8C-AAE9B33D40BF}"/>
    <cellStyle name="Normal 4 4 2 3 2 2 2 2" xfId="12835" xr:uid="{74089032-C2C0-4324-AC39-F1EFCB81D4DC}"/>
    <cellStyle name="Normal 4 4 2 3 2 2 2 2 2" xfId="26525" xr:uid="{14E4A273-1EF6-4976-A2B1-29D203745D5C}"/>
    <cellStyle name="Normal 4 4 2 3 2 2 2 2 2 2" xfId="40217" xr:uid="{E79CC855-A689-47FC-B1EB-22E5415D6CF9}"/>
    <cellStyle name="Normal 4 4 2 3 2 2 2 2 2 3" xfId="55101" xr:uid="{5CA9F189-F5E6-4796-9745-ADEC404B3D76}"/>
    <cellStyle name="Normal 4 4 2 3 2 2 2 2 3" xfId="19681" xr:uid="{EF25FC0B-5B2A-4C5A-8A44-288CBCC64B0C}"/>
    <cellStyle name="Normal 4 4 2 3 2 2 2 2 4" xfId="33371" xr:uid="{3F23DF08-7240-4F09-8FEB-317967E1F944}"/>
    <cellStyle name="Normal 4 4 2 3 2 2 2 2 5" xfId="48255" xr:uid="{7F959B0F-2EC5-418B-B78D-8E20A4339EEC}"/>
    <cellStyle name="Normal 4 4 2 3 2 2 2 3" xfId="23103" xr:uid="{882F9683-AA0F-41D6-87A1-6C303B3EBD69}"/>
    <cellStyle name="Normal 4 4 2 3 2 2 2 3 2" xfId="36795" xr:uid="{911EE1F3-1F24-4B77-BD8E-C1F9B7F3A0AC}"/>
    <cellStyle name="Normal 4 4 2 3 2 2 2 3 3" xfId="51679" xr:uid="{3B502398-6642-425F-AF9F-07E5D78A0D2E}"/>
    <cellStyle name="Normal 4 4 2 3 2 2 2 4" xfId="16259" xr:uid="{77821E5C-E44B-4913-96DA-380AEA325ACF}"/>
    <cellStyle name="Normal 4 4 2 3 2 2 2 5" xfId="29949" xr:uid="{DD9594B7-64B0-422F-9D2D-F58EA5912934}"/>
    <cellStyle name="Normal 4 4 2 3 2 2 2 6" xfId="44833" xr:uid="{FD16A905-BD2D-48D0-ACFE-5E91EE1D104C}"/>
    <cellStyle name="Normal 4 4 2 3 2 2 3" xfId="11123" xr:uid="{C9B52BB6-32DF-4B75-AD87-398D41E1027D}"/>
    <cellStyle name="Normal 4 4 2 3 2 2 3 2" xfId="24813" xr:uid="{7C6E2FC4-1074-4329-B1E0-B0BA5E1F3F50}"/>
    <cellStyle name="Normal 4 4 2 3 2 2 3 2 2" xfId="38505" xr:uid="{05A81704-FDA0-4CE3-8634-BAF1018BC76B}"/>
    <cellStyle name="Normal 4 4 2 3 2 2 3 2 3" xfId="53389" xr:uid="{4EBA79AE-9BB6-4BCE-B0F8-1AE48B2D6073}"/>
    <cellStyle name="Normal 4 4 2 3 2 2 3 3" xfId="17969" xr:uid="{4E6594B3-9EAB-407B-A3C9-E70A19D17393}"/>
    <cellStyle name="Normal 4 4 2 3 2 2 3 4" xfId="31659" xr:uid="{12BD8828-D7B6-4C39-B7FB-84A5103836BC}"/>
    <cellStyle name="Normal 4 4 2 3 2 2 3 5" xfId="46543" xr:uid="{337B4EF3-4D20-4F11-9D55-33CFCEB4216E}"/>
    <cellStyle name="Normal 4 4 2 3 2 2 4" xfId="21391" xr:uid="{7D382539-4651-46BA-AA27-E285E2C31919}"/>
    <cellStyle name="Normal 4 4 2 3 2 2 4 2" xfId="35083" xr:uid="{A3D5BE27-6C96-4054-A581-F69E44F657F3}"/>
    <cellStyle name="Normal 4 4 2 3 2 2 4 3" xfId="49967" xr:uid="{39357378-4419-4E2F-B42D-2485A9C030BF}"/>
    <cellStyle name="Normal 4 4 2 3 2 2 5" xfId="14547" xr:uid="{E20F27C1-0575-47AD-856F-411E94BE11CC}"/>
    <cellStyle name="Normal 4 4 2 3 2 2 6" xfId="28237" xr:uid="{B121A338-0338-4007-A857-8493C44EAC89}"/>
    <cellStyle name="Normal 4 4 2 3 2 2 7" xfId="43121" xr:uid="{4F9C37B2-1A97-4464-A390-67A667D1B9E9}"/>
    <cellStyle name="Normal 4 4 2 3 2 3" xfId="9412" xr:uid="{6398811B-C778-4D13-9FBE-477608BE8D80}"/>
    <cellStyle name="Normal 4 4 2 3 2 3 2" xfId="12834" xr:uid="{D0A4F61B-7ABF-4A74-9707-A720AD75583D}"/>
    <cellStyle name="Normal 4 4 2 3 2 3 2 2" xfId="26524" xr:uid="{AD49BBDA-6C4F-4BD7-8B58-8969CAB2E6C3}"/>
    <cellStyle name="Normal 4 4 2 3 2 3 2 2 2" xfId="40216" xr:uid="{9B9F0A6F-D8F4-461C-8376-DF9A4DDB7207}"/>
    <cellStyle name="Normal 4 4 2 3 2 3 2 2 3" xfId="55100" xr:uid="{5C7577BE-C50B-4543-9F65-4E35D8612173}"/>
    <cellStyle name="Normal 4 4 2 3 2 3 2 3" xfId="19680" xr:uid="{A45ED4AC-0EE5-4432-9C56-80FB83BFA4C2}"/>
    <cellStyle name="Normal 4 4 2 3 2 3 2 4" xfId="33370" xr:uid="{90CAAACC-E2BE-454F-9E05-387916E0FD49}"/>
    <cellStyle name="Normal 4 4 2 3 2 3 2 5" xfId="48254" xr:uid="{0586D609-5ABF-408D-BA39-0E7BD0CB3340}"/>
    <cellStyle name="Normal 4 4 2 3 2 3 3" xfId="23102" xr:uid="{AB8921C3-B578-4CB3-A0C0-367E2376C2A8}"/>
    <cellStyle name="Normal 4 4 2 3 2 3 3 2" xfId="36794" xr:uid="{5FBDD9D8-4058-4E95-9AB5-CFD8F7771809}"/>
    <cellStyle name="Normal 4 4 2 3 2 3 3 3" xfId="51678" xr:uid="{C1A4BB54-4CD9-4A0C-87C3-7880B97F64C8}"/>
    <cellStyle name="Normal 4 4 2 3 2 3 4" xfId="16258" xr:uid="{07FCFA7F-426A-4CBC-AFDB-61498C0C1DD4}"/>
    <cellStyle name="Normal 4 4 2 3 2 3 5" xfId="29948" xr:uid="{2EDA2A52-E56F-486F-B8EE-670E06EB7028}"/>
    <cellStyle name="Normal 4 4 2 3 2 3 6" xfId="44832" xr:uid="{CB8BE9A6-0577-43F2-AE57-2DA97AA2DB8B}"/>
    <cellStyle name="Normal 4 4 2 3 2 4" xfId="11122" xr:uid="{94917DF8-F9CF-4ABF-8B9A-5DA56550ABF8}"/>
    <cellStyle name="Normal 4 4 2 3 2 4 2" xfId="24812" xr:uid="{C1707FD5-7706-4C13-8957-DA2F29B268D9}"/>
    <cellStyle name="Normal 4 4 2 3 2 4 2 2" xfId="38504" xr:uid="{D7D7C006-8CCC-44CC-9578-27EEB60C4698}"/>
    <cellStyle name="Normal 4 4 2 3 2 4 2 3" xfId="53388" xr:uid="{63652B0B-B29C-4F30-A294-51E39B5CEDF6}"/>
    <cellStyle name="Normal 4 4 2 3 2 4 3" xfId="17968" xr:uid="{7260A487-D87C-4B21-B6BB-BC5BBDB60D9A}"/>
    <cellStyle name="Normal 4 4 2 3 2 4 4" xfId="31658" xr:uid="{B7FE8A3F-CE3D-45B1-AC53-92569C2319AB}"/>
    <cellStyle name="Normal 4 4 2 3 2 4 5" xfId="46542" xr:uid="{4EE42C5E-23B1-4E01-974C-42520F4CA2A3}"/>
    <cellStyle name="Normal 4 4 2 3 2 5" xfId="21390" xr:uid="{8111ECAE-70B1-4050-969D-09139FB97F5B}"/>
    <cellStyle name="Normal 4 4 2 3 2 5 2" xfId="35082" xr:uid="{909416FB-C89A-4574-AA61-651A7E1B57E3}"/>
    <cellStyle name="Normal 4 4 2 3 2 5 3" xfId="49966" xr:uid="{246642F3-D462-4258-9DC3-9C894C8FA904}"/>
    <cellStyle name="Normal 4 4 2 3 2 6" xfId="14546" xr:uid="{79E0F1F5-57DE-4190-95CB-A7F3BB7B9240}"/>
    <cellStyle name="Normal 4 4 2 3 2 7" xfId="28236" xr:uid="{C0BB2F18-17D1-4B84-9458-7EC26F071F17}"/>
    <cellStyle name="Normal 4 4 2 3 2 8" xfId="43120" xr:uid="{456D52FC-D8B8-4BE6-86EB-FA1BEED8E183}"/>
    <cellStyle name="Normal 4 4 2 3 3" xfId="7702" xr:uid="{6F94FACE-0BD1-40F1-AA0C-5BC564140594}"/>
    <cellStyle name="Normal 4 4 2 3 3 2" xfId="9414" xr:uid="{8F14EABF-1E9E-4972-B6C0-EB3C8AD512DC}"/>
    <cellStyle name="Normal 4 4 2 3 3 2 2" xfId="12836" xr:uid="{9BC62F4B-84FD-498D-B733-334C367994BA}"/>
    <cellStyle name="Normal 4 4 2 3 3 2 2 2" xfId="26526" xr:uid="{C1B56E47-B6E2-4E64-8041-89F6224D0F7C}"/>
    <cellStyle name="Normal 4 4 2 3 3 2 2 2 2" xfId="40218" xr:uid="{D0150CDF-C6CE-4893-B2A1-A4C6D4BF88CA}"/>
    <cellStyle name="Normal 4 4 2 3 3 2 2 2 3" xfId="55102" xr:uid="{A3FD05D4-1D1C-41F2-AB48-C841ED3C1AEC}"/>
    <cellStyle name="Normal 4 4 2 3 3 2 2 3" xfId="19682" xr:uid="{FC5A4954-F646-45B1-869E-336255DD0E03}"/>
    <cellStyle name="Normal 4 4 2 3 3 2 2 4" xfId="33372" xr:uid="{CB703732-7749-4A6D-94C9-690FBE0D63A7}"/>
    <cellStyle name="Normal 4 4 2 3 3 2 2 5" xfId="48256" xr:uid="{EA292A31-9E2A-43BA-A5FA-1483B2174154}"/>
    <cellStyle name="Normal 4 4 2 3 3 2 3" xfId="23104" xr:uid="{E2D06572-B563-4493-9BDC-81F1F1D37BFB}"/>
    <cellStyle name="Normal 4 4 2 3 3 2 3 2" xfId="36796" xr:uid="{B2EE254D-511A-4B2A-A718-74675DF8A297}"/>
    <cellStyle name="Normal 4 4 2 3 3 2 3 3" xfId="51680" xr:uid="{871CCDDE-E6F9-4545-9163-F9D891F8F8DD}"/>
    <cellStyle name="Normal 4 4 2 3 3 2 4" xfId="16260" xr:uid="{1B73ABDD-6B9A-4277-B5DD-86A5262E6CF4}"/>
    <cellStyle name="Normal 4 4 2 3 3 2 5" xfId="29950" xr:uid="{7F1286FA-54A3-4466-8066-D43C81C002B7}"/>
    <cellStyle name="Normal 4 4 2 3 3 2 6" xfId="44834" xr:uid="{289DC468-8011-4F41-8B07-794986D246CD}"/>
    <cellStyle name="Normal 4 4 2 3 3 3" xfId="11124" xr:uid="{7DF366D8-953D-4AFC-ACFD-F19B121B4734}"/>
    <cellStyle name="Normal 4 4 2 3 3 3 2" xfId="24814" xr:uid="{C45D8F64-EB41-42C9-A690-9D3D76C9F8BA}"/>
    <cellStyle name="Normal 4 4 2 3 3 3 2 2" xfId="38506" xr:uid="{86F16026-E134-4333-BDC1-B73C2071E9FE}"/>
    <cellStyle name="Normal 4 4 2 3 3 3 2 3" xfId="53390" xr:uid="{C1CD405F-3456-4B5E-87E8-2E92DEA40439}"/>
    <cellStyle name="Normal 4 4 2 3 3 3 3" xfId="17970" xr:uid="{2927ED21-7B71-4995-BC63-2DE71F960524}"/>
    <cellStyle name="Normal 4 4 2 3 3 3 4" xfId="31660" xr:uid="{10FCC39E-D3BB-4BE6-8338-BD2BADBDE2D7}"/>
    <cellStyle name="Normal 4 4 2 3 3 3 5" xfId="46544" xr:uid="{1B0F9245-05A9-4496-8ACB-4FAD8FD80D09}"/>
    <cellStyle name="Normal 4 4 2 3 3 4" xfId="21392" xr:uid="{2A119208-4929-43AD-B5E6-3503BDC268EF}"/>
    <cellStyle name="Normal 4 4 2 3 3 4 2" xfId="35084" xr:uid="{6915F69D-B18D-4476-BF67-0A3DC783BACD}"/>
    <cellStyle name="Normal 4 4 2 3 3 4 3" xfId="49968" xr:uid="{369C0F97-09E8-42C3-8E99-FD4EAD916A6B}"/>
    <cellStyle name="Normal 4 4 2 3 3 5" xfId="14548" xr:uid="{20B5A576-5B7F-4900-A3CD-21CAE831CA9E}"/>
    <cellStyle name="Normal 4 4 2 3 3 6" xfId="28238" xr:uid="{7BF8047B-C39E-4A84-AA2A-95EF25608817}"/>
    <cellStyle name="Normal 4 4 2 3 3 7" xfId="43122" xr:uid="{5B221650-A283-4EB9-9C87-DB83EC2E0841}"/>
    <cellStyle name="Normal 4 4 2 3 4" xfId="7703" xr:uid="{938C1731-15E0-436A-8456-DB6EA71D5FE6}"/>
    <cellStyle name="Normal 4 4 2 3 4 2" xfId="9415" xr:uid="{B8AF2638-A68C-45A8-B626-4C6679F03809}"/>
    <cellStyle name="Normal 4 4 2 3 4 2 2" xfId="12837" xr:uid="{17351F44-8921-475E-9B43-9D64A42E6B85}"/>
    <cellStyle name="Normal 4 4 2 3 4 2 2 2" xfId="26527" xr:uid="{E120E933-9ED2-4E7B-9C49-1A9E2615817B}"/>
    <cellStyle name="Normal 4 4 2 3 4 2 2 2 2" xfId="40219" xr:uid="{412662D5-5DFF-4124-AB8A-94408268CFA5}"/>
    <cellStyle name="Normal 4 4 2 3 4 2 2 2 3" xfId="55103" xr:uid="{59BBD06C-5380-46F8-B8D4-18B61F6854C7}"/>
    <cellStyle name="Normal 4 4 2 3 4 2 2 3" xfId="19683" xr:uid="{5A453F82-250A-4F03-8D2E-FFDA886C3B4E}"/>
    <cellStyle name="Normal 4 4 2 3 4 2 2 4" xfId="33373" xr:uid="{E1905ADC-25E3-448A-AD6E-4A3C275CF46B}"/>
    <cellStyle name="Normal 4 4 2 3 4 2 2 5" xfId="48257" xr:uid="{E3CC88E4-5D21-4AB4-BBA5-9C14FFFC5DDC}"/>
    <cellStyle name="Normal 4 4 2 3 4 2 3" xfId="23105" xr:uid="{3B358E17-31FF-42A4-BA6B-8E21034B48B2}"/>
    <cellStyle name="Normal 4 4 2 3 4 2 3 2" xfId="36797" xr:uid="{DCB46650-CCF6-42E8-ACEE-51AC88E57B5D}"/>
    <cellStyle name="Normal 4 4 2 3 4 2 3 3" xfId="51681" xr:uid="{A8C8C7DA-D6F2-4B81-8ABC-BB08D5793B9A}"/>
    <cellStyle name="Normal 4 4 2 3 4 2 4" xfId="16261" xr:uid="{00CC1D35-BAD0-4CE3-A62D-BB703F367BB5}"/>
    <cellStyle name="Normal 4 4 2 3 4 2 5" xfId="29951" xr:uid="{5F4DE7E0-E78D-46EE-A2ED-772EA0250C03}"/>
    <cellStyle name="Normal 4 4 2 3 4 2 6" xfId="44835" xr:uid="{EAB472A6-B6FD-4A70-9E83-BF2A43BFF846}"/>
    <cellStyle name="Normal 4 4 2 3 4 3" xfId="11125" xr:uid="{D8AAB8A1-3854-4B8F-8634-83E295E6661A}"/>
    <cellStyle name="Normal 4 4 2 3 4 3 2" xfId="24815" xr:uid="{CD88DB8E-9688-45DB-8CDB-F70CBE86B6FB}"/>
    <cellStyle name="Normal 4 4 2 3 4 3 2 2" xfId="38507" xr:uid="{0A57B66E-5052-4402-BF92-94A2A3844060}"/>
    <cellStyle name="Normal 4 4 2 3 4 3 2 3" xfId="53391" xr:uid="{643618B9-F037-4639-A6E7-3C2984EF4DCA}"/>
    <cellStyle name="Normal 4 4 2 3 4 3 3" xfId="17971" xr:uid="{9AD98D65-B7E9-402E-AA1A-CA061F938E05}"/>
    <cellStyle name="Normal 4 4 2 3 4 3 4" xfId="31661" xr:uid="{B76F2AC7-CB2B-4A91-BC02-46943DDD1645}"/>
    <cellStyle name="Normal 4 4 2 3 4 3 5" xfId="46545" xr:uid="{8A9CA709-A22D-4180-B247-D5D8E14001E9}"/>
    <cellStyle name="Normal 4 4 2 3 4 4" xfId="21393" xr:uid="{4DB95A6F-05F0-4FBF-82DA-2007BE0BDCA4}"/>
    <cellStyle name="Normal 4 4 2 3 4 4 2" xfId="35085" xr:uid="{133BEB02-03E6-4F06-84D3-C04AA6C7993C}"/>
    <cellStyle name="Normal 4 4 2 3 4 4 3" xfId="49969" xr:uid="{F61F8C9B-846D-4F5E-A35B-0A18BE2C0839}"/>
    <cellStyle name="Normal 4 4 2 3 4 5" xfId="14549" xr:uid="{6A2CC92B-9966-4915-A3C0-C7AF6F73B256}"/>
    <cellStyle name="Normal 4 4 2 3 4 6" xfId="28239" xr:uid="{F6B2C2A4-566C-492E-B99C-688EB9270A31}"/>
    <cellStyle name="Normal 4 4 2 3 4 7" xfId="43123" xr:uid="{A419BCCA-23CA-41BF-BD95-3022BB30B36F}"/>
    <cellStyle name="Normal 4 4 2 3 5" xfId="9411" xr:uid="{EC9C5A6A-0831-4F9F-9182-04078CAD0ECA}"/>
    <cellStyle name="Normal 4 4 2 3 5 2" xfId="12833" xr:uid="{5C03A63B-F025-4BF4-AE2F-C49AB2C3DF86}"/>
    <cellStyle name="Normal 4 4 2 3 5 2 2" xfId="26523" xr:uid="{6C341BEA-255F-4F5E-9606-A78AF1C83B82}"/>
    <cellStyle name="Normal 4 4 2 3 5 2 2 2" xfId="40215" xr:uid="{11B4F6E8-A9F6-4080-8963-DBE014D8BC6E}"/>
    <cellStyle name="Normal 4 4 2 3 5 2 2 3" xfId="55099" xr:uid="{AB76FCF0-D918-4CB5-B687-475B79EAA256}"/>
    <cellStyle name="Normal 4 4 2 3 5 2 3" xfId="19679" xr:uid="{19773E10-D480-4CA4-901E-7EC0BFAAA42B}"/>
    <cellStyle name="Normal 4 4 2 3 5 2 4" xfId="33369" xr:uid="{6F08437E-AB36-4DF4-B1C4-8E3353D4D741}"/>
    <cellStyle name="Normal 4 4 2 3 5 2 5" xfId="48253" xr:uid="{D2BC19F0-C153-4FE8-961B-0E84894634BD}"/>
    <cellStyle name="Normal 4 4 2 3 5 3" xfId="23101" xr:uid="{8480E200-CF68-406D-855C-933061A96D36}"/>
    <cellStyle name="Normal 4 4 2 3 5 3 2" xfId="36793" xr:uid="{0640B9DD-992D-43EE-866A-AF4091AB4A23}"/>
    <cellStyle name="Normal 4 4 2 3 5 3 3" xfId="51677" xr:uid="{D6065E36-5C16-4669-A0DD-11B99E94B316}"/>
    <cellStyle name="Normal 4 4 2 3 5 4" xfId="16257" xr:uid="{CEB1CDA8-1911-4CFC-8AEF-0C150354A6DE}"/>
    <cellStyle name="Normal 4 4 2 3 5 5" xfId="29947" xr:uid="{24DC69E7-B7C4-4EFE-ACD2-CCDE70D631F2}"/>
    <cellStyle name="Normal 4 4 2 3 5 6" xfId="44831" xr:uid="{60BAE9A0-C976-4159-8308-BE3429667E22}"/>
    <cellStyle name="Normal 4 4 2 3 6" xfId="11121" xr:uid="{855B49C8-326D-4FD4-93A3-033DE73A9DDE}"/>
    <cellStyle name="Normal 4 4 2 3 6 2" xfId="24811" xr:uid="{6DAA4FF5-9751-4E1D-B35E-73567AF4EF66}"/>
    <cellStyle name="Normal 4 4 2 3 6 2 2" xfId="38503" xr:uid="{1C707595-FCFF-4757-9969-F194AF2142CD}"/>
    <cellStyle name="Normal 4 4 2 3 6 2 3" xfId="53387" xr:uid="{0F8F5C5A-A2DD-4631-9037-3AC60313F907}"/>
    <cellStyle name="Normal 4 4 2 3 6 3" xfId="17967" xr:uid="{2A524168-9E3B-417A-B5FD-172E6F386D6D}"/>
    <cellStyle name="Normal 4 4 2 3 6 4" xfId="31657" xr:uid="{4C52EB55-9C0B-445A-9319-F38D089B48C4}"/>
    <cellStyle name="Normal 4 4 2 3 6 5" xfId="46541" xr:uid="{271BE5B4-6917-482A-BD6A-07D4D3E2B565}"/>
    <cellStyle name="Normal 4 4 2 3 7" xfId="21389" xr:uid="{FE0ED7AB-09AB-4C29-ABF7-AED436B50827}"/>
    <cellStyle name="Normal 4 4 2 3 7 2" xfId="35081" xr:uid="{3793F8C6-5996-4750-BE9C-506EF3C9FBA4}"/>
    <cellStyle name="Normal 4 4 2 3 7 3" xfId="49965" xr:uid="{090E4B30-83B7-4F0A-B825-A0681D517637}"/>
    <cellStyle name="Normal 4 4 2 3 8" xfId="14545" xr:uid="{A951E32B-A041-4441-BCD4-7413C67E3B4A}"/>
    <cellStyle name="Normal 4 4 2 3 9" xfId="28235" xr:uid="{1AE9EC6F-E16A-4582-BC71-1426185A0F58}"/>
    <cellStyle name="Normal 4 4 2 4" xfId="7704" xr:uid="{6D157E05-48EB-466F-AE2A-9E94B072A42A}"/>
    <cellStyle name="Normal 4 4 2 4 10" xfId="43124" xr:uid="{F250F43A-BDC9-4857-B1CC-17DB91B1D6A1}"/>
    <cellStyle name="Normal 4 4 2 4 2" xfId="7705" xr:uid="{7E558F11-61D2-4174-849E-D18639EBF01C}"/>
    <cellStyle name="Normal 4 4 2 4 2 2" xfId="7706" xr:uid="{6566B4A5-8132-4CA1-BE5D-A56C9101AE10}"/>
    <cellStyle name="Normal 4 4 2 4 2 2 2" xfId="9418" xr:uid="{36CE55AD-70F8-4BAA-9857-9CBE50584AB0}"/>
    <cellStyle name="Normal 4 4 2 4 2 2 2 2" xfId="12840" xr:uid="{9540126D-7732-4B70-8185-5CE4918FBC3D}"/>
    <cellStyle name="Normal 4 4 2 4 2 2 2 2 2" xfId="26530" xr:uid="{B9DFDB50-58DB-443E-93D3-66D874C8A7B9}"/>
    <cellStyle name="Normal 4 4 2 4 2 2 2 2 2 2" xfId="40222" xr:uid="{CB1D38CF-C09A-4422-A1A2-69F842A4553F}"/>
    <cellStyle name="Normal 4 4 2 4 2 2 2 2 2 3" xfId="55106" xr:uid="{75C73E47-0B8B-49B8-A56A-51FC749CFF05}"/>
    <cellStyle name="Normal 4 4 2 4 2 2 2 2 3" xfId="19686" xr:uid="{6E073858-303E-4D93-BC7B-3E97D2D59819}"/>
    <cellStyle name="Normal 4 4 2 4 2 2 2 2 4" xfId="33376" xr:uid="{FA43B94F-3ED7-4CC6-B943-E51FA46FF281}"/>
    <cellStyle name="Normal 4 4 2 4 2 2 2 2 5" xfId="48260" xr:uid="{58B80C7E-D0CB-4781-A052-DCF2D2F675B1}"/>
    <cellStyle name="Normal 4 4 2 4 2 2 2 3" xfId="23108" xr:uid="{1D2E93B2-7CD2-4FEF-989A-3851A67A3399}"/>
    <cellStyle name="Normal 4 4 2 4 2 2 2 3 2" xfId="36800" xr:uid="{019A7180-E59A-463D-AB62-C8A872F1F7EE}"/>
    <cellStyle name="Normal 4 4 2 4 2 2 2 3 3" xfId="51684" xr:uid="{B98B0ACE-DA00-4A67-95B5-1902171D2D54}"/>
    <cellStyle name="Normal 4 4 2 4 2 2 2 4" xfId="16264" xr:uid="{5D51C51C-DB26-4E43-B31B-FD0407D6240E}"/>
    <cellStyle name="Normal 4 4 2 4 2 2 2 5" xfId="29954" xr:uid="{6C15D48A-87F1-43DE-A30F-37C59D91BD9E}"/>
    <cellStyle name="Normal 4 4 2 4 2 2 2 6" xfId="44838" xr:uid="{74147F61-031A-4544-9FBA-9CBE41884F95}"/>
    <cellStyle name="Normal 4 4 2 4 2 2 3" xfId="11128" xr:uid="{B9C70540-B98B-4ECD-ABE7-C8392507E2CF}"/>
    <cellStyle name="Normal 4 4 2 4 2 2 3 2" xfId="24818" xr:uid="{2AE51536-16CC-486D-BACC-0ED0B607B444}"/>
    <cellStyle name="Normal 4 4 2 4 2 2 3 2 2" xfId="38510" xr:uid="{D6EE132E-3557-4C4F-AD04-7DA9C8C327A1}"/>
    <cellStyle name="Normal 4 4 2 4 2 2 3 2 3" xfId="53394" xr:uid="{B6C2E3BB-6D1F-4C74-9C4D-9F7DCBB94058}"/>
    <cellStyle name="Normal 4 4 2 4 2 2 3 3" xfId="17974" xr:uid="{500C997A-D3DC-4F8C-8627-8A7C6AF8E633}"/>
    <cellStyle name="Normal 4 4 2 4 2 2 3 4" xfId="31664" xr:uid="{8A225017-CF3F-49BE-89C9-D263D52BC83A}"/>
    <cellStyle name="Normal 4 4 2 4 2 2 3 5" xfId="46548" xr:uid="{481B34F2-34F7-47C0-8497-463A0EC37C07}"/>
    <cellStyle name="Normal 4 4 2 4 2 2 4" xfId="21396" xr:uid="{2C758DF0-97A9-4823-BFC4-13C23F1A1B60}"/>
    <cellStyle name="Normal 4 4 2 4 2 2 4 2" xfId="35088" xr:uid="{3931DA03-59A2-4119-AC9B-7E9BB009FEF4}"/>
    <cellStyle name="Normal 4 4 2 4 2 2 4 3" xfId="49972" xr:uid="{63969766-602F-4F77-BE57-CCA99E1BA8F2}"/>
    <cellStyle name="Normal 4 4 2 4 2 2 5" xfId="14552" xr:uid="{4C3A363E-43DC-41E7-868A-2B6659950CDF}"/>
    <cellStyle name="Normal 4 4 2 4 2 2 6" xfId="28242" xr:uid="{984F78EE-0AD8-48A6-85DE-F2536CFFEF93}"/>
    <cellStyle name="Normal 4 4 2 4 2 2 7" xfId="43126" xr:uid="{3B155F89-4D59-4D18-BB30-58593FC32CEE}"/>
    <cellStyle name="Normal 4 4 2 4 2 3" xfId="9417" xr:uid="{CEE311E5-75E5-4247-9E15-D0896418224A}"/>
    <cellStyle name="Normal 4 4 2 4 2 3 2" xfId="12839" xr:uid="{804402B8-7449-4403-A5ED-DCF319E1AE2B}"/>
    <cellStyle name="Normal 4 4 2 4 2 3 2 2" xfId="26529" xr:uid="{5C8A291D-AFB9-46C1-92B4-B14BC93FF440}"/>
    <cellStyle name="Normal 4 4 2 4 2 3 2 2 2" xfId="40221" xr:uid="{E2B15C2E-578B-445D-98C4-ED88E1FCAA86}"/>
    <cellStyle name="Normal 4 4 2 4 2 3 2 2 3" xfId="55105" xr:uid="{5C3822B5-6577-4C82-AD01-EC10F75F39F0}"/>
    <cellStyle name="Normal 4 4 2 4 2 3 2 3" xfId="19685" xr:uid="{77E4354E-C3FB-425D-B101-095A98A7EFF1}"/>
    <cellStyle name="Normal 4 4 2 4 2 3 2 4" xfId="33375" xr:uid="{167B453D-C868-475D-8DD2-9365EFE5AB8F}"/>
    <cellStyle name="Normal 4 4 2 4 2 3 2 5" xfId="48259" xr:uid="{7CF10C62-3670-43F5-8EF3-1E1695674369}"/>
    <cellStyle name="Normal 4 4 2 4 2 3 3" xfId="23107" xr:uid="{406D07B6-1C0B-4F57-ACAC-BA9294223A1B}"/>
    <cellStyle name="Normal 4 4 2 4 2 3 3 2" xfId="36799" xr:uid="{6A00E180-9ED2-4C66-8B98-7247EB51357F}"/>
    <cellStyle name="Normal 4 4 2 4 2 3 3 3" xfId="51683" xr:uid="{1825E88A-DDEF-4D7D-8340-A5326338B02D}"/>
    <cellStyle name="Normal 4 4 2 4 2 3 4" xfId="16263" xr:uid="{C3477D6C-345A-478B-976C-09C9C11AE0FA}"/>
    <cellStyle name="Normal 4 4 2 4 2 3 5" xfId="29953" xr:uid="{927F60D9-8DF2-4654-8563-57375DFBF5BD}"/>
    <cellStyle name="Normal 4 4 2 4 2 3 6" xfId="44837" xr:uid="{880B3F8A-A8C6-4E0F-9855-D7DE4AD485E5}"/>
    <cellStyle name="Normal 4 4 2 4 2 4" xfId="11127" xr:uid="{E00857BD-5AF9-4012-9CDF-BA272F64304A}"/>
    <cellStyle name="Normal 4 4 2 4 2 4 2" xfId="24817" xr:uid="{F3349F9F-6AB6-41C8-972D-1F3A1522A004}"/>
    <cellStyle name="Normal 4 4 2 4 2 4 2 2" xfId="38509" xr:uid="{9C525808-6099-4E48-98C3-FF185C624180}"/>
    <cellStyle name="Normal 4 4 2 4 2 4 2 3" xfId="53393" xr:uid="{6BFA4C8E-42D9-466E-81B7-4D9EB06CF28D}"/>
    <cellStyle name="Normal 4 4 2 4 2 4 3" xfId="17973" xr:uid="{8C171445-E156-42E4-A7D3-090859108F03}"/>
    <cellStyle name="Normal 4 4 2 4 2 4 4" xfId="31663" xr:uid="{3875ED18-E245-436A-9BC9-38A46037F269}"/>
    <cellStyle name="Normal 4 4 2 4 2 4 5" xfId="46547" xr:uid="{9E1F7CA6-992D-476B-BD8C-AA7EE6BF81F5}"/>
    <cellStyle name="Normal 4 4 2 4 2 5" xfId="21395" xr:uid="{432D2BDA-0110-4AE9-905F-DBA74122E6BB}"/>
    <cellStyle name="Normal 4 4 2 4 2 5 2" xfId="35087" xr:uid="{4F216AEC-5EE4-4D08-B69C-FB5C036D18EC}"/>
    <cellStyle name="Normal 4 4 2 4 2 5 3" xfId="49971" xr:uid="{A023A58B-C1E0-4B23-9B1C-C613683247E0}"/>
    <cellStyle name="Normal 4 4 2 4 2 6" xfId="14551" xr:uid="{DEAB6487-46FD-48F8-8901-F0D5B5E37CCD}"/>
    <cellStyle name="Normal 4 4 2 4 2 7" xfId="28241" xr:uid="{CF744C1F-B827-4791-B7A7-E9C83E5D4A27}"/>
    <cellStyle name="Normal 4 4 2 4 2 8" xfId="43125" xr:uid="{C35805DF-4377-4A2C-B316-93E9A8325885}"/>
    <cellStyle name="Normal 4 4 2 4 3" xfId="7707" xr:uid="{D65DF57F-05B0-454E-9B1A-C3D8CD48530A}"/>
    <cellStyle name="Normal 4 4 2 4 3 2" xfId="9419" xr:uid="{5851E6DC-0A00-4295-9630-C89D57E57222}"/>
    <cellStyle name="Normal 4 4 2 4 3 2 2" xfId="12841" xr:uid="{F4C950B3-E9CF-4755-98CF-A344810B58E1}"/>
    <cellStyle name="Normal 4 4 2 4 3 2 2 2" xfId="26531" xr:uid="{33F4FFC7-4CB3-4ACA-BF37-97FAEE4B7052}"/>
    <cellStyle name="Normal 4 4 2 4 3 2 2 2 2" xfId="40223" xr:uid="{6D24C6F8-9A32-4092-B325-4A849E966A41}"/>
    <cellStyle name="Normal 4 4 2 4 3 2 2 2 3" xfId="55107" xr:uid="{11AA1F91-EC27-411D-BDA2-7C6FB2654BD1}"/>
    <cellStyle name="Normal 4 4 2 4 3 2 2 3" xfId="19687" xr:uid="{185DA37D-B377-4CF6-AD0A-F2B3D30C2C32}"/>
    <cellStyle name="Normal 4 4 2 4 3 2 2 4" xfId="33377" xr:uid="{84FF32B6-64BC-409C-A161-ACFB09EE981B}"/>
    <cellStyle name="Normal 4 4 2 4 3 2 2 5" xfId="48261" xr:uid="{38F1E40A-6676-4606-9E03-06A68296DBEE}"/>
    <cellStyle name="Normal 4 4 2 4 3 2 3" xfId="23109" xr:uid="{91077D69-759F-44C5-9E38-824990523F4D}"/>
    <cellStyle name="Normal 4 4 2 4 3 2 3 2" xfId="36801" xr:uid="{BCC1EE86-9BDF-4BED-8B32-4B9620D22746}"/>
    <cellStyle name="Normal 4 4 2 4 3 2 3 3" xfId="51685" xr:uid="{D82DA92C-8539-43A9-BA25-8761A8E7BFB5}"/>
    <cellStyle name="Normal 4 4 2 4 3 2 4" xfId="16265" xr:uid="{51C42279-E398-4A8A-9C79-C8FB3F69F0CF}"/>
    <cellStyle name="Normal 4 4 2 4 3 2 5" xfId="29955" xr:uid="{8C103B8A-EF68-4B48-ACD4-85E3457BD538}"/>
    <cellStyle name="Normal 4 4 2 4 3 2 6" xfId="44839" xr:uid="{DAE555CD-AC8A-444B-99AA-C80FEC24C369}"/>
    <cellStyle name="Normal 4 4 2 4 3 3" xfId="11129" xr:uid="{28567A4F-2ABF-4542-9D10-42703B25627E}"/>
    <cellStyle name="Normal 4 4 2 4 3 3 2" xfId="24819" xr:uid="{DD95DA32-69B0-440A-A4B6-E8895D09ECE9}"/>
    <cellStyle name="Normal 4 4 2 4 3 3 2 2" xfId="38511" xr:uid="{05C7FFAF-B135-44DB-8AF7-420E39E4B4AB}"/>
    <cellStyle name="Normal 4 4 2 4 3 3 2 3" xfId="53395" xr:uid="{AEFB78BA-246F-4BB4-875B-D9B443D3F5F5}"/>
    <cellStyle name="Normal 4 4 2 4 3 3 3" xfId="17975" xr:uid="{B2372295-938A-4851-97AB-C26FCB260F2D}"/>
    <cellStyle name="Normal 4 4 2 4 3 3 4" xfId="31665" xr:uid="{29FFD351-28C4-4889-9AF3-EA52CB1890B4}"/>
    <cellStyle name="Normal 4 4 2 4 3 3 5" xfId="46549" xr:uid="{185C4735-D686-4D7B-B739-64B8854BAE47}"/>
    <cellStyle name="Normal 4 4 2 4 3 4" xfId="21397" xr:uid="{1F43117E-93CD-45D8-91DB-8279BAAF7D4B}"/>
    <cellStyle name="Normal 4 4 2 4 3 4 2" xfId="35089" xr:uid="{D022000A-0DA9-49D2-A0AB-264DBDA2A11F}"/>
    <cellStyle name="Normal 4 4 2 4 3 4 3" xfId="49973" xr:uid="{34E94F40-7028-49E2-AC2D-00E9476E3F50}"/>
    <cellStyle name="Normal 4 4 2 4 3 5" xfId="14553" xr:uid="{100EABAE-F3C8-4D69-AB7F-8C3E72CD37EE}"/>
    <cellStyle name="Normal 4 4 2 4 3 6" xfId="28243" xr:uid="{4E4925F7-7729-4081-853C-DE25B64C445C}"/>
    <cellStyle name="Normal 4 4 2 4 3 7" xfId="43127" xr:uid="{FB89A624-1805-4286-A66A-A4AACDBC623D}"/>
    <cellStyle name="Normal 4 4 2 4 4" xfId="7708" xr:uid="{4A151748-1FE5-4B24-8755-D670B0E7D5FD}"/>
    <cellStyle name="Normal 4 4 2 4 4 2" xfId="9420" xr:uid="{73D3CD1D-34F9-4D5B-9385-1B81F9D3A5D3}"/>
    <cellStyle name="Normal 4 4 2 4 4 2 2" xfId="12842" xr:uid="{7E2D162E-CD0F-4EF7-A2BA-A59C0BAF6DBF}"/>
    <cellStyle name="Normal 4 4 2 4 4 2 2 2" xfId="26532" xr:uid="{11E1AF95-1A37-4F8B-949F-2B56563270DF}"/>
    <cellStyle name="Normal 4 4 2 4 4 2 2 2 2" xfId="40224" xr:uid="{1C1C9103-6013-4761-BDDD-A9633B35655D}"/>
    <cellStyle name="Normal 4 4 2 4 4 2 2 2 3" xfId="55108" xr:uid="{7BE8AE4A-5C46-4E17-86AB-90BA7B52E1B2}"/>
    <cellStyle name="Normal 4 4 2 4 4 2 2 3" xfId="19688" xr:uid="{9545C916-045D-4AEE-A491-AA7474279A4A}"/>
    <cellStyle name="Normal 4 4 2 4 4 2 2 4" xfId="33378" xr:uid="{05ADB4A6-109F-44A1-8AB7-5127631C87C2}"/>
    <cellStyle name="Normal 4 4 2 4 4 2 2 5" xfId="48262" xr:uid="{275DD081-9B60-40F8-8793-DD24F92B7326}"/>
    <cellStyle name="Normal 4 4 2 4 4 2 3" xfId="23110" xr:uid="{709E5EB9-443E-4A60-9175-F18D9CB7B9F3}"/>
    <cellStyle name="Normal 4 4 2 4 4 2 3 2" xfId="36802" xr:uid="{AFD28163-EAA0-42BD-A8A3-BB00E2460C58}"/>
    <cellStyle name="Normal 4 4 2 4 4 2 3 3" xfId="51686" xr:uid="{FB2B95F8-7CA6-4C46-9BA6-5AD4C0AA4725}"/>
    <cellStyle name="Normal 4 4 2 4 4 2 4" xfId="16266" xr:uid="{B7580AB8-F335-46EB-828C-04A2675CCB25}"/>
    <cellStyle name="Normal 4 4 2 4 4 2 5" xfId="29956" xr:uid="{181A1B13-3B66-4E22-9D05-AD50AD363C53}"/>
    <cellStyle name="Normal 4 4 2 4 4 2 6" xfId="44840" xr:uid="{DA9C546C-D536-4E64-9A19-830EDC6EC033}"/>
    <cellStyle name="Normal 4 4 2 4 4 3" xfId="11130" xr:uid="{9A685C9C-CB64-443B-BD04-4E1C39C399F3}"/>
    <cellStyle name="Normal 4 4 2 4 4 3 2" xfId="24820" xr:uid="{94FD4D47-73AB-41B9-8CE4-F7B1FF3DA1E1}"/>
    <cellStyle name="Normal 4 4 2 4 4 3 2 2" xfId="38512" xr:uid="{9B1A0179-3DD0-4039-A05A-73735361D1D3}"/>
    <cellStyle name="Normal 4 4 2 4 4 3 2 3" xfId="53396" xr:uid="{DA342A68-AF29-4F8E-B792-02783080FF42}"/>
    <cellStyle name="Normal 4 4 2 4 4 3 3" xfId="17976" xr:uid="{9AE3767A-03B0-44CF-88EF-A077F7696387}"/>
    <cellStyle name="Normal 4 4 2 4 4 3 4" xfId="31666" xr:uid="{23E8B79D-BBE9-4EC7-90D7-458AC2E96854}"/>
    <cellStyle name="Normal 4 4 2 4 4 3 5" xfId="46550" xr:uid="{155717C5-2FA4-4454-A6A2-46706EC81797}"/>
    <cellStyle name="Normal 4 4 2 4 4 4" xfId="21398" xr:uid="{9C909504-5A19-4375-AD94-A31D52C28B0E}"/>
    <cellStyle name="Normal 4 4 2 4 4 4 2" xfId="35090" xr:uid="{67548C34-9A39-4AAE-A695-77D4B5209C15}"/>
    <cellStyle name="Normal 4 4 2 4 4 4 3" xfId="49974" xr:uid="{B976123F-FE48-4679-ADC5-81370551AA12}"/>
    <cellStyle name="Normal 4 4 2 4 4 5" xfId="14554" xr:uid="{EB8B6199-03B8-458D-AD95-E1FFDA8413E7}"/>
    <cellStyle name="Normal 4 4 2 4 4 6" xfId="28244" xr:uid="{3F8C23C7-B659-408A-9F66-1BCF4A9A1DB3}"/>
    <cellStyle name="Normal 4 4 2 4 4 7" xfId="43128" xr:uid="{4886CEB9-01B2-4BDD-B400-D0E6FF480630}"/>
    <cellStyle name="Normal 4 4 2 4 5" xfId="9416" xr:uid="{DFADB1D5-AC0F-4524-8FD3-B472DD729A5D}"/>
    <cellStyle name="Normal 4 4 2 4 5 2" xfId="12838" xr:uid="{54D09944-A415-4D79-B54C-256E4111E4E7}"/>
    <cellStyle name="Normal 4 4 2 4 5 2 2" xfId="26528" xr:uid="{4AE58FF9-1B00-4094-8073-1D1EC11D77A9}"/>
    <cellStyle name="Normal 4 4 2 4 5 2 2 2" xfId="40220" xr:uid="{6651280B-1039-4E74-94A2-2133206ED782}"/>
    <cellStyle name="Normal 4 4 2 4 5 2 2 3" xfId="55104" xr:uid="{82126C76-1F32-498E-83C5-BF5F10822179}"/>
    <cellStyle name="Normal 4 4 2 4 5 2 3" xfId="19684" xr:uid="{C75BD853-900C-4125-87AE-F288E58CB0A7}"/>
    <cellStyle name="Normal 4 4 2 4 5 2 4" xfId="33374" xr:uid="{0DA0C470-DE5F-4686-982C-E3D7E7B8E41A}"/>
    <cellStyle name="Normal 4 4 2 4 5 2 5" xfId="48258" xr:uid="{0B8B2E62-4043-408C-883E-F24F427D7647}"/>
    <cellStyle name="Normal 4 4 2 4 5 3" xfId="23106" xr:uid="{5FB69386-5638-4100-9509-057B2C591A55}"/>
    <cellStyle name="Normal 4 4 2 4 5 3 2" xfId="36798" xr:uid="{61EAE21F-5EB8-4E8D-8CF4-3A0379DE1054}"/>
    <cellStyle name="Normal 4 4 2 4 5 3 3" xfId="51682" xr:uid="{6BD6A8A6-9134-4045-8681-4F4C1DECD9E7}"/>
    <cellStyle name="Normal 4 4 2 4 5 4" xfId="16262" xr:uid="{42E11BB6-C20B-4112-8BB1-599D601218CB}"/>
    <cellStyle name="Normal 4 4 2 4 5 5" xfId="29952" xr:uid="{9F6404BA-6729-483B-B5DD-1786AD8434FD}"/>
    <cellStyle name="Normal 4 4 2 4 5 6" xfId="44836" xr:uid="{447607D2-1B8D-49E9-B018-6BB6EDC440E1}"/>
    <cellStyle name="Normal 4 4 2 4 6" xfId="11126" xr:uid="{037DD9BD-28CD-4756-B6E5-06CA6521F353}"/>
    <cellStyle name="Normal 4 4 2 4 6 2" xfId="24816" xr:uid="{A7982EE9-901C-4B0C-9E18-1BEF57AA46B3}"/>
    <cellStyle name="Normal 4 4 2 4 6 2 2" xfId="38508" xr:uid="{B3D9EB5A-4A2B-46C3-946C-1B648B8E25D6}"/>
    <cellStyle name="Normal 4 4 2 4 6 2 3" xfId="53392" xr:uid="{F73885C9-3116-48D9-A47D-54D2B31F6196}"/>
    <cellStyle name="Normal 4 4 2 4 6 3" xfId="17972" xr:uid="{D81830A2-DA3D-44DD-8F45-1E10CEA93CAF}"/>
    <cellStyle name="Normal 4 4 2 4 6 4" xfId="31662" xr:uid="{227502C7-EA9C-45AA-B4FA-4287B5743107}"/>
    <cellStyle name="Normal 4 4 2 4 6 5" xfId="46546" xr:uid="{CE65EEA2-A679-4BE2-9F7C-F00AD0DA524D}"/>
    <cellStyle name="Normal 4 4 2 4 7" xfId="21394" xr:uid="{BD353CD7-E8BE-4AA0-9B32-EB31D8980DE2}"/>
    <cellStyle name="Normal 4 4 2 4 7 2" xfId="35086" xr:uid="{E3C5B9FD-D2C9-43A8-BC83-665C59E0315D}"/>
    <cellStyle name="Normal 4 4 2 4 7 3" xfId="49970" xr:uid="{480C785C-2F71-4A1A-B5E2-2EF28A2E2FDF}"/>
    <cellStyle name="Normal 4 4 2 4 8" xfId="14550" xr:uid="{2B37FC52-D5E4-42FD-9144-3E6A91303309}"/>
    <cellStyle name="Normal 4 4 2 4 9" xfId="28240" xr:uid="{B7F0A905-353F-4B56-988F-5CD155FAB25F}"/>
    <cellStyle name="Normal 4 4 2 5" xfId="7709" xr:uid="{E4EC186C-58F5-4B5A-A917-6A219E74AA1C}"/>
    <cellStyle name="Normal 4 4 2 5 2" xfId="7710" xr:uid="{9645D6C2-3563-4E8F-AA76-BF0B8D841047}"/>
    <cellStyle name="Normal 4 4 2 5 2 2" xfId="9422" xr:uid="{2A3AAF48-A717-4CC6-B448-18B65020F38F}"/>
    <cellStyle name="Normal 4 4 2 5 2 2 2" xfId="12844" xr:uid="{12BD06A0-FC66-4C46-A77C-B438EF35CFB1}"/>
    <cellStyle name="Normal 4 4 2 5 2 2 2 2" xfId="26534" xr:uid="{0C993BB0-EEDC-4A6B-8842-571929140793}"/>
    <cellStyle name="Normal 4 4 2 5 2 2 2 2 2" xfId="40226" xr:uid="{0D07C4BC-13E0-49E8-B665-45BB4C85B303}"/>
    <cellStyle name="Normal 4 4 2 5 2 2 2 2 3" xfId="55110" xr:uid="{E8AD352D-68AB-4372-991C-3E467633E91D}"/>
    <cellStyle name="Normal 4 4 2 5 2 2 2 3" xfId="19690" xr:uid="{4F4C0F03-9835-4B35-8C68-EEA415DF5666}"/>
    <cellStyle name="Normal 4 4 2 5 2 2 2 4" xfId="33380" xr:uid="{1A264582-462F-47AD-B5E2-4E5BABB3F316}"/>
    <cellStyle name="Normal 4 4 2 5 2 2 2 5" xfId="48264" xr:uid="{66FB6E3C-42AE-4F8C-927D-5BE705CF3A25}"/>
    <cellStyle name="Normal 4 4 2 5 2 2 3" xfId="23112" xr:uid="{4CE9789D-7708-422F-9A08-863EB7076BDB}"/>
    <cellStyle name="Normal 4 4 2 5 2 2 3 2" xfId="36804" xr:uid="{82757832-90F2-42FC-BFA9-2E9ECB666160}"/>
    <cellStyle name="Normal 4 4 2 5 2 2 3 3" xfId="51688" xr:uid="{D452E4D4-B41C-4222-B515-9D8564984318}"/>
    <cellStyle name="Normal 4 4 2 5 2 2 4" xfId="16268" xr:uid="{B2375FD9-0051-4AFC-9558-054DDD6382FD}"/>
    <cellStyle name="Normal 4 4 2 5 2 2 5" xfId="29958" xr:uid="{6D72C344-768B-4620-AD0C-081F70084966}"/>
    <cellStyle name="Normal 4 4 2 5 2 2 6" xfId="44842" xr:uid="{0E6E7EF9-9FE8-45DF-B984-6C84E7E9F5B3}"/>
    <cellStyle name="Normal 4 4 2 5 2 3" xfId="11132" xr:uid="{7D399E43-E0E4-4285-83BF-4B234FEBDCEF}"/>
    <cellStyle name="Normal 4 4 2 5 2 3 2" xfId="24822" xr:uid="{79581DDF-2BC9-4EA2-AE8C-CC1779857CE1}"/>
    <cellStyle name="Normal 4 4 2 5 2 3 2 2" xfId="38514" xr:uid="{BC3EAE9B-C3D5-4372-81F9-73C6FDC6B33C}"/>
    <cellStyle name="Normal 4 4 2 5 2 3 2 3" xfId="53398" xr:uid="{6AB1CC55-69FF-4133-9F6A-2F6F9828AAB5}"/>
    <cellStyle name="Normal 4 4 2 5 2 3 3" xfId="17978" xr:uid="{F8520E06-C96D-40C9-8852-2F84FB7E5CB7}"/>
    <cellStyle name="Normal 4 4 2 5 2 3 4" xfId="31668" xr:uid="{2EA0CA73-D1A6-4744-9BAD-3E10A2D4330B}"/>
    <cellStyle name="Normal 4 4 2 5 2 3 5" xfId="46552" xr:uid="{9E7178EE-DD04-4FAF-8F9A-82091E821F16}"/>
    <cellStyle name="Normal 4 4 2 5 2 4" xfId="21400" xr:uid="{4B242FCD-D555-4068-99FE-B66EBA0E1CE9}"/>
    <cellStyle name="Normal 4 4 2 5 2 4 2" xfId="35092" xr:uid="{DB5175B8-C086-4BF1-8B01-D11F30908A15}"/>
    <cellStyle name="Normal 4 4 2 5 2 4 3" xfId="49976" xr:uid="{5CD7DDB7-C415-4FD5-93F1-6A094516ECDB}"/>
    <cellStyle name="Normal 4 4 2 5 2 5" xfId="14556" xr:uid="{2B520032-AC6B-46F2-AEC5-6ED7CAD946EC}"/>
    <cellStyle name="Normal 4 4 2 5 2 6" xfId="28246" xr:uid="{1CB1A171-F75A-4BFB-BE3F-BCCD38E27811}"/>
    <cellStyle name="Normal 4 4 2 5 2 7" xfId="43130" xr:uid="{4CE270F7-7AB0-4DF1-B7AE-3F4D08278BCE}"/>
    <cellStyle name="Normal 4 4 2 5 3" xfId="9421" xr:uid="{78BC95C6-A295-4FFC-97D4-98F66783BE50}"/>
    <cellStyle name="Normal 4 4 2 5 3 2" xfId="12843" xr:uid="{C630ED1B-5918-49BC-8452-810CA26E5074}"/>
    <cellStyle name="Normal 4 4 2 5 3 2 2" xfId="26533" xr:uid="{79AE5F4A-4681-474B-8651-FE8E79F2550E}"/>
    <cellStyle name="Normal 4 4 2 5 3 2 2 2" xfId="40225" xr:uid="{A374A8A9-5743-44C6-8DB1-B759C83403C9}"/>
    <cellStyle name="Normal 4 4 2 5 3 2 2 3" xfId="55109" xr:uid="{142C3A2D-B4E1-41D5-914D-951DF59851A5}"/>
    <cellStyle name="Normal 4 4 2 5 3 2 3" xfId="19689" xr:uid="{FA8BA9C9-A0F0-4D14-89C5-11F92B5AC206}"/>
    <cellStyle name="Normal 4 4 2 5 3 2 4" xfId="33379" xr:uid="{86C1F867-EDDB-4380-B0A6-336789EF4E3C}"/>
    <cellStyle name="Normal 4 4 2 5 3 2 5" xfId="48263" xr:uid="{4667C48E-4995-4F04-98CC-F11B0D0F6DA0}"/>
    <cellStyle name="Normal 4 4 2 5 3 3" xfId="23111" xr:uid="{B4E31C78-FA99-41FD-9717-6F814BCC674C}"/>
    <cellStyle name="Normal 4 4 2 5 3 3 2" xfId="36803" xr:uid="{18FBDA2F-4227-49CE-819E-70851FFD3A54}"/>
    <cellStyle name="Normal 4 4 2 5 3 3 3" xfId="51687" xr:uid="{68EECCBF-8535-4E91-AC2D-30BBA8E0784F}"/>
    <cellStyle name="Normal 4 4 2 5 3 4" xfId="16267" xr:uid="{A15484D7-2814-49D9-B9C5-DCF8ED2411F7}"/>
    <cellStyle name="Normal 4 4 2 5 3 5" xfId="29957" xr:uid="{37418772-9D62-437F-B6C9-9A1BC8A3B767}"/>
    <cellStyle name="Normal 4 4 2 5 3 6" xfId="44841" xr:uid="{C1C7E26B-C54E-4DD6-A50E-97968173F15B}"/>
    <cellStyle name="Normal 4 4 2 5 4" xfId="11131" xr:uid="{0454FE12-4230-4D23-92BC-8B541215313A}"/>
    <cellStyle name="Normal 4 4 2 5 4 2" xfId="24821" xr:uid="{C3470C3E-1279-4697-980E-895D19D2DEB1}"/>
    <cellStyle name="Normal 4 4 2 5 4 2 2" xfId="38513" xr:uid="{3599CEE3-D15E-42C2-9822-224E5ADE2D1B}"/>
    <cellStyle name="Normal 4 4 2 5 4 2 3" xfId="53397" xr:uid="{5ACAAC1A-C3FF-465A-8613-D805DF56AC57}"/>
    <cellStyle name="Normal 4 4 2 5 4 3" xfId="17977" xr:uid="{03455EA5-4F7C-4AB1-B5F0-E704FC9F5ADF}"/>
    <cellStyle name="Normal 4 4 2 5 4 4" xfId="31667" xr:uid="{AB1DCA99-36E2-48E5-9F7F-D8330DCA728A}"/>
    <cellStyle name="Normal 4 4 2 5 4 5" xfId="46551" xr:uid="{9A628910-627B-4C67-B19A-3461465FFD94}"/>
    <cellStyle name="Normal 4 4 2 5 5" xfId="21399" xr:uid="{C28CDC2B-8A3B-4747-80C6-FCBFCFF21058}"/>
    <cellStyle name="Normal 4 4 2 5 5 2" xfId="35091" xr:uid="{F39ABBC7-07C1-4275-AFAE-4C4B48799989}"/>
    <cellStyle name="Normal 4 4 2 5 5 3" xfId="49975" xr:uid="{FFA84341-DA39-4E74-8A99-D62DF568EAB8}"/>
    <cellStyle name="Normal 4 4 2 5 6" xfId="14555" xr:uid="{85418CCC-EB88-4AF8-B895-5D84B24DDA0C}"/>
    <cellStyle name="Normal 4 4 2 5 7" xfId="28245" xr:uid="{D46E891E-73DF-48F3-AD1C-B97858E800DF}"/>
    <cellStyle name="Normal 4 4 2 5 8" xfId="43129" xr:uid="{49BD5052-A539-4481-B9C6-6A7DAAB7FADC}"/>
    <cellStyle name="Normal 4 4 2 6" xfId="7711" xr:uid="{0CBC87B8-8EF3-4FA0-A17C-B191348866D8}"/>
    <cellStyle name="Normal 4 4 2 6 2" xfId="9423" xr:uid="{29A63504-F3F7-446B-9105-A7D9DB2D9088}"/>
    <cellStyle name="Normal 4 4 2 6 2 2" xfId="12845" xr:uid="{55D9A97D-2ED8-43B5-8FA2-ABAB2B497CA5}"/>
    <cellStyle name="Normal 4 4 2 6 2 2 2" xfId="26535" xr:uid="{D1323BB6-4F3E-4B83-9A43-85B5B65B2520}"/>
    <cellStyle name="Normal 4 4 2 6 2 2 2 2" xfId="40227" xr:uid="{8354E475-4EEC-443B-BB65-AAFB83094CF2}"/>
    <cellStyle name="Normal 4 4 2 6 2 2 2 3" xfId="55111" xr:uid="{7C3077D9-55D2-488C-BBFC-89A883A3A088}"/>
    <cellStyle name="Normal 4 4 2 6 2 2 3" xfId="19691" xr:uid="{F58AF718-6467-477C-8B24-FFCC65B00F1A}"/>
    <cellStyle name="Normal 4 4 2 6 2 2 4" xfId="33381" xr:uid="{10991EA2-67B4-4138-AE27-704E47E2923F}"/>
    <cellStyle name="Normal 4 4 2 6 2 2 5" xfId="48265" xr:uid="{8BE56782-BCE8-4552-84F3-A8151E6DB8DD}"/>
    <cellStyle name="Normal 4 4 2 6 2 3" xfId="23113" xr:uid="{B9DA13AF-B632-471C-A9BF-1F42E3A67F31}"/>
    <cellStyle name="Normal 4 4 2 6 2 3 2" xfId="36805" xr:uid="{2A139253-78E6-483E-866E-D46E2E07C6C0}"/>
    <cellStyle name="Normal 4 4 2 6 2 3 3" xfId="51689" xr:uid="{7C13B34B-3256-45C5-9B31-89514DA3EC20}"/>
    <cellStyle name="Normal 4 4 2 6 2 4" xfId="16269" xr:uid="{57ED7068-6350-47F5-AE0A-E3B8555DFA10}"/>
    <cellStyle name="Normal 4 4 2 6 2 5" xfId="29959" xr:uid="{1A7141D9-5D15-4E3B-B58E-AC036A987926}"/>
    <cellStyle name="Normal 4 4 2 6 2 6" xfId="44843" xr:uid="{0906A585-BAF8-467B-960D-76E71168B4F4}"/>
    <cellStyle name="Normal 4 4 2 6 3" xfId="11133" xr:uid="{208D6379-62D8-428A-9204-8260736C127C}"/>
    <cellStyle name="Normal 4 4 2 6 3 2" xfId="24823" xr:uid="{060476E6-A156-4B78-8820-13B2E5E04387}"/>
    <cellStyle name="Normal 4 4 2 6 3 2 2" xfId="38515" xr:uid="{619B4AFD-254B-418D-A989-91A60327D262}"/>
    <cellStyle name="Normal 4 4 2 6 3 2 3" xfId="53399" xr:uid="{B5C59D97-3989-4CEF-BF0B-AC9038180CD5}"/>
    <cellStyle name="Normal 4 4 2 6 3 3" xfId="17979" xr:uid="{B9861684-7F9F-4151-8DAA-37022348B803}"/>
    <cellStyle name="Normal 4 4 2 6 3 4" xfId="31669" xr:uid="{0E1D6C1B-C104-4499-A7F8-B788D59640AA}"/>
    <cellStyle name="Normal 4 4 2 6 3 5" xfId="46553" xr:uid="{081DFE03-1BC7-465A-B39D-100BC8A92429}"/>
    <cellStyle name="Normal 4 4 2 6 4" xfId="21401" xr:uid="{5C4F80AF-92E3-40F8-9E89-8209346C83A7}"/>
    <cellStyle name="Normal 4 4 2 6 4 2" xfId="35093" xr:uid="{3BF8C3DC-7645-4A3E-816A-1741F40AA7F1}"/>
    <cellStyle name="Normal 4 4 2 6 4 3" xfId="49977" xr:uid="{4D4EE842-BA34-4AE6-B50F-27DBFDC738D3}"/>
    <cellStyle name="Normal 4 4 2 6 5" xfId="14557" xr:uid="{5E131CEA-BF5A-42A2-AA07-BE1C0CD20FC5}"/>
    <cellStyle name="Normal 4 4 2 6 6" xfId="28247" xr:uid="{6237497E-B592-4EEE-B530-498F1AC3A5AA}"/>
    <cellStyle name="Normal 4 4 2 6 7" xfId="43131" xr:uid="{C158EE62-AD47-43E8-AB78-4A31E999015A}"/>
    <cellStyle name="Normal 4 4 2 7" xfId="7712" xr:uid="{52E38406-8C50-4D6F-8062-F7C29A1EE4BF}"/>
    <cellStyle name="Normal 4 4 2 7 2" xfId="9424" xr:uid="{6A3F45B3-67BE-4501-A8C6-6757A98DC3AF}"/>
    <cellStyle name="Normal 4 4 2 7 2 2" xfId="12846" xr:uid="{EE037F32-7504-4150-A987-F58468710562}"/>
    <cellStyle name="Normal 4 4 2 7 2 2 2" xfId="26536" xr:uid="{96F3BA0E-D597-400C-B06F-AC212535F02C}"/>
    <cellStyle name="Normal 4 4 2 7 2 2 2 2" xfId="40228" xr:uid="{521DF2CF-21C7-44AC-8F02-AE68C7D6C50D}"/>
    <cellStyle name="Normal 4 4 2 7 2 2 2 3" xfId="55112" xr:uid="{F5DF42E2-AD66-45D2-A8D5-046EA84F863A}"/>
    <cellStyle name="Normal 4 4 2 7 2 2 3" xfId="19692" xr:uid="{ABFD7F54-5F79-429E-95FC-1D182D1EE24A}"/>
    <cellStyle name="Normal 4 4 2 7 2 2 4" xfId="33382" xr:uid="{E1319EC1-48A4-40A8-8125-C220A767EA41}"/>
    <cellStyle name="Normal 4 4 2 7 2 2 5" xfId="48266" xr:uid="{AE4DE05C-81AE-4B62-B23D-80B737DBDD33}"/>
    <cellStyle name="Normal 4 4 2 7 2 3" xfId="23114" xr:uid="{113CB0EF-152A-46AF-A9E2-366C95CE33A8}"/>
    <cellStyle name="Normal 4 4 2 7 2 3 2" xfId="36806" xr:uid="{A3A03B20-961D-43A8-ABA4-88B350FED7D2}"/>
    <cellStyle name="Normal 4 4 2 7 2 3 3" xfId="51690" xr:uid="{1FE16C05-9AEE-4F42-A4E4-9D57F2CF48F8}"/>
    <cellStyle name="Normal 4 4 2 7 2 4" xfId="16270" xr:uid="{D82BFAEA-9946-4D01-8398-324E8C6FC4E3}"/>
    <cellStyle name="Normal 4 4 2 7 2 5" xfId="29960" xr:uid="{AF487041-7A62-4CDF-BD67-F71BB9BE5C12}"/>
    <cellStyle name="Normal 4 4 2 7 2 6" xfId="44844" xr:uid="{A293839B-178F-4A4A-9112-93160277859E}"/>
    <cellStyle name="Normal 4 4 2 7 3" xfId="11134" xr:uid="{907C64C1-DD2C-441B-B1AB-D0482EB67725}"/>
    <cellStyle name="Normal 4 4 2 7 3 2" xfId="24824" xr:uid="{D47412F0-FB3F-4F5F-B7F8-CA51E3980135}"/>
    <cellStyle name="Normal 4 4 2 7 3 2 2" xfId="38516" xr:uid="{6245255D-F6C2-4B52-97A2-13CC14091C84}"/>
    <cellStyle name="Normal 4 4 2 7 3 2 3" xfId="53400" xr:uid="{DB2058A7-54AA-4D0D-9E94-E76D3F5BE538}"/>
    <cellStyle name="Normal 4 4 2 7 3 3" xfId="17980" xr:uid="{8E21DCCA-7300-42F8-9000-DA7D688735B8}"/>
    <cellStyle name="Normal 4 4 2 7 3 4" xfId="31670" xr:uid="{3ACE4811-1E57-4988-B8F2-9BC7C4AD124A}"/>
    <cellStyle name="Normal 4 4 2 7 3 5" xfId="46554" xr:uid="{F12D7335-68CB-4FEA-A7B8-65E0A803B745}"/>
    <cellStyle name="Normal 4 4 2 7 4" xfId="21402" xr:uid="{080A7FAB-BF45-4262-ADE4-D351EFF7B9C3}"/>
    <cellStyle name="Normal 4 4 2 7 4 2" xfId="35094" xr:uid="{9931A825-2B0C-41A7-B46E-50C7FB8059C1}"/>
    <cellStyle name="Normal 4 4 2 7 4 3" xfId="49978" xr:uid="{E2C863EC-035F-4A85-B033-E7B9AA3FED6D}"/>
    <cellStyle name="Normal 4 4 2 7 5" xfId="14558" xr:uid="{8E32278E-054D-482F-91E1-1D79E079EB84}"/>
    <cellStyle name="Normal 4 4 2 7 6" xfId="28248" xr:uid="{5756D640-A6FA-47CF-8765-0C796F42D191}"/>
    <cellStyle name="Normal 4 4 2 7 7" xfId="43132" xr:uid="{8DDE7A54-571E-4503-BC9E-B4D58C7657FF}"/>
    <cellStyle name="Normal 4 4 2 8" xfId="9395" xr:uid="{C78AF329-27B9-44FA-8346-544D54AC3819}"/>
    <cellStyle name="Normal 4 4 2 8 2" xfId="12817" xr:uid="{33AD14CB-AEBA-4F48-886E-6C0A26E7D0D1}"/>
    <cellStyle name="Normal 4 4 2 8 2 2" xfId="26507" xr:uid="{844F2EA4-63B1-4202-A067-8A7A488E73A4}"/>
    <cellStyle name="Normal 4 4 2 8 2 2 2" xfId="40199" xr:uid="{4492344A-DF5B-4EA0-AFFB-281E2A906B52}"/>
    <cellStyle name="Normal 4 4 2 8 2 2 3" xfId="55083" xr:uid="{9C83BEE2-5FEE-4A2E-B61B-71D44E6BBA63}"/>
    <cellStyle name="Normal 4 4 2 8 2 3" xfId="19663" xr:uid="{DEB1AD0E-11C2-4AB0-8C06-3EC76A8D6E25}"/>
    <cellStyle name="Normal 4 4 2 8 2 4" xfId="33353" xr:uid="{43922FE4-8755-4BA3-9664-E634409BCC23}"/>
    <cellStyle name="Normal 4 4 2 8 2 5" xfId="48237" xr:uid="{53B4FE88-54C9-46ED-AEA7-0F3389D4E5A7}"/>
    <cellStyle name="Normal 4 4 2 8 3" xfId="23085" xr:uid="{8624C69B-B12D-4939-88A7-6D3CAEC09D9D}"/>
    <cellStyle name="Normal 4 4 2 8 3 2" xfId="36777" xr:uid="{A4387BF8-4676-4C80-AFD3-384AE17F12A2}"/>
    <cellStyle name="Normal 4 4 2 8 3 3" xfId="51661" xr:uid="{E30A7D6D-5467-48C5-BEC3-2560F8063A2F}"/>
    <cellStyle name="Normal 4 4 2 8 4" xfId="16241" xr:uid="{2BA543B1-0F39-46B8-BC86-770DB83C8950}"/>
    <cellStyle name="Normal 4 4 2 8 5" xfId="29931" xr:uid="{BB24810E-B050-4BD1-9576-084192CAA1A0}"/>
    <cellStyle name="Normal 4 4 2 8 6" xfId="44815" xr:uid="{E9AF6BC3-5815-4C07-82FA-3B8B1217E4D3}"/>
    <cellStyle name="Normal 4 4 2 9" xfId="11105" xr:uid="{B6842CEE-BF5D-412C-8366-FB64F4D9C2D7}"/>
    <cellStyle name="Normal 4 4 2 9 2" xfId="24795" xr:uid="{68E3A20A-41D2-4470-8C15-7EFFD4187988}"/>
    <cellStyle name="Normal 4 4 2 9 2 2" xfId="38487" xr:uid="{FA171F9D-94FD-4FB0-A0C9-0FC797473A8F}"/>
    <cellStyle name="Normal 4 4 2 9 2 3" xfId="53371" xr:uid="{C503CD80-E223-4127-AC6C-95DF4BFEA55F}"/>
    <cellStyle name="Normal 4 4 2 9 3" xfId="17951" xr:uid="{5CAA8665-90F6-416E-B4F3-F1D808D8061E}"/>
    <cellStyle name="Normal 4 4 2 9 4" xfId="31641" xr:uid="{A3C6FBCD-0C50-4986-9440-C40CE84B15C3}"/>
    <cellStyle name="Normal 4 4 2 9 5" xfId="46525" xr:uid="{A5A86D9E-42FC-4745-826B-53F2FCA193EA}"/>
    <cellStyle name="Normal 4 4 3" xfId="2505" xr:uid="{E4567ECA-7799-4DF1-9703-6974CFEEF52D}"/>
    <cellStyle name="Normal 4 4 3 10" xfId="14559" xr:uid="{9585CDA1-5D27-4BDA-80BC-AC50977A5EA3}"/>
    <cellStyle name="Normal 4 4 3 10 2" xfId="41117" xr:uid="{56C9C2B4-18C5-4773-8F50-1FB1D866307B}"/>
    <cellStyle name="Normal 4 4 3 11" xfId="28249" xr:uid="{2E986E0B-03C5-437F-89EB-885AA3A010CE}"/>
    <cellStyle name="Normal 4 4 3 12" xfId="43133" xr:uid="{8DA5220A-7646-4535-890F-D80FBC3823A5}"/>
    <cellStyle name="Normal 4 4 3 13" xfId="7713" xr:uid="{C47AE04B-1B39-4555-B12A-3C3986A400F5}"/>
    <cellStyle name="Normal 4 4 3 2" xfId="4319" xr:uid="{33081D71-464E-40AD-9ACC-19EEC347F1C9}"/>
    <cellStyle name="Normal 4 4 3 2 10" xfId="43134" xr:uid="{FF2DF0C4-F213-40DF-9DBF-A6500961E0D8}"/>
    <cellStyle name="Normal 4 4 3 2 11" xfId="7714" xr:uid="{7FDAB769-D64A-48E2-8FAD-D3552426E211}"/>
    <cellStyle name="Normal 4 4 3 2 2" xfId="7715" xr:uid="{95909CBC-C962-493E-B803-A74FF8F41329}"/>
    <cellStyle name="Normal 4 4 3 2 2 2" xfId="7716" xr:uid="{7603E2E1-CA8F-4AA3-8E11-2257D842CC70}"/>
    <cellStyle name="Normal 4 4 3 2 2 2 2" xfId="9428" xr:uid="{FF1A6DD2-EE5D-41FA-8E22-D0FBAD0CB7E9}"/>
    <cellStyle name="Normal 4 4 3 2 2 2 2 2" xfId="12850" xr:uid="{72272CF0-5A2C-4B58-BB70-1E038CAFAA86}"/>
    <cellStyle name="Normal 4 4 3 2 2 2 2 2 2" xfId="26540" xr:uid="{76F964F9-0397-4AD3-8383-FC3D38061B11}"/>
    <cellStyle name="Normal 4 4 3 2 2 2 2 2 2 2" xfId="40232" xr:uid="{AB021736-0232-4A3C-8072-6ACF1BDD2A18}"/>
    <cellStyle name="Normal 4 4 3 2 2 2 2 2 2 3" xfId="55116" xr:uid="{015B1609-CAD8-47B0-B98C-3E18BDE19764}"/>
    <cellStyle name="Normal 4 4 3 2 2 2 2 2 3" xfId="19696" xr:uid="{0DD1ED78-78C1-4F94-88C6-38D052088BF9}"/>
    <cellStyle name="Normal 4 4 3 2 2 2 2 2 4" xfId="33386" xr:uid="{A6BF34F5-DD8B-4A85-9FF0-7471D26E0C64}"/>
    <cellStyle name="Normal 4 4 3 2 2 2 2 2 5" xfId="48270" xr:uid="{CFE01451-0B20-40D2-A472-77508B15F5F1}"/>
    <cellStyle name="Normal 4 4 3 2 2 2 2 3" xfId="23118" xr:uid="{F647B0C2-DD8D-4CA1-9310-60AB3224E881}"/>
    <cellStyle name="Normal 4 4 3 2 2 2 2 3 2" xfId="36810" xr:uid="{33032C67-3F4E-41C7-BD07-46C044EA899D}"/>
    <cellStyle name="Normal 4 4 3 2 2 2 2 3 3" xfId="51694" xr:uid="{D24E0C97-EDB8-4172-9513-1CE77DF030CE}"/>
    <cellStyle name="Normal 4 4 3 2 2 2 2 4" xfId="16274" xr:uid="{CEA4DD98-A5D7-441C-8478-301F7DE8B26A}"/>
    <cellStyle name="Normal 4 4 3 2 2 2 2 5" xfId="29964" xr:uid="{07C9D048-5E74-4A2C-A524-7F977A6E1DE0}"/>
    <cellStyle name="Normal 4 4 3 2 2 2 2 6" xfId="44848" xr:uid="{0254268D-A346-4AE9-B9FF-A70C4538CCE8}"/>
    <cellStyle name="Normal 4 4 3 2 2 2 3" xfId="11138" xr:uid="{3C19435F-83EF-4069-9F77-6B44732ACF05}"/>
    <cellStyle name="Normal 4 4 3 2 2 2 3 2" xfId="24828" xr:uid="{C5F528AB-99F3-4F0D-9139-CF9AA991CC96}"/>
    <cellStyle name="Normal 4 4 3 2 2 2 3 2 2" xfId="38520" xr:uid="{9202C7F0-464D-4C85-9F43-F7DD68ECC1D0}"/>
    <cellStyle name="Normal 4 4 3 2 2 2 3 2 3" xfId="53404" xr:uid="{EC190559-443C-42B8-BF7C-B38B8D2ACCC6}"/>
    <cellStyle name="Normal 4 4 3 2 2 2 3 3" xfId="17984" xr:uid="{64F39648-2438-41A7-91A9-60ABA560FE72}"/>
    <cellStyle name="Normal 4 4 3 2 2 2 3 4" xfId="31674" xr:uid="{7D4B0C1E-DC5E-41A3-939A-9F7308EC2371}"/>
    <cellStyle name="Normal 4 4 3 2 2 2 3 5" xfId="46558" xr:uid="{EBCB9410-8F84-4161-89B5-C06209BBBA12}"/>
    <cellStyle name="Normal 4 4 3 2 2 2 4" xfId="21406" xr:uid="{7BAFD80B-9764-44AC-BF6B-CC4A1ED1EEF9}"/>
    <cellStyle name="Normal 4 4 3 2 2 2 4 2" xfId="35098" xr:uid="{893B648A-9B55-44D8-A968-AB2F6A6C4209}"/>
    <cellStyle name="Normal 4 4 3 2 2 2 4 3" xfId="49982" xr:uid="{69255E54-2B9B-46CB-99E7-83FB0902D4E0}"/>
    <cellStyle name="Normal 4 4 3 2 2 2 5" xfId="14562" xr:uid="{1BD41D72-C982-4F3E-8493-433925910545}"/>
    <cellStyle name="Normal 4 4 3 2 2 2 6" xfId="28252" xr:uid="{B1F47BD7-0A2B-44A8-B223-0DB6C04C82FD}"/>
    <cellStyle name="Normal 4 4 3 2 2 2 7" xfId="43136" xr:uid="{08ECF3C6-2058-457D-84C3-A16BBEE43C2C}"/>
    <cellStyle name="Normal 4 4 3 2 2 3" xfId="9427" xr:uid="{124EC016-D2AF-4144-A15B-936E54A37824}"/>
    <cellStyle name="Normal 4 4 3 2 2 3 2" xfId="12849" xr:uid="{3470381A-49F0-4E40-86D7-187C6EACF7D8}"/>
    <cellStyle name="Normal 4 4 3 2 2 3 2 2" xfId="26539" xr:uid="{21516E25-D356-45CC-B63C-9A44FA6433B6}"/>
    <cellStyle name="Normal 4 4 3 2 2 3 2 2 2" xfId="40231" xr:uid="{3577DA8C-73B6-4846-83AD-EDA8C9E1DE6A}"/>
    <cellStyle name="Normal 4 4 3 2 2 3 2 2 3" xfId="55115" xr:uid="{8F4692CD-7739-4DDF-989F-0C121A733EE1}"/>
    <cellStyle name="Normal 4 4 3 2 2 3 2 3" xfId="19695" xr:uid="{51B535B1-6B22-4D16-82B2-8AE4C34D097B}"/>
    <cellStyle name="Normal 4 4 3 2 2 3 2 4" xfId="33385" xr:uid="{969FA2B2-B4B9-4A6B-A54A-0A03887C2C8B}"/>
    <cellStyle name="Normal 4 4 3 2 2 3 2 5" xfId="48269" xr:uid="{5C3196F5-1D3A-4D3D-B7BE-B0EF309670F7}"/>
    <cellStyle name="Normal 4 4 3 2 2 3 3" xfId="23117" xr:uid="{67245598-2EA1-48B6-8B5C-9C58BFE877D1}"/>
    <cellStyle name="Normal 4 4 3 2 2 3 3 2" xfId="36809" xr:uid="{11ECD493-10C6-45F2-935D-7D708AA2019A}"/>
    <cellStyle name="Normal 4 4 3 2 2 3 3 3" xfId="51693" xr:uid="{B4803FC1-EC2F-42DE-8138-F689AF810C36}"/>
    <cellStyle name="Normal 4 4 3 2 2 3 4" xfId="16273" xr:uid="{B4493057-8F24-4EFC-8768-E003049C48F3}"/>
    <cellStyle name="Normal 4 4 3 2 2 3 5" xfId="29963" xr:uid="{002D162D-BD4D-42B9-9104-59E22DC41769}"/>
    <cellStyle name="Normal 4 4 3 2 2 3 6" xfId="44847" xr:uid="{3D31A8D1-3F75-42D6-8E18-1B4EFAEEF30D}"/>
    <cellStyle name="Normal 4 4 3 2 2 4" xfId="11137" xr:uid="{73538297-654B-4CDC-BE5F-F14DE8D65D83}"/>
    <cellStyle name="Normal 4 4 3 2 2 4 2" xfId="24827" xr:uid="{17BF8648-F515-4D4C-B8D2-6536DBC03183}"/>
    <cellStyle name="Normal 4 4 3 2 2 4 2 2" xfId="38519" xr:uid="{0734C5C3-338C-4A0F-8DCB-F64407372C0E}"/>
    <cellStyle name="Normal 4 4 3 2 2 4 2 3" xfId="53403" xr:uid="{8D5E918A-B551-42DA-944C-A96102C1A380}"/>
    <cellStyle name="Normal 4 4 3 2 2 4 3" xfId="17983" xr:uid="{AC4B9D33-A8E7-47CD-BADA-1661036D34F2}"/>
    <cellStyle name="Normal 4 4 3 2 2 4 4" xfId="31673" xr:uid="{62424935-C83B-4BC9-974C-02C9C7ED6622}"/>
    <cellStyle name="Normal 4 4 3 2 2 4 5" xfId="46557" xr:uid="{B28ADB5F-6747-48A7-B196-0D36859B3A40}"/>
    <cellStyle name="Normal 4 4 3 2 2 5" xfId="21405" xr:uid="{F43FF107-9E65-4390-9D0F-8AB71006CF33}"/>
    <cellStyle name="Normal 4 4 3 2 2 5 2" xfId="35097" xr:uid="{CF819013-EAA8-461B-9E2F-B9097F7F3EDF}"/>
    <cellStyle name="Normal 4 4 3 2 2 5 3" xfId="49981" xr:uid="{F2E5BB38-D8EC-401D-8491-841166568E1F}"/>
    <cellStyle name="Normal 4 4 3 2 2 6" xfId="14561" xr:uid="{B982F92D-5F7A-4C62-AB65-DC7150FCEC45}"/>
    <cellStyle name="Normal 4 4 3 2 2 7" xfId="28251" xr:uid="{36507B20-AFD5-44FB-8E08-AE7329E80D60}"/>
    <cellStyle name="Normal 4 4 3 2 2 8" xfId="43135" xr:uid="{F4BB38A9-659E-4BA8-A561-3EFA1166E291}"/>
    <cellStyle name="Normal 4 4 3 2 3" xfId="7717" xr:uid="{E5153A2A-5F86-415A-AF7B-3222FDFF850B}"/>
    <cellStyle name="Normal 4 4 3 2 3 2" xfId="9429" xr:uid="{39CFA65B-0C6E-4C1C-9771-F32F080C1597}"/>
    <cellStyle name="Normal 4 4 3 2 3 2 2" xfId="12851" xr:uid="{F8C94C01-F660-49A6-8716-7642E9ACDEA2}"/>
    <cellStyle name="Normal 4 4 3 2 3 2 2 2" xfId="26541" xr:uid="{C43EBEE4-B40F-464C-B081-DCB7C4F9378E}"/>
    <cellStyle name="Normal 4 4 3 2 3 2 2 2 2" xfId="40233" xr:uid="{DC38B35F-71BF-4AAE-AD3C-02A277EB1CF7}"/>
    <cellStyle name="Normal 4 4 3 2 3 2 2 2 3" xfId="55117" xr:uid="{34A630C2-26BA-4916-B7BA-AEFC24E9A82E}"/>
    <cellStyle name="Normal 4 4 3 2 3 2 2 3" xfId="19697" xr:uid="{55BE9C2F-1436-42DB-8270-96EA6198B1E4}"/>
    <cellStyle name="Normal 4 4 3 2 3 2 2 4" xfId="33387" xr:uid="{FD23880F-C893-4BA4-86DC-44C26604B7F7}"/>
    <cellStyle name="Normal 4 4 3 2 3 2 2 5" xfId="48271" xr:uid="{B008C736-DF9E-41BB-AB74-58C92C178EBC}"/>
    <cellStyle name="Normal 4 4 3 2 3 2 3" xfId="23119" xr:uid="{DD9DEC39-3380-44D7-A740-006980FF8CA7}"/>
    <cellStyle name="Normal 4 4 3 2 3 2 3 2" xfId="36811" xr:uid="{A98EC836-DB41-4C52-A136-6D42E82081D9}"/>
    <cellStyle name="Normal 4 4 3 2 3 2 3 3" xfId="51695" xr:uid="{3F6158E0-AD55-4C22-852D-106CAA3C7641}"/>
    <cellStyle name="Normal 4 4 3 2 3 2 4" xfId="16275" xr:uid="{D4F07384-0F94-4A1D-B148-F2CF9306896E}"/>
    <cellStyle name="Normal 4 4 3 2 3 2 5" xfId="29965" xr:uid="{08A62EC2-A32B-474A-96D0-8F5248B656E7}"/>
    <cellStyle name="Normal 4 4 3 2 3 2 6" xfId="44849" xr:uid="{F8A384A9-74DE-4989-9394-32DD7505531A}"/>
    <cellStyle name="Normal 4 4 3 2 3 3" xfId="11139" xr:uid="{EC02838C-E521-4411-9D92-29E727202829}"/>
    <cellStyle name="Normal 4 4 3 2 3 3 2" xfId="24829" xr:uid="{29553580-2C61-407C-B548-B8293D0955BE}"/>
    <cellStyle name="Normal 4 4 3 2 3 3 2 2" xfId="38521" xr:uid="{491CC67C-25D5-4F5C-8FDC-FE3149A6EFEC}"/>
    <cellStyle name="Normal 4 4 3 2 3 3 2 3" xfId="53405" xr:uid="{DAAE7781-304F-4CC6-922F-EF73855FC951}"/>
    <cellStyle name="Normal 4 4 3 2 3 3 3" xfId="17985" xr:uid="{88990B23-4F98-4B7E-9D5D-77FB21FC2383}"/>
    <cellStyle name="Normal 4 4 3 2 3 3 4" xfId="31675" xr:uid="{45FC2ADC-8655-4CF1-8C69-AB5F85AB8BFC}"/>
    <cellStyle name="Normal 4 4 3 2 3 3 5" xfId="46559" xr:uid="{8CA2A17D-FD40-4A5D-B986-2609D0565331}"/>
    <cellStyle name="Normal 4 4 3 2 3 4" xfId="21407" xr:uid="{83843663-DC41-4979-B4F7-73425DB74DBA}"/>
    <cellStyle name="Normal 4 4 3 2 3 4 2" xfId="35099" xr:uid="{72DC886B-20E6-42DF-98FE-0BEABF3EBB63}"/>
    <cellStyle name="Normal 4 4 3 2 3 4 3" xfId="49983" xr:uid="{A8C7D204-A776-4815-A7C6-63B73ED2CB14}"/>
    <cellStyle name="Normal 4 4 3 2 3 5" xfId="14563" xr:uid="{D01067A4-5E6B-4FCD-8DE8-C7E1DCB808AA}"/>
    <cellStyle name="Normal 4 4 3 2 3 6" xfId="28253" xr:uid="{8CB4A06D-C7F5-4E7B-A2B4-158E7F5226CE}"/>
    <cellStyle name="Normal 4 4 3 2 3 7" xfId="43137" xr:uid="{B57DCAFA-757D-4A10-B6DC-522178437412}"/>
    <cellStyle name="Normal 4 4 3 2 4" xfId="7718" xr:uid="{625037A8-D573-41CC-B1F4-739012B4BA1A}"/>
    <cellStyle name="Normal 4 4 3 2 4 2" xfId="9430" xr:uid="{BC610F2B-A3AA-4314-8EDA-C131427CF2A3}"/>
    <cellStyle name="Normal 4 4 3 2 4 2 2" xfId="12852" xr:uid="{9F8A6860-9A9F-4E23-88F5-19BEA38991BE}"/>
    <cellStyle name="Normal 4 4 3 2 4 2 2 2" xfId="26542" xr:uid="{18D71CDC-F093-4D98-B8CB-448BC51B8269}"/>
    <cellStyle name="Normal 4 4 3 2 4 2 2 2 2" xfId="40234" xr:uid="{62862D7C-F8AA-4C34-97D0-3AB06D312F58}"/>
    <cellStyle name="Normal 4 4 3 2 4 2 2 2 3" xfId="55118" xr:uid="{717C2B7B-2CE4-4DFE-B14C-E0D310ACAE40}"/>
    <cellStyle name="Normal 4 4 3 2 4 2 2 3" xfId="19698" xr:uid="{22BC3B34-A4EA-4DF5-84EB-7E68976A97F0}"/>
    <cellStyle name="Normal 4 4 3 2 4 2 2 4" xfId="33388" xr:uid="{ECF31847-D10B-4121-A93E-D40A508DF2F0}"/>
    <cellStyle name="Normal 4 4 3 2 4 2 2 5" xfId="48272" xr:uid="{2572E30D-5367-4900-8DC4-BDBFFCB96382}"/>
    <cellStyle name="Normal 4 4 3 2 4 2 3" xfId="23120" xr:uid="{6222735E-D9CD-4B4A-83A3-4DC10242EE57}"/>
    <cellStyle name="Normal 4 4 3 2 4 2 3 2" xfId="36812" xr:uid="{D3294951-947A-4111-916E-DE425A1BBAEF}"/>
    <cellStyle name="Normal 4 4 3 2 4 2 3 3" xfId="51696" xr:uid="{FAFCD55F-73C0-47AD-993A-52C6A3FFF7C7}"/>
    <cellStyle name="Normal 4 4 3 2 4 2 4" xfId="16276" xr:uid="{CC8E7C5A-A501-49A3-9016-2F6F1A43D2F8}"/>
    <cellStyle name="Normal 4 4 3 2 4 2 5" xfId="29966" xr:uid="{E7161CDD-7F38-4A56-AE11-798046F648CF}"/>
    <cellStyle name="Normal 4 4 3 2 4 2 6" xfId="44850" xr:uid="{5383F3B6-AB0A-4B50-BC34-36BFE4023063}"/>
    <cellStyle name="Normal 4 4 3 2 4 3" xfId="11140" xr:uid="{1846A869-170F-4C6E-9245-43394D2415D4}"/>
    <cellStyle name="Normal 4 4 3 2 4 3 2" xfId="24830" xr:uid="{F087FA6E-F37E-45D7-8FFF-7FBBE3B7E931}"/>
    <cellStyle name="Normal 4 4 3 2 4 3 2 2" xfId="38522" xr:uid="{E65ED8A3-4112-4D0D-A4F7-833FB8E36EE8}"/>
    <cellStyle name="Normal 4 4 3 2 4 3 2 3" xfId="53406" xr:uid="{302C709C-EFCF-436F-923C-63D3DC486366}"/>
    <cellStyle name="Normal 4 4 3 2 4 3 3" xfId="17986" xr:uid="{3B1E3E23-CB7D-4336-BD8D-6EA3607BD636}"/>
    <cellStyle name="Normal 4 4 3 2 4 3 4" xfId="31676" xr:uid="{8154603C-3ED8-4206-9AE4-BCAEE4571CA0}"/>
    <cellStyle name="Normal 4 4 3 2 4 3 5" xfId="46560" xr:uid="{DCE3FF11-D6C8-48F7-B327-80BC4D1DF4BD}"/>
    <cellStyle name="Normal 4 4 3 2 4 4" xfId="21408" xr:uid="{1B0D8FF3-9098-4F66-BD1E-440C92283A73}"/>
    <cellStyle name="Normal 4 4 3 2 4 4 2" xfId="35100" xr:uid="{2D6DC9B4-D9B4-473B-BDB6-2015F8D28438}"/>
    <cellStyle name="Normal 4 4 3 2 4 4 3" xfId="49984" xr:uid="{5509E7BB-F5AD-4B6D-AED6-8100C98FE6BF}"/>
    <cellStyle name="Normal 4 4 3 2 4 5" xfId="14564" xr:uid="{D8B12700-543F-4845-BCF0-2873E14AC416}"/>
    <cellStyle name="Normal 4 4 3 2 4 6" xfId="28254" xr:uid="{E5411549-1598-435C-B105-0B2BAEC56058}"/>
    <cellStyle name="Normal 4 4 3 2 4 7" xfId="43138" xr:uid="{A0C67363-99E3-47D7-9116-54807EDE8C8C}"/>
    <cellStyle name="Normal 4 4 3 2 5" xfId="9426" xr:uid="{C6641909-AAC7-4091-812C-B0E811060387}"/>
    <cellStyle name="Normal 4 4 3 2 5 2" xfId="12848" xr:uid="{832C1BCF-DE2A-4C20-BBF7-D4EAE4CB3A94}"/>
    <cellStyle name="Normal 4 4 3 2 5 2 2" xfId="26538" xr:uid="{2653ACBA-268B-4FCD-90D1-1AE0261A7AE7}"/>
    <cellStyle name="Normal 4 4 3 2 5 2 2 2" xfId="40230" xr:uid="{FB6249F8-2154-430F-B798-3CF47CDA181D}"/>
    <cellStyle name="Normal 4 4 3 2 5 2 2 3" xfId="55114" xr:uid="{02BB18F2-0495-48D8-A7C6-EE6581CDE5C7}"/>
    <cellStyle name="Normal 4 4 3 2 5 2 3" xfId="19694" xr:uid="{A0620DD0-6E75-44C0-9080-28813D7860A3}"/>
    <cellStyle name="Normal 4 4 3 2 5 2 4" xfId="33384" xr:uid="{9771279E-C528-47EE-9749-09FBFC8FFCEE}"/>
    <cellStyle name="Normal 4 4 3 2 5 2 5" xfId="48268" xr:uid="{BCAE1953-4D5E-40B0-BC24-595D6F651D24}"/>
    <cellStyle name="Normal 4 4 3 2 5 3" xfId="23116" xr:uid="{5869BB6C-CAFE-40B7-90A3-C209428A5ACF}"/>
    <cellStyle name="Normal 4 4 3 2 5 3 2" xfId="36808" xr:uid="{AE623583-3225-45EE-8589-7858CEAE7157}"/>
    <cellStyle name="Normal 4 4 3 2 5 3 3" xfId="51692" xr:uid="{42CB0ABC-98DF-4894-8AE9-17117EC4E95B}"/>
    <cellStyle name="Normal 4 4 3 2 5 4" xfId="16272" xr:uid="{3239E7E4-34BA-4B75-8ABE-D2C64588D24C}"/>
    <cellStyle name="Normal 4 4 3 2 5 5" xfId="29962" xr:uid="{378EC992-291B-4125-9EFA-7DA04F73281D}"/>
    <cellStyle name="Normal 4 4 3 2 5 6" xfId="44846" xr:uid="{14FDF322-210C-4DD0-A151-354387DBEE89}"/>
    <cellStyle name="Normal 4 4 3 2 6" xfId="11136" xr:uid="{1F4E63DD-94AC-43F3-B64B-2F6E8B92D11C}"/>
    <cellStyle name="Normal 4 4 3 2 6 2" xfId="24826" xr:uid="{B04A6187-D821-4192-818D-B40C5AF39777}"/>
    <cellStyle name="Normal 4 4 3 2 6 2 2" xfId="38518" xr:uid="{1527D3A1-FFC3-4233-B65D-BAABFD285A52}"/>
    <cellStyle name="Normal 4 4 3 2 6 2 3" xfId="53402" xr:uid="{63F3587D-715A-4959-8A40-7C2A13EDF65B}"/>
    <cellStyle name="Normal 4 4 3 2 6 3" xfId="17982" xr:uid="{6FDD1E5C-2023-4D28-BE5D-1628D187850F}"/>
    <cellStyle name="Normal 4 4 3 2 6 4" xfId="31672" xr:uid="{34D5BF17-888A-432F-93CE-A738FF69A588}"/>
    <cellStyle name="Normal 4 4 3 2 6 5" xfId="46556" xr:uid="{8C1FA80B-2B07-4765-B922-21E8C67AB84A}"/>
    <cellStyle name="Normal 4 4 3 2 7" xfId="21404" xr:uid="{1F1C7FEC-040B-4471-BAEE-C6395C94D7C5}"/>
    <cellStyle name="Normal 4 4 3 2 7 2" xfId="35096" xr:uid="{1FE6FE23-8C81-43BC-8B5D-35B70D19FF82}"/>
    <cellStyle name="Normal 4 4 3 2 7 3" xfId="49980" xr:uid="{83B9639D-1D78-4580-8E03-7D645A774664}"/>
    <cellStyle name="Normal 4 4 3 2 8" xfId="14560" xr:uid="{265CC443-0F72-43A9-9C7D-B1CBCE3F10F1}"/>
    <cellStyle name="Normal 4 4 3 2 8 2" xfId="41320" xr:uid="{59B4A445-BD84-465E-B854-D352BA74C2F8}"/>
    <cellStyle name="Normal 4 4 3 2 9" xfId="28250" xr:uid="{DA10C357-3ACA-4312-997A-4C2B3364B0A2}"/>
    <cellStyle name="Normal 4 4 3 3" xfId="4318" xr:uid="{06C3F30D-66AE-42C3-897E-C2B83841E0C1}"/>
    <cellStyle name="Normal 4 4 3 3 10" xfId="43139" xr:uid="{D028D5A8-FEB4-44C0-819F-50D1D7A34A7F}"/>
    <cellStyle name="Normal 4 4 3 3 11" xfId="7719" xr:uid="{B4C0A980-A8EC-4FD2-A2DF-9E4E27B71ADB}"/>
    <cellStyle name="Normal 4 4 3 3 2" xfId="7720" xr:uid="{6420F587-91F8-46EB-914A-AE4D8200C9E8}"/>
    <cellStyle name="Normal 4 4 3 3 2 2" xfId="7721" xr:uid="{288BF961-A04D-41C7-AAFF-4D905B3524AC}"/>
    <cellStyle name="Normal 4 4 3 3 2 2 2" xfId="9433" xr:uid="{C09CB718-45ED-4CBC-9244-F554DD317458}"/>
    <cellStyle name="Normal 4 4 3 3 2 2 2 2" xfId="12855" xr:uid="{6BABF3CD-2278-4904-9078-26262A6555BE}"/>
    <cellStyle name="Normal 4 4 3 3 2 2 2 2 2" xfId="26545" xr:uid="{B512AF4A-55A8-43C7-8E17-21844721D721}"/>
    <cellStyle name="Normal 4 4 3 3 2 2 2 2 2 2" xfId="40237" xr:uid="{DBA28063-1949-4C5B-B3A1-02972F136FA9}"/>
    <cellStyle name="Normal 4 4 3 3 2 2 2 2 2 3" xfId="55121" xr:uid="{FBF61014-D6F0-46EC-BAFE-28143A0BD08E}"/>
    <cellStyle name="Normal 4 4 3 3 2 2 2 2 3" xfId="19701" xr:uid="{B56456A6-193E-4DDA-9BCC-98D7F85F7C0F}"/>
    <cellStyle name="Normal 4 4 3 3 2 2 2 2 4" xfId="33391" xr:uid="{38950CAB-18B7-4F31-9354-F875B35851DE}"/>
    <cellStyle name="Normal 4 4 3 3 2 2 2 2 5" xfId="48275" xr:uid="{E161F6AA-C036-4A3E-8B80-2509ED083D07}"/>
    <cellStyle name="Normal 4 4 3 3 2 2 2 3" xfId="23123" xr:uid="{77ABBCF2-A21B-4222-B858-7E23FCB406D0}"/>
    <cellStyle name="Normal 4 4 3 3 2 2 2 3 2" xfId="36815" xr:uid="{7734932A-56EF-491A-905B-922E25886D02}"/>
    <cellStyle name="Normal 4 4 3 3 2 2 2 3 3" xfId="51699" xr:uid="{3CEB73D8-9C30-4AD0-84DD-447E5A401879}"/>
    <cellStyle name="Normal 4 4 3 3 2 2 2 4" xfId="16279" xr:uid="{5F6B5708-67FE-43AA-AB50-BD797A95EC00}"/>
    <cellStyle name="Normal 4 4 3 3 2 2 2 5" xfId="29969" xr:uid="{FEED43FD-279D-4086-98DF-E33C13F738F2}"/>
    <cellStyle name="Normal 4 4 3 3 2 2 2 6" xfId="44853" xr:uid="{DAAAD016-6A66-40E8-8B2A-9D3AB0E18C3F}"/>
    <cellStyle name="Normal 4 4 3 3 2 2 3" xfId="11143" xr:uid="{53E69E10-AC49-47B1-82EC-CAD8A0C2A21F}"/>
    <cellStyle name="Normal 4 4 3 3 2 2 3 2" xfId="24833" xr:uid="{C70B9944-B0A4-45F1-A4AC-265FAF9312AB}"/>
    <cellStyle name="Normal 4 4 3 3 2 2 3 2 2" xfId="38525" xr:uid="{2AA807E5-2354-4EA4-930D-6B8A4BD0267E}"/>
    <cellStyle name="Normal 4 4 3 3 2 2 3 2 3" xfId="53409" xr:uid="{301E2F2D-5391-4273-A377-61982A42AE2C}"/>
    <cellStyle name="Normal 4 4 3 3 2 2 3 3" xfId="17989" xr:uid="{CE321773-D55D-4B1F-9D00-8D332CCE3993}"/>
    <cellStyle name="Normal 4 4 3 3 2 2 3 4" xfId="31679" xr:uid="{6256FBC0-3E08-4813-8901-23D72B7D1234}"/>
    <cellStyle name="Normal 4 4 3 3 2 2 3 5" xfId="46563" xr:uid="{15C32676-C5F8-4706-AFE8-A5C80AA28863}"/>
    <cellStyle name="Normal 4 4 3 3 2 2 4" xfId="21411" xr:uid="{E0234571-DEAA-49A8-880B-26430899FB50}"/>
    <cellStyle name="Normal 4 4 3 3 2 2 4 2" xfId="35103" xr:uid="{FB0B5470-AB1B-49C7-A523-BEAA0F0711D5}"/>
    <cellStyle name="Normal 4 4 3 3 2 2 4 3" xfId="49987" xr:uid="{D3EE9759-3891-407F-83F7-6867F4D7665B}"/>
    <cellStyle name="Normal 4 4 3 3 2 2 5" xfId="14567" xr:uid="{0BB7A8B0-F91F-4CCF-AF1D-650A636C8444}"/>
    <cellStyle name="Normal 4 4 3 3 2 2 6" xfId="28257" xr:uid="{E98B61A1-C82D-4EB9-BD98-850E87D61691}"/>
    <cellStyle name="Normal 4 4 3 3 2 2 7" xfId="43141" xr:uid="{4F65415A-ED17-49FC-8520-32DE19522105}"/>
    <cellStyle name="Normal 4 4 3 3 2 3" xfId="9432" xr:uid="{BA041B9F-9ABF-492B-AA1C-43A6835D603C}"/>
    <cellStyle name="Normal 4 4 3 3 2 3 2" xfId="12854" xr:uid="{5FD72B65-5F4D-4E11-9BD1-5A7639A62245}"/>
    <cellStyle name="Normal 4 4 3 3 2 3 2 2" xfId="26544" xr:uid="{A23F823D-D7AE-4CB3-87F6-82467A3386B3}"/>
    <cellStyle name="Normal 4 4 3 3 2 3 2 2 2" xfId="40236" xr:uid="{57D27D69-4BE2-4615-9B72-A956C000431C}"/>
    <cellStyle name="Normal 4 4 3 3 2 3 2 2 3" xfId="55120" xr:uid="{E4335A2B-B523-461E-BC4B-ACD58E53F5F0}"/>
    <cellStyle name="Normal 4 4 3 3 2 3 2 3" xfId="19700" xr:uid="{39388838-D689-4C5D-9391-0627BAB76AD4}"/>
    <cellStyle name="Normal 4 4 3 3 2 3 2 4" xfId="33390" xr:uid="{EB6DB633-7D80-4B9E-B369-FC2FF6D286EF}"/>
    <cellStyle name="Normal 4 4 3 3 2 3 2 5" xfId="48274" xr:uid="{0592551F-4312-4A1C-9F44-33BB76676B90}"/>
    <cellStyle name="Normal 4 4 3 3 2 3 3" xfId="23122" xr:uid="{54C6238D-37F2-4A13-92D2-B1DB4CD21B82}"/>
    <cellStyle name="Normal 4 4 3 3 2 3 3 2" xfId="36814" xr:uid="{816C0465-C0FE-4BD2-B0CB-CE64D3BFD958}"/>
    <cellStyle name="Normal 4 4 3 3 2 3 3 3" xfId="51698" xr:uid="{B7CD3D9E-C03E-4DDE-AA98-2E2FA465C06E}"/>
    <cellStyle name="Normal 4 4 3 3 2 3 4" xfId="16278" xr:uid="{93637418-1D05-44A7-B046-D2BF98B3FA5C}"/>
    <cellStyle name="Normal 4 4 3 3 2 3 5" xfId="29968" xr:uid="{68D97C5E-87F8-4CF6-86C0-B0E8D8EA4A91}"/>
    <cellStyle name="Normal 4 4 3 3 2 3 6" xfId="44852" xr:uid="{30FA24E5-CDF6-4DD4-87EF-BF158C812A23}"/>
    <cellStyle name="Normal 4 4 3 3 2 4" xfId="11142" xr:uid="{345797B6-8B59-4256-82F9-7AABF187B72F}"/>
    <cellStyle name="Normal 4 4 3 3 2 4 2" xfId="24832" xr:uid="{417D5F97-C37C-4F3D-8270-8ECAFBA57438}"/>
    <cellStyle name="Normal 4 4 3 3 2 4 2 2" xfId="38524" xr:uid="{2D989A5A-A028-482F-A1F9-67F3B92F9726}"/>
    <cellStyle name="Normal 4 4 3 3 2 4 2 3" xfId="53408" xr:uid="{FF784897-F004-4EBA-9E99-28628A540817}"/>
    <cellStyle name="Normal 4 4 3 3 2 4 3" xfId="17988" xr:uid="{25F189FA-7827-47DE-8C06-CDB75101F5F4}"/>
    <cellStyle name="Normal 4 4 3 3 2 4 4" xfId="31678" xr:uid="{4751F2C6-384F-40FC-98D8-6EBA48F118D8}"/>
    <cellStyle name="Normal 4 4 3 3 2 4 5" xfId="46562" xr:uid="{DC106990-2AB5-401B-9306-60DF823DBE75}"/>
    <cellStyle name="Normal 4 4 3 3 2 5" xfId="21410" xr:uid="{53AD2BB7-9DA0-400A-AD5E-D89C49CFACAE}"/>
    <cellStyle name="Normal 4 4 3 3 2 5 2" xfId="35102" xr:uid="{FE6E6B14-8DBB-4B24-8FFE-5B5F33897502}"/>
    <cellStyle name="Normal 4 4 3 3 2 5 3" xfId="49986" xr:uid="{3459FE70-3530-4857-A2CE-829F27BE609F}"/>
    <cellStyle name="Normal 4 4 3 3 2 6" xfId="14566" xr:uid="{96A44010-7EBF-4F7C-BF2B-B522E4F0B729}"/>
    <cellStyle name="Normal 4 4 3 3 2 7" xfId="28256" xr:uid="{3A1FE4A8-8730-4302-957B-E22DEB213528}"/>
    <cellStyle name="Normal 4 4 3 3 2 8" xfId="43140" xr:uid="{179E8CD0-6326-4BF8-980D-632538F2C7F4}"/>
    <cellStyle name="Normal 4 4 3 3 3" xfId="7722" xr:uid="{626C5A7C-D9E1-499E-BA1B-5957F8EAF6A5}"/>
    <cellStyle name="Normal 4 4 3 3 3 2" xfId="9434" xr:uid="{0103D76E-ADFC-407A-9D14-0D2CD7E817AA}"/>
    <cellStyle name="Normal 4 4 3 3 3 2 2" xfId="12856" xr:uid="{3D5E2B4F-27B5-42C2-8644-0EC85B7A4CFD}"/>
    <cellStyle name="Normal 4 4 3 3 3 2 2 2" xfId="26546" xr:uid="{B58A6604-B7CF-420C-B12E-59912E8D18BB}"/>
    <cellStyle name="Normal 4 4 3 3 3 2 2 2 2" xfId="40238" xr:uid="{ED6186CC-FED8-4332-AA12-E82833BBDDE6}"/>
    <cellStyle name="Normal 4 4 3 3 3 2 2 2 3" xfId="55122" xr:uid="{C8284A41-6228-4BAB-B2FE-D2A985B92D7C}"/>
    <cellStyle name="Normal 4 4 3 3 3 2 2 3" xfId="19702" xr:uid="{6B2831C3-D984-44E2-BFCB-6D65B958724E}"/>
    <cellStyle name="Normal 4 4 3 3 3 2 2 4" xfId="33392" xr:uid="{3D906855-1839-4D1B-8BC4-6C68330BE3CA}"/>
    <cellStyle name="Normal 4 4 3 3 3 2 2 5" xfId="48276" xr:uid="{2EDBA373-9065-4CE4-8F7A-768871C45291}"/>
    <cellStyle name="Normal 4 4 3 3 3 2 3" xfId="23124" xr:uid="{4A5022C9-6A3F-4402-8F24-FCBBD3F97FE7}"/>
    <cellStyle name="Normal 4 4 3 3 3 2 3 2" xfId="36816" xr:uid="{CD74D27A-4D57-494B-9E9C-352E7140AC29}"/>
    <cellStyle name="Normal 4 4 3 3 3 2 3 3" xfId="51700" xr:uid="{4C66E557-7D8A-47CD-B9A4-69F18EC9007A}"/>
    <cellStyle name="Normal 4 4 3 3 3 2 4" xfId="16280" xr:uid="{81DC3073-F947-499B-B0E6-3234B35AF902}"/>
    <cellStyle name="Normal 4 4 3 3 3 2 5" xfId="29970" xr:uid="{D8189DED-DC30-426D-AB97-667CA60557E3}"/>
    <cellStyle name="Normal 4 4 3 3 3 2 6" xfId="44854" xr:uid="{0DC5C709-FADE-494A-96A8-69524C59C70C}"/>
    <cellStyle name="Normal 4 4 3 3 3 3" xfId="11144" xr:uid="{CE922BB8-CAA3-4F6B-BA20-A19F7E03B7F1}"/>
    <cellStyle name="Normal 4 4 3 3 3 3 2" xfId="24834" xr:uid="{B45BCBAC-E28A-4705-ADC6-67BDA3C49814}"/>
    <cellStyle name="Normal 4 4 3 3 3 3 2 2" xfId="38526" xr:uid="{CD53716C-8CCF-47D4-9C72-80ACF18D99A4}"/>
    <cellStyle name="Normal 4 4 3 3 3 3 2 3" xfId="53410" xr:uid="{7A7656EE-B718-45EF-8028-C6F7A5DEA467}"/>
    <cellStyle name="Normal 4 4 3 3 3 3 3" xfId="17990" xr:uid="{E170E790-3FB0-402F-BA93-F7696F2327A8}"/>
    <cellStyle name="Normal 4 4 3 3 3 3 4" xfId="31680" xr:uid="{A5BC2CB8-04D6-4F9C-9562-7A316BFD4A2E}"/>
    <cellStyle name="Normal 4 4 3 3 3 3 5" xfId="46564" xr:uid="{952120CF-014B-4CF7-A5CB-C0FF3FECE2FE}"/>
    <cellStyle name="Normal 4 4 3 3 3 4" xfId="21412" xr:uid="{93CE25ED-A5AF-4E4B-9544-FC7DEEB78FA4}"/>
    <cellStyle name="Normal 4 4 3 3 3 4 2" xfId="35104" xr:uid="{37A5D4A4-69CA-4702-BE4A-79A17F314381}"/>
    <cellStyle name="Normal 4 4 3 3 3 4 3" xfId="49988" xr:uid="{6FE4266D-BB43-486D-A1FD-43291720A9CD}"/>
    <cellStyle name="Normal 4 4 3 3 3 5" xfId="14568" xr:uid="{33D27DA3-FF69-4870-BD64-D3D3EE7F5FC7}"/>
    <cellStyle name="Normal 4 4 3 3 3 6" xfId="28258" xr:uid="{A955C9FE-7613-429D-B882-AF3D5E61C2FE}"/>
    <cellStyle name="Normal 4 4 3 3 3 7" xfId="43142" xr:uid="{E7D8F55C-7C47-4F11-9863-28B2DD5F01C1}"/>
    <cellStyle name="Normal 4 4 3 3 4" xfId="7723" xr:uid="{B6A0F154-32CC-48F8-9BD9-1267F6936E05}"/>
    <cellStyle name="Normal 4 4 3 3 4 2" xfId="9435" xr:uid="{E1C3C4F5-4CF0-4DE8-AA5F-35B45A6AE5F1}"/>
    <cellStyle name="Normal 4 4 3 3 4 2 2" xfId="12857" xr:uid="{3363D14D-2247-46E4-A367-FD4196008589}"/>
    <cellStyle name="Normal 4 4 3 3 4 2 2 2" xfId="26547" xr:uid="{C4EA0ADB-D9F2-4665-9078-C6CE8708791B}"/>
    <cellStyle name="Normal 4 4 3 3 4 2 2 2 2" xfId="40239" xr:uid="{F0C8F1BA-8D17-4227-B66F-6B5D9FF7C4C0}"/>
    <cellStyle name="Normal 4 4 3 3 4 2 2 2 3" xfId="55123" xr:uid="{0938FC01-041F-4D29-ACDD-FC1DA6C7FC27}"/>
    <cellStyle name="Normal 4 4 3 3 4 2 2 3" xfId="19703" xr:uid="{1E5E4D08-AC7B-482A-AB5A-36C01DFE0808}"/>
    <cellStyle name="Normal 4 4 3 3 4 2 2 4" xfId="33393" xr:uid="{B699644A-14FB-450F-B823-C19B1C6A2983}"/>
    <cellStyle name="Normal 4 4 3 3 4 2 2 5" xfId="48277" xr:uid="{B5EEF231-94B7-4641-978D-57DB7FDAA291}"/>
    <cellStyle name="Normal 4 4 3 3 4 2 3" xfId="23125" xr:uid="{84EBABC3-D4D7-44F0-9167-50EEA32E9072}"/>
    <cellStyle name="Normal 4 4 3 3 4 2 3 2" xfId="36817" xr:uid="{C2B46A91-FC42-43D9-967D-B39BDED5BF22}"/>
    <cellStyle name="Normal 4 4 3 3 4 2 3 3" xfId="51701" xr:uid="{85A6745B-953C-431A-82F8-8D6B1B383E3C}"/>
    <cellStyle name="Normal 4 4 3 3 4 2 4" xfId="16281" xr:uid="{6FD5B2EA-43A4-4364-8C42-D5B13CF67D88}"/>
    <cellStyle name="Normal 4 4 3 3 4 2 5" xfId="29971" xr:uid="{2C6B32D1-6E0A-4314-AAFF-43A4A05F5E05}"/>
    <cellStyle name="Normal 4 4 3 3 4 2 6" xfId="44855" xr:uid="{DC7859BC-43E7-4D81-B8AD-88C51211481C}"/>
    <cellStyle name="Normal 4 4 3 3 4 3" xfId="11145" xr:uid="{CB989CD3-3F96-4280-B2FD-67CD9A9DE2EB}"/>
    <cellStyle name="Normal 4 4 3 3 4 3 2" xfId="24835" xr:uid="{D5E7B336-A913-4F3B-B9F5-4CB3D58882A8}"/>
    <cellStyle name="Normal 4 4 3 3 4 3 2 2" xfId="38527" xr:uid="{00D064B8-094F-4F4B-BEA5-0D98E669A976}"/>
    <cellStyle name="Normal 4 4 3 3 4 3 2 3" xfId="53411" xr:uid="{678BA221-22D6-47D3-B769-1A3256569851}"/>
    <cellStyle name="Normal 4 4 3 3 4 3 3" xfId="17991" xr:uid="{8C81C68D-3009-40A2-A3D5-F4CC3CD933F0}"/>
    <cellStyle name="Normal 4 4 3 3 4 3 4" xfId="31681" xr:uid="{A2F61486-FF78-4AC9-80B6-5D3D1FEEFCF2}"/>
    <cellStyle name="Normal 4 4 3 3 4 3 5" xfId="46565" xr:uid="{2907673F-6C47-4FC7-AB59-3A2938EAA794}"/>
    <cellStyle name="Normal 4 4 3 3 4 4" xfId="21413" xr:uid="{8F9852C3-4014-4087-8FC9-47A7AB495E40}"/>
    <cellStyle name="Normal 4 4 3 3 4 4 2" xfId="35105" xr:uid="{30779784-48A7-4E0F-90B9-CC95744129AD}"/>
    <cellStyle name="Normal 4 4 3 3 4 4 3" xfId="49989" xr:uid="{A22BB16A-18D2-4AAD-BE70-AAF948F23053}"/>
    <cellStyle name="Normal 4 4 3 3 4 5" xfId="14569" xr:uid="{BBD30738-1CF0-4839-8CA5-9226807E4ECB}"/>
    <cellStyle name="Normal 4 4 3 3 4 6" xfId="28259" xr:uid="{AF798665-DFA2-4B15-B12D-E12280E625D1}"/>
    <cellStyle name="Normal 4 4 3 3 4 7" xfId="43143" xr:uid="{E34EF92B-75A7-4ABF-A67C-B48F4A58DFDA}"/>
    <cellStyle name="Normal 4 4 3 3 5" xfId="9431" xr:uid="{D39114EF-5040-438F-B340-0DAD0A57CD9F}"/>
    <cellStyle name="Normal 4 4 3 3 5 2" xfId="12853" xr:uid="{05F7F8F2-CED3-4AF3-84F3-3883ED94D895}"/>
    <cellStyle name="Normal 4 4 3 3 5 2 2" xfId="26543" xr:uid="{AD783DFA-3C60-4149-B0D0-9910F1739275}"/>
    <cellStyle name="Normal 4 4 3 3 5 2 2 2" xfId="40235" xr:uid="{8B0C0E45-DD3F-483B-A5C9-A120620EDE23}"/>
    <cellStyle name="Normal 4 4 3 3 5 2 2 3" xfId="55119" xr:uid="{7DB59A96-CB51-4203-9755-23AD064E28A4}"/>
    <cellStyle name="Normal 4 4 3 3 5 2 3" xfId="19699" xr:uid="{6978D456-0056-455C-B5FD-13FDDC9358A1}"/>
    <cellStyle name="Normal 4 4 3 3 5 2 4" xfId="33389" xr:uid="{8FDB685F-BB06-428A-B335-0CC5160C6248}"/>
    <cellStyle name="Normal 4 4 3 3 5 2 5" xfId="48273" xr:uid="{3BEFCC6E-A6BB-42FF-87E2-831B422D5985}"/>
    <cellStyle name="Normal 4 4 3 3 5 3" xfId="23121" xr:uid="{BBA7D4BB-168B-46BD-803D-473F24DBA114}"/>
    <cellStyle name="Normal 4 4 3 3 5 3 2" xfId="36813" xr:uid="{9D926189-4EF0-47F8-A716-6381FB3DB716}"/>
    <cellStyle name="Normal 4 4 3 3 5 3 3" xfId="51697" xr:uid="{2654F44D-0904-4472-8EC3-75297B03C58E}"/>
    <cellStyle name="Normal 4 4 3 3 5 4" xfId="16277" xr:uid="{9A5168D9-AD31-4D5E-BCBB-FEA946A01BEC}"/>
    <cellStyle name="Normal 4 4 3 3 5 5" xfId="29967" xr:uid="{27CB16EA-839C-450B-A1D0-4C7A3D9BA03E}"/>
    <cellStyle name="Normal 4 4 3 3 5 6" xfId="44851" xr:uid="{228FA7AD-BD6E-4A51-B470-6F809F27BC3B}"/>
    <cellStyle name="Normal 4 4 3 3 6" xfId="11141" xr:uid="{768C3FC8-B473-4104-B225-B717AEB1F5E9}"/>
    <cellStyle name="Normal 4 4 3 3 6 2" xfId="24831" xr:uid="{ADA95539-D8DA-4A0B-BC24-8AB5221B2D84}"/>
    <cellStyle name="Normal 4 4 3 3 6 2 2" xfId="38523" xr:uid="{851E221F-CDE7-49BF-9D88-1A7981DBB3DF}"/>
    <cellStyle name="Normal 4 4 3 3 6 2 3" xfId="53407" xr:uid="{E289C043-86A4-4D18-9300-7314FCAF4FB7}"/>
    <cellStyle name="Normal 4 4 3 3 6 3" xfId="17987" xr:uid="{6ECC08DD-44B0-46E7-B938-B684B72807A5}"/>
    <cellStyle name="Normal 4 4 3 3 6 4" xfId="31677" xr:uid="{7E9C39C7-7E22-4A6D-8F6E-B89C812B8B26}"/>
    <cellStyle name="Normal 4 4 3 3 6 5" xfId="46561" xr:uid="{976BFEFC-9F03-4A13-9507-2B51FEAAF9E7}"/>
    <cellStyle name="Normal 4 4 3 3 7" xfId="21409" xr:uid="{724B249C-CD3C-463C-B2FB-BC684FA3D0B9}"/>
    <cellStyle name="Normal 4 4 3 3 7 2" xfId="35101" xr:uid="{55B9F6E3-C4DF-4838-9966-08B245B33892}"/>
    <cellStyle name="Normal 4 4 3 3 7 3" xfId="49985" xr:uid="{6D557B60-F222-432C-8627-55690BE89438}"/>
    <cellStyle name="Normal 4 4 3 3 8" xfId="14565" xr:uid="{DA7989D5-F0AB-4976-A2B4-7F4E14C0A639}"/>
    <cellStyle name="Normal 4 4 3 3 8 2" xfId="41319" xr:uid="{E8F3EB85-28B5-411D-B121-2B7894C601F3}"/>
    <cellStyle name="Normal 4 4 3 3 9" xfId="28255" xr:uid="{9A9AC4AA-EF45-48C5-A4F6-57B3F25A3498}"/>
    <cellStyle name="Normal 4 4 3 4" xfId="7724" xr:uid="{73F3B6DC-445B-4264-BB19-972C40ECB46A}"/>
    <cellStyle name="Normal 4 4 3 4 2" xfId="7725" xr:uid="{D60C3813-8077-4685-97CF-22C93878673B}"/>
    <cellStyle name="Normal 4 4 3 4 2 2" xfId="9437" xr:uid="{171BDB2D-9AD5-4F91-8F8A-29A0FDDA63A2}"/>
    <cellStyle name="Normal 4 4 3 4 2 2 2" xfId="12859" xr:uid="{269EE28D-A140-41B8-B64D-8F66C071C73D}"/>
    <cellStyle name="Normal 4 4 3 4 2 2 2 2" xfId="26549" xr:uid="{516DCDDE-2DE5-48BE-A5F6-B499A8309B53}"/>
    <cellStyle name="Normal 4 4 3 4 2 2 2 2 2" xfId="40241" xr:uid="{09509C96-9D74-4D8C-BC16-C0072F89711C}"/>
    <cellStyle name="Normal 4 4 3 4 2 2 2 2 3" xfId="55125" xr:uid="{412622D8-DE5B-46FA-92DC-971DD3726682}"/>
    <cellStyle name="Normal 4 4 3 4 2 2 2 3" xfId="19705" xr:uid="{76DED452-0403-47AD-975C-7921E1A6ADAA}"/>
    <cellStyle name="Normal 4 4 3 4 2 2 2 4" xfId="33395" xr:uid="{3AC58773-D17E-48C5-B256-1B5A26F90C83}"/>
    <cellStyle name="Normal 4 4 3 4 2 2 2 5" xfId="48279" xr:uid="{DD45B694-6983-4EDA-BCC8-B26832BD0D3B}"/>
    <cellStyle name="Normal 4 4 3 4 2 2 3" xfId="23127" xr:uid="{A0F02DCC-3D4B-4F06-AD3E-018DFF4A1CB2}"/>
    <cellStyle name="Normal 4 4 3 4 2 2 3 2" xfId="36819" xr:uid="{5E7A6399-6F3B-4290-99C9-ED1FAA781414}"/>
    <cellStyle name="Normal 4 4 3 4 2 2 3 3" xfId="51703" xr:uid="{35277FDE-7EBC-44F3-A957-A48BACDE7D30}"/>
    <cellStyle name="Normal 4 4 3 4 2 2 4" xfId="16283" xr:uid="{D521B851-7A23-46D9-B034-D291F2F6DC3D}"/>
    <cellStyle name="Normal 4 4 3 4 2 2 5" xfId="29973" xr:uid="{73691301-8EF1-4799-99F4-C08A39236D85}"/>
    <cellStyle name="Normal 4 4 3 4 2 2 6" xfId="44857" xr:uid="{23E84A71-FEEC-43A0-9CEB-9CAEB3582318}"/>
    <cellStyle name="Normal 4 4 3 4 2 3" xfId="11147" xr:uid="{4CCE439E-9FFF-418C-94FC-20FF5FEB0D0B}"/>
    <cellStyle name="Normal 4 4 3 4 2 3 2" xfId="24837" xr:uid="{A9E2C330-22A5-49AA-8434-CA1BFE8F39FA}"/>
    <cellStyle name="Normal 4 4 3 4 2 3 2 2" xfId="38529" xr:uid="{F617D377-15D1-4C4A-944F-31D52EC9199F}"/>
    <cellStyle name="Normal 4 4 3 4 2 3 2 3" xfId="53413" xr:uid="{68B7A804-EC5D-4A4D-9863-AA5BC1A805BD}"/>
    <cellStyle name="Normal 4 4 3 4 2 3 3" xfId="17993" xr:uid="{48B8D02B-2CF3-4412-B65E-D34325EF4509}"/>
    <cellStyle name="Normal 4 4 3 4 2 3 4" xfId="31683" xr:uid="{F2382915-9C61-4D54-8AA6-6F4432BDFA74}"/>
    <cellStyle name="Normal 4 4 3 4 2 3 5" xfId="46567" xr:uid="{D1F35CF4-4E7E-427C-AE98-9B30479DBCB1}"/>
    <cellStyle name="Normal 4 4 3 4 2 4" xfId="21415" xr:uid="{C76C6A8E-52FE-474C-B80F-9E02B04B2DE6}"/>
    <cellStyle name="Normal 4 4 3 4 2 4 2" xfId="35107" xr:uid="{90AD9256-0474-46FD-ACEF-2C688A074B8E}"/>
    <cellStyle name="Normal 4 4 3 4 2 4 3" xfId="49991" xr:uid="{C28FED3F-6EFE-4C30-B4AF-70D97EAAD66B}"/>
    <cellStyle name="Normal 4 4 3 4 2 5" xfId="14571" xr:uid="{660EF683-E11C-4500-9F03-89663D62ED4D}"/>
    <cellStyle name="Normal 4 4 3 4 2 6" xfId="28261" xr:uid="{32571379-9E58-4359-8EB4-05126C567017}"/>
    <cellStyle name="Normal 4 4 3 4 2 7" xfId="43145" xr:uid="{97F0E698-BEA2-44FA-A216-5AE7AA9E4B0E}"/>
    <cellStyle name="Normal 4 4 3 4 3" xfId="9436" xr:uid="{85BA0CA2-98FA-4BE4-9873-A821B3432E54}"/>
    <cellStyle name="Normal 4 4 3 4 3 2" xfId="12858" xr:uid="{42B23E9C-E2F7-4A13-97CC-FC8244BB5191}"/>
    <cellStyle name="Normal 4 4 3 4 3 2 2" xfId="26548" xr:uid="{C0A9AEB6-B73A-4881-AA93-73A1D2B06156}"/>
    <cellStyle name="Normal 4 4 3 4 3 2 2 2" xfId="40240" xr:uid="{20B27922-03C3-4D4E-9127-4A2F563588C0}"/>
    <cellStyle name="Normal 4 4 3 4 3 2 2 3" xfId="55124" xr:uid="{86362FD8-6912-423D-A06C-F7F3575CCC1A}"/>
    <cellStyle name="Normal 4 4 3 4 3 2 3" xfId="19704" xr:uid="{D6BBC094-3E59-455D-9DF5-9AAE575FDB29}"/>
    <cellStyle name="Normal 4 4 3 4 3 2 4" xfId="33394" xr:uid="{0647E539-69A1-4F79-817C-29850216C802}"/>
    <cellStyle name="Normal 4 4 3 4 3 2 5" xfId="48278" xr:uid="{79125BE4-F1B8-4B15-AE1C-D8EA39602C95}"/>
    <cellStyle name="Normal 4 4 3 4 3 3" xfId="23126" xr:uid="{F6FB9CA6-7185-490C-AAC4-E4B4BC91CE09}"/>
    <cellStyle name="Normal 4 4 3 4 3 3 2" xfId="36818" xr:uid="{FD34856D-C097-4CBA-8FDE-072F009F52FD}"/>
    <cellStyle name="Normal 4 4 3 4 3 3 3" xfId="51702" xr:uid="{B22D6819-FE0F-451C-97D1-889DAC20311C}"/>
    <cellStyle name="Normal 4 4 3 4 3 4" xfId="16282" xr:uid="{B13C3AE6-9E74-45AB-A868-E43B81B04638}"/>
    <cellStyle name="Normal 4 4 3 4 3 5" xfId="29972" xr:uid="{8B2AFD45-2897-49D0-92C8-6F98F2994B83}"/>
    <cellStyle name="Normal 4 4 3 4 3 6" xfId="44856" xr:uid="{AF0CEFDE-3A5E-42E7-A5C1-DB14CA60FFB8}"/>
    <cellStyle name="Normal 4 4 3 4 4" xfId="11146" xr:uid="{D7857CDA-C86F-4E9F-BFE2-E113EA764481}"/>
    <cellStyle name="Normal 4 4 3 4 4 2" xfId="24836" xr:uid="{AFD19F4D-29C1-412A-AF9F-6704C934B502}"/>
    <cellStyle name="Normal 4 4 3 4 4 2 2" xfId="38528" xr:uid="{B98270D6-2B4E-481C-B14F-0CEF30082C10}"/>
    <cellStyle name="Normal 4 4 3 4 4 2 3" xfId="53412" xr:uid="{169FABAB-1E40-4490-A349-2291E4EF9AD8}"/>
    <cellStyle name="Normal 4 4 3 4 4 3" xfId="17992" xr:uid="{AFDB245E-0FD0-4F76-BCE6-DC57CFE494A4}"/>
    <cellStyle name="Normal 4 4 3 4 4 4" xfId="31682" xr:uid="{D14B8FB4-71B1-4A72-9D11-22DA5AC3318C}"/>
    <cellStyle name="Normal 4 4 3 4 4 5" xfId="46566" xr:uid="{ED97E03D-D34F-4477-BB58-A7EB22E6FAAA}"/>
    <cellStyle name="Normal 4 4 3 4 5" xfId="21414" xr:uid="{E93DDDA9-CF9E-4CBF-B430-05706F35B30C}"/>
    <cellStyle name="Normal 4 4 3 4 5 2" xfId="35106" xr:uid="{2AC9079B-B679-46E7-8551-4F7C43570CC2}"/>
    <cellStyle name="Normal 4 4 3 4 5 3" xfId="49990" xr:uid="{1785050F-7EC6-4D42-AC37-DE452AC51CF4}"/>
    <cellStyle name="Normal 4 4 3 4 6" xfId="14570" xr:uid="{031BF16C-37A6-4EB2-836B-2852E76E4DCA}"/>
    <cellStyle name="Normal 4 4 3 4 7" xfId="28260" xr:uid="{7EC95DE6-92DC-4AD4-9F4E-8860F493A67F}"/>
    <cellStyle name="Normal 4 4 3 4 8" xfId="43144" xr:uid="{DDC5A348-5A76-4A58-B644-D650160AE1DA}"/>
    <cellStyle name="Normal 4 4 3 5" xfId="7726" xr:uid="{F20CFF16-79A9-4AD8-9C24-4315C0F0F92F}"/>
    <cellStyle name="Normal 4 4 3 5 2" xfId="9438" xr:uid="{0EC033D9-C2B8-4B64-BB97-760748ED5DEE}"/>
    <cellStyle name="Normal 4 4 3 5 2 2" xfId="12860" xr:uid="{FEEE9116-0CD3-4FCA-A4F5-A6478EC25589}"/>
    <cellStyle name="Normal 4 4 3 5 2 2 2" xfId="26550" xr:uid="{F841761D-6AC7-485E-916E-F206330343AA}"/>
    <cellStyle name="Normal 4 4 3 5 2 2 2 2" xfId="40242" xr:uid="{FD8F2A01-D885-4754-89B6-2E6F06F5CD3D}"/>
    <cellStyle name="Normal 4 4 3 5 2 2 2 3" xfId="55126" xr:uid="{E8669E0D-7842-42FE-9BEA-1132D4A248C1}"/>
    <cellStyle name="Normal 4 4 3 5 2 2 3" xfId="19706" xr:uid="{CCB29010-62B9-4283-BB6A-D307F8ABEEF2}"/>
    <cellStyle name="Normal 4 4 3 5 2 2 4" xfId="33396" xr:uid="{B0310959-8130-410E-9A49-8C151B673FED}"/>
    <cellStyle name="Normal 4 4 3 5 2 2 5" xfId="48280" xr:uid="{B60112FE-27E5-4D1A-9E0F-7E257332D9DE}"/>
    <cellStyle name="Normal 4 4 3 5 2 3" xfId="23128" xr:uid="{0C1E974A-7A2B-40AF-A649-28C289EDD168}"/>
    <cellStyle name="Normal 4 4 3 5 2 3 2" xfId="36820" xr:uid="{EE0AFB0B-D84B-4121-9087-547D413F259F}"/>
    <cellStyle name="Normal 4 4 3 5 2 3 3" xfId="51704" xr:uid="{08F11CEF-86A0-4F22-94CA-698942955FF1}"/>
    <cellStyle name="Normal 4 4 3 5 2 4" xfId="16284" xr:uid="{D520952F-F8C7-41B9-880C-D20B572712BD}"/>
    <cellStyle name="Normal 4 4 3 5 2 5" xfId="29974" xr:uid="{7A13D8A7-180A-4D8B-BE88-53C87DF72BB2}"/>
    <cellStyle name="Normal 4 4 3 5 2 6" xfId="44858" xr:uid="{538B89E5-3000-44F2-BAC1-C3B79847DDDD}"/>
    <cellStyle name="Normal 4 4 3 5 3" xfId="11148" xr:uid="{51BA5B0C-D97B-43A5-9DAB-20CA36846D47}"/>
    <cellStyle name="Normal 4 4 3 5 3 2" xfId="24838" xr:uid="{7AFBF97A-51C6-4D05-B1DC-7538AC7D5150}"/>
    <cellStyle name="Normal 4 4 3 5 3 2 2" xfId="38530" xr:uid="{F662BF72-A90C-4549-9D13-7479961F4D74}"/>
    <cellStyle name="Normal 4 4 3 5 3 2 3" xfId="53414" xr:uid="{D2CD27C9-BE22-4E6C-BDEF-A4B2B7AAF917}"/>
    <cellStyle name="Normal 4 4 3 5 3 3" xfId="17994" xr:uid="{5676473E-FCA1-4FAD-B33B-D12F7C5DE41B}"/>
    <cellStyle name="Normal 4 4 3 5 3 4" xfId="31684" xr:uid="{BE307C87-2E1D-43EF-9BD4-B7CE025ABC6E}"/>
    <cellStyle name="Normal 4 4 3 5 3 5" xfId="46568" xr:uid="{639693A7-9F76-44DC-9498-E6DA82D9EF04}"/>
    <cellStyle name="Normal 4 4 3 5 4" xfId="21416" xr:uid="{34382406-C9E7-4C66-B317-54572725C501}"/>
    <cellStyle name="Normal 4 4 3 5 4 2" xfId="35108" xr:uid="{D96E7BA3-777D-40A9-A729-95198ABF3CD9}"/>
    <cellStyle name="Normal 4 4 3 5 4 3" xfId="49992" xr:uid="{7043BB69-1D74-4BFC-8125-62E207ECAF33}"/>
    <cellStyle name="Normal 4 4 3 5 5" xfId="14572" xr:uid="{C40D848A-178A-4CE9-8AA5-71A26CD39020}"/>
    <cellStyle name="Normal 4 4 3 5 6" xfId="28262" xr:uid="{847D0899-937D-4581-A8F3-44C49AE27ADA}"/>
    <cellStyle name="Normal 4 4 3 5 7" xfId="43146" xr:uid="{E8A22177-6EBB-4FFD-B19F-17B0198BA2BB}"/>
    <cellStyle name="Normal 4 4 3 6" xfId="7727" xr:uid="{1CF7464B-41F1-48F3-B435-83676C93AC62}"/>
    <cellStyle name="Normal 4 4 3 6 2" xfId="9439" xr:uid="{5E2F90DF-AD37-443A-9F57-673C5EFCD525}"/>
    <cellStyle name="Normal 4 4 3 6 2 2" xfId="12861" xr:uid="{1EC3AE31-9344-4984-B305-9DA71A8A44F0}"/>
    <cellStyle name="Normal 4 4 3 6 2 2 2" xfId="26551" xr:uid="{9D47F741-2AAA-4295-B608-BFA0CB55EC07}"/>
    <cellStyle name="Normal 4 4 3 6 2 2 2 2" xfId="40243" xr:uid="{83ACC645-2E8F-4C1D-B3EF-731F9AE013CA}"/>
    <cellStyle name="Normal 4 4 3 6 2 2 2 3" xfId="55127" xr:uid="{54CC483A-4928-498A-A50D-988B1F9FACBC}"/>
    <cellStyle name="Normal 4 4 3 6 2 2 3" xfId="19707" xr:uid="{E9435C8E-C0D9-4BB7-B5EC-9C99CC86C00B}"/>
    <cellStyle name="Normal 4 4 3 6 2 2 4" xfId="33397" xr:uid="{07B65106-69ED-4FE0-9531-204F220837D1}"/>
    <cellStyle name="Normal 4 4 3 6 2 2 5" xfId="48281" xr:uid="{C6E4491E-9508-4984-82F0-4B75CCE7D514}"/>
    <cellStyle name="Normal 4 4 3 6 2 3" xfId="23129" xr:uid="{2F945A22-CC81-4AC4-838D-29AC00E1032E}"/>
    <cellStyle name="Normal 4 4 3 6 2 3 2" xfId="36821" xr:uid="{F77266AA-9295-4180-B47E-A2A8F3621ADD}"/>
    <cellStyle name="Normal 4 4 3 6 2 3 3" xfId="51705" xr:uid="{9DF3E767-B34A-4987-8D01-53D6B843B2EA}"/>
    <cellStyle name="Normal 4 4 3 6 2 4" xfId="16285" xr:uid="{353EA1F3-6FF7-4A5C-85BA-4A4A05479908}"/>
    <cellStyle name="Normal 4 4 3 6 2 5" xfId="29975" xr:uid="{5EB0F23E-7CA5-43C6-BA05-32820D4886A8}"/>
    <cellStyle name="Normal 4 4 3 6 2 6" xfId="44859" xr:uid="{E1E8EE1F-3B3C-47F4-892C-0F27CA28E6E6}"/>
    <cellStyle name="Normal 4 4 3 6 3" xfId="11149" xr:uid="{D3C62A01-010C-4D1C-84ED-E0D3324C674F}"/>
    <cellStyle name="Normal 4 4 3 6 3 2" xfId="24839" xr:uid="{3578F63D-3013-4018-AEE7-33FCC09994C8}"/>
    <cellStyle name="Normal 4 4 3 6 3 2 2" xfId="38531" xr:uid="{C2C529B7-9C99-4414-A44C-6E68E7D77F43}"/>
    <cellStyle name="Normal 4 4 3 6 3 2 3" xfId="53415" xr:uid="{6A7EAC5F-1862-4A98-A609-685809339F6C}"/>
    <cellStyle name="Normal 4 4 3 6 3 3" xfId="17995" xr:uid="{9C1A605A-B3B2-4328-9A74-6BE70B226C1D}"/>
    <cellStyle name="Normal 4 4 3 6 3 4" xfId="31685" xr:uid="{AE6A6BA7-CB70-4737-A9A4-E52D62D07DEE}"/>
    <cellStyle name="Normal 4 4 3 6 3 5" xfId="46569" xr:uid="{469DA4A3-D51B-472F-922D-A3E8F83D79EA}"/>
    <cellStyle name="Normal 4 4 3 6 4" xfId="21417" xr:uid="{D49D7569-4C8B-47EA-BB1A-591AABBD3D49}"/>
    <cellStyle name="Normal 4 4 3 6 4 2" xfId="35109" xr:uid="{39EB2803-B2F6-4C33-AEFC-5B659BC7B779}"/>
    <cellStyle name="Normal 4 4 3 6 4 3" xfId="49993" xr:uid="{744C2CFD-0678-4EE5-BC78-2A32642D8931}"/>
    <cellStyle name="Normal 4 4 3 6 5" xfId="14573" xr:uid="{C394A42B-404A-45E3-8D94-DAA98B70B695}"/>
    <cellStyle name="Normal 4 4 3 6 6" xfId="28263" xr:uid="{F3C3C950-06A5-4E04-B886-BA02FCBD345A}"/>
    <cellStyle name="Normal 4 4 3 6 7" xfId="43147" xr:uid="{2C30124F-C7B2-429B-A326-5D1CFE725876}"/>
    <cellStyle name="Normal 4 4 3 7" xfId="9425" xr:uid="{754C4ACD-D5CE-46C7-8735-6827C5DF9C84}"/>
    <cellStyle name="Normal 4 4 3 7 2" xfId="12847" xr:uid="{8166C4EB-0BDA-4B6C-8666-2F4343666819}"/>
    <cellStyle name="Normal 4 4 3 7 2 2" xfId="26537" xr:uid="{22F82222-CE55-4D41-9F4E-2E64CF348E25}"/>
    <cellStyle name="Normal 4 4 3 7 2 2 2" xfId="40229" xr:uid="{88612738-7984-4DBB-96CD-D4572D91123B}"/>
    <cellStyle name="Normal 4 4 3 7 2 2 3" xfId="55113" xr:uid="{7D18E564-D54A-4828-B696-83A8EA4230B1}"/>
    <cellStyle name="Normal 4 4 3 7 2 3" xfId="19693" xr:uid="{DD64E4C2-8EBA-4BF8-9313-74C9DB5ADA8E}"/>
    <cellStyle name="Normal 4 4 3 7 2 4" xfId="33383" xr:uid="{F19E0A1C-0C4E-40DA-B340-01649B09448B}"/>
    <cellStyle name="Normal 4 4 3 7 2 5" xfId="48267" xr:uid="{BCD76C6A-2EB2-4952-A638-CB57B0721652}"/>
    <cellStyle name="Normal 4 4 3 7 3" xfId="23115" xr:uid="{78B97A75-9D85-4FA0-A201-D87BD163F6B9}"/>
    <cellStyle name="Normal 4 4 3 7 3 2" xfId="36807" xr:uid="{C742C391-31F8-4941-83AB-076BF2EA9D16}"/>
    <cellStyle name="Normal 4 4 3 7 3 3" xfId="51691" xr:uid="{53304FA0-086C-4ED6-8414-FE1D598D7B3B}"/>
    <cellStyle name="Normal 4 4 3 7 4" xfId="16271" xr:uid="{8547DA3E-23FE-46BF-BBD3-6F671475B0E8}"/>
    <cellStyle name="Normal 4 4 3 7 5" xfId="29961" xr:uid="{4ABDFF22-6E7A-40D2-BD69-EBF6969F8AB2}"/>
    <cellStyle name="Normal 4 4 3 7 6" xfId="44845" xr:uid="{8CEC380E-E03E-4143-81D3-7204022817D4}"/>
    <cellStyle name="Normal 4 4 3 8" xfId="11135" xr:uid="{3606B017-EE3B-4D75-B1CE-21F362DAB420}"/>
    <cellStyle name="Normal 4 4 3 8 2" xfId="24825" xr:uid="{821B57E0-6000-4C98-B867-8A18CF7047D3}"/>
    <cellStyle name="Normal 4 4 3 8 2 2" xfId="38517" xr:uid="{6A17FEE3-B0BF-481B-97FF-8FDE8E30F1D8}"/>
    <cellStyle name="Normal 4 4 3 8 2 3" xfId="53401" xr:uid="{BFC39C27-9A01-4FDC-A7EB-E82149E5B7A1}"/>
    <cellStyle name="Normal 4 4 3 8 3" xfId="17981" xr:uid="{0202E345-997C-4D55-B6F8-1CC0924DEFCD}"/>
    <cellStyle name="Normal 4 4 3 8 4" xfId="31671" xr:uid="{17A834D6-0209-40FC-B9BC-733784DB8457}"/>
    <cellStyle name="Normal 4 4 3 8 5" xfId="46555" xr:uid="{5C870AD6-7277-42BC-B641-8AA7A30F9EDB}"/>
    <cellStyle name="Normal 4 4 3 9" xfId="21403" xr:uid="{2BC7A6A9-E1E2-4B40-A8EA-87505B2549EF}"/>
    <cellStyle name="Normal 4 4 3 9 2" xfId="35095" xr:uid="{483130E2-AB0D-46FD-AD99-510924C95D21}"/>
    <cellStyle name="Normal 4 4 3 9 3" xfId="49979" xr:uid="{3E452C63-75FC-41C6-AEE8-D1E8951B1C21}"/>
    <cellStyle name="Normal 4 4 4" xfId="4749" xr:uid="{22D17987-7802-4D0A-AD66-B34FCC56356A}"/>
    <cellStyle name="Normal 4 4 4 10" xfId="14574" xr:uid="{7244C752-2EDF-4CCC-B3AE-D464913514AE}"/>
    <cellStyle name="Normal 4 4 4 10 2" xfId="41386" xr:uid="{8B791FAB-69D5-4790-B537-163DEC16EEE0}"/>
    <cellStyle name="Normal 4 4 4 11" xfId="28264" xr:uid="{1F48159A-2646-4DA2-86DA-76033FDAF17F}"/>
    <cellStyle name="Normal 4 4 4 12" xfId="43148" xr:uid="{4C1CB93C-A2C8-4978-B47D-3764E9CCDBB0}"/>
    <cellStyle name="Normal 4 4 4 13" xfId="7728" xr:uid="{18669096-8D75-4D77-93CF-FFB2620C1A03}"/>
    <cellStyle name="Normal 4 4 4 14" xfId="5977" xr:uid="{C1EAF2A8-E900-4851-9FE3-41AAEFF6B85D}"/>
    <cellStyle name="Normal 4 4 4 15" xfId="5385" xr:uid="{B43D428A-5D14-4372-8657-1786EB3E6978}"/>
    <cellStyle name="Normal 4 4 4 2" xfId="7729" xr:uid="{FD452FFC-F4DF-48F6-BB1D-3B91F1D413F9}"/>
    <cellStyle name="Normal 4 4 4 2 10" xfId="43149" xr:uid="{517789C2-2BB0-4F9A-9A26-73C683DA646E}"/>
    <cellStyle name="Normal 4 4 4 2 2" xfId="7730" xr:uid="{DAEBA7BD-056B-4E61-9D0E-650F63DFE17C}"/>
    <cellStyle name="Normal 4 4 4 2 2 2" xfId="7731" xr:uid="{E2F059B9-8401-4635-BD70-4D6AA05C40E3}"/>
    <cellStyle name="Normal 4 4 4 2 2 2 2" xfId="9443" xr:uid="{3FEA8F90-DAD0-460D-B8FC-478878D7271F}"/>
    <cellStyle name="Normal 4 4 4 2 2 2 2 2" xfId="12865" xr:uid="{C3014BDA-B05F-4C5B-A24D-DF9188874A04}"/>
    <cellStyle name="Normal 4 4 4 2 2 2 2 2 2" xfId="26555" xr:uid="{903B4E45-16C5-45CE-82C1-E0012BBF2B09}"/>
    <cellStyle name="Normal 4 4 4 2 2 2 2 2 2 2" xfId="40247" xr:uid="{5A16791E-A0C8-415B-A2FE-7825FF8A5998}"/>
    <cellStyle name="Normal 4 4 4 2 2 2 2 2 2 3" xfId="55131" xr:uid="{7EBC8576-36C0-495E-95C8-9D8A455D19C4}"/>
    <cellStyle name="Normal 4 4 4 2 2 2 2 2 3" xfId="19711" xr:uid="{CEF07079-2414-442C-AEFE-19837DE1EFA0}"/>
    <cellStyle name="Normal 4 4 4 2 2 2 2 2 4" xfId="33401" xr:uid="{AA570809-1343-498F-BC82-C3F3726D6BEC}"/>
    <cellStyle name="Normal 4 4 4 2 2 2 2 2 5" xfId="48285" xr:uid="{4DC1B2FC-AA9C-4155-B891-3C8D69009983}"/>
    <cellStyle name="Normal 4 4 4 2 2 2 2 3" xfId="23133" xr:uid="{C05D1240-8F36-48F7-A1F0-B1E7AC4150A5}"/>
    <cellStyle name="Normal 4 4 4 2 2 2 2 3 2" xfId="36825" xr:uid="{C3837CF3-1B6C-4ADE-AAF8-64B1F5063348}"/>
    <cellStyle name="Normal 4 4 4 2 2 2 2 3 3" xfId="51709" xr:uid="{221B4B44-0FAC-4AF7-97DE-9F07E8CCD1F9}"/>
    <cellStyle name="Normal 4 4 4 2 2 2 2 4" xfId="16289" xr:uid="{744A82B9-AC1C-4DFB-88E5-BB5CE5FAF752}"/>
    <cellStyle name="Normal 4 4 4 2 2 2 2 5" xfId="29979" xr:uid="{8B1FD17F-9094-432E-8D0D-E370F7CA8089}"/>
    <cellStyle name="Normal 4 4 4 2 2 2 2 6" xfId="44863" xr:uid="{717D0E4E-F581-4EAC-8D5D-5EBB443135F3}"/>
    <cellStyle name="Normal 4 4 4 2 2 2 3" xfId="11153" xr:uid="{3BAFE4AC-A89D-4F17-8E21-43E8DC77E993}"/>
    <cellStyle name="Normal 4 4 4 2 2 2 3 2" xfId="24843" xr:uid="{744A231B-DCA6-4AD4-B4AE-EF55C3ED1114}"/>
    <cellStyle name="Normal 4 4 4 2 2 2 3 2 2" xfId="38535" xr:uid="{80A4D569-34DA-458C-A4EB-73508482D06B}"/>
    <cellStyle name="Normal 4 4 4 2 2 2 3 2 3" xfId="53419" xr:uid="{2CB50090-BE21-48EE-BDDE-CF407F3B45F3}"/>
    <cellStyle name="Normal 4 4 4 2 2 2 3 3" xfId="17999" xr:uid="{79E08451-17AE-44F8-B3A6-769E132FFB2E}"/>
    <cellStyle name="Normal 4 4 4 2 2 2 3 4" xfId="31689" xr:uid="{A316D781-9D63-4018-81D7-EDFEAF3B5E9E}"/>
    <cellStyle name="Normal 4 4 4 2 2 2 3 5" xfId="46573" xr:uid="{4CA7DA45-03AB-4218-881B-BA263C579A20}"/>
    <cellStyle name="Normal 4 4 4 2 2 2 4" xfId="21421" xr:uid="{239F7C27-FAF9-4F53-8EB7-F08464F7828B}"/>
    <cellStyle name="Normal 4 4 4 2 2 2 4 2" xfId="35113" xr:uid="{9A6E55BC-C463-45E6-B829-6A744878DA52}"/>
    <cellStyle name="Normal 4 4 4 2 2 2 4 3" xfId="49997" xr:uid="{E56BA030-830B-4A96-BA45-3A04EF69AA5D}"/>
    <cellStyle name="Normal 4 4 4 2 2 2 5" xfId="14577" xr:uid="{D108C565-E620-4EB3-9113-C7DAA8FCFC84}"/>
    <cellStyle name="Normal 4 4 4 2 2 2 6" xfId="28267" xr:uid="{04FD7939-D831-4CA5-90BF-2FE2B5749891}"/>
    <cellStyle name="Normal 4 4 4 2 2 2 7" xfId="43151" xr:uid="{F1EF1961-93F5-446D-9FD3-3451A704550E}"/>
    <cellStyle name="Normal 4 4 4 2 2 3" xfId="9442" xr:uid="{8F6F63DA-FA62-4F86-923D-6FDD1ACEE7D8}"/>
    <cellStyle name="Normal 4 4 4 2 2 3 2" xfId="12864" xr:uid="{F6D04305-4CB1-4566-95CE-008ECEDEE2B3}"/>
    <cellStyle name="Normal 4 4 4 2 2 3 2 2" xfId="26554" xr:uid="{3656F7A3-A96C-425A-B511-DDF0F4550C80}"/>
    <cellStyle name="Normal 4 4 4 2 2 3 2 2 2" xfId="40246" xr:uid="{CDB98C82-0D0D-4FBB-8127-37349E3B8817}"/>
    <cellStyle name="Normal 4 4 4 2 2 3 2 2 3" xfId="55130" xr:uid="{BD5A2F84-1A3F-4A8B-9C7C-490A0188F8D1}"/>
    <cellStyle name="Normal 4 4 4 2 2 3 2 3" xfId="19710" xr:uid="{D0A3C740-387D-42EC-8CB2-02D21E58E6CE}"/>
    <cellStyle name="Normal 4 4 4 2 2 3 2 4" xfId="33400" xr:uid="{0BF278F4-1CCA-4E2A-9A7E-037C1CF6701C}"/>
    <cellStyle name="Normal 4 4 4 2 2 3 2 5" xfId="48284" xr:uid="{9548D4B3-8699-4BAD-BD8E-903C47EF9E4B}"/>
    <cellStyle name="Normal 4 4 4 2 2 3 3" xfId="23132" xr:uid="{6F8F898B-3773-4005-85C1-1F78EC5C2C5E}"/>
    <cellStyle name="Normal 4 4 4 2 2 3 3 2" xfId="36824" xr:uid="{DB09C880-7A40-49C7-8A41-D07C818BE8D4}"/>
    <cellStyle name="Normal 4 4 4 2 2 3 3 3" xfId="51708" xr:uid="{624F7215-0720-4ACD-AC1F-AA7A74D4EDC0}"/>
    <cellStyle name="Normal 4 4 4 2 2 3 4" xfId="16288" xr:uid="{196CFC87-6BDD-42D9-8275-67D5AAFE6200}"/>
    <cellStyle name="Normal 4 4 4 2 2 3 5" xfId="29978" xr:uid="{F2E6ED9F-57D8-4EB6-AB7F-7BE5D6BF850A}"/>
    <cellStyle name="Normal 4 4 4 2 2 3 6" xfId="44862" xr:uid="{445FAD1A-555E-4D33-9BC6-F0FA76814512}"/>
    <cellStyle name="Normal 4 4 4 2 2 4" xfId="11152" xr:uid="{C1C9DFA1-D586-4681-BB51-2AD2D47FB3FC}"/>
    <cellStyle name="Normal 4 4 4 2 2 4 2" xfId="24842" xr:uid="{81981510-D384-4852-A49E-B45EC75AFF50}"/>
    <cellStyle name="Normal 4 4 4 2 2 4 2 2" xfId="38534" xr:uid="{29CBB883-B87D-43E3-9F4D-03248614C21F}"/>
    <cellStyle name="Normal 4 4 4 2 2 4 2 3" xfId="53418" xr:uid="{5BF82731-715A-4AD4-96EB-47F62BBAEE00}"/>
    <cellStyle name="Normal 4 4 4 2 2 4 3" xfId="17998" xr:uid="{0650B35A-7909-4149-A3A8-A0A2E16DC4E0}"/>
    <cellStyle name="Normal 4 4 4 2 2 4 4" xfId="31688" xr:uid="{43E0FDE2-5059-4E29-B378-1B6899D66827}"/>
    <cellStyle name="Normal 4 4 4 2 2 4 5" xfId="46572" xr:uid="{1D982707-61BC-44C5-BB40-A70BAF85A361}"/>
    <cellStyle name="Normal 4 4 4 2 2 5" xfId="21420" xr:uid="{A8684207-28BD-42C4-A2C2-6FA69D97F8B8}"/>
    <cellStyle name="Normal 4 4 4 2 2 5 2" xfId="35112" xr:uid="{6B7E5616-128D-4EBA-9339-9A5F7FF07EE8}"/>
    <cellStyle name="Normal 4 4 4 2 2 5 3" xfId="49996" xr:uid="{B1B39B75-57C9-44DA-8E64-73ACDF66C62B}"/>
    <cellStyle name="Normal 4 4 4 2 2 6" xfId="14576" xr:uid="{74DEC54C-A3C0-4155-8478-450788E307C4}"/>
    <cellStyle name="Normal 4 4 4 2 2 7" xfId="28266" xr:uid="{D6E5B089-7512-4806-9EDC-8009A2E57E6C}"/>
    <cellStyle name="Normal 4 4 4 2 2 8" xfId="43150" xr:uid="{C341DEAE-A93E-4B10-A6D5-2E8CB5111CF8}"/>
    <cellStyle name="Normal 4 4 4 2 3" xfId="7732" xr:uid="{98DC5462-05E6-4C5F-BFC3-A973A64695B6}"/>
    <cellStyle name="Normal 4 4 4 2 3 2" xfId="9444" xr:uid="{F119BA4E-446C-4F37-88F1-1655110E15D7}"/>
    <cellStyle name="Normal 4 4 4 2 3 2 2" xfId="12866" xr:uid="{97EB0D81-FB20-4EAD-8A47-BD587A9590D1}"/>
    <cellStyle name="Normal 4 4 4 2 3 2 2 2" xfId="26556" xr:uid="{F4B9CADA-5964-449D-B8AA-CA08FC6D6CFA}"/>
    <cellStyle name="Normal 4 4 4 2 3 2 2 2 2" xfId="40248" xr:uid="{AC1FFF00-96CB-44EC-8960-E452E7081B69}"/>
    <cellStyle name="Normal 4 4 4 2 3 2 2 2 3" xfId="55132" xr:uid="{3B36A925-A95E-48E5-9570-84C70A9E3E42}"/>
    <cellStyle name="Normal 4 4 4 2 3 2 2 3" xfId="19712" xr:uid="{1F3F91AB-3F71-438C-A54A-B9705C1D5022}"/>
    <cellStyle name="Normal 4 4 4 2 3 2 2 4" xfId="33402" xr:uid="{861D449E-A533-4057-AB82-28E73E63F6AB}"/>
    <cellStyle name="Normal 4 4 4 2 3 2 2 5" xfId="48286" xr:uid="{BD803C01-A9B2-43AD-9821-61A9813B58FA}"/>
    <cellStyle name="Normal 4 4 4 2 3 2 3" xfId="23134" xr:uid="{EDED201D-9C14-4EE5-AA65-898E6E6F78E0}"/>
    <cellStyle name="Normal 4 4 4 2 3 2 3 2" xfId="36826" xr:uid="{115F9AD7-5C51-421A-B3B4-295D8D552F6C}"/>
    <cellStyle name="Normal 4 4 4 2 3 2 3 3" xfId="51710" xr:uid="{0B03236A-FF29-4FC4-AF3C-DB394D35224A}"/>
    <cellStyle name="Normal 4 4 4 2 3 2 4" xfId="16290" xr:uid="{F4CCB30A-92B6-41A7-B115-EF331DE4B81E}"/>
    <cellStyle name="Normal 4 4 4 2 3 2 5" xfId="29980" xr:uid="{95042841-17A7-4F55-ABE3-C957479A6096}"/>
    <cellStyle name="Normal 4 4 4 2 3 2 6" xfId="44864" xr:uid="{67151880-141F-4D99-9410-CF02B15FCFC9}"/>
    <cellStyle name="Normal 4 4 4 2 3 3" xfId="11154" xr:uid="{5D2C11D4-46B7-4930-9D92-11E8BEA59299}"/>
    <cellStyle name="Normal 4 4 4 2 3 3 2" xfId="24844" xr:uid="{7C580080-C2DB-4641-8D46-D73790DA4FF4}"/>
    <cellStyle name="Normal 4 4 4 2 3 3 2 2" xfId="38536" xr:uid="{4162F1C2-C009-41A4-AA4B-FDE105077FBA}"/>
    <cellStyle name="Normal 4 4 4 2 3 3 2 3" xfId="53420" xr:uid="{B3362966-9A90-4E8E-B59A-5D19B644C163}"/>
    <cellStyle name="Normal 4 4 4 2 3 3 3" xfId="18000" xr:uid="{BD0E2A80-B9E9-4CEA-91AE-F82A594EFC1E}"/>
    <cellStyle name="Normal 4 4 4 2 3 3 4" xfId="31690" xr:uid="{8FE46404-9C7F-4B1A-AD0C-60FB2D8BC342}"/>
    <cellStyle name="Normal 4 4 4 2 3 3 5" xfId="46574" xr:uid="{71A9021A-0C70-445B-A434-14CC3BB01A3C}"/>
    <cellStyle name="Normal 4 4 4 2 3 4" xfId="21422" xr:uid="{A93DB586-3678-4A6A-9ADD-60205F39F2BF}"/>
    <cellStyle name="Normal 4 4 4 2 3 4 2" xfId="35114" xr:uid="{1BF3DA8A-75C7-46BC-815C-FB4C15444842}"/>
    <cellStyle name="Normal 4 4 4 2 3 4 3" xfId="49998" xr:uid="{FB6FF922-EB52-432C-B1D3-6BB23AAA670C}"/>
    <cellStyle name="Normal 4 4 4 2 3 5" xfId="14578" xr:uid="{58940B8C-EDBA-4083-9077-BF308ECAFDDA}"/>
    <cellStyle name="Normal 4 4 4 2 3 6" xfId="28268" xr:uid="{B8BB4913-58FD-4C0E-A7DF-CE4430781A17}"/>
    <cellStyle name="Normal 4 4 4 2 3 7" xfId="43152" xr:uid="{FA5E5708-240C-4BC1-8FC9-A7E69659DA9B}"/>
    <cellStyle name="Normal 4 4 4 2 4" xfId="7733" xr:uid="{1F60BCDE-ABFF-4F5F-8136-D74B2DA9E6AD}"/>
    <cellStyle name="Normal 4 4 4 2 4 2" xfId="9445" xr:uid="{12E3D789-CE28-4E81-8A48-BF8CC85EF39B}"/>
    <cellStyle name="Normal 4 4 4 2 4 2 2" xfId="12867" xr:uid="{1F824FF0-170D-409C-BBC0-8C96C2A86D1A}"/>
    <cellStyle name="Normal 4 4 4 2 4 2 2 2" xfId="26557" xr:uid="{E2A80BE5-B57D-4E68-849B-285F54BA5C90}"/>
    <cellStyle name="Normal 4 4 4 2 4 2 2 2 2" xfId="40249" xr:uid="{C0CFA355-353F-4C9C-BC92-915AB9F2E857}"/>
    <cellStyle name="Normal 4 4 4 2 4 2 2 2 3" xfId="55133" xr:uid="{DDC47A64-1ABF-4719-BCD4-E361282EFDD4}"/>
    <cellStyle name="Normal 4 4 4 2 4 2 2 3" xfId="19713" xr:uid="{2E5CBB58-DA06-4983-863F-C534DB1FCFCB}"/>
    <cellStyle name="Normal 4 4 4 2 4 2 2 4" xfId="33403" xr:uid="{8F3C815A-C9BD-4EBC-935A-C5E0F29AFEE2}"/>
    <cellStyle name="Normal 4 4 4 2 4 2 2 5" xfId="48287" xr:uid="{D16FB9E0-CAA5-4054-A3BA-6AE11666D2A4}"/>
    <cellStyle name="Normal 4 4 4 2 4 2 3" xfId="23135" xr:uid="{DFD52B84-427E-4870-A89C-96FF5DA72FE5}"/>
    <cellStyle name="Normal 4 4 4 2 4 2 3 2" xfId="36827" xr:uid="{78CB85AF-85C2-4F16-9719-35068FFC8DC8}"/>
    <cellStyle name="Normal 4 4 4 2 4 2 3 3" xfId="51711" xr:uid="{F1114C87-DE12-4991-B6DC-5EC7C470A90C}"/>
    <cellStyle name="Normal 4 4 4 2 4 2 4" xfId="16291" xr:uid="{C799F751-02DC-4BD3-BAA3-599BFDD51E6E}"/>
    <cellStyle name="Normal 4 4 4 2 4 2 5" xfId="29981" xr:uid="{E5403CC6-9ACB-4A37-9048-A0D32B2CD1CE}"/>
    <cellStyle name="Normal 4 4 4 2 4 2 6" xfId="44865" xr:uid="{99DEDBF3-F702-442D-869E-D606777BDA25}"/>
    <cellStyle name="Normal 4 4 4 2 4 3" xfId="11155" xr:uid="{6405DDF4-A1CB-4E18-9711-2F78A3174CD0}"/>
    <cellStyle name="Normal 4 4 4 2 4 3 2" xfId="24845" xr:uid="{E7F3E8E4-CD35-4977-87E0-62C7C1F4C11B}"/>
    <cellStyle name="Normal 4 4 4 2 4 3 2 2" xfId="38537" xr:uid="{2E6E42C9-52C4-4E99-9BED-52C81196C741}"/>
    <cellStyle name="Normal 4 4 4 2 4 3 2 3" xfId="53421" xr:uid="{C90CD47E-356B-48B8-8CB0-99A748524A1A}"/>
    <cellStyle name="Normal 4 4 4 2 4 3 3" xfId="18001" xr:uid="{BEBD3637-5147-44CD-B9F1-1B0571862869}"/>
    <cellStyle name="Normal 4 4 4 2 4 3 4" xfId="31691" xr:uid="{776D378B-3983-4819-BD15-014E97164BDE}"/>
    <cellStyle name="Normal 4 4 4 2 4 3 5" xfId="46575" xr:uid="{AD50FA4C-F486-4445-8176-C4950A5C650D}"/>
    <cellStyle name="Normal 4 4 4 2 4 4" xfId="21423" xr:uid="{8DFC002F-6285-4C8F-8C79-C5C4443E97FA}"/>
    <cellStyle name="Normal 4 4 4 2 4 4 2" xfId="35115" xr:uid="{5E476040-7971-47FD-AEF5-88B5F3C05499}"/>
    <cellStyle name="Normal 4 4 4 2 4 4 3" xfId="49999" xr:uid="{60F64E2A-6E4E-4D25-B927-D30C10B50704}"/>
    <cellStyle name="Normal 4 4 4 2 4 5" xfId="14579" xr:uid="{DFF5BCF9-23AC-4959-8295-175C468BB7C7}"/>
    <cellStyle name="Normal 4 4 4 2 4 6" xfId="28269" xr:uid="{8200A953-8F54-44C0-A699-0AE8C4DC20BB}"/>
    <cellStyle name="Normal 4 4 4 2 4 7" xfId="43153" xr:uid="{9D90F817-534C-4855-82A9-B7C74F70C60C}"/>
    <cellStyle name="Normal 4 4 4 2 5" xfId="9441" xr:uid="{D26E71A6-9E0E-4D80-849F-09DBD318870D}"/>
    <cellStyle name="Normal 4 4 4 2 5 2" xfId="12863" xr:uid="{3E3751A8-FB21-4051-AA8B-6CE1C55E9614}"/>
    <cellStyle name="Normal 4 4 4 2 5 2 2" xfId="26553" xr:uid="{8049246F-0576-41CF-B97A-34CF34340600}"/>
    <cellStyle name="Normal 4 4 4 2 5 2 2 2" xfId="40245" xr:uid="{8EFE39FD-7D75-48BF-AEFE-C32757F928D5}"/>
    <cellStyle name="Normal 4 4 4 2 5 2 2 3" xfId="55129" xr:uid="{7F17B0B0-AE32-4128-B44C-C3F9BCB9C843}"/>
    <cellStyle name="Normal 4 4 4 2 5 2 3" xfId="19709" xr:uid="{4F21EE34-06DD-4553-9C1D-4EE9E856E727}"/>
    <cellStyle name="Normal 4 4 4 2 5 2 4" xfId="33399" xr:uid="{EB7E06C6-06E9-4D67-BD02-6A56AA6760C5}"/>
    <cellStyle name="Normal 4 4 4 2 5 2 5" xfId="48283" xr:uid="{C9C039DD-D836-4DFA-8093-265773193304}"/>
    <cellStyle name="Normal 4 4 4 2 5 3" xfId="23131" xr:uid="{4517118E-8F06-4D40-95B3-C5FA04DCF65F}"/>
    <cellStyle name="Normal 4 4 4 2 5 3 2" xfId="36823" xr:uid="{48256F4F-26FB-4162-AA53-E73E3899CC3B}"/>
    <cellStyle name="Normal 4 4 4 2 5 3 3" xfId="51707" xr:uid="{11A73542-A4A2-4100-B910-3BA3B36624BB}"/>
    <cellStyle name="Normal 4 4 4 2 5 4" xfId="16287" xr:uid="{8462E05C-F600-4809-AFCA-822A4451414D}"/>
    <cellStyle name="Normal 4 4 4 2 5 5" xfId="29977" xr:uid="{AAE62955-CC65-4138-A7F3-28D9915B5473}"/>
    <cellStyle name="Normal 4 4 4 2 5 6" xfId="44861" xr:uid="{9E964FB4-C6DC-4491-9489-AE80469E7D84}"/>
    <cellStyle name="Normal 4 4 4 2 6" xfId="11151" xr:uid="{2A603611-4BDD-4A51-A1D9-9DBB327ACEBB}"/>
    <cellStyle name="Normal 4 4 4 2 6 2" xfId="24841" xr:uid="{799E5046-1678-45D1-9795-B5CD04750ECF}"/>
    <cellStyle name="Normal 4 4 4 2 6 2 2" xfId="38533" xr:uid="{0D046845-4C36-4993-9C2F-02AD5350DF7A}"/>
    <cellStyle name="Normal 4 4 4 2 6 2 3" xfId="53417" xr:uid="{63F6198D-90BA-4EA1-AEC6-9E20BD550328}"/>
    <cellStyle name="Normal 4 4 4 2 6 3" xfId="17997" xr:uid="{D7476D81-012B-44D6-A643-453E96639D5E}"/>
    <cellStyle name="Normal 4 4 4 2 6 4" xfId="31687" xr:uid="{A29525A0-B8F5-45DB-B487-1D86E3A830BE}"/>
    <cellStyle name="Normal 4 4 4 2 6 5" xfId="46571" xr:uid="{50A74E3D-F6D4-45AB-BD77-CBF7E7FF37AD}"/>
    <cellStyle name="Normal 4 4 4 2 7" xfId="21419" xr:uid="{C1DD41C4-9244-4D21-954D-8F191776F39F}"/>
    <cellStyle name="Normal 4 4 4 2 7 2" xfId="35111" xr:uid="{C307691A-9E35-4F7A-B4E5-F08EA5085CD3}"/>
    <cellStyle name="Normal 4 4 4 2 7 3" xfId="49995" xr:uid="{B1CA46B8-3C12-4422-BD75-6623E303D948}"/>
    <cellStyle name="Normal 4 4 4 2 8" xfId="14575" xr:uid="{AEB9D3AF-429A-4FB2-B850-47298E0BEF67}"/>
    <cellStyle name="Normal 4 4 4 2 9" xfId="28265" xr:uid="{45E93B57-88EC-43C2-AE1C-5089F6A1F798}"/>
    <cellStyle name="Normal 4 4 4 3" xfId="7734" xr:uid="{9D1C5FC4-E654-409F-8554-B7B050AFB837}"/>
    <cellStyle name="Normal 4 4 4 3 10" xfId="43154" xr:uid="{9B1C70E0-A4F9-44AC-BF22-C832730E5670}"/>
    <cellStyle name="Normal 4 4 4 3 2" xfId="7735" xr:uid="{75A0F4F5-F509-4569-B323-CDA8944729C9}"/>
    <cellStyle name="Normal 4 4 4 3 2 2" xfId="7736" xr:uid="{DA123743-456A-4351-AD39-7D956A3D84FA}"/>
    <cellStyle name="Normal 4 4 4 3 2 2 2" xfId="9448" xr:uid="{25AA2F85-AA66-4D14-A3A7-3A179596338C}"/>
    <cellStyle name="Normal 4 4 4 3 2 2 2 2" xfId="12870" xr:uid="{CCE3364E-E621-42FD-859C-C8250B4A95DD}"/>
    <cellStyle name="Normal 4 4 4 3 2 2 2 2 2" xfId="26560" xr:uid="{450ABB3D-445F-4007-A477-4767C921024B}"/>
    <cellStyle name="Normal 4 4 4 3 2 2 2 2 2 2" xfId="40252" xr:uid="{00DA9702-E99F-4809-947E-DC4853400A8F}"/>
    <cellStyle name="Normal 4 4 4 3 2 2 2 2 2 3" xfId="55136" xr:uid="{F7782ED5-393D-480B-AB74-62A672561C06}"/>
    <cellStyle name="Normal 4 4 4 3 2 2 2 2 3" xfId="19716" xr:uid="{F9870AB1-E703-4C2A-A92E-7D8ADB4035B6}"/>
    <cellStyle name="Normal 4 4 4 3 2 2 2 2 4" xfId="33406" xr:uid="{B52C63AF-9AE5-43F5-9D9C-F325AFACA4A8}"/>
    <cellStyle name="Normal 4 4 4 3 2 2 2 2 5" xfId="48290" xr:uid="{82E15A9E-BB2D-4FAB-94AA-637BC22801E8}"/>
    <cellStyle name="Normal 4 4 4 3 2 2 2 3" xfId="23138" xr:uid="{10C0B344-0A3C-4C5C-9CCF-F7C6216CA697}"/>
    <cellStyle name="Normal 4 4 4 3 2 2 2 3 2" xfId="36830" xr:uid="{91B30194-37A0-4C71-90DA-EB7D9A489530}"/>
    <cellStyle name="Normal 4 4 4 3 2 2 2 3 3" xfId="51714" xr:uid="{B9AB8C5C-459F-4BC1-871C-C080C9074165}"/>
    <cellStyle name="Normal 4 4 4 3 2 2 2 4" xfId="16294" xr:uid="{67CE480D-9B70-414E-A439-5F1F01B0A385}"/>
    <cellStyle name="Normal 4 4 4 3 2 2 2 5" xfId="29984" xr:uid="{357CA69D-148B-41FC-BD95-51C7C3C3455F}"/>
    <cellStyle name="Normal 4 4 4 3 2 2 2 6" xfId="44868" xr:uid="{5DD1EDEB-4191-4D5B-BE7A-0DB44FB2FB04}"/>
    <cellStyle name="Normal 4 4 4 3 2 2 3" xfId="11158" xr:uid="{52A168E4-BA53-453A-B8F4-DF48EB795EC3}"/>
    <cellStyle name="Normal 4 4 4 3 2 2 3 2" xfId="24848" xr:uid="{4A7890DF-E185-4720-9592-9F507F44A66B}"/>
    <cellStyle name="Normal 4 4 4 3 2 2 3 2 2" xfId="38540" xr:uid="{A9C1DC65-799C-4FFA-9F67-402FE395B5D8}"/>
    <cellStyle name="Normal 4 4 4 3 2 2 3 2 3" xfId="53424" xr:uid="{C0174C9E-DE2B-4689-88D6-CB5CAEF56E23}"/>
    <cellStyle name="Normal 4 4 4 3 2 2 3 3" xfId="18004" xr:uid="{2C52DA08-755B-4401-834E-158B8F2D1657}"/>
    <cellStyle name="Normal 4 4 4 3 2 2 3 4" xfId="31694" xr:uid="{6FC67ADA-AD1F-44E9-875C-BCA86A36844B}"/>
    <cellStyle name="Normal 4 4 4 3 2 2 3 5" xfId="46578" xr:uid="{71A35DBF-1B4D-4684-952F-D18A550F7FB1}"/>
    <cellStyle name="Normal 4 4 4 3 2 2 4" xfId="21426" xr:uid="{A9F203EF-93EA-4008-AF12-753C3953B833}"/>
    <cellStyle name="Normal 4 4 4 3 2 2 4 2" xfId="35118" xr:uid="{7D3EA77F-1E2F-4735-8E33-D7ADCED09652}"/>
    <cellStyle name="Normal 4 4 4 3 2 2 4 3" xfId="50002" xr:uid="{90545C81-2945-4675-B729-98080C77C291}"/>
    <cellStyle name="Normal 4 4 4 3 2 2 5" xfId="14582" xr:uid="{AD9788E1-C049-4F55-A884-E5032A9E2AED}"/>
    <cellStyle name="Normal 4 4 4 3 2 2 6" xfId="28272" xr:uid="{A31C7913-36B5-4621-9AF0-B73C77C50D51}"/>
    <cellStyle name="Normal 4 4 4 3 2 2 7" xfId="43156" xr:uid="{0F5E022A-17DF-4458-B4FA-0FC7EC0C8D38}"/>
    <cellStyle name="Normal 4 4 4 3 2 3" xfId="9447" xr:uid="{D7EC9462-60D8-4616-A7B8-9314C8524C3E}"/>
    <cellStyle name="Normal 4 4 4 3 2 3 2" xfId="12869" xr:uid="{F6845D85-3A4E-4A83-A8AA-1BF7B4CEC366}"/>
    <cellStyle name="Normal 4 4 4 3 2 3 2 2" xfId="26559" xr:uid="{8A0F3F9A-7B9C-4934-B6FF-B4A35ACFEC5C}"/>
    <cellStyle name="Normal 4 4 4 3 2 3 2 2 2" xfId="40251" xr:uid="{2C6965FE-3316-4A0D-BDCE-30B37285039E}"/>
    <cellStyle name="Normal 4 4 4 3 2 3 2 2 3" xfId="55135" xr:uid="{CFD27589-F05F-442A-8325-0B992DEF1F39}"/>
    <cellStyle name="Normal 4 4 4 3 2 3 2 3" xfId="19715" xr:uid="{287BA197-C16B-421D-8AF5-6B9D76A07A9F}"/>
    <cellStyle name="Normal 4 4 4 3 2 3 2 4" xfId="33405" xr:uid="{D7DF354A-5783-4BE0-BCFF-5D465B4CD2B8}"/>
    <cellStyle name="Normal 4 4 4 3 2 3 2 5" xfId="48289" xr:uid="{F20B3377-CFBA-4FCB-9FC8-08EEC125D87B}"/>
    <cellStyle name="Normal 4 4 4 3 2 3 3" xfId="23137" xr:uid="{1BA4FB5E-EF54-4B37-B4D2-E5526B83ED47}"/>
    <cellStyle name="Normal 4 4 4 3 2 3 3 2" xfId="36829" xr:uid="{F9EB29F0-0D30-45E5-8C68-9D29A8471ED7}"/>
    <cellStyle name="Normal 4 4 4 3 2 3 3 3" xfId="51713" xr:uid="{F5C0AB1A-EB97-4D19-9757-93763D494BD4}"/>
    <cellStyle name="Normal 4 4 4 3 2 3 4" xfId="16293" xr:uid="{5B0A08C9-2801-4606-8257-663678E36F14}"/>
    <cellStyle name="Normal 4 4 4 3 2 3 5" xfId="29983" xr:uid="{025C0AD2-FB4F-48DB-B4BE-7CDA556BFBA1}"/>
    <cellStyle name="Normal 4 4 4 3 2 3 6" xfId="44867" xr:uid="{ACBEA912-B1DF-46E9-8C08-40867C5D2B44}"/>
    <cellStyle name="Normal 4 4 4 3 2 4" xfId="11157" xr:uid="{24F4AEC8-AC37-4C82-9E5D-C9A21B77D7FC}"/>
    <cellStyle name="Normal 4 4 4 3 2 4 2" xfId="24847" xr:uid="{1B22943C-81CC-4092-A7F2-F06147403B29}"/>
    <cellStyle name="Normal 4 4 4 3 2 4 2 2" xfId="38539" xr:uid="{725BA8AA-AC97-4617-B5A8-B53E5E7409C0}"/>
    <cellStyle name="Normal 4 4 4 3 2 4 2 3" xfId="53423" xr:uid="{8460031B-9647-4155-952C-7489FA5B2635}"/>
    <cellStyle name="Normal 4 4 4 3 2 4 3" xfId="18003" xr:uid="{C7A501F5-4D80-45B1-83DC-42F8164DD341}"/>
    <cellStyle name="Normal 4 4 4 3 2 4 4" xfId="31693" xr:uid="{EE4B5D85-C9A8-460B-AE6D-E7C5DD70842A}"/>
    <cellStyle name="Normal 4 4 4 3 2 4 5" xfId="46577" xr:uid="{CCF40301-9435-4936-B92F-0D11DF7C0F35}"/>
    <cellStyle name="Normal 4 4 4 3 2 5" xfId="21425" xr:uid="{34FCD8C6-5BBB-445B-9DE7-207B6DB9125E}"/>
    <cellStyle name="Normal 4 4 4 3 2 5 2" xfId="35117" xr:uid="{C3705348-4705-454C-81DE-95D43FBE39E4}"/>
    <cellStyle name="Normal 4 4 4 3 2 5 3" xfId="50001" xr:uid="{68EA55E1-F6F9-4008-8FD9-C24E46E13634}"/>
    <cellStyle name="Normal 4 4 4 3 2 6" xfId="14581" xr:uid="{EE41B1FD-25FA-4D4D-9218-E4FCDAC62585}"/>
    <cellStyle name="Normal 4 4 4 3 2 7" xfId="28271" xr:uid="{E4BCFC26-5AFA-4D14-B01A-5B757449F4B5}"/>
    <cellStyle name="Normal 4 4 4 3 2 8" xfId="43155" xr:uid="{F12557E9-C360-4C8C-84EA-E26571E74D7D}"/>
    <cellStyle name="Normal 4 4 4 3 3" xfId="7737" xr:uid="{C600B955-B072-4A9E-B1A3-6AB71DB57287}"/>
    <cellStyle name="Normal 4 4 4 3 3 2" xfId="9449" xr:uid="{6697601E-289E-4A76-8A63-E74F8DAAD1C7}"/>
    <cellStyle name="Normal 4 4 4 3 3 2 2" xfId="12871" xr:uid="{126BBC73-1AB9-4276-8B3E-C5EFCA3B8491}"/>
    <cellStyle name="Normal 4 4 4 3 3 2 2 2" xfId="26561" xr:uid="{8C5EF400-DED0-40E2-880B-E471EBD1E48C}"/>
    <cellStyle name="Normal 4 4 4 3 3 2 2 2 2" xfId="40253" xr:uid="{B6ACD27B-5BE2-49AB-A3B9-0AF243016461}"/>
    <cellStyle name="Normal 4 4 4 3 3 2 2 2 3" xfId="55137" xr:uid="{91314DCD-2083-42B0-B6A7-0D2DFE90CEE7}"/>
    <cellStyle name="Normal 4 4 4 3 3 2 2 3" xfId="19717" xr:uid="{D3430795-C56E-4BB9-85E0-73A4131D4B40}"/>
    <cellStyle name="Normal 4 4 4 3 3 2 2 4" xfId="33407" xr:uid="{447084AC-41BD-4E43-8401-BCB36BD1AA47}"/>
    <cellStyle name="Normal 4 4 4 3 3 2 2 5" xfId="48291" xr:uid="{BE7497B2-69E3-4FD5-A26E-1041A60D7063}"/>
    <cellStyle name="Normal 4 4 4 3 3 2 3" xfId="23139" xr:uid="{427AC78E-3E31-4D69-8E0C-257EEB05BCFA}"/>
    <cellStyle name="Normal 4 4 4 3 3 2 3 2" xfId="36831" xr:uid="{BA03A7FB-791D-4BD6-B9DC-CFE952C49768}"/>
    <cellStyle name="Normal 4 4 4 3 3 2 3 3" xfId="51715" xr:uid="{543767C7-9796-4DE5-A285-9CD97E6EEADA}"/>
    <cellStyle name="Normal 4 4 4 3 3 2 4" xfId="16295" xr:uid="{D98ABDE2-7817-47FE-8E25-69FF7E2C808F}"/>
    <cellStyle name="Normal 4 4 4 3 3 2 5" xfId="29985" xr:uid="{4172FEB0-5FF4-4E31-B70E-ED7066DBC1D4}"/>
    <cellStyle name="Normal 4 4 4 3 3 2 6" xfId="44869" xr:uid="{6647CADD-C743-4D41-8F8E-063147D81DA4}"/>
    <cellStyle name="Normal 4 4 4 3 3 3" xfId="11159" xr:uid="{26410761-B496-4228-9C93-150A9B5F2990}"/>
    <cellStyle name="Normal 4 4 4 3 3 3 2" xfId="24849" xr:uid="{B9D0B2DA-ECEC-42CB-A498-702BAE513F62}"/>
    <cellStyle name="Normal 4 4 4 3 3 3 2 2" xfId="38541" xr:uid="{4EB897D8-D117-411A-B81E-DEF0DA654D0C}"/>
    <cellStyle name="Normal 4 4 4 3 3 3 2 3" xfId="53425" xr:uid="{47918CD5-D9F3-4561-A32A-9656DB9F0A7B}"/>
    <cellStyle name="Normal 4 4 4 3 3 3 3" xfId="18005" xr:uid="{41763749-7D2D-4091-A5D7-EA3E2C9DA541}"/>
    <cellStyle name="Normal 4 4 4 3 3 3 4" xfId="31695" xr:uid="{DFBF45AD-A453-4E20-9A07-7CAF292FF595}"/>
    <cellStyle name="Normal 4 4 4 3 3 3 5" xfId="46579" xr:uid="{F77F580B-D5DA-40E4-BFA1-AF32925C1DA5}"/>
    <cellStyle name="Normal 4 4 4 3 3 4" xfId="21427" xr:uid="{A9863F5D-7EA2-4B1F-B3A9-7F8B9EDF4F50}"/>
    <cellStyle name="Normal 4 4 4 3 3 4 2" xfId="35119" xr:uid="{E5D32600-6E79-4CF5-855F-32ACA70B5E98}"/>
    <cellStyle name="Normal 4 4 4 3 3 4 3" xfId="50003" xr:uid="{4EA755D6-120E-4224-BD78-90692F425D1F}"/>
    <cellStyle name="Normal 4 4 4 3 3 5" xfId="14583" xr:uid="{B1A4AB64-06C2-497A-8ECA-8B1AE4E39929}"/>
    <cellStyle name="Normal 4 4 4 3 3 6" xfId="28273" xr:uid="{2723EF8B-DBFD-483A-82B1-59CCA4A4D8EB}"/>
    <cellStyle name="Normal 4 4 4 3 3 7" xfId="43157" xr:uid="{0D0C6B74-9FAA-429E-9E9D-E0F8951BF546}"/>
    <cellStyle name="Normal 4 4 4 3 4" xfId="7738" xr:uid="{D3643433-6059-48BC-AFE8-6C757CB3EC51}"/>
    <cellStyle name="Normal 4 4 4 3 4 2" xfId="9450" xr:uid="{5AAD6707-C9F1-412B-B300-751703B0FBCB}"/>
    <cellStyle name="Normal 4 4 4 3 4 2 2" xfId="12872" xr:uid="{D6F58664-BB9E-4366-81C5-56368FC97C4B}"/>
    <cellStyle name="Normal 4 4 4 3 4 2 2 2" xfId="26562" xr:uid="{A8718EE9-DF0B-49BF-A430-C2D2A16F58FB}"/>
    <cellStyle name="Normal 4 4 4 3 4 2 2 2 2" xfId="40254" xr:uid="{040ABAC5-6742-4159-BC11-C1ED9B862D66}"/>
    <cellStyle name="Normal 4 4 4 3 4 2 2 2 3" xfId="55138" xr:uid="{5577D451-0B79-450B-92A1-9380CC81358A}"/>
    <cellStyle name="Normal 4 4 4 3 4 2 2 3" xfId="19718" xr:uid="{1689EDEF-5CFB-437E-96E6-7BB787F89F2D}"/>
    <cellStyle name="Normal 4 4 4 3 4 2 2 4" xfId="33408" xr:uid="{DB30C717-AB01-4524-8CFB-05DAE84B0A99}"/>
    <cellStyle name="Normal 4 4 4 3 4 2 2 5" xfId="48292" xr:uid="{E43C65D1-FCAE-4748-90EE-FC8259CE19B4}"/>
    <cellStyle name="Normal 4 4 4 3 4 2 3" xfId="23140" xr:uid="{5CAB0757-F377-41F7-B278-5053DCA715A7}"/>
    <cellStyle name="Normal 4 4 4 3 4 2 3 2" xfId="36832" xr:uid="{A0811B48-39AC-4797-B87C-F4A86097FF1B}"/>
    <cellStyle name="Normal 4 4 4 3 4 2 3 3" xfId="51716" xr:uid="{2D0F1472-9DDD-4509-BD9F-77BCB01C8B73}"/>
    <cellStyle name="Normal 4 4 4 3 4 2 4" xfId="16296" xr:uid="{71722BE1-6B69-46BD-AFD3-693C073EE231}"/>
    <cellStyle name="Normal 4 4 4 3 4 2 5" xfId="29986" xr:uid="{9BFB56C6-FECB-4794-B3C6-363214BDB6AB}"/>
    <cellStyle name="Normal 4 4 4 3 4 2 6" xfId="44870" xr:uid="{E2E3413B-941F-4FE6-A5F3-B92A2C773CC2}"/>
    <cellStyle name="Normal 4 4 4 3 4 3" xfId="11160" xr:uid="{616C7861-C0D5-4864-8DF1-C2A6BBE088AF}"/>
    <cellStyle name="Normal 4 4 4 3 4 3 2" xfId="24850" xr:uid="{E1E48635-38EA-493B-93DA-2E95494277AE}"/>
    <cellStyle name="Normal 4 4 4 3 4 3 2 2" xfId="38542" xr:uid="{B40F0B04-73E8-4AEC-9C92-FD237D1B8268}"/>
    <cellStyle name="Normal 4 4 4 3 4 3 2 3" xfId="53426" xr:uid="{22CD12B2-C89E-4D72-BBBB-C750C7942C6A}"/>
    <cellStyle name="Normal 4 4 4 3 4 3 3" xfId="18006" xr:uid="{8B1EB3A7-A00A-4146-B5A6-08E2CF2687E1}"/>
    <cellStyle name="Normal 4 4 4 3 4 3 4" xfId="31696" xr:uid="{2B48D775-6BF4-430E-9634-E16CBE2ED92E}"/>
    <cellStyle name="Normal 4 4 4 3 4 3 5" xfId="46580" xr:uid="{7B58EE0E-057A-4D82-8B32-91FC9C2FD4F6}"/>
    <cellStyle name="Normal 4 4 4 3 4 4" xfId="21428" xr:uid="{ECCB775C-1D5E-4796-984F-9DB564E1026C}"/>
    <cellStyle name="Normal 4 4 4 3 4 4 2" xfId="35120" xr:uid="{9460EECC-98A8-41E8-BB87-000B3D877006}"/>
    <cellStyle name="Normal 4 4 4 3 4 4 3" xfId="50004" xr:uid="{ABBA63B9-0B20-4138-9ABF-0517B6268BA5}"/>
    <cellStyle name="Normal 4 4 4 3 4 5" xfId="14584" xr:uid="{E749F72E-B9A8-42BD-AED4-206312D81C91}"/>
    <cellStyle name="Normal 4 4 4 3 4 6" xfId="28274" xr:uid="{ED852F84-25D5-4E48-BF0E-E598563B4725}"/>
    <cellStyle name="Normal 4 4 4 3 4 7" xfId="43158" xr:uid="{B7197DEC-462A-4058-9472-EF98E96D3BEB}"/>
    <cellStyle name="Normal 4 4 4 3 5" xfId="9446" xr:uid="{EA590C2B-FB6E-4E2E-AD37-90441B74DE12}"/>
    <cellStyle name="Normal 4 4 4 3 5 2" xfId="12868" xr:uid="{4B8811FB-554A-447D-A635-7A3C07FCFF23}"/>
    <cellStyle name="Normal 4 4 4 3 5 2 2" xfId="26558" xr:uid="{679E9021-D734-44DF-ACCF-5D5D9B84F0AD}"/>
    <cellStyle name="Normal 4 4 4 3 5 2 2 2" xfId="40250" xr:uid="{0313D7D7-4787-4CE7-B535-65764CFBD423}"/>
    <cellStyle name="Normal 4 4 4 3 5 2 2 3" xfId="55134" xr:uid="{9C9D4558-074D-4C69-B558-76093AFC1040}"/>
    <cellStyle name="Normal 4 4 4 3 5 2 3" xfId="19714" xr:uid="{FE2761DD-FC0E-4C86-99DC-39A1C35B9A81}"/>
    <cellStyle name="Normal 4 4 4 3 5 2 4" xfId="33404" xr:uid="{F158E271-DF54-436A-A971-8D644E94F66D}"/>
    <cellStyle name="Normal 4 4 4 3 5 2 5" xfId="48288" xr:uid="{BD0F4B19-CA9C-4759-A3BC-82E217CC25D6}"/>
    <cellStyle name="Normal 4 4 4 3 5 3" xfId="23136" xr:uid="{DC90F6A1-3F48-4312-9744-CFD96520D40D}"/>
    <cellStyle name="Normal 4 4 4 3 5 3 2" xfId="36828" xr:uid="{D224F43D-5BCF-4D63-83D7-0D8C9E0F578A}"/>
    <cellStyle name="Normal 4 4 4 3 5 3 3" xfId="51712" xr:uid="{DB000461-E9E9-4EAA-80C6-F0A68B9B2177}"/>
    <cellStyle name="Normal 4 4 4 3 5 4" xfId="16292" xr:uid="{9C34D6B0-6158-49AE-9103-7A608A0F1ACF}"/>
    <cellStyle name="Normal 4 4 4 3 5 5" xfId="29982" xr:uid="{AA51E2FF-0B36-4C79-ADFD-BB77FD4B0BAF}"/>
    <cellStyle name="Normal 4 4 4 3 5 6" xfId="44866" xr:uid="{C18D39D1-742C-467C-9A35-653D8A2E31D7}"/>
    <cellStyle name="Normal 4 4 4 3 6" xfId="11156" xr:uid="{E74858ED-0452-4856-8F82-1122E41810FA}"/>
    <cellStyle name="Normal 4 4 4 3 6 2" xfId="24846" xr:uid="{E7F594AA-B2E1-4012-B51C-009B1D5C5DA0}"/>
    <cellStyle name="Normal 4 4 4 3 6 2 2" xfId="38538" xr:uid="{6A5BED19-2703-4DD8-B6E7-2F0F52B57D1F}"/>
    <cellStyle name="Normal 4 4 4 3 6 2 3" xfId="53422" xr:uid="{F929ACE9-CCCB-4ED4-AAB0-03638588060C}"/>
    <cellStyle name="Normal 4 4 4 3 6 3" xfId="18002" xr:uid="{6D541E5F-A214-4BC3-BA59-80A507AF45DA}"/>
    <cellStyle name="Normal 4 4 4 3 6 4" xfId="31692" xr:uid="{9266081A-2CE0-4E48-A3BD-C38383030446}"/>
    <cellStyle name="Normal 4 4 4 3 6 5" xfId="46576" xr:uid="{558A6991-FDCA-4850-800F-5ACB865758B6}"/>
    <cellStyle name="Normal 4 4 4 3 7" xfId="21424" xr:uid="{14216F8B-65A5-46B7-B445-653803EC3B0E}"/>
    <cellStyle name="Normal 4 4 4 3 7 2" xfId="35116" xr:uid="{13726D1B-36B5-4E56-BE21-91567A17FB01}"/>
    <cellStyle name="Normal 4 4 4 3 7 3" xfId="50000" xr:uid="{2FA871D8-8025-425E-9E62-5C9D40EDD5C4}"/>
    <cellStyle name="Normal 4 4 4 3 8" xfId="14580" xr:uid="{3F2ABC7C-505E-40C5-93F6-3EBBFE33F2ED}"/>
    <cellStyle name="Normal 4 4 4 3 9" xfId="28270" xr:uid="{DB1730B7-6518-4B90-94EB-AF68AD7AF152}"/>
    <cellStyle name="Normal 4 4 4 4" xfId="7739" xr:uid="{77B91FC6-9C92-4133-B328-3F937F1D40B8}"/>
    <cellStyle name="Normal 4 4 4 4 2" xfId="7740" xr:uid="{16A13F86-4660-4082-9EC5-5387997BBE09}"/>
    <cellStyle name="Normal 4 4 4 4 2 2" xfId="9452" xr:uid="{710792A4-CFC5-49D2-91C8-40B3A1B0D5D2}"/>
    <cellStyle name="Normal 4 4 4 4 2 2 2" xfId="12874" xr:uid="{C775A610-7CDA-485F-A048-7BC10F1D0125}"/>
    <cellStyle name="Normal 4 4 4 4 2 2 2 2" xfId="26564" xr:uid="{B86A88AA-F465-442A-BDE3-7EF50328D047}"/>
    <cellStyle name="Normal 4 4 4 4 2 2 2 2 2" xfId="40256" xr:uid="{81040AE3-9C41-46C3-B3AA-D194387495C7}"/>
    <cellStyle name="Normal 4 4 4 4 2 2 2 2 3" xfId="55140" xr:uid="{66DC4B3D-8FC9-4FA0-970A-F1FAE95022C5}"/>
    <cellStyle name="Normal 4 4 4 4 2 2 2 3" xfId="19720" xr:uid="{4B190FC1-24B1-4601-A2D8-3CC2BE13687E}"/>
    <cellStyle name="Normal 4 4 4 4 2 2 2 4" xfId="33410" xr:uid="{588C46BC-FE88-4100-ADE3-FD24D7E06D7B}"/>
    <cellStyle name="Normal 4 4 4 4 2 2 2 5" xfId="48294" xr:uid="{8ECAB3DE-FF4C-48F4-88F4-17B7092CC16E}"/>
    <cellStyle name="Normal 4 4 4 4 2 2 3" xfId="23142" xr:uid="{1238AF8A-4DE4-4CFE-8F30-251949D963FD}"/>
    <cellStyle name="Normal 4 4 4 4 2 2 3 2" xfId="36834" xr:uid="{3896CA60-5524-4780-B96B-D5A0FE0771B1}"/>
    <cellStyle name="Normal 4 4 4 4 2 2 3 3" xfId="51718" xr:uid="{30FD7B24-80DD-412A-8313-19E3C27A919F}"/>
    <cellStyle name="Normal 4 4 4 4 2 2 4" xfId="16298" xr:uid="{4BF82A8B-AE17-47DD-AE3F-1A0C06173D02}"/>
    <cellStyle name="Normal 4 4 4 4 2 2 5" xfId="29988" xr:uid="{21413B38-6517-4FC2-B3D2-3E00A9CD26DF}"/>
    <cellStyle name="Normal 4 4 4 4 2 2 6" xfId="44872" xr:uid="{629DA3C3-0452-4947-BADD-3D55467C513B}"/>
    <cellStyle name="Normal 4 4 4 4 2 3" xfId="11162" xr:uid="{EF494B04-6C4F-40D3-83F6-3F4A1C5B7A93}"/>
    <cellStyle name="Normal 4 4 4 4 2 3 2" xfId="24852" xr:uid="{A348B216-4632-46C5-B670-24CC0F890592}"/>
    <cellStyle name="Normal 4 4 4 4 2 3 2 2" xfId="38544" xr:uid="{7106AD74-1577-464F-A59F-5DA79A97811B}"/>
    <cellStyle name="Normal 4 4 4 4 2 3 2 3" xfId="53428" xr:uid="{E659F8A6-3A76-4C03-8E34-DA2306F8BC7D}"/>
    <cellStyle name="Normal 4 4 4 4 2 3 3" xfId="18008" xr:uid="{8D9EDB8C-37CB-40D9-91D2-CAD39EB6A96A}"/>
    <cellStyle name="Normal 4 4 4 4 2 3 4" xfId="31698" xr:uid="{357F83AC-1961-4F94-B211-5C871562A86E}"/>
    <cellStyle name="Normal 4 4 4 4 2 3 5" xfId="46582" xr:uid="{519D8665-BB1B-4510-A0BD-75432A72C8E1}"/>
    <cellStyle name="Normal 4 4 4 4 2 4" xfId="21430" xr:uid="{B9F5C4BB-B246-43F7-9631-26DF1163F395}"/>
    <cellStyle name="Normal 4 4 4 4 2 4 2" xfId="35122" xr:uid="{51568781-2670-4DCF-8575-F193C7F6CAAF}"/>
    <cellStyle name="Normal 4 4 4 4 2 4 3" xfId="50006" xr:uid="{814E7ACC-055D-4863-85CF-8B3490185391}"/>
    <cellStyle name="Normal 4 4 4 4 2 5" xfId="14586" xr:uid="{120B0A45-00A6-4749-ACE3-C5064091CB8E}"/>
    <cellStyle name="Normal 4 4 4 4 2 6" xfId="28276" xr:uid="{06F87D4D-A31E-400A-9048-E73626734921}"/>
    <cellStyle name="Normal 4 4 4 4 2 7" xfId="43160" xr:uid="{1D15869B-EA96-476E-A50C-DE6A8F435DBC}"/>
    <cellStyle name="Normal 4 4 4 4 3" xfId="9451" xr:uid="{00D3A1E7-57C4-469B-8F6A-8F29E363B1A5}"/>
    <cellStyle name="Normal 4 4 4 4 3 2" xfId="12873" xr:uid="{2A1ACDB6-7EC7-4C6C-B900-A1537A38F5DD}"/>
    <cellStyle name="Normal 4 4 4 4 3 2 2" xfId="26563" xr:uid="{61C6C148-8D2B-45F7-A35F-75EC60375148}"/>
    <cellStyle name="Normal 4 4 4 4 3 2 2 2" xfId="40255" xr:uid="{44315036-05EC-4827-82AC-A10B64EA034A}"/>
    <cellStyle name="Normal 4 4 4 4 3 2 2 3" xfId="55139" xr:uid="{78838CD8-0FE5-4485-B800-8253096F4FE3}"/>
    <cellStyle name="Normal 4 4 4 4 3 2 3" xfId="19719" xr:uid="{79A4478D-51BC-4DF4-9118-A5837DF28606}"/>
    <cellStyle name="Normal 4 4 4 4 3 2 4" xfId="33409" xr:uid="{76E344B6-E097-42FE-99EA-4AD7181E3CCC}"/>
    <cellStyle name="Normal 4 4 4 4 3 2 5" xfId="48293" xr:uid="{A9A5C6BE-DCE5-4672-A7AA-FB4BC1041DC4}"/>
    <cellStyle name="Normal 4 4 4 4 3 3" xfId="23141" xr:uid="{301442A9-3D4A-49E4-919D-DE1C8D9638A7}"/>
    <cellStyle name="Normal 4 4 4 4 3 3 2" xfId="36833" xr:uid="{CDFDEFEA-5149-4C4D-907C-F0E6CD2D6D89}"/>
    <cellStyle name="Normal 4 4 4 4 3 3 3" xfId="51717" xr:uid="{E607DA98-1A37-4558-8C0D-C205FE29DB44}"/>
    <cellStyle name="Normal 4 4 4 4 3 4" xfId="16297" xr:uid="{5BD0CD83-3E82-45FC-8E8B-07677001AF98}"/>
    <cellStyle name="Normal 4 4 4 4 3 5" xfId="29987" xr:uid="{247517E5-6184-47AC-A877-693A06C73615}"/>
    <cellStyle name="Normal 4 4 4 4 3 6" xfId="44871" xr:uid="{09F3A748-DFC5-4EE4-AACD-BEBFC7314592}"/>
    <cellStyle name="Normal 4 4 4 4 4" xfId="11161" xr:uid="{378AC3BA-64A8-4E2B-A47F-D938CBFFBEA8}"/>
    <cellStyle name="Normal 4 4 4 4 4 2" xfId="24851" xr:uid="{9A88C443-F2F5-4160-96C6-CE067A66040A}"/>
    <cellStyle name="Normal 4 4 4 4 4 2 2" xfId="38543" xr:uid="{BA15DB6D-607A-43A7-9890-9CC30D178D83}"/>
    <cellStyle name="Normal 4 4 4 4 4 2 3" xfId="53427" xr:uid="{B81DE8D6-AA21-4EEC-8E26-4E34E7806296}"/>
    <cellStyle name="Normal 4 4 4 4 4 3" xfId="18007" xr:uid="{572798AC-FC75-4D87-A7D7-C2B5E05ACB14}"/>
    <cellStyle name="Normal 4 4 4 4 4 4" xfId="31697" xr:uid="{F216E23B-ECFD-4828-9AE9-65BF7117EC92}"/>
    <cellStyle name="Normal 4 4 4 4 4 5" xfId="46581" xr:uid="{4F3CB966-7F0E-4E05-83AC-D948F1B3E8E6}"/>
    <cellStyle name="Normal 4 4 4 4 5" xfId="21429" xr:uid="{ADDDD3C8-A8E5-4669-AA08-24102FFC56EC}"/>
    <cellStyle name="Normal 4 4 4 4 5 2" xfId="35121" xr:uid="{5B2F435E-A141-48BE-81B5-289AC78B7DAC}"/>
    <cellStyle name="Normal 4 4 4 4 5 3" xfId="50005" xr:uid="{DB7686F6-24B9-4658-AE2E-1BDE0F54687F}"/>
    <cellStyle name="Normal 4 4 4 4 6" xfId="14585" xr:uid="{D8125345-54FD-4690-81D0-1F9F0045E798}"/>
    <cellStyle name="Normal 4 4 4 4 7" xfId="28275" xr:uid="{BC225577-5B2F-4A3E-8C4B-E9D861845671}"/>
    <cellStyle name="Normal 4 4 4 4 8" xfId="43159" xr:uid="{29549623-BC1F-4B83-AFB4-82AB23162571}"/>
    <cellStyle name="Normal 4 4 4 5" xfId="7741" xr:uid="{F9D65125-5B1D-47F0-93A4-49D9A8C1C70D}"/>
    <cellStyle name="Normal 4 4 4 5 2" xfId="9453" xr:uid="{7A97E8F3-D19E-4E91-89EB-99421353E672}"/>
    <cellStyle name="Normal 4 4 4 5 2 2" xfId="12875" xr:uid="{83CD9613-6199-4755-AE74-6CF80E85D9C4}"/>
    <cellStyle name="Normal 4 4 4 5 2 2 2" xfId="26565" xr:uid="{8841804D-1130-45F7-A797-4F31D963F425}"/>
    <cellStyle name="Normal 4 4 4 5 2 2 2 2" xfId="40257" xr:uid="{DE0373E9-2DEC-4702-857B-6E9B4225348F}"/>
    <cellStyle name="Normal 4 4 4 5 2 2 2 3" xfId="55141" xr:uid="{1BAF4CD4-C0C5-48BA-9460-39EA0779F426}"/>
    <cellStyle name="Normal 4 4 4 5 2 2 3" xfId="19721" xr:uid="{7B0DD149-D327-4073-B617-609AFB6E60A1}"/>
    <cellStyle name="Normal 4 4 4 5 2 2 4" xfId="33411" xr:uid="{FC48E753-AA1C-4A03-AE01-35275C1A65BE}"/>
    <cellStyle name="Normal 4 4 4 5 2 2 5" xfId="48295" xr:uid="{0731499D-7B70-42BC-AFCC-F7C475859A35}"/>
    <cellStyle name="Normal 4 4 4 5 2 3" xfId="23143" xr:uid="{D9AA0E58-C932-430F-A045-8C1DC2B1EA2A}"/>
    <cellStyle name="Normal 4 4 4 5 2 3 2" xfId="36835" xr:uid="{E1177CE6-E46E-46C4-867C-69968BAD73F9}"/>
    <cellStyle name="Normal 4 4 4 5 2 3 3" xfId="51719" xr:uid="{81D91F18-5F39-45E8-97B7-8AC6D6FB71D9}"/>
    <cellStyle name="Normal 4 4 4 5 2 4" xfId="16299" xr:uid="{5F3A0117-0F9F-4016-881F-7DA266107B01}"/>
    <cellStyle name="Normal 4 4 4 5 2 5" xfId="29989" xr:uid="{C7B8C722-E945-4E0E-A4EE-A0DDF089B651}"/>
    <cellStyle name="Normal 4 4 4 5 2 6" xfId="44873" xr:uid="{D1DEFDA6-6EE3-48DE-9BF8-782DCA07A769}"/>
    <cellStyle name="Normal 4 4 4 5 3" xfId="11163" xr:uid="{E3CA9A08-A9F7-4B67-8ED6-604C5EBDBECC}"/>
    <cellStyle name="Normal 4 4 4 5 3 2" xfId="24853" xr:uid="{44095833-48AA-46E7-974F-D8DC5AC5D7EC}"/>
    <cellStyle name="Normal 4 4 4 5 3 2 2" xfId="38545" xr:uid="{EF1A62A9-DC8F-4474-A16E-001D4D53ED2C}"/>
    <cellStyle name="Normal 4 4 4 5 3 2 3" xfId="53429" xr:uid="{039959FD-AA82-4760-9ACD-038A6B954DAD}"/>
    <cellStyle name="Normal 4 4 4 5 3 3" xfId="18009" xr:uid="{026BEF46-6316-4648-9340-3E2B379C77B1}"/>
    <cellStyle name="Normal 4 4 4 5 3 4" xfId="31699" xr:uid="{206EA3D3-E3D6-43C3-BBA3-EA42CB0192FB}"/>
    <cellStyle name="Normal 4 4 4 5 3 5" xfId="46583" xr:uid="{412452F7-4211-466C-AF8B-856D260A6F17}"/>
    <cellStyle name="Normal 4 4 4 5 4" xfId="21431" xr:uid="{FD64CB4F-4BBA-40B0-9403-92BD69577D35}"/>
    <cellStyle name="Normal 4 4 4 5 4 2" xfId="35123" xr:uid="{9C5AC2EA-42CA-42C4-A041-97DE8A56683A}"/>
    <cellStyle name="Normal 4 4 4 5 4 3" xfId="50007" xr:uid="{CB9C5EB1-20D5-48E9-970F-904CC63E7164}"/>
    <cellStyle name="Normal 4 4 4 5 5" xfId="14587" xr:uid="{B57F21BA-73E6-44D3-825D-7D7013809A3B}"/>
    <cellStyle name="Normal 4 4 4 5 6" xfId="28277" xr:uid="{919575A1-02A2-4A1E-A929-A4C34932DB5C}"/>
    <cellStyle name="Normal 4 4 4 5 7" xfId="43161" xr:uid="{801C3E03-6B59-4BF9-A1B4-DA68A4DBDF17}"/>
    <cellStyle name="Normal 4 4 4 6" xfId="7742" xr:uid="{BFC32373-C205-477E-ADF3-E62B38C6E6C2}"/>
    <cellStyle name="Normal 4 4 4 6 2" xfId="9454" xr:uid="{7A196084-A8A9-4256-945F-D5B0FC462DE1}"/>
    <cellStyle name="Normal 4 4 4 6 2 2" xfId="12876" xr:uid="{C3FCFA44-05FA-4F55-901F-7FBE2EBABF36}"/>
    <cellStyle name="Normal 4 4 4 6 2 2 2" xfId="26566" xr:uid="{D49E1DF3-261E-4801-AC38-7D39917C93E1}"/>
    <cellStyle name="Normal 4 4 4 6 2 2 2 2" xfId="40258" xr:uid="{6A32CC5D-E684-4BA3-86B0-D0B2D58CC7E2}"/>
    <cellStyle name="Normal 4 4 4 6 2 2 2 3" xfId="55142" xr:uid="{88718BD0-85FD-4B3B-9E5D-F7ED0FD2FBE3}"/>
    <cellStyle name="Normal 4 4 4 6 2 2 3" xfId="19722" xr:uid="{B72FC68A-4622-45CA-AEF9-9BA819812315}"/>
    <cellStyle name="Normal 4 4 4 6 2 2 4" xfId="33412" xr:uid="{EC0378E5-6492-4AA6-B753-2F1706FE3FF1}"/>
    <cellStyle name="Normal 4 4 4 6 2 2 5" xfId="48296" xr:uid="{2BA241B8-DA64-40B3-A762-D81230C80477}"/>
    <cellStyle name="Normal 4 4 4 6 2 3" xfId="23144" xr:uid="{651EEEEB-1D1D-43D1-9038-36266E2A9FC5}"/>
    <cellStyle name="Normal 4 4 4 6 2 3 2" xfId="36836" xr:uid="{F8A990FD-EC71-4C4E-92AA-D76657F0E8BA}"/>
    <cellStyle name="Normal 4 4 4 6 2 3 3" xfId="51720" xr:uid="{7B23AA76-FC3A-4D08-937B-C1AC3193ABEA}"/>
    <cellStyle name="Normal 4 4 4 6 2 4" xfId="16300" xr:uid="{EB2F473C-7F6F-4764-886A-0E334D1098EE}"/>
    <cellStyle name="Normal 4 4 4 6 2 5" xfId="29990" xr:uid="{A58F7DF5-D113-4676-9AD6-9B2E786E2D02}"/>
    <cellStyle name="Normal 4 4 4 6 2 6" xfId="44874" xr:uid="{E6A3B9DD-070D-4E77-97AC-EE7BB6C39E3D}"/>
    <cellStyle name="Normal 4 4 4 6 3" xfId="11164" xr:uid="{B92D6242-44D8-4494-AAF0-A2816FDD19B4}"/>
    <cellStyle name="Normal 4 4 4 6 3 2" xfId="24854" xr:uid="{5865DDD2-B206-4ACF-96A0-35E184EE1C6F}"/>
    <cellStyle name="Normal 4 4 4 6 3 2 2" xfId="38546" xr:uid="{401E6CE7-0AF3-4734-B35F-A385ECE864E2}"/>
    <cellStyle name="Normal 4 4 4 6 3 2 3" xfId="53430" xr:uid="{A5CFD186-729D-4B5B-BAD5-467517B03B6E}"/>
    <cellStyle name="Normal 4 4 4 6 3 3" xfId="18010" xr:uid="{ECCE6283-45B0-4410-B1C8-17A598DFEDE3}"/>
    <cellStyle name="Normal 4 4 4 6 3 4" xfId="31700" xr:uid="{6D364944-32B8-4DBB-8234-649F2D767808}"/>
    <cellStyle name="Normal 4 4 4 6 3 5" xfId="46584" xr:uid="{526DD97E-9881-4721-89E2-B0D0EBD35F1B}"/>
    <cellStyle name="Normal 4 4 4 6 4" xfId="21432" xr:uid="{FC1822D1-65C5-4ADD-B556-5608238AFF5D}"/>
    <cellStyle name="Normal 4 4 4 6 4 2" xfId="35124" xr:uid="{C50382A6-ECFA-4F10-8134-B49576D12673}"/>
    <cellStyle name="Normal 4 4 4 6 4 3" xfId="50008" xr:uid="{6BE264E1-7E60-4059-93C4-A2EC8ABCF481}"/>
    <cellStyle name="Normal 4 4 4 6 5" xfId="14588" xr:uid="{05EDFBCD-A314-4699-BF4A-CAE5953D4E8E}"/>
    <cellStyle name="Normal 4 4 4 6 6" xfId="28278" xr:uid="{D6429339-2CBD-4787-AE03-47E7276ED8D1}"/>
    <cellStyle name="Normal 4 4 4 6 7" xfId="43162" xr:uid="{F19B0509-A7A4-4162-913F-1747A00734B1}"/>
    <cellStyle name="Normal 4 4 4 7" xfId="9440" xr:uid="{42787CAA-0D3F-4CC9-8739-8809D64BC6C9}"/>
    <cellStyle name="Normal 4 4 4 7 2" xfId="12862" xr:uid="{0D73DA18-1E1E-4343-8A33-A4960C023FD2}"/>
    <cellStyle name="Normal 4 4 4 7 2 2" xfId="26552" xr:uid="{F864376A-3929-4C43-BE1E-D88B95FE2FCC}"/>
    <cellStyle name="Normal 4 4 4 7 2 2 2" xfId="40244" xr:uid="{1E9913F6-9108-4358-A192-E5310B4CFC26}"/>
    <cellStyle name="Normal 4 4 4 7 2 2 3" xfId="55128" xr:uid="{E7D60F09-11B4-4B96-B644-3F44D3DE4BA9}"/>
    <cellStyle name="Normal 4 4 4 7 2 3" xfId="19708" xr:uid="{221E420C-76EA-40D2-8493-AF99485A5D9D}"/>
    <cellStyle name="Normal 4 4 4 7 2 4" xfId="33398" xr:uid="{4D8EC0DB-A15F-41D3-88D5-2DAA7ADB273F}"/>
    <cellStyle name="Normal 4 4 4 7 2 5" xfId="48282" xr:uid="{4CD30248-53DC-4FC3-8E42-3DD2284D0808}"/>
    <cellStyle name="Normal 4 4 4 7 3" xfId="23130" xr:uid="{B2B3E480-29BE-4025-998C-4E9A619ADC6B}"/>
    <cellStyle name="Normal 4 4 4 7 3 2" xfId="36822" xr:uid="{241D9F2F-D0E1-49B0-AE2F-9F764674EF92}"/>
    <cellStyle name="Normal 4 4 4 7 3 3" xfId="51706" xr:uid="{3A6AD525-A048-4F19-BA02-C40FC0CE246A}"/>
    <cellStyle name="Normal 4 4 4 7 4" xfId="16286" xr:uid="{604EA008-EA93-43BF-A36F-1C31C6B5F3FC}"/>
    <cellStyle name="Normal 4 4 4 7 5" xfId="29976" xr:uid="{EE09504D-4D01-4389-A620-AF023778ADE2}"/>
    <cellStyle name="Normal 4 4 4 7 6" xfId="44860" xr:uid="{219803DE-AC5A-46A4-9CE5-E0356995BA89}"/>
    <cellStyle name="Normal 4 4 4 8" xfId="11150" xr:uid="{904ADB76-1900-4E4E-BAD0-DDFC05B18B66}"/>
    <cellStyle name="Normal 4 4 4 8 2" xfId="24840" xr:uid="{8FC676E7-3AF8-4C7F-96DE-608E672145CA}"/>
    <cellStyle name="Normal 4 4 4 8 2 2" xfId="38532" xr:uid="{1E048BD1-FE21-4226-9B59-910E2EF604C7}"/>
    <cellStyle name="Normal 4 4 4 8 2 3" xfId="53416" xr:uid="{CF8CACBD-EA17-41C4-B2A1-D38BC75951CE}"/>
    <cellStyle name="Normal 4 4 4 8 3" xfId="17996" xr:uid="{266FE286-EA4B-44A1-B649-D25E03B3DA26}"/>
    <cellStyle name="Normal 4 4 4 8 4" xfId="31686" xr:uid="{4DE6053A-4B38-41B0-927B-BE85333676F6}"/>
    <cellStyle name="Normal 4 4 4 8 5" xfId="46570" xr:uid="{6703DDAD-59FB-45A5-B749-08017038D93C}"/>
    <cellStyle name="Normal 4 4 4 9" xfId="21418" xr:uid="{681CAFC1-6195-4D54-A303-28817E1E6942}"/>
    <cellStyle name="Normal 4 4 4 9 2" xfId="35110" xr:uid="{8137205C-2A55-4B4D-B990-666ADD7FC145}"/>
    <cellStyle name="Normal 4 4 4 9 3" xfId="49994" xr:uid="{AE8323A2-39D6-4EDE-B10E-C3BA39F4F95B}"/>
    <cellStyle name="Normal 4 4 5" xfId="7743" xr:uid="{BEA7BB1D-E045-4A86-AE96-2C61A798F006}"/>
    <cellStyle name="Normal 4 4 5 10" xfId="43163" xr:uid="{455BAF29-D8C9-427D-9AAF-6D2554DD5F39}"/>
    <cellStyle name="Normal 4 4 5 2" xfId="7744" xr:uid="{DC3BF457-9BCF-405E-8C45-FB15BA7C1FE3}"/>
    <cellStyle name="Normal 4 4 5 2 2" xfId="7745" xr:uid="{366DC3E9-6DEC-47E4-87DF-CD6CA1931447}"/>
    <cellStyle name="Normal 4 4 5 2 2 2" xfId="9457" xr:uid="{905A96F2-21FD-4875-A29B-DBAA72E04DD4}"/>
    <cellStyle name="Normal 4 4 5 2 2 2 2" xfId="12879" xr:uid="{A1E22761-A639-470A-92B7-3B30302E8FE0}"/>
    <cellStyle name="Normal 4 4 5 2 2 2 2 2" xfId="26569" xr:uid="{1BA42FF2-90C6-473F-8480-DA0492EA2B1A}"/>
    <cellStyle name="Normal 4 4 5 2 2 2 2 2 2" xfId="40261" xr:uid="{55469DB7-9E9C-4B89-AF4E-5771BF6FEC1B}"/>
    <cellStyle name="Normal 4 4 5 2 2 2 2 2 3" xfId="55145" xr:uid="{EC0A4AAF-4B1D-46A0-8B36-634D24E7D387}"/>
    <cellStyle name="Normal 4 4 5 2 2 2 2 3" xfId="19725" xr:uid="{AC98D770-9443-4EA7-9FE2-A3FA04FBAD10}"/>
    <cellStyle name="Normal 4 4 5 2 2 2 2 4" xfId="33415" xr:uid="{D66B4A51-87C8-46D3-B2D4-BE7C34800512}"/>
    <cellStyle name="Normal 4 4 5 2 2 2 2 5" xfId="48299" xr:uid="{7218E17C-7D16-4C70-86C9-1D43B5262175}"/>
    <cellStyle name="Normal 4 4 5 2 2 2 3" xfId="23147" xr:uid="{50AC1125-C8EC-4781-8115-C4989440C5DA}"/>
    <cellStyle name="Normal 4 4 5 2 2 2 3 2" xfId="36839" xr:uid="{87412AB0-1C66-4AC7-854F-B11337ECF76E}"/>
    <cellStyle name="Normal 4 4 5 2 2 2 3 3" xfId="51723" xr:uid="{D5DC6DE2-A073-4089-801E-018D4B5C56E7}"/>
    <cellStyle name="Normal 4 4 5 2 2 2 4" xfId="16303" xr:uid="{2AB4444D-1A5C-4328-900A-59E8ED018A10}"/>
    <cellStyle name="Normal 4 4 5 2 2 2 5" xfId="29993" xr:uid="{6B1FEF2D-887F-4C66-B0BE-19F1CF4FCF20}"/>
    <cellStyle name="Normal 4 4 5 2 2 2 6" xfId="44877" xr:uid="{AC9773D6-7CA2-42B9-B8F9-182EA1EAEBC7}"/>
    <cellStyle name="Normal 4 4 5 2 2 3" xfId="11167" xr:uid="{ED51AF97-2379-423B-8CB1-CCED3D860DCC}"/>
    <cellStyle name="Normal 4 4 5 2 2 3 2" xfId="24857" xr:uid="{CC58BE34-9B9C-48C4-B112-31ABC98C747B}"/>
    <cellStyle name="Normal 4 4 5 2 2 3 2 2" xfId="38549" xr:uid="{7445E225-BF28-4699-845A-85FBE8F8186E}"/>
    <cellStyle name="Normal 4 4 5 2 2 3 2 3" xfId="53433" xr:uid="{62D1D94C-F7D5-4638-9329-0FD715B39052}"/>
    <cellStyle name="Normal 4 4 5 2 2 3 3" xfId="18013" xr:uid="{934E243D-6CD1-4574-BD3A-39644F62BFF1}"/>
    <cellStyle name="Normal 4 4 5 2 2 3 4" xfId="31703" xr:uid="{E04F8EF7-4DAB-4194-ADFF-105AA490F957}"/>
    <cellStyle name="Normal 4 4 5 2 2 3 5" xfId="46587" xr:uid="{278EF5FB-2D78-41DA-95C4-19AC04F9E21D}"/>
    <cellStyle name="Normal 4 4 5 2 2 4" xfId="21435" xr:uid="{67DE7F9F-990F-45C4-AF29-A047E4471B2A}"/>
    <cellStyle name="Normal 4 4 5 2 2 4 2" xfId="35127" xr:uid="{11DFBBD9-D860-407D-9EB2-87DDAE6E4CE5}"/>
    <cellStyle name="Normal 4 4 5 2 2 4 3" xfId="50011" xr:uid="{B0325C4D-492F-4040-8ECC-F61B6AD41DD2}"/>
    <cellStyle name="Normal 4 4 5 2 2 5" xfId="14591" xr:uid="{E98EB2D4-3F69-4941-B0F8-6C8D7550E087}"/>
    <cellStyle name="Normal 4 4 5 2 2 6" xfId="28281" xr:uid="{7366A539-3E52-4DA9-B105-96F0BF56A7EC}"/>
    <cellStyle name="Normal 4 4 5 2 2 7" xfId="43165" xr:uid="{234220E2-D86C-48EB-B491-759F26C9BA76}"/>
    <cellStyle name="Normal 4 4 5 2 3" xfId="9456" xr:uid="{4CE769E9-989A-4EF6-AD02-9228FB085F85}"/>
    <cellStyle name="Normal 4 4 5 2 3 2" xfId="12878" xr:uid="{7E291784-1B47-4C74-B8E8-A5ABBFAD03D7}"/>
    <cellStyle name="Normal 4 4 5 2 3 2 2" xfId="26568" xr:uid="{57011EAA-39E0-4E70-B9BD-AF75188F6091}"/>
    <cellStyle name="Normal 4 4 5 2 3 2 2 2" xfId="40260" xr:uid="{FB5A6D09-8CAD-4A0D-99B8-7838B3A8BCD0}"/>
    <cellStyle name="Normal 4 4 5 2 3 2 2 3" xfId="55144" xr:uid="{7CC84587-C630-4562-B55E-B73898963EEB}"/>
    <cellStyle name="Normal 4 4 5 2 3 2 3" xfId="19724" xr:uid="{EDF65367-A60B-4CEB-9A91-C00A752CF063}"/>
    <cellStyle name="Normal 4 4 5 2 3 2 4" xfId="33414" xr:uid="{50512D42-2598-4609-A271-3236FF2CA116}"/>
    <cellStyle name="Normal 4 4 5 2 3 2 5" xfId="48298" xr:uid="{78B6F10A-3328-4927-8566-5473DFE10827}"/>
    <cellStyle name="Normal 4 4 5 2 3 3" xfId="23146" xr:uid="{4E816EFD-5468-4141-A0ED-2B3A6B0B07FA}"/>
    <cellStyle name="Normal 4 4 5 2 3 3 2" xfId="36838" xr:uid="{8EF6A725-3347-48F4-85F3-618809DD063C}"/>
    <cellStyle name="Normal 4 4 5 2 3 3 3" xfId="51722" xr:uid="{84C6602D-C4BA-4138-9D54-F8540C1DEE28}"/>
    <cellStyle name="Normal 4 4 5 2 3 4" xfId="16302" xr:uid="{AA5C6C9E-1130-4B08-B37F-D7E3B9FFE367}"/>
    <cellStyle name="Normal 4 4 5 2 3 5" xfId="29992" xr:uid="{7BFF36E2-EE1C-4F79-9509-0BE4F5491118}"/>
    <cellStyle name="Normal 4 4 5 2 3 6" xfId="44876" xr:uid="{DB9C7AAA-E558-41AE-9BD1-E1EC5D1BB69F}"/>
    <cellStyle name="Normal 4 4 5 2 4" xfId="11166" xr:uid="{157A96F1-6C42-4F5A-B192-5D4E70863487}"/>
    <cellStyle name="Normal 4 4 5 2 4 2" xfId="24856" xr:uid="{C35DD671-03A6-4812-8E72-36BD501FC3F0}"/>
    <cellStyle name="Normal 4 4 5 2 4 2 2" xfId="38548" xr:uid="{8307EB31-2611-4E03-8E4A-55CF3F478C84}"/>
    <cellStyle name="Normal 4 4 5 2 4 2 3" xfId="53432" xr:uid="{6B14E1E8-4C61-4439-A41D-A16B653BCFA6}"/>
    <cellStyle name="Normal 4 4 5 2 4 3" xfId="18012" xr:uid="{7F4EF773-5AE3-48F3-A3B4-40A5971A511D}"/>
    <cellStyle name="Normal 4 4 5 2 4 4" xfId="31702" xr:uid="{EF60A749-4ECB-45E9-8EDA-4D81F088F7F1}"/>
    <cellStyle name="Normal 4 4 5 2 4 5" xfId="46586" xr:uid="{EAB5FB96-61BB-4869-AA41-20EDAEE8FB88}"/>
    <cellStyle name="Normal 4 4 5 2 5" xfId="21434" xr:uid="{CD351634-EB96-4C9C-B93A-615E877556BE}"/>
    <cellStyle name="Normal 4 4 5 2 5 2" xfId="35126" xr:uid="{509AE8E5-4732-4713-A7D5-BCCF175DD001}"/>
    <cellStyle name="Normal 4 4 5 2 5 3" xfId="50010" xr:uid="{920F31CD-8355-47AF-B048-5C6DD11BECD0}"/>
    <cellStyle name="Normal 4 4 5 2 6" xfId="14590" xr:uid="{C543A5CB-1E02-4766-9EFF-6311CF400273}"/>
    <cellStyle name="Normal 4 4 5 2 7" xfId="28280" xr:uid="{0ABA2D19-C568-4586-969F-62DD33C276CD}"/>
    <cellStyle name="Normal 4 4 5 2 8" xfId="43164" xr:uid="{340AF108-7E2C-4A26-BB48-00D96AB3B1D6}"/>
    <cellStyle name="Normal 4 4 5 3" xfId="7746" xr:uid="{E6C12DEC-354D-4BFF-A0BB-B2B3FF233D61}"/>
    <cellStyle name="Normal 4 4 5 3 2" xfId="9458" xr:uid="{ACCC55D6-0923-489B-9387-CB8487B24023}"/>
    <cellStyle name="Normal 4 4 5 3 2 2" xfId="12880" xr:uid="{3B487B92-16E6-452C-814D-D50C3883CE06}"/>
    <cellStyle name="Normal 4 4 5 3 2 2 2" xfId="26570" xr:uid="{6705AEF9-96E6-432D-8342-B2729FC005A3}"/>
    <cellStyle name="Normal 4 4 5 3 2 2 2 2" xfId="40262" xr:uid="{D7974972-F73B-47D8-8657-E2B923E11028}"/>
    <cellStyle name="Normal 4 4 5 3 2 2 2 3" xfId="55146" xr:uid="{65B64B5E-65BF-4215-88C7-01AB2F6A3D50}"/>
    <cellStyle name="Normal 4 4 5 3 2 2 3" xfId="19726" xr:uid="{D49881E8-15F4-4DFF-AB58-2795AA1369FE}"/>
    <cellStyle name="Normal 4 4 5 3 2 2 4" xfId="33416" xr:uid="{4B472DDA-A30A-4DA2-A1AA-68FB0E5FCBDE}"/>
    <cellStyle name="Normal 4 4 5 3 2 2 5" xfId="48300" xr:uid="{78B63C30-E583-43CA-B48F-BA52DCDA643D}"/>
    <cellStyle name="Normal 4 4 5 3 2 3" xfId="23148" xr:uid="{BDD74B09-CC3F-457C-8708-D2DE1B54C887}"/>
    <cellStyle name="Normal 4 4 5 3 2 3 2" xfId="36840" xr:uid="{1DCA11E9-5ECC-4758-A892-1D3B49953AB5}"/>
    <cellStyle name="Normal 4 4 5 3 2 3 3" xfId="51724" xr:uid="{B4A3A718-1A96-42DF-A110-B8EB949DBED7}"/>
    <cellStyle name="Normal 4 4 5 3 2 4" xfId="16304" xr:uid="{5C6683DC-482A-439A-B5E9-6896EED27A08}"/>
    <cellStyle name="Normal 4 4 5 3 2 5" xfId="29994" xr:uid="{51568714-4317-47E6-B14F-E390FBC4627F}"/>
    <cellStyle name="Normal 4 4 5 3 2 6" xfId="44878" xr:uid="{7182635F-6DCA-409C-8D23-68F5A8A5E761}"/>
    <cellStyle name="Normal 4 4 5 3 3" xfId="11168" xr:uid="{E3D88447-C269-404E-B185-2B2675BB53C0}"/>
    <cellStyle name="Normal 4 4 5 3 3 2" xfId="24858" xr:uid="{0A1C4F69-B206-4D9D-8AE3-55EBC825A662}"/>
    <cellStyle name="Normal 4 4 5 3 3 2 2" xfId="38550" xr:uid="{3A29520D-3A6C-417A-973E-2D35B8EF39F1}"/>
    <cellStyle name="Normal 4 4 5 3 3 2 3" xfId="53434" xr:uid="{0A47E92B-A695-4D6D-A37C-C207AA532BCD}"/>
    <cellStyle name="Normal 4 4 5 3 3 3" xfId="18014" xr:uid="{FFDE2D38-464F-4F73-B06A-4E857637897A}"/>
    <cellStyle name="Normal 4 4 5 3 3 4" xfId="31704" xr:uid="{6FBFB021-0E87-4BD6-9037-18059A1E6DC5}"/>
    <cellStyle name="Normal 4 4 5 3 3 5" xfId="46588" xr:uid="{8231CDE7-F707-48F2-9FBB-D10DFB3F66B2}"/>
    <cellStyle name="Normal 4 4 5 3 4" xfId="21436" xr:uid="{79A418F6-E1B3-41BD-888E-64DCB7DAF35C}"/>
    <cellStyle name="Normal 4 4 5 3 4 2" xfId="35128" xr:uid="{D3892289-7528-4C1D-AD2F-A0AADF71497B}"/>
    <cellStyle name="Normal 4 4 5 3 4 3" xfId="50012" xr:uid="{12C294BA-E174-44F9-A7A4-E1D0FE54C035}"/>
    <cellStyle name="Normal 4 4 5 3 5" xfId="14592" xr:uid="{A23261C8-A6BB-4185-9B14-506F06B9E25F}"/>
    <cellStyle name="Normal 4 4 5 3 6" xfId="28282" xr:uid="{163F82F9-4BAB-45B9-9A8A-641E1FF23644}"/>
    <cellStyle name="Normal 4 4 5 3 7" xfId="43166" xr:uid="{321D05C2-2302-490E-A99C-47B5914DEDD1}"/>
    <cellStyle name="Normal 4 4 5 4" xfId="7747" xr:uid="{023A779E-E377-4A48-A434-AE05E83A7BCF}"/>
    <cellStyle name="Normal 4 4 5 4 2" xfId="9459" xr:uid="{4E5B6AD7-C276-4C14-805A-BA6077B5BECE}"/>
    <cellStyle name="Normal 4 4 5 4 2 2" xfId="12881" xr:uid="{FCC181AA-CFB6-482E-8892-C0989464881D}"/>
    <cellStyle name="Normal 4 4 5 4 2 2 2" xfId="26571" xr:uid="{4B514AC8-689A-4425-B287-EEA2775954AC}"/>
    <cellStyle name="Normal 4 4 5 4 2 2 2 2" xfId="40263" xr:uid="{36967E03-39C7-43FE-A400-78959C8281DA}"/>
    <cellStyle name="Normal 4 4 5 4 2 2 2 3" xfId="55147" xr:uid="{D5D60504-E4E0-4BE4-A3C6-ED61EBEB6B85}"/>
    <cellStyle name="Normal 4 4 5 4 2 2 3" xfId="19727" xr:uid="{7A9B47BF-4883-48C9-BB0E-9083A370E444}"/>
    <cellStyle name="Normal 4 4 5 4 2 2 4" xfId="33417" xr:uid="{AD4737B0-0E0B-44C6-9654-73949C1A31B9}"/>
    <cellStyle name="Normal 4 4 5 4 2 2 5" xfId="48301" xr:uid="{D2AA42F5-2A25-4B8B-A242-735DBA766CA5}"/>
    <cellStyle name="Normal 4 4 5 4 2 3" xfId="23149" xr:uid="{AAC10038-1149-48A8-8D30-89A04518CB06}"/>
    <cellStyle name="Normal 4 4 5 4 2 3 2" xfId="36841" xr:uid="{4711FC5B-FE75-4AED-BB09-C8BD6D0F90C6}"/>
    <cellStyle name="Normal 4 4 5 4 2 3 3" xfId="51725" xr:uid="{81C43699-86E8-4F0D-979F-BE01D46AB408}"/>
    <cellStyle name="Normal 4 4 5 4 2 4" xfId="16305" xr:uid="{4C118880-9CC3-480D-9777-78D2EF750557}"/>
    <cellStyle name="Normal 4 4 5 4 2 5" xfId="29995" xr:uid="{085A4147-30A4-4C93-B6CB-5D06B31CFC57}"/>
    <cellStyle name="Normal 4 4 5 4 2 6" xfId="44879" xr:uid="{55705F89-DF8C-48CA-A0E7-26BCCC087730}"/>
    <cellStyle name="Normal 4 4 5 4 3" xfId="11169" xr:uid="{3C167D8E-678C-4DB5-AC7B-4C1D95FA128B}"/>
    <cellStyle name="Normal 4 4 5 4 3 2" xfId="24859" xr:uid="{B10E62D8-95E3-46DB-8446-1ECE08477792}"/>
    <cellStyle name="Normal 4 4 5 4 3 2 2" xfId="38551" xr:uid="{5BEDE229-45AA-4DCD-BE05-9019F7DE901E}"/>
    <cellStyle name="Normal 4 4 5 4 3 2 3" xfId="53435" xr:uid="{65A4790B-1565-4D65-9510-30317FE9BE3C}"/>
    <cellStyle name="Normal 4 4 5 4 3 3" xfId="18015" xr:uid="{6F29A75D-4A5E-4A72-9939-5BA34C23EF79}"/>
    <cellStyle name="Normal 4 4 5 4 3 4" xfId="31705" xr:uid="{5DA6288B-97EA-4156-9CA2-B52AF5351057}"/>
    <cellStyle name="Normal 4 4 5 4 3 5" xfId="46589" xr:uid="{3D598361-1CAC-47EC-B78C-3FE5280F55D0}"/>
    <cellStyle name="Normal 4 4 5 4 4" xfId="21437" xr:uid="{197F963F-E6B4-4BBC-8EDF-53EC0A5FB427}"/>
    <cellStyle name="Normal 4 4 5 4 4 2" xfId="35129" xr:uid="{F5854D0E-A51A-48BD-9DBE-B5ACFD3E7C9A}"/>
    <cellStyle name="Normal 4 4 5 4 4 3" xfId="50013" xr:uid="{99F2906D-119A-4284-BE43-4AA0AEAFA6FC}"/>
    <cellStyle name="Normal 4 4 5 4 5" xfId="14593" xr:uid="{6489C68A-FBA9-4DDD-BCF1-690156192B2C}"/>
    <cellStyle name="Normal 4 4 5 4 6" xfId="28283" xr:uid="{E145AC00-31B0-4E0E-8609-C4E7CAB62A2A}"/>
    <cellStyle name="Normal 4 4 5 4 7" xfId="43167" xr:uid="{49C489BB-6B50-4061-83C6-3771AEDD5D98}"/>
    <cellStyle name="Normal 4 4 5 5" xfId="9455" xr:uid="{8341AB93-E146-4C09-8649-449BC7C2B68D}"/>
    <cellStyle name="Normal 4 4 5 5 2" xfId="12877" xr:uid="{BBD7B8A5-B578-430F-80D5-93CABDBD47AA}"/>
    <cellStyle name="Normal 4 4 5 5 2 2" xfId="26567" xr:uid="{290A2C11-B0F0-4439-8285-54254532F0E9}"/>
    <cellStyle name="Normal 4 4 5 5 2 2 2" xfId="40259" xr:uid="{7BAC49FA-0186-4BBC-8A17-1E3C93191415}"/>
    <cellStyle name="Normal 4 4 5 5 2 2 3" xfId="55143" xr:uid="{7E6EE833-A165-4767-A0D1-1F3F4C1CB365}"/>
    <cellStyle name="Normal 4 4 5 5 2 3" xfId="19723" xr:uid="{77E4A1C9-0990-4CC1-ACEF-3E8730532F22}"/>
    <cellStyle name="Normal 4 4 5 5 2 4" xfId="33413" xr:uid="{5EA6D197-D9DE-4BC2-9A84-1F9B5BFFB8E6}"/>
    <cellStyle name="Normal 4 4 5 5 2 5" xfId="48297" xr:uid="{0F8D692C-A841-4CBD-8DB8-EFBF0CAE6FEC}"/>
    <cellStyle name="Normal 4 4 5 5 3" xfId="23145" xr:uid="{744001B0-56A7-4DD5-B752-53FED8910CDA}"/>
    <cellStyle name="Normal 4 4 5 5 3 2" xfId="36837" xr:uid="{44BA59E0-D9CC-4555-9850-58A7D4E4D7A4}"/>
    <cellStyle name="Normal 4 4 5 5 3 3" xfId="51721" xr:uid="{8EA5E733-50EE-484E-84F5-086E63038C74}"/>
    <cellStyle name="Normal 4 4 5 5 4" xfId="16301" xr:uid="{DC5B2C34-D983-422E-AE58-2389F42C01CE}"/>
    <cellStyle name="Normal 4 4 5 5 5" xfId="29991" xr:uid="{B3D1BBA2-AF45-4BD9-921F-1AE66C3B069D}"/>
    <cellStyle name="Normal 4 4 5 5 6" xfId="44875" xr:uid="{1EB00C90-F680-4552-98CA-7AE55450692D}"/>
    <cellStyle name="Normal 4 4 5 6" xfId="11165" xr:uid="{BB45CFD0-32D7-4502-9C07-6922708BBDC0}"/>
    <cellStyle name="Normal 4 4 5 6 2" xfId="24855" xr:uid="{DC97CBB6-7832-47D5-AAA4-E53AA44CF966}"/>
    <cellStyle name="Normal 4 4 5 6 2 2" xfId="38547" xr:uid="{368ACC93-7C0A-4D28-BFB2-18EABA1C1B4F}"/>
    <cellStyle name="Normal 4 4 5 6 2 3" xfId="53431" xr:uid="{29659DC8-A633-4101-AA54-2DE0D2AC72EF}"/>
    <cellStyle name="Normal 4 4 5 6 3" xfId="18011" xr:uid="{7377710D-1548-4E24-A429-B7A38691F13B}"/>
    <cellStyle name="Normal 4 4 5 6 4" xfId="31701" xr:uid="{C8578AD1-6674-4908-B714-F43905EBCDF2}"/>
    <cellStyle name="Normal 4 4 5 6 5" xfId="46585" xr:uid="{7C2666E2-E830-4D36-9189-CFE553D1C4EE}"/>
    <cellStyle name="Normal 4 4 5 7" xfId="21433" xr:uid="{970B4C22-313A-48B5-9911-CE398CF14228}"/>
    <cellStyle name="Normal 4 4 5 7 2" xfId="35125" xr:uid="{3EB35AFB-C8E1-46B4-94F0-5409D655DA69}"/>
    <cellStyle name="Normal 4 4 5 7 3" xfId="50009" xr:uid="{ED9405F5-CBF9-4871-9990-4BF5226A7D80}"/>
    <cellStyle name="Normal 4 4 5 8" xfId="14589" xr:uid="{20789EAD-FF5D-4D57-B9DD-68A84DD52B04}"/>
    <cellStyle name="Normal 4 4 5 9" xfId="28279" xr:uid="{6343B395-6E4D-46F2-AC0B-695370188E21}"/>
    <cellStyle name="Normal 4 4 6" xfId="7748" xr:uid="{0C45B407-EF5C-4313-85C3-42F72EE63F6C}"/>
    <cellStyle name="Normal 4 4 6 10" xfId="43168" xr:uid="{CEA8C8EB-D9AF-43CE-A49A-D7E96663C01F}"/>
    <cellStyle name="Normal 4 4 6 2" xfId="7749" xr:uid="{726B3960-48E9-417A-9EA4-67130EAF16EC}"/>
    <cellStyle name="Normal 4 4 6 2 2" xfId="7750" xr:uid="{C2B4EE45-997E-4689-9C71-AA3220D3B9EF}"/>
    <cellStyle name="Normal 4 4 6 2 2 2" xfId="9462" xr:uid="{3550C76C-A9AC-4A1C-9FC7-F13ABF5357C4}"/>
    <cellStyle name="Normal 4 4 6 2 2 2 2" xfId="12884" xr:uid="{3ECA1B27-C3FA-4C84-A709-383F422CB4CF}"/>
    <cellStyle name="Normal 4 4 6 2 2 2 2 2" xfId="26574" xr:uid="{2BC118A8-DE92-4519-A524-1D7EBE9536C7}"/>
    <cellStyle name="Normal 4 4 6 2 2 2 2 2 2" xfId="40266" xr:uid="{B243D0FB-5900-49E8-AD34-3B81014D323F}"/>
    <cellStyle name="Normal 4 4 6 2 2 2 2 2 3" xfId="55150" xr:uid="{05A9C887-B8DC-4CD3-B26B-EDD177B23881}"/>
    <cellStyle name="Normal 4 4 6 2 2 2 2 3" xfId="19730" xr:uid="{0D62D8DA-880B-4C8A-A8E1-DA666DDB2304}"/>
    <cellStyle name="Normal 4 4 6 2 2 2 2 4" xfId="33420" xr:uid="{C7AC821E-FE31-4FB0-A5BE-8B85BB937FD4}"/>
    <cellStyle name="Normal 4 4 6 2 2 2 2 5" xfId="48304" xr:uid="{71F13C11-8992-47C1-9EDD-783FA658FCAF}"/>
    <cellStyle name="Normal 4 4 6 2 2 2 3" xfId="23152" xr:uid="{CD078F8C-0EC7-407E-ACC4-795D8A5B080C}"/>
    <cellStyle name="Normal 4 4 6 2 2 2 3 2" xfId="36844" xr:uid="{280A3625-91BE-4913-B5D0-5F55B15D0531}"/>
    <cellStyle name="Normal 4 4 6 2 2 2 3 3" xfId="51728" xr:uid="{51D4D08D-2CEA-406D-9CAB-A020B17F5A0B}"/>
    <cellStyle name="Normal 4 4 6 2 2 2 4" xfId="16308" xr:uid="{6DEDFBA9-7743-42EC-9A64-4FB0DF63E707}"/>
    <cellStyle name="Normal 4 4 6 2 2 2 5" xfId="29998" xr:uid="{3B650716-28CA-46B5-AD14-BCEB506D4ACC}"/>
    <cellStyle name="Normal 4 4 6 2 2 2 6" xfId="44882" xr:uid="{731DB92F-3CA6-4F98-A2CE-BD755FFB15EE}"/>
    <cellStyle name="Normal 4 4 6 2 2 3" xfId="11172" xr:uid="{22B0CBA9-63A1-4913-AD43-401FC539DE2C}"/>
    <cellStyle name="Normal 4 4 6 2 2 3 2" xfId="24862" xr:uid="{EA989021-22D5-418D-80BD-B09C43876B88}"/>
    <cellStyle name="Normal 4 4 6 2 2 3 2 2" xfId="38554" xr:uid="{FDB76962-02CC-4DC4-AD34-2D0CE744DEE0}"/>
    <cellStyle name="Normal 4 4 6 2 2 3 2 3" xfId="53438" xr:uid="{7972B44E-4399-4142-A90A-96330D5BD777}"/>
    <cellStyle name="Normal 4 4 6 2 2 3 3" xfId="18018" xr:uid="{C2DDF587-F802-49FB-B16F-1B19A7C70AF2}"/>
    <cellStyle name="Normal 4 4 6 2 2 3 4" xfId="31708" xr:uid="{210D7C80-AEA0-4F52-B6BF-2250E1802CB7}"/>
    <cellStyle name="Normal 4 4 6 2 2 3 5" xfId="46592" xr:uid="{F18C17DC-5118-480B-BFC8-79434ADEDA9D}"/>
    <cellStyle name="Normal 4 4 6 2 2 4" xfId="21440" xr:uid="{AE8303FF-B8CA-4D60-A697-26AFD3EB9A87}"/>
    <cellStyle name="Normal 4 4 6 2 2 4 2" xfId="35132" xr:uid="{670934B5-E0EC-41CD-9382-8159E3F3E548}"/>
    <cellStyle name="Normal 4 4 6 2 2 4 3" xfId="50016" xr:uid="{FB067F7A-C50E-474D-AC91-4B9F9F93AA76}"/>
    <cellStyle name="Normal 4 4 6 2 2 5" xfId="14596" xr:uid="{C0E8CB6F-7EFF-44EC-8BD0-EED45135CFB4}"/>
    <cellStyle name="Normal 4 4 6 2 2 6" xfId="28286" xr:uid="{474E2A19-6B06-4C39-8B94-460E682F69EA}"/>
    <cellStyle name="Normal 4 4 6 2 2 7" xfId="43170" xr:uid="{CA0997B6-C108-4F59-B8B9-98CBBDD65813}"/>
    <cellStyle name="Normal 4 4 6 2 3" xfId="9461" xr:uid="{4156AC05-F741-463B-86AA-01BB7832F702}"/>
    <cellStyle name="Normal 4 4 6 2 3 2" xfId="12883" xr:uid="{39B9C1E3-BDFF-44C6-95DB-08225F9739A3}"/>
    <cellStyle name="Normal 4 4 6 2 3 2 2" xfId="26573" xr:uid="{904BC5A6-06FE-4299-B63C-D0C24B959B3D}"/>
    <cellStyle name="Normal 4 4 6 2 3 2 2 2" xfId="40265" xr:uid="{F0CBFDA7-08B5-412A-9C64-3BCA5E1FE90F}"/>
    <cellStyle name="Normal 4 4 6 2 3 2 2 3" xfId="55149" xr:uid="{B70D87DE-4C2C-4197-BA4E-7FD175DB1186}"/>
    <cellStyle name="Normal 4 4 6 2 3 2 3" xfId="19729" xr:uid="{C1388545-C019-4C42-9653-0EB038B3B83F}"/>
    <cellStyle name="Normal 4 4 6 2 3 2 4" xfId="33419" xr:uid="{37571486-8EC9-462A-9613-AED0320DF1FD}"/>
    <cellStyle name="Normal 4 4 6 2 3 2 5" xfId="48303" xr:uid="{4D5B1525-C2DE-4C93-A31E-F827F9670550}"/>
    <cellStyle name="Normal 4 4 6 2 3 3" xfId="23151" xr:uid="{A3E6421A-9342-4E70-8A20-7B495A472D6D}"/>
    <cellStyle name="Normal 4 4 6 2 3 3 2" xfId="36843" xr:uid="{ABC82679-A1F1-4920-9C93-0AB5092ED7E1}"/>
    <cellStyle name="Normal 4 4 6 2 3 3 3" xfId="51727" xr:uid="{B1F58BA3-0639-46C1-9321-85F58B09B541}"/>
    <cellStyle name="Normal 4 4 6 2 3 4" xfId="16307" xr:uid="{627E1E68-15EC-4080-9E3E-5A310C2417F9}"/>
    <cellStyle name="Normal 4 4 6 2 3 5" xfId="29997" xr:uid="{C4673472-D29C-4804-9AE5-DA911A76ED02}"/>
    <cellStyle name="Normal 4 4 6 2 3 6" xfId="44881" xr:uid="{D4A6FD3F-BC52-486B-B2BE-1DC157256A59}"/>
    <cellStyle name="Normal 4 4 6 2 4" xfId="11171" xr:uid="{E7EAE3ED-7322-41E5-862B-BCF6FBDA1FF8}"/>
    <cellStyle name="Normal 4 4 6 2 4 2" xfId="24861" xr:uid="{14D43A04-D844-4D04-A9AF-EEAA41FAA7CC}"/>
    <cellStyle name="Normal 4 4 6 2 4 2 2" xfId="38553" xr:uid="{B3A76B05-29C5-4981-8802-CDF43775373A}"/>
    <cellStyle name="Normal 4 4 6 2 4 2 3" xfId="53437" xr:uid="{A1E19DB5-CBB3-493A-B00C-459F5ED784CB}"/>
    <cellStyle name="Normal 4 4 6 2 4 3" xfId="18017" xr:uid="{8F45E7A2-9522-46B8-BF4D-83324CAA7B59}"/>
    <cellStyle name="Normal 4 4 6 2 4 4" xfId="31707" xr:uid="{633EE063-5FD8-4FBF-B625-1F1B18561284}"/>
    <cellStyle name="Normal 4 4 6 2 4 5" xfId="46591" xr:uid="{21D67E45-EC69-421E-83C4-4B82F5AA3C87}"/>
    <cellStyle name="Normal 4 4 6 2 5" xfId="21439" xr:uid="{C784A650-54C1-47A2-8056-AA368B7BAF28}"/>
    <cellStyle name="Normal 4 4 6 2 5 2" xfId="35131" xr:uid="{7852A00A-3E57-4D06-8695-0FC0236DAE9C}"/>
    <cellStyle name="Normal 4 4 6 2 5 3" xfId="50015" xr:uid="{EB983ACB-A937-4F1C-BDE8-ECE5AE8204AA}"/>
    <cellStyle name="Normal 4 4 6 2 6" xfId="14595" xr:uid="{A11B3446-E11D-4DFC-9204-324A1086E945}"/>
    <cellStyle name="Normal 4 4 6 2 7" xfId="28285" xr:uid="{D95F9F5B-3ACA-4B83-8A87-1F8397E6F450}"/>
    <cellStyle name="Normal 4 4 6 2 8" xfId="43169" xr:uid="{EE90E278-F1BC-47D2-BDB8-35975ED00FB5}"/>
    <cellStyle name="Normal 4 4 6 3" xfId="7751" xr:uid="{4E547E3C-130E-4744-A293-689E573FE5C8}"/>
    <cellStyle name="Normal 4 4 6 3 2" xfId="9463" xr:uid="{27A4B8BD-7FEF-491A-8374-81EC85AD45E1}"/>
    <cellStyle name="Normal 4 4 6 3 2 2" xfId="12885" xr:uid="{D7DA27AB-271F-4FCC-9085-91851024C17F}"/>
    <cellStyle name="Normal 4 4 6 3 2 2 2" xfId="26575" xr:uid="{1AAD0914-B6DA-4DE4-9B43-BBCA7E2649A0}"/>
    <cellStyle name="Normal 4 4 6 3 2 2 2 2" xfId="40267" xr:uid="{48F56B4E-699E-4796-800E-5F7B3F6508A3}"/>
    <cellStyle name="Normal 4 4 6 3 2 2 2 3" xfId="55151" xr:uid="{648CADE7-99B3-4EEF-BB2E-BE0F298638DA}"/>
    <cellStyle name="Normal 4 4 6 3 2 2 3" xfId="19731" xr:uid="{C3FD7C96-DACA-4374-8ACB-A1823372285F}"/>
    <cellStyle name="Normal 4 4 6 3 2 2 4" xfId="33421" xr:uid="{E421EEE8-3398-45ED-BC67-1E30A6C79BAF}"/>
    <cellStyle name="Normal 4 4 6 3 2 2 5" xfId="48305" xr:uid="{B872916D-B36A-4E61-AACD-13FE8D47AA81}"/>
    <cellStyle name="Normal 4 4 6 3 2 3" xfId="23153" xr:uid="{2DECC3FF-933A-47C4-8E39-8B17136605BB}"/>
    <cellStyle name="Normal 4 4 6 3 2 3 2" xfId="36845" xr:uid="{42463AA1-1ED8-411E-B600-64D1853223D2}"/>
    <cellStyle name="Normal 4 4 6 3 2 3 3" xfId="51729" xr:uid="{65541182-F238-4205-A790-103F44F1416A}"/>
    <cellStyle name="Normal 4 4 6 3 2 4" xfId="16309" xr:uid="{8057B5D6-0558-44FF-A056-58D29A4BE6DD}"/>
    <cellStyle name="Normal 4 4 6 3 2 5" xfId="29999" xr:uid="{7D747DED-6340-4E6D-81AF-D3736D17CA1A}"/>
    <cellStyle name="Normal 4 4 6 3 2 6" xfId="44883" xr:uid="{64E6D2F8-48AC-47FD-AAFD-948215E93CB1}"/>
    <cellStyle name="Normal 4 4 6 3 3" xfId="11173" xr:uid="{1ECF20FA-7BCB-4C2F-84D7-C9E71C881C8C}"/>
    <cellStyle name="Normal 4 4 6 3 3 2" xfId="24863" xr:uid="{51A11B38-62E6-4167-ACF6-2456B858B81C}"/>
    <cellStyle name="Normal 4 4 6 3 3 2 2" xfId="38555" xr:uid="{1B293D4D-1420-47E2-BED1-D67DD1910705}"/>
    <cellStyle name="Normal 4 4 6 3 3 2 3" xfId="53439" xr:uid="{F455BD21-C68F-465F-AD63-FB895AE4C7C5}"/>
    <cellStyle name="Normal 4 4 6 3 3 3" xfId="18019" xr:uid="{7CBE43D7-C2AF-48AB-8E5C-50E67D2ED26A}"/>
    <cellStyle name="Normal 4 4 6 3 3 4" xfId="31709" xr:uid="{0F864966-0F42-466E-9C99-ECE5761EC5F1}"/>
    <cellStyle name="Normal 4 4 6 3 3 5" xfId="46593" xr:uid="{C8B12FF0-CE4F-4E92-8F7B-091EE994EE42}"/>
    <cellStyle name="Normal 4 4 6 3 4" xfId="21441" xr:uid="{E2AB7222-ADD6-469D-A89B-1D4BDBCBD597}"/>
    <cellStyle name="Normal 4 4 6 3 4 2" xfId="35133" xr:uid="{BD5F8EAB-04E7-406C-B4CC-ACE8F018098D}"/>
    <cellStyle name="Normal 4 4 6 3 4 3" xfId="50017" xr:uid="{450D4267-15F3-4D97-8681-D7738A1BCF30}"/>
    <cellStyle name="Normal 4 4 6 3 5" xfId="14597" xr:uid="{F77AA8B0-E303-4215-B587-154D39CAC985}"/>
    <cellStyle name="Normal 4 4 6 3 6" xfId="28287" xr:uid="{8F4FE21D-00CB-4CE2-87AD-136AC8F7B997}"/>
    <cellStyle name="Normal 4 4 6 3 7" xfId="43171" xr:uid="{FD7AD41E-A567-4EAB-9C14-83E37951524D}"/>
    <cellStyle name="Normal 4 4 6 4" xfId="7752" xr:uid="{01CB46E9-D726-4CF8-BCB0-7C1A6C31B39B}"/>
    <cellStyle name="Normal 4 4 6 4 2" xfId="9464" xr:uid="{2FD3BD04-F75C-440A-BE04-DEED053F968B}"/>
    <cellStyle name="Normal 4 4 6 4 2 2" xfId="12886" xr:uid="{3873067C-CF0C-4220-81A3-950A750F29D8}"/>
    <cellStyle name="Normal 4 4 6 4 2 2 2" xfId="26576" xr:uid="{BA88A608-435D-4005-82FB-BE0804CDB779}"/>
    <cellStyle name="Normal 4 4 6 4 2 2 2 2" xfId="40268" xr:uid="{2EFD3A28-2CEE-4A81-A0BD-71895DAC48BE}"/>
    <cellStyle name="Normal 4 4 6 4 2 2 2 3" xfId="55152" xr:uid="{C600C190-7C45-43FD-BACA-B4FCBF5B6136}"/>
    <cellStyle name="Normal 4 4 6 4 2 2 3" xfId="19732" xr:uid="{5E556C83-9733-4C4C-803A-1FACD14B4B83}"/>
    <cellStyle name="Normal 4 4 6 4 2 2 4" xfId="33422" xr:uid="{CF2E1C8C-ED2C-4420-887F-96D0519A8FAF}"/>
    <cellStyle name="Normal 4 4 6 4 2 2 5" xfId="48306" xr:uid="{77B57EC8-D0E9-4FE0-A232-5AA97DE32DE3}"/>
    <cellStyle name="Normal 4 4 6 4 2 3" xfId="23154" xr:uid="{F3F1AB79-A5B2-49E1-A526-C27BF70EAEAD}"/>
    <cellStyle name="Normal 4 4 6 4 2 3 2" xfId="36846" xr:uid="{01452A2E-3ECC-48A0-9D05-010EF2D5830E}"/>
    <cellStyle name="Normal 4 4 6 4 2 3 3" xfId="51730" xr:uid="{D7DE3AAF-3863-4C49-82AE-F8AC2950AACD}"/>
    <cellStyle name="Normal 4 4 6 4 2 4" xfId="16310" xr:uid="{B5EBE1D5-11D2-4683-B5FF-F0C0650BB821}"/>
    <cellStyle name="Normal 4 4 6 4 2 5" xfId="30000" xr:uid="{BFE4F177-45BD-48D7-BBA8-81D5D60714B8}"/>
    <cellStyle name="Normal 4 4 6 4 2 6" xfId="44884" xr:uid="{A425B251-611A-4F43-AFA6-B105BDA28FCB}"/>
    <cellStyle name="Normal 4 4 6 4 3" xfId="11174" xr:uid="{D1E608F4-BF73-4F8E-A5ED-40B1FC062E4B}"/>
    <cellStyle name="Normal 4 4 6 4 3 2" xfId="24864" xr:uid="{9A06DD26-9F59-4B8C-9578-37E0FA2D7409}"/>
    <cellStyle name="Normal 4 4 6 4 3 2 2" xfId="38556" xr:uid="{950B5F65-B2A6-43D3-9EE3-9C22CA7C5902}"/>
    <cellStyle name="Normal 4 4 6 4 3 2 3" xfId="53440" xr:uid="{035CB3F9-AE27-4CE6-B881-009D87C026AB}"/>
    <cellStyle name="Normal 4 4 6 4 3 3" xfId="18020" xr:uid="{F9EC1964-CFDC-4C59-B02C-343C4D02EF03}"/>
    <cellStyle name="Normal 4 4 6 4 3 4" xfId="31710" xr:uid="{8E403D5E-2B56-40BF-9D3C-0079AD88F465}"/>
    <cellStyle name="Normal 4 4 6 4 3 5" xfId="46594" xr:uid="{0B574A27-E1AD-48B7-9721-18A3CAEAFF1A}"/>
    <cellStyle name="Normal 4 4 6 4 4" xfId="21442" xr:uid="{D1BAF429-FCB7-4E43-9798-BE63A4797577}"/>
    <cellStyle name="Normal 4 4 6 4 4 2" xfId="35134" xr:uid="{28E3B332-2EE8-49BF-B6EC-7E17F0C471AD}"/>
    <cellStyle name="Normal 4 4 6 4 4 3" xfId="50018" xr:uid="{0F06FFFE-8DAE-449D-B2E6-AC7060552F06}"/>
    <cellStyle name="Normal 4 4 6 4 5" xfId="14598" xr:uid="{B46FDAD5-AA62-4AD5-A656-B8F53322251B}"/>
    <cellStyle name="Normal 4 4 6 4 6" xfId="28288" xr:uid="{B28F0ACB-6F3E-4901-8DA2-463ACA6C9A7D}"/>
    <cellStyle name="Normal 4 4 6 4 7" xfId="43172" xr:uid="{677B8DD8-6D7B-46E1-B303-D31C1FF9986B}"/>
    <cellStyle name="Normal 4 4 6 5" xfId="9460" xr:uid="{44C957C4-66A5-4F4E-B07D-8AC46C1B62F7}"/>
    <cellStyle name="Normal 4 4 6 5 2" xfId="12882" xr:uid="{3273C2A8-965E-45A2-A11E-E4D4CA95BC4A}"/>
    <cellStyle name="Normal 4 4 6 5 2 2" xfId="26572" xr:uid="{E427F955-6278-44BE-B9BD-7D28E2209F3B}"/>
    <cellStyle name="Normal 4 4 6 5 2 2 2" xfId="40264" xr:uid="{7A9D3A45-3F45-4371-8CF6-1D7F60A8E826}"/>
    <cellStyle name="Normal 4 4 6 5 2 2 3" xfId="55148" xr:uid="{BD4CCC20-C1AA-4777-92D4-837F43188DC5}"/>
    <cellStyle name="Normal 4 4 6 5 2 3" xfId="19728" xr:uid="{9C704F44-CA57-47A0-B054-B39C768BF958}"/>
    <cellStyle name="Normal 4 4 6 5 2 4" xfId="33418" xr:uid="{DD32BC47-3F67-4939-A8DC-5A7041F0B6F4}"/>
    <cellStyle name="Normal 4 4 6 5 2 5" xfId="48302" xr:uid="{3AE53025-253C-411E-A9AD-A7EB45524975}"/>
    <cellStyle name="Normal 4 4 6 5 3" xfId="23150" xr:uid="{F59B9BE8-E919-44D7-B40D-40F0321130C8}"/>
    <cellStyle name="Normal 4 4 6 5 3 2" xfId="36842" xr:uid="{F278012D-96A4-42F7-916F-55FF98FDE227}"/>
    <cellStyle name="Normal 4 4 6 5 3 3" xfId="51726" xr:uid="{47959DCB-82B8-4987-993E-DBF69A4E2671}"/>
    <cellStyle name="Normal 4 4 6 5 4" xfId="16306" xr:uid="{C617B583-CACD-4035-B994-D7533E6F997C}"/>
    <cellStyle name="Normal 4 4 6 5 5" xfId="29996" xr:uid="{0B4D35C5-C0DE-4F62-8379-638DC1337EB2}"/>
    <cellStyle name="Normal 4 4 6 5 6" xfId="44880" xr:uid="{1135E50B-5C65-4148-976B-4A812DC5682F}"/>
    <cellStyle name="Normal 4 4 6 6" xfId="11170" xr:uid="{F00578AB-274B-4D1F-9E5D-A366503F22A2}"/>
    <cellStyle name="Normal 4 4 6 6 2" xfId="24860" xr:uid="{2EA04931-7DF9-47C9-888E-746D588919B3}"/>
    <cellStyle name="Normal 4 4 6 6 2 2" xfId="38552" xr:uid="{15404291-7254-4BA5-9DF3-E939C42B0A6B}"/>
    <cellStyle name="Normal 4 4 6 6 2 3" xfId="53436" xr:uid="{788205AE-0771-4846-92F4-627924DAB889}"/>
    <cellStyle name="Normal 4 4 6 6 3" xfId="18016" xr:uid="{5B2ED7B2-5F36-4E33-A17B-59A69EF10800}"/>
    <cellStyle name="Normal 4 4 6 6 4" xfId="31706" xr:uid="{E96710F0-E658-45A2-AD11-F30FA3BB235D}"/>
    <cellStyle name="Normal 4 4 6 6 5" xfId="46590" xr:uid="{2DBB3E6D-6ECC-48E4-B9A8-BD57042147A2}"/>
    <cellStyle name="Normal 4 4 6 7" xfId="21438" xr:uid="{DD28BFF0-7CF9-4051-A7CC-902DDB17E227}"/>
    <cellStyle name="Normal 4 4 6 7 2" xfId="35130" xr:uid="{0FAE79F6-3E07-4347-A02A-794BFF5FEE64}"/>
    <cellStyle name="Normal 4 4 6 7 3" xfId="50014" xr:uid="{92022052-6C33-4CCC-AD14-660F072FEDCB}"/>
    <cellStyle name="Normal 4 4 6 8" xfId="14594" xr:uid="{D1B46545-60A6-40BE-8B8B-EDFEB6603A2E}"/>
    <cellStyle name="Normal 4 4 6 9" xfId="28284" xr:uid="{D239D63A-3CD9-4879-A76D-0949570D850B}"/>
    <cellStyle name="Normal 4 4 7" xfId="7753" xr:uid="{110136F5-907C-4EE0-93F1-498B23819290}"/>
    <cellStyle name="Normal 4 4 7 2" xfId="7754" xr:uid="{0AE00FF1-863E-43FE-A29C-DD527A19155B}"/>
    <cellStyle name="Normal 4 4 7 2 2" xfId="9466" xr:uid="{E3ABC000-C4E1-489C-94D3-CB31DF372233}"/>
    <cellStyle name="Normal 4 4 7 2 2 2" xfId="12888" xr:uid="{857EE4DB-7E93-43FE-9A1A-3F3B54177607}"/>
    <cellStyle name="Normal 4 4 7 2 2 2 2" xfId="26578" xr:uid="{420666F2-A0F8-4EA2-9189-B84044AA380D}"/>
    <cellStyle name="Normal 4 4 7 2 2 2 2 2" xfId="40270" xr:uid="{B4C1260A-12DB-4CA3-B7A9-FDB3267F12E5}"/>
    <cellStyle name="Normal 4 4 7 2 2 2 2 3" xfId="55154" xr:uid="{1648F153-8E56-41AD-9797-377D2ABCA6A7}"/>
    <cellStyle name="Normal 4 4 7 2 2 2 3" xfId="19734" xr:uid="{E20804ED-2462-49FD-89E2-1A461A98E466}"/>
    <cellStyle name="Normal 4 4 7 2 2 2 4" xfId="33424" xr:uid="{7A78807A-D7CD-45C9-859D-2335D7C31788}"/>
    <cellStyle name="Normal 4 4 7 2 2 2 5" xfId="48308" xr:uid="{0A616167-CDF9-4E02-A9A4-F693A7786177}"/>
    <cellStyle name="Normal 4 4 7 2 2 3" xfId="23156" xr:uid="{92EC5AFF-8B23-4B29-A7E3-FEC84C6BEAEE}"/>
    <cellStyle name="Normal 4 4 7 2 2 3 2" xfId="36848" xr:uid="{5F4193BF-783A-483A-964E-15EF95341C83}"/>
    <cellStyle name="Normal 4 4 7 2 2 3 3" xfId="51732" xr:uid="{2D35FFD1-C238-4451-89E9-651CA5EFCF12}"/>
    <cellStyle name="Normal 4 4 7 2 2 4" xfId="16312" xr:uid="{906D8963-25FC-4CD8-8FBB-BEC72C4F3BC2}"/>
    <cellStyle name="Normal 4 4 7 2 2 5" xfId="30002" xr:uid="{73E2D1FE-E42F-436B-8939-45D02F818D37}"/>
    <cellStyle name="Normal 4 4 7 2 2 6" xfId="44886" xr:uid="{A8AD8CF0-E381-462F-A3CC-499445A183CC}"/>
    <cellStyle name="Normal 4 4 7 2 3" xfId="11176" xr:uid="{DAE2835C-5FF9-4C56-985E-E528F2AD62A0}"/>
    <cellStyle name="Normal 4 4 7 2 3 2" xfId="24866" xr:uid="{BACC58EC-F033-40FB-B0BF-0D9C61338D88}"/>
    <cellStyle name="Normal 4 4 7 2 3 2 2" xfId="38558" xr:uid="{2ACAC93A-29EF-4AB5-975B-599E32AA2729}"/>
    <cellStyle name="Normal 4 4 7 2 3 2 3" xfId="53442" xr:uid="{230A814A-A3D1-4B05-8C8D-2C9B2354F871}"/>
    <cellStyle name="Normal 4 4 7 2 3 3" xfId="18022" xr:uid="{49AC1E98-B73E-4B54-9681-161CD366881B}"/>
    <cellStyle name="Normal 4 4 7 2 3 4" xfId="31712" xr:uid="{1C51746E-6EBD-44AC-B491-FC374928206D}"/>
    <cellStyle name="Normal 4 4 7 2 3 5" xfId="46596" xr:uid="{B98DC53B-C852-400C-91B3-7BDF826D94FC}"/>
    <cellStyle name="Normal 4 4 7 2 4" xfId="21444" xr:uid="{21D3EDC6-86E8-4619-A325-73D72027601B}"/>
    <cellStyle name="Normal 4 4 7 2 4 2" xfId="35136" xr:uid="{08479D29-CCD4-4A27-87DE-73A3760B9F77}"/>
    <cellStyle name="Normal 4 4 7 2 4 3" xfId="50020" xr:uid="{7CEF51C7-CA1D-4049-A229-4F2E90C9CEDF}"/>
    <cellStyle name="Normal 4 4 7 2 5" xfId="14600" xr:uid="{204BE61B-E9D4-43C0-AB3C-D7A738D89673}"/>
    <cellStyle name="Normal 4 4 7 2 6" xfId="28290" xr:uid="{F76D6E1C-A536-4E2D-A83C-EF57A05E36A0}"/>
    <cellStyle name="Normal 4 4 7 2 7" xfId="43174" xr:uid="{5CBF3CB4-CCFB-40E9-BF9F-4C52FFE5F57B}"/>
    <cellStyle name="Normal 4 4 7 3" xfId="9465" xr:uid="{7DA9C444-D09A-4BC5-B647-B6526387E201}"/>
    <cellStyle name="Normal 4 4 7 3 2" xfId="12887" xr:uid="{8B057DFC-F885-443E-A9C8-465343DA0300}"/>
    <cellStyle name="Normal 4 4 7 3 2 2" xfId="26577" xr:uid="{36225146-8F72-4818-939B-6236A24F09FF}"/>
    <cellStyle name="Normal 4 4 7 3 2 2 2" xfId="40269" xr:uid="{6BB2011B-E21B-43B7-8919-5404A84DBC49}"/>
    <cellStyle name="Normal 4 4 7 3 2 2 3" xfId="55153" xr:uid="{8FD37FF5-E13C-4A5C-8277-B2A3136F76E3}"/>
    <cellStyle name="Normal 4 4 7 3 2 3" xfId="19733" xr:uid="{71AC51B3-9705-4659-8DA1-1BA8CFD42A81}"/>
    <cellStyle name="Normal 4 4 7 3 2 4" xfId="33423" xr:uid="{B0CFDF48-05B7-4207-A4B4-E883DE1D171A}"/>
    <cellStyle name="Normal 4 4 7 3 2 5" xfId="48307" xr:uid="{B41DD567-027A-4053-9365-629853AB1923}"/>
    <cellStyle name="Normal 4 4 7 3 3" xfId="23155" xr:uid="{AC963A3F-4507-4CF5-8CFB-8C5ED002BE83}"/>
    <cellStyle name="Normal 4 4 7 3 3 2" xfId="36847" xr:uid="{6F463A86-40AA-414B-B31E-F48E796FD133}"/>
    <cellStyle name="Normal 4 4 7 3 3 3" xfId="51731" xr:uid="{9E18A4F6-C4C6-464B-80A7-D108F46AA7E6}"/>
    <cellStyle name="Normal 4 4 7 3 4" xfId="16311" xr:uid="{6DAC5DC5-F8F5-40B1-A97F-37F46719063E}"/>
    <cellStyle name="Normal 4 4 7 3 5" xfId="30001" xr:uid="{81F6EE07-74F8-45A2-B5A0-A1D7A237F309}"/>
    <cellStyle name="Normal 4 4 7 3 6" xfId="44885" xr:uid="{E8A1680B-002D-4635-98BB-7F74B2748E22}"/>
    <cellStyle name="Normal 4 4 7 4" xfId="11175" xr:uid="{DBAD6376-234B-4812-A02F-957B3882CC8E}"/>
    <cellStyle name="Normal 4 4 7 4 2" xfId="24865" xr:uid="{4A1AE646-69A4-4F58-99C3-416161A68F67}"/>
    <cellStyle name="Normal 4 4 7 4 2 2" xfId="38557" xr:uid="{302B1507-51BC-4DF7-B201-1B980D85AD0F}"/>
    <cellStyle name="Normal 4 4 7 4 2 3" xfId="53441" xr:uid="{00194F1E-EC28-4294-A476-717DEFA6C611}"/>
    <cellStyle name="Normal 4 4 7 4 3" xfId="18021" xr:uid="{B2C3E718-BF85-42DE-9061-A81E56090739}"/>
    <cellStyle name="Normal 4 4 7 4 4" xfId="31711" xr:uid="{7C7362E7-28E2-44F1-B3F5-16C3A173EABF}"/>
    <cellStyle name="Normal 4 4 7 4 5" xfId="46595" xr:uid="{A61966A9-D47C-4E56-8B67-7597CD3420AB}"/>
    <cellStyle name="Normal 4 4 7 5" xfId="21443" xr:uid="{5CE801D8-640A-479D-B3BF-D288A3F44B25}"/>
    <cellStyle name="Normal 4 4 7 5 2" xfId="35135" xr:uid="{FA5C524F-BCE9-4BD3-ABC4-4F84D631553B}"/>
    <cellStyle name="Normal 4 4 7 5 3" xfId="50019" xr:uid="{F886515C-3FD9-4826-A856-897C1F4683C8}"/>
    <cellStyle name="Normal 4 4 7 6" xfId="14599" xr:uid="{E638C469-6036-41BA-8BC5-C04BC40E3C7A}"/>
    <cellStyle name="Normal 4 4 7 7" xfId="28289" xr:uid="{DD616153-1EA9-46B7-AF37-9F436AB08841}"/>
    <cellStyle name="Normal 4 4 7 8" xfId="43173" xr:uid="{BDC18DFD-5E1C-47F3-A7ED-D812D5218703}"/>
    <cellStyle name="Normal 4 4 8" xfId="7755" xr:uid="{FD1AFF0A-B4A2-4C81-94DB-D41757ADC66D}"/>
    <cellStyle name="Normal 4 4 8 2" xfId="9467" xr:uid="{C9977956-1B04-48DE-8137-54B9A0293AEC}"/>
    <cellStyle name="Normal 4 4 8 2 2" xfId="12889" xr:uid="{D2FD47C3-CFDA-4ABF-A83A-7C62DA828488}"/>
    <cellStyle name="Normal 4 4 8 2 2 2" xfId="26579" xr:uid="{D1FA72F6-50F3-4BD6-9FC7-C274A5061F6A}"/>
    <cellStyle name="Normal 4 4 8 2 2 2 2" xfId="40271" xr:uid="{E5705D93-0DBE-4727-876B-94D271AE1AB1}"/>
    <cellStyle name="Normal 4 4 8 2 2 2 3" xfId="55155" xr:uid="{B6A8D82C-8324-47C4-A2AD-727B836FA956}"/>
    <cellStyle name="Normal 4 4 8 2 2 3" xfId="19735" xr:uid="{A67D6016-A9A1-442A-ABA5-83A53ABF5F0E}"/>
    <cellStyle name="Normal 4 4 8 2 2 4" xfId="33425" xr:uid="{AF3B9EA5-E12B-4918-A0AF-AF678D149A0D}"/>
    <cellStyle name="Normal 4 4 8 2 2 5" xfId="48309" xr:uid="{E8A58CC1-256D-434B-81DB-B44F68CD6BF6}"/>
    <cellStyle name="Normal 4 4 8 2 3" xfId="23157" xr:uid="{FACEB2FB-3A68-4A4E-B33C-65267310E9AC}"/>
    <cellStyle name="Normal 4 4 8 2 3 2" xfId="36849" xr:uid="{BBB90959-02AA-4B82-82C7-7530147D2B53}"/>
    <cellStyle name="Normal 4 4 8 2 3 3" xfId="51733" xr:uid="{026413C0-CA56-401B-9804-A721BD5AC64D}"/>
    <cellStyle name="Normal 4 4 8 2 4" xfId="16313" xr:uid="{DA70D9DD-398F-4E18-810A-2DB6A83E35D0}"/>
    <cellStyle name="Normal 4 4 8 2 5" xfId="30003" xr:uid="{F3DF01D7-50A9-4278-ADC8-9B5EBEFE4293}"/>
    <cellStyle name="Normal 4 4 8 2 6" xfId="44887" xr:uid="{7FEEB0F7-F28E-4597-9D90-B461D532228A}"/>
    <cellStyle name="Normal 4 4 8 3" xfId="11177" xr:uid="{70FCD70E-9AAF-48C1-8277-05C2D67BCDE3}"/>
    <cellStyle name="Normal 4 4 8 3 2" xfId="24867" xr:uid="{995F285D-A65B-4FBE-8531-50652D877CDA}"/>
    <cellStyle name="Normal 4 4 8 3 2 2" xfId="38559" xr:uid="{CB90B6FA-8400-48D4-9D94-CBF9CFFE926F}"/>
    <cellStyle name="Normal 4 4 8 3 2 3" xfId="53443" xr:uid="{85FFBF12-1DCE-4EE2-9080-D8F0EFAC7A78}"/>
    <cellStyle name="Normal 4 4 8 3 3" xfId="18023" xr:uid="{8E16174A-63CF-4EA5-AF66-6E3EDF235BAC}"/>
    <cellStyle name="Normal 4 4 8 3 4" xfId="31713" xr:uid="{E1F75022-21E0-499D-8E3E-6C6B73DDE40C}"/>
    <cellStyle name="Normal 4 4 8 3 5" xfId="46597" xr:uid="{A4480B09-CF1A-47E0-99DC-0D5EE81AC647}"/>
    <cellStyle name="Normal 4 4 8 4" xfId="21445" xr:uid="{02D62B16-A88A-4DAC-A47E-86A7A04C8523}"/>
    <cellStyle name="Normal 4 4 8 4 2" xfId="35137" xr:uid="{10859CE5-0D6C-48D8-B48E-4685EB7C09F4}"/>
    <cellStyle name="Normal 4 4 8 4 3" xfId="50021" xr:uid="{CA42D389-6BFC-4E51-B14D-8DAECBF0C275}"/>
    <cellStyle name="Normal 4 4 8 5" xfId="14601" xr:uid="{ABDE7977-E1E7-4B61-B06E-3B22567D1536}"/>
    <cellStyle name="Normal 4 4 8 6" xfId="28291" xr:uid="{15FFCA31-19BB-45F3-8B3C-805DC720871F}"/>
    <cellStyle name="Normal 4 4 8 7" xfId="43175" xr:uid="{F2C90FF4-40E5-4CCD-9052-F1807F138FB9}"/>
    <cellStyle name="Normal 4 4 9" xfId="7756" xr:uid="{D4EE912D-E9F4-4FF4-B469-2BAF7320831D}"/>
    <cellStyle name="Normal 4 4 9 2" xfId="9468" xr:uid="{420D9FF0-E9F4-4676-8FD2-A8B278E12CD4}"/>
    <cellStyle name="Normal 4 4 9 2 2" xfId="12890" xr:uid="{DC0B665A-AB88-4966-B6DA-B150CF387A0B}"/>
    <cellStyle name="Normal 4 4 9 2 2 2" xfId="26580" xr:uid="{86111734-902B-4244-B42A-1F05D2200F1C}"/>
    <cellStyle name="Normal 4 4 9 2 2 2 2" xfId="40272" xr:uid="{CC61E0EB-85D2-49A4-B9CF-8B78CA57D0EA}"/>
    <cellStyle name="Normal 4 4 9 2 2 2 3" xfId="55156" xr:uid="{B165E35B-69D1-43E1-8699-62CCF5DE6F61}"/>
    <cellStyle name="Normal 4 4 9 2 2 3" xfId="19736" xr:uid="{41106534-8762-481F-93C2-036FD6E01B2C}"/>
    <cellStyle name="Normal 4 4 9 2 2 4" xfId="33426" xr:uid="{2DB79AD2-44EF-4F5E-A5C0-F8EBBF1B62AA}"/>
    <cellStyle name="Normal 4 4 9 2 2 5" xfId="48310" xr:uid="{5AB27DD5-0C93-41FB-9D80-11866B988DAF}"/>
    <cellStyle name="Normal 4 4 9 2 3" xfId="23158" xr:uid="{2372859C-DE93-4253-B933-1A7C9166045A}"/>
    <cellStyle name="Normal 4 4 9 2 3 2" xfId="36850" xr:uid="{159C79D6-45AF-4B45-9ED8-C302F3BD7B2C}"/>
    <cellStyle name="Normal 4 4 9 2 3 3" xfId="51734" xr:uid="{FDB7F66D-D5E3-4000-9F4B-1F83F6EF06F2}"/>
    <cellStyle name="Normal 4 4 9 2 4" xfId="16314" xr:uid="{368AA505-B472-4D7C-B83C-5F3EF64401C2}"/>
    <cellStyle name="Normal 4 4 9 2 5" xfId="30004" xr:uid="{4101FB72-FBD0-4541-B5AC-5D39C0DE7293}"/>
    <cellStyle name="Normal 4 4 9 2 6" xfId="44888" xr:uid="{C76681AF-A270-4C53-8EB5-C9A96A34EE26}"/>
    <cellStyle name="Normal 4 4 9 3" xfId="11178" xr:uid="{243E0CFA-050F-4BE6-BEEB-5673044846D2}"/>
    <cellStyle name="Normal 4 4 9 3 2" xfId="24868" xr:uid="{5799466E-B463-45A4-84F5-E90E9D06EB7A}"/>
    <cellStyle name="Normal 4 4 9 3 2 2" xfId="38560" xr:uid="{894D20C2-7463-4007-B1A7-2ADB823064BC}"/>
    <cellStyle name="Normal 4 4 9 3 2 3" xfId="53444" xr:uid="{B411FDB7-1D7B-4E2C-AF92-6F5BDCBE264F}"/>
    <cellStyle name="Normal 4 4 9 3 3" xfId="18024" xr:uid="{D5D54E3F-02C2-4DDA-B3CC-F8239C0FBC94}"/>
    <cellStyle name="Normal 4 4 9 3 4" xfId="31714" xr:uid="{9DC91990-0CBA-4B41-90FE-0A4A5ECEC037}"/>
    <cellStyle name="Normal 4 4 9 3 5" xfId="46598" xr:uid="{BA03338E-D54B-46D4-A85C-C70AE3D4C14A}"/>
    <cellStyle name="Normal 4 4 9 4" xfId="21446" xr:uid="{45A5A2DD-6926-425D-AA4D-28671A704960}"/>
    <cellStyle name="Normal 4 4 9 4 2" xfId="35138" xr:uid="{5AB916E3-2DDF-4046-9473-158A955C66FF}"/>
    <cellStyle name="Normal 4 4 9 4 3" xfId="50022" xr:uid="{41567210-BA3C-48E0-816D-8B4D6A3862EC}"/>
    <cellStyle name="Normal 4 4 9 5" xfId="14602" xr:uid="{5C4E4D22-8699-4BA1-AC2C-6A52FB6EDAFE}"/>
    <cellStyle name="Normal 4 4 9 6" xfId="28292" xr:uid="{40F12D27-0116-4822-92EE-E15E67DC1BA3}"/>
    <cellStyle name="Normal 4 4 9 7" xfId="43176" xr:uid="{AB1A7636-9751-4E33-9E4A-B13509EDA66C}"/>
    <cellStyle name="Normal 4 5" xfId="2498" xr:uid="{6A6C4621-0C1D-41DE-83A6-0C30B58C3EE1}"/>
    <cellStyle name="Normal 4 5 10" xfId="21447" xr:uid="{66535D7F-0D9A-4BAA-90F9-2AC484906908}"/>
    <cellStyle name="Normal 4 5 10 2" xfId="35139" xr:uid="{8279F80A-C698-4ECF-92A3-15F265105CD4}"/>
    <cellStyle name="Normal 4 5 10 3" xfId="50023" xr:uid="{C33B83FA-4579-4B7E-8539-212D8B34D80F}"/>
    <cellStyle name="Normal 4 5 11" xfId="14603" xr:uid="{355B52BD-9B53-4AED-8F22-A5E22D27F760}"/>
    <cellStyle name="Normal 4 5 11 2" xfId="41113" xr:uid="{8E997D74-E909-46CA-98FF-5261F59F7391}"/>
    <cellStyle name="Normal 4 5 12" xfId="28293" xr:uid="{06B8D255-55E2-4052-AD0A-F88F0F9B3E3D}"/>
    <cellStyle name="Normal 4 5 13" xfId="43177" xr:uid="{C1E4F0C4-7D4F-4963-9C6C-5A8D50D5F071}"/>
    <cellStyle name="Normal 4 5 14" xfId="7757" xr:uid="{851D77CA-C018-48ED-92FC-6FCD8B3B0476}"/>
    <cellStyle name="Normal 4 5 2" xfId="4393" xr:uid="{59A47647-49DC-4078-915A-7678AFAFA256}"/>
    <cellStyle name="Normal 4 5 2 10" xfId="14604" xr:uid="{CC592D7A-EB28-4A47-9B14-8809154E979C}"/>
    <cellStyle name="Normal 4 5 2 10 2" xfId="41336" xr:uid="{26FDCB3C-CE59-4489-9664-2B75B40277D0}"/>
    <cellStyle name="Normal 4 5 2 11" xfId="28294" xr:uid="{C546E272-434A-45C6-9D63-D2343035BEE2}"/>
    <cellStyle name="Normal 4 5 2 12" xfId="43178" xr:uid="{31D48F09-5D6D-44FA-9182-D0805140101C}"/>
    <cellStyle name="Normal 4 5 2 13" xfId="7758" xr:uid="{1BA2A97A-EE9F-45A0-8DE6-29163B4AFD23}"/>
    <cellStyle name="Normal 4 5 2 2" xfId="7759" xr:uid="{67AB262A-02B1-4C93-968E-3E6BB86D9478}"/>
    <cellStyle name="Normal 4 5 2 2 10" xfId="43179" xr:uid="{F3484654-0341-46FD-9340-BB4BE20F3A2D}"/>
    <cellStyle name="Normal 4 5 2 2 2" xfId="7760" xr:uid="{62AED250-2B97-42E4-8EF4-236FD013408C}"/>
    <cellStyle name="Normal 4 5 2 2 2 2" xfId="7761" xr:uid="{CC5AE727-C457-48D3-8052-E9E8E7457685}"/>
    <cellStyle name="Normal 4 5 2 2 2 2 2" xfId="9473" xr:uid="{04CD2CBE-59A4-4019-9872-69760CF077FC}"/>
    <cellStyle name="Normal 4 5 2 2 2 2 2 2" xfId="12895" xr:uid="{4BA1F9EB-F8C5-4ABE-B6DA-6F7B4591E903}"/>
    <cellStyle name="Normal 4 5 2 2 2 2 2 2 2" xfId="26585" xr:uid="{E4C635C2-03FD-4DCE-A4AE-B4FD67971666}"/>
    <cellStyle name="Normal 4 5 2 2 2 2 2 2 2 2" xfId="40277" xr:uid="{7B54538A-D48F-4648-8708-421B55DD8E7A}"/>
    <cellStyle name="Normal 4 5 2 2 2 2 2 2 2 3" xfId="55161" xr:uid="{24DCFCFA-BD77-4EF9-9070-EB9AB599F151}"/>
    <cellStyle name="Normal 4 5 2 2 2 2 2 2 3" xfId="19741" xr:uid="{8B275588-58CC-45D5-B492-34556C94F321}"/>
    <cellStyle name="Normal 4 5 2 2 2 2 2 2 4" xfId="33431" xr:uid="{597B207B-421F-4BA4-A12E-FE9258C10C79}"/>
    <cellStyle name="Normal 4 5 2 2 2 2 2 2 5" xfId="48315" xr:uid="{9733CD8F-7A41-4D5D-9DFF-A567CB24E52E}"/>
    <cellStyle name="Normal 4 5 2 2 2 2 2 3" xfId="23163" xr:uid="{0D78E5DD-7D2A-416B-BF55-E754012B72CD}"/>
    <cellStyle name="Normal 4 5 2 2 2 2 2 3 2" xfId="36855" xr:uid="{C883E57C-0377-46C0-8AC5-1D7A8D9DB4DD}"/>
    <cellStyle name="Normal 4 5 2 2 2 2 2 3 3" xfId="51739" xr:uid="{955F574F-D94C-4284-B422-C00CF0AF822A}"/>
    <cellStyle name="Normal 4 5 2 2 2 2 2 4" xfId="16319" xr:uid="{2B89A506-D5B7-435E-8FBE-D60A7AF32789}"/>
    <cellStyle name="Normal 4 5 2 2 2 2 2 5" xfId="30009" xr:uid="{9676E657-522C-482D-BDC5-73048546906A}"/>
    <cellStyle name="Normal 4 5 2 2 2 2 2 6" xfId="44893" xr:uid="{0FD783C0-7016-4410-B51D-682DF05E7326}"/>
    <cellStyle name="Normal 4 5 2 2 2 2 3" xfId="11183" xr:uid="{13E886C1-2E80-4997-997A-194EE4482B26}"/>
    <cellStyle name="Normal 4 5 2 2 2 2 3 2" xfId="24873" xr:uid="{76CE1B47-1715-4012-9C2F-02A5F15C80A5}"/>
    <cellStyle name="Normal 4 5 2 2 2 2 3 2 2" xfId="38565" xr:uid="{BD28651D-9AFD-4C2D-A05B-DE07D9EE3B11}"/>
    <cellStyle name="Normal 4 5 2 2 2 2 3 2 3" xfId="53449" xr:uid="{72A81AE7-D5EC-4F26-90F3-6325C5768BD6}"/>
    <cellStyle name="Normal 4 5 2 2 2 2 3 3" xfId="18029" xr:uid="{5CF2F730-A741-434D-BF21-529DEA67D6A0}"/>
    <cellStyle name="Normal 4 5 2 2 2 2 3 4" xfId="31719" xr:uid="{14C87A2B-5201-4376-9831-8FE5A759A4E3}"/>
    <cellStyle name="Normal 4 5 2 2 2 2 3 5" xfId="46603" xr:uid="{4ACA9FFE-A0C0-4AD3-9DD5-6447FCA40B7A}"/>
    <cellStyle name="Normal 4 5 2 2 2 2 4" xfId="21451" xr:uid="{7C868509-EDDE-403F-ADA5-2889EEEF3507}"/>
    <cellStyle name="Normal 4 5 2 2 2 2 4 2" xfId="35143" xr:uid="{625F3B92-473F-4DF2-AB49-D16DDAB0CB97}"/>
    <cellStyle name="Normal 4 5 2 2 2 2 4 3" xfId="50027" xr:uid="{28F64492-5B9C-4E57-92C3-99EA1B046B32}"/>
    <cellStyle name="Normal 4 5 2 2 2 2 5" xfId="14607" xr:uid="{212879C7-244B-40E9-96B8-D2CCBB8B8BE6}"/>
    <cellStyle name="Normal 4 5 2 2 2 2 6" xfId="28297" xr:uid="{9A1AB283-1AC6-48D2-95B3-2213B38EBB91}"/>
    <cellStyle name="Normal 4 5 2 2 2 2 7" xfId="43181" xr:uid="{B8145451-69A2-44BD-81AF-6A92DC9FF0E2}"/>
    <cellStyle name="Normal 4 5 2 2 2 3" xfId="9472" xr:uid="{D3BF2CE3-AF0B-443D-9A6B-249E3BDE62F2}"/>
    <cellStyle name="Normal 4 5 2 2 2 3 2" xfId="12894" xr:uid="{21F52AF2-C088-43F8-90A6-7AACBA304BE1}"/>
    <cellStyle name="Normal 4 5 2 2 2 3 2 2" xfId="26584" xr:uid="{84164A00-B6C0-45F1-B293-73A9EB60D707}"/>
    <cellStyle name="Normal 4 5 2 2 2 3 2 2 2" xfId="40276" xr:uid="{1C34AB90-26FF-4E2A-8B70-3387B5810B31}"/>
    <cellStyle name="Normal 4 5 2 2 2 3 2 2 3" xfId="55160" xr:uid="{93F39103-AF74-4659-AA7F-4E5424F3B87E}"/>
    <cellStyle name="Normal 4 5 2 2 2 3 2 3" xfId="19740" xr:uid="{F1D155A4-195E-44C2-8E0B-5303205E7BC0}"/>
    <cellStyle name="Normal 4 5 2 2 2 3 2 4" xfId="33430" xr:uid="{61234692-B118-42BB-B6F4-3357047A08E6}"/>
    <cellStyle name="Normal 4 5 2 2 2 3 2 5" xfId="48314" xr:uid="{9F38B4B6-BDEB-4797-8DD9-6D7750A6726A}"/>
    <cellStyle name="Normal 4 5 2 2 2 3 3" xfId="23162" xr:uid="{E3FC9829-E9FF-40A5-8436-4FB015266B97}"/>
    <cellStyle name="Normal 4 5 2 2 2 3 3 2" xfId="36854" xr:uid="{7B1FDFBC-065E-42F0-92B5-1EFF62CE4B82}"/>
    <cellStyle name="Normal 4 5 2 2 2 3 3 3" xfId="51738" xr:uid="{F395CACD-A9E8-41DD-9BD6-5B36A9E3583E}"/>
    <cellStyle name="Normal 4 5 2 2 2 3 4" xfId="16318" xr:uid="{69A8ED8C-28B3-4EDC-B422-335631D29541}"/>
    <cellStyle name="Normal 4 5 2 2 2 3 5" xfId="30008" xr:uid="{1F61543F-C8BA-4BC5-B9F2-50BB079CB3CA}"/>
    <cellStyle name="Normal 4 5 2 2 2 3 6" xfId="44892" xr:uid="{5F765FC6-7266-410C-9881-F477FF8888E7}"/>
    <cellStyle name="Normal 4 5 2 2 2 4" xfId="11182" xr:uid="{A448D97A-CA61-46B2-870C-7A660FBBF131}"/>
    <cellStyle name="Normal 4 5 2 2 2 4 2" xfId="24872" xr:uid="{596DBEBF-2C2D-4750-A0FD-EE10AD7E37DB}"/>
    <cellStyle name="Normal 4 5 2 2 2 4 2 2" xfId="38564" xr:uid="{1BC01B88-F933-441B-A613-DEB82FD031AD}"/>
    <cellStyle name="Normal 4 5 2 2 2 4 2 3" xfId="53448" xr:uid="{AE069594-C08E-432B-8066-0606503B2901}"/>
    <cellStyle name="Normal 4 5 2 2 2 4 3" xfId="18028" xr:uid="{212E1138-12CE-49E3-805A-EF54C2235CA4}"/>
    <cellStyle name="Normal 4 5 2 2 2 4 4" xfId="31718" xr:uid="{A0C06683-CD7C-43F8-A237-47D60F992F98}"/>
    <cellStyle name="Normal 4 5 2 2 2 4 5" xfId="46602" xr:uid="{1A385CB5-D115-4273-87B9-EF5C20CFE460}"/>
    <cellStyle name="Normal 4 5 2 2 2 5" xfId="21450" xr:uid="{14E07F5B-88B8-4F12-8EE2-61DD4A1D6821}"/>
    <cellStyle name="Normal 4 5 2 2 2 5 2" xfId="35142" xr:uid="{D395FD4D-7043-4F7F-9B50-D3690C05DB7A}"/>
    <cellStyle name="Normal 4 5 2 2 2 5 3" xfId="50026" xr:uid="{AB7A4165-BEBD-46DF-B896-7A3C6041DEF1}"/>
    <cellStyle name="Normal 4 5 2 2 2 6" xfId="14606" xr:uid="{3A0F9A37-D3AA-4778-9AC7-9116C266EE06}"/>
    <cellStyle name="Normal 4 5 2 2 2 7" xfId="28296" xr:uid="{811F30DA-16AD-42CD-B151-024A08DEA57C}"/>
    <cellStyle name="Normal 4 5 2 2 2 8" xfId="43180" xr:uid="{6485B4F4-0B6F-4467-A2FC-57AA7B7EBBAB}"/>
    <cellStyle name="Normal 4 5 2 2 3" xfId="7762" xr:uid="{DA8B739B-D73B-4FB3-8DFF-0837CC585784}"/>
    <cellStyle name="Normal 4 5 2 2 3 2" xfId="9474" xr:uid="{F54F5CAD-D04C-4BC0-87B1-A253201BE310}"/>
    <cellStyle name="Normal 4 5 2 2 3 2 2" xfId="12896" xr:uid="{515783B2-CAF9-4CB3-BFB0-B94ECF432543}"/>
    <cellStyle name="Normal 4 5 2 2 3 2 2 2" xfId="26586" xr:uid="{BB7991AD-5BBE-4617-B8C3-868EA22A81B9}"/>
    <cellStyle name="Normal 4 5 2 2 3 2 2 2 2" xfId="40278" xr:uid="{10322E37-711D-4A8F-B734-766E518336F4}"/>
    <cellStyle name="Normal 4 5 2 2 3 2 2 2 3" xfId="55162" xr:uid="{D3B31C24-0667-4838-9B95-798AABEB3DF8}"/>
    <cellStyle name="Normal 4 5 2 2 3 2 2 3" xfId="19742" xr:uid="{84429657-AFF8-4023-8DA1-7DB429D6C130}"/>
    <cellStyle name="Normal 4 5 2 2 3 2 2 4" xfId="33432" xr:uid="{68550BC9-1E58-4B06-879B-D155BA5E0A39}"/>
    <cellStyle name="Normal 4 5 2 2 3 2 2 5" xfId="48316" xr:uid="{57875518-BB68-4928-ADBA-DAD6CE0131D9}"/>
    <cellStyle name="Normal 4 5 2 2 3 2 3" xfId="23164" xr:uid="{EFC50155-D799-4846-ACD6-F8725972625E}"/>
    <cellStyle name="Normal 4 5 2 2 3 2 3 2" xfId="36856" xr:uid="{07289528-F8AC-4E06-BFF8-CE4CBA8FB65A}"/>
    <cellStyle name="Normal 4 5 2 2 3 2 3 3" xfId="51740" xr:uid="{550B3616-5E37-49FE-93BF-617D84CFAAAC}"/>
    <cellStyle name="Normal 4 5 2 2 3 2 4" xfId="16320" xr:uid="{28EFBDD9-9094-4FD6-B4C2-D754B122AF37}"/>
    <cellStyle name="Normal 4 5 2 2 3 2 5" xfId="30010" xr:uid="{0B47811C-FDE5-4556-ACFD-1A0FDD2B0CE4}"/>
    <cellStyle name="Normal 4 5 2 2 3 2 6" xfId="44894" xr:uid="{0F8CA92D-C9D1-47C7-B9F5-CACF5F846124}"/>
    <cellStyle name="Normal 4 5 2 2 3 3" xfId="11184" xr:uid="{C5E61906-3E30-4ACE-9C55-65A8C797FD5F}"/>
    <cellStyle name="Normal 4 5 2 2 3 3 2" xfId="24874" xr:uid="{8A2C7231-E310-4EEA-95BD-84711E59AE43}"/>
    <cellStyle name="Normal 4 5 2 2 3 3 2 2" xfId="38566" xr:uid="{DAB7C677-B1AE-4A38-98F5-B7CE77DCDBD7}"/>
    <cellStyle name="Normal 4 5 2 2 3 3 2 3" xfId="53450" xr:uid="{4BC00719-EF09-4D5E-8D47-AF4FDF8A1C24}"/>
    <cellStyle name="Normal 4 5 2 2 3 3 3" xfId="18030" xr:uid="{A6C7BED3-C7AF-4D0E-9FCA-D47473AC03A1}"/>
    <cellStyle name="Normal 4 5 2 2 3 3 4" xfId="31720" xr:uid="{3E23A884-9889-4B75-ADF6-AAD5435DBEA1}"/>
    <cellStyle name="Normal 4 5 2 2 3 3 5" xfId="46604" xr:uid="{FC73ABA0-7834-4944-8B6D-4DD9CF025FC6}"/>
    <cellStyle name="Normal 4 5 2 2 3 4" xfId="21452" xr:uid="{38375464-6C7F-41AC-97DB-1F70D2486498}"/>
    <cellStyle name="Normal 4 5 2 2 3 4 2" xfId="35144" xr:uid="{EF10FF75-9BCA-4722-A0AC-E84ABDB30B37}"/>
    <cellStyle name="Normal 4 5 2 2 3 4 3" xfId="50028" xr:uid="{2A8A9898-AAF7-405B-97AC-ED7115DD838E}"/>
    <cellStyle name="Normal 4 5 2 2 3 5" xfId="14608" xr:uid="{5E812F84-24ED-43EA-8E98-B628DF2DE429}"/>
    <cellStyle name="Normal 4 5 2 2 3 6" xfId="28298" xr:uid="{F15E5461-706C-473D-8B62-2C62DC5EE8C7}"/>
    <cellStyle name="Normal 4 5 2 2 3 7" xfId="43182" xr:uid="{482BFFE5-1CFB-4CB5-839F-A82DE1D0621F}"/>
    <cellStyle name="Normal 4 5 2 2 4" xfId="7763" xr:uid="{8E3BAB8A-B629-4797-A5F4-6E74B7AFEB15}"/>
    <cellStyle name="Normal 4 5 2 2 4 2" xfId="9475" xr:uid="{AD025D86-33C3-457A-AE28-D9F474295A7E}"/>
    <cellStyle name="Normal 4 5 2 2 4 2 2" xfId="12897" xr:uid="{29DA404B-F832-4F3F-AAAA-4B238934536E}"/>
    <cellStyle name="Normal 4 5 2 2 4 2 2 2" xfId="26587" xr:uid="{13B9086F-EBD9-4BAC-8BCB-209E94240D16}"/>
    <cellStyle name="Normal 4 5 2 2 4 2 2 2 2" xfId="40279" xr:uid="{E693B123-276B-4EC2-9C4E-37AFEC6847EC}"/>
    <cellStyle name="Normal 4 5 2 2 4 2 2 2 3" xfId="55163" xr:uid="{795A8CC4-BA1E-487C-BDCA-2A26040AF2BC}"/>
    <cellStyle name="Normal 4 5 2 2 4 2 2 3" xfId="19743" xr:uid="{7416239A-A73B-4589-9F5F-51AC4A891E73}"/>
    <cellStyle name="Normal 4 5 2 2 4 2 2 4" xfId="33433" xr:uid="{4EF05866-31A1-4E18-800A-9167483411C4}"/>
    <cellStyle name="Normal 4 5 2 2 4 2 2 5" xfId="48317" xr:uid="{AC070CA7-FF16-48ED-AA17-152BC80ACA61}"/>
    <cellStyle name="Normal 4 5 2 2 4 2 3" xfId="23165" xr:uid="{7FD87C94-6B32-412E-A0FB-C795109D7286}"/>
    <cellStyle name="Normal 4 5 2 2 4 2 3 2" xfId="36857" xr:uid="{C9BB0B01-652A-4121-8DB4-029F608DBE78}"/>
    <cellStyle name="Normal 4 5 2 2 4 2 3 3" xfId="51741" xr:uid="{8BF51C93-74EB-4DE3-A48F-BE687674DA78}"/>
    <cellStyle name="Normal 4 5 2 2 4 2 4" xfId="16321" xr:uid="{BC5E53CC-6E96-4C6D-B49A-0500A775517C}"/>
    <cellStyle name="Normal 4 5 2 2 4 2 5" xfId="30011" xr:uid="{2B4E19D8-1F93-41EC-B7CD-171B55EFB5E9}"/>
    <cellStyle name="Normal 4 5 2 2 4 2 6" xfId="44895" xr:uid="{0661CA21-C17D-475C-96DE-F9E398751BE3}"/>
    <cellStyle name="Normal 4 5 2 2 4 3" xfId="11185" xr:uid="{C240B373-14D1-4C1F-8FC0-B2BF2CA83AF4}"/>
    <cellStyle name="Normal 4 5 2 2 4 3 2" xfId="24875" xr:uid="{4118D153-56C8-4AC7-A5A2-21B5434C22D7}"/>
    <cellStyle name="Normal 4 5 2 2 4 3 2 2" xfId="38567" xr:uid="{4F35234E-8C7F-46B7-9C50-BE0155D435D3}"/>
    <cellStyle name="Normal 4 5 2 2 4 3 2 3" xfId="53451" xr:uid="{6D29A27F-EB80-48C1-A9A6-0CF4738834B4}"/>
    <cellStyle name="Normal 4 5 2 2 4 3 3" xfId="18031" xr:uid="{3E49FF63-87AB-463C-BB86-922CF1917BE1}"/>
    <cellStyle name="Normal 4 5 2 2 4 3 4" xfId="31721" xr:uid="{BE669223-3748-4FB9-9CF8-33DCA96A8BE1}"/>
    <cellStyle name="Normal 4 5 2 2 4 3 5" xfId="46605" xr:uid="{D9311CBA-C924-4B16-AC0F-15C700682016}"/>
    <cellStyle name="Normal 4 5 2 2 4 4" xfId="21453" xr:uid="{DD11BA35-09EF-4F93-8C4E-325AD7F28E01}"/>
    <cellStyle name="Normal 4 5 2 2 4 4 2" xfId="35145" xr:uid="{4AE44EB6-9097-4591-8D44-42FEC894CCDB}"/>
    <cellStyle name="Normal 4 5 2 2 4 4 3" xfId="50029" xr:uid="{84EE376C-D86A-4721-BB20-4825AE6D78A3}"/>
    <cellStyle name="Normal 4 5 2 2 4 5" xfId="14609" xr:uid="{FF9B33A1-DEE7-4919-B754-B345CFE77D94}"/>
    <cellStyle name="Normal 4 5 2 2 4 6" xfId="28299" xr:uid="{E4632852-588E-4C76-8830-C4EC2B6C4036}"/>
    <cellStyle name="Normal 4 5 2 2 4 7" xfId="43183" xr:uid="{7128AF3D-FC46-42F3-832E-C2C2925998A4}"/>
    <cellStyle name="Normal 4 5 2 2 5" xfId="9471" xr:uid="{2C854DB4-3912-45F0-8C51-0518AB10DDDA}"/>
    <cellStyle name="Normal 4 5 2 2 5 2" xfId="12893" xr:uid="{C5F8849B-FACE-4D76-8B7B-8FBCAD4F6D29}"/>
    <cellStyle name="Normal 4 5 2 2 5 2 2" xfId="26583" xr:uid="{1C35D869-E7D4-4FDB-93BB-4DCD67CC2400}"/>
    <cellStyle name="Normal 4 5 2 2 5 2 2 2" xfId="40275" xr:uid="{4D0841AF-BBF5-4A50-A7DD-5BE6A698C8FF}"/>
    <cellStyle name="Normal 4 5 2 2 5 2 2 3" xfId="55159" xr:uid="{87504186-F1B6-4104-9F44-0E3C36B584C6}"/>
    <cellStyle name="Normal 4 5 2 2 5 2 3" xfId="19739" xr:uid="{63F18303-F699-460F-BBFB-62CE5F8DB6C7}"/>
    <cellStyle name="Normal 4 5 2 2 5 2 4" xfId="33429" xr:uid="{3C54BB4D-BF53-422B-993A-971B6D707688}"/>
    <cellStyle name="Normal 4 5 2 2 5 2 5" xfId="48313" xr:uid="{5AD43251-E855-4168-BE8A-1639276E5822}"/>
    <cellStyle name="Normal 4 5 2 2 5 3" xfId="23161" xr:uid="{B05B3DAD-5EF7-4CFE-AA81-88C6D2677DDD}"/>
    <cellStyle name="Normal 4 5 2 2 5 3 2" xfId="36853" xr:uid="{E61E98B1-554F-4A2D-BBF6-728D6F119337}"/>
    <cellStyle name="Normal 4 5 2 2 5 3 3" xfId="51737" xr:uid="{D1C6AD02-30FD-407A-946F-BD3760D9E217}"/>
    <cellStyle name="Normal 4 5 2 2 5 4" xfId="16317" xr:uid="{830C510D-0B9C-4996-984A-D037A96AAE6C}"/>
    <cellStyle name="Normal 4 5 2 2 5 5" xfId="30007" xr:uid="{3BD3A2FC-4179-490E-A11E-3A9681DE52CE}"/>
    <cellStyle name="Normal 4 5 2 2 5 6" xfId="44891" xr:uid="{CA784F2B-4F66-4F87-B381-B35AC7E48FF7}"/>
    <cellStyle name="Normal 4 5 2 2 6" xfId="11181" xr:uid="{E6A6EE79-C2B2-4A73-BD9D-26CB594847A4}"/>
    <cellStyle name="Normal 4 5 2 2 6 2" xfId="24871" xr:uid="{AB998305-2E19-41D2-9403-EA3C27C656A2}"/>
    <cellStyle name="Normal 4 5 2 2 6 2 2" xfId="38563" xr:uid="{45984BC2-B07A-4EA0-B144-7A606F5505E5}"/>
    <cellStyle name="Normal 4 5 2 2 6 2 3" xfId="53447" xr:uid="{A2E301C7-2C56-4499-8E23-EC338553424F}"/>
    <cellStyle name="Normal 4 5 2 2 6 3" xfId="18027" xr:uid="{937F086D-F49C-41E7-82C2-99A00E6974EB}"/>
    <cellStyle name="Normal 4 5 2 2 6 4" xfId="31717" xr:uid="{D1987D0E-3319-4BE1-9AFA-8E9259E6F42B}"/>
    <cellStyle name="Normal 4 5 2 2 6 5" xfId="46601" xr:uid="{383A01AA-2118-49CC-9BCA-EFC2625F7606}"/>
    <cellStyle name="Normal 4 5 2 2 7" xfId="21449" xr:uid="{6362700A-90B6-4181-8AC8-1695A726B334}"/>
    <cellStyle name="Normal 4 5 2 2 7 2" xfId="35141" xr:uid="{0E13339A-822F-42F4-BDAD-055943470A9B}"/>
    <cellStyle name="Normal 4 5 2 2 7 3" xfId="50025" xr:uid="{CA1BF380-95EF-4D05-A04C-C8DEF80D6A96}"/>
    <cellStyle name="Normal 4 5 2 2 8" xfId="14605" xr:uid="{7CCE47FB-3FF2-4E58-9CA1-37C98A528E68}"/>
    <cellStyle name="Normal 4 5 2 2 9" xfId="28295" xr:uid="{2123BDB0-8027-46DA-8DAA-AEFD269156E3}"/>
    <cellStyle name="Normal 4 5 2 3" xfId="7764" xr:uid="{78F8A200-86C1-48D7-90DC-9B15805293F2}"/>
    <cellStyle name="Normal 4 5 2 3 10" xfId="43184" xr:uid="{8EDAFDD0-6A23-45D0-93FB-021F5D957672}"/>
    <cellStyle name="Normal 4 5 2 3 2" xfId="7765" xr:uid="{E6EFC9A3-0454-456F-9C73-72996A5E2388}"/>
    <cellStyle name="Normal 4 5 2 3 2 2" xfId="7766" xr:uid="{64662588-5128-464C-86F8-6F2406D5ACE9}"/>
    <cellStyle name="Normal 4 5 2 3 2 2 2" xfId="9478" xr:uid="{3D28A9C2-767C-4DA4-BE64-52493CDF2688}"/>
    <cellStyle name="Normal 4 5 2 3 2 2 2 2" xfId="12900" xr:uid="{789EF77C-75A1-41AB-AAE2-5AF1B41FFB9A}"/>
    <cellStyle name="Normal 4 5 2 3 2 2 2 2 2" xfId="26590" xr:uid="{D9BA6D72-022E-4072-B855-15CDE132DFBF}"/>
    <cellStyle name="Normal 4 5 2 3 2 2 2 2 2 2" xfId="40282" xr:uid="{6B858C51-2DE9-42E8-A43E-5FA9699B1C5F}"/>
    <cellStyle name="Normal 4 5 2 3 2 2 2 2 2 3" xfId="55166" xr:uid="{1FAA0FF1-ABE5-4E24-A9E6-0B54F555F459}"/>
    <cellStyle name="Normal 4 5 2 3 2 2 2 2 3" xfId="19746" xr:uid="{E959BF16-06B3-4D85-8AE1-BF0304CB4A8F}"/>
    <cellStyle name="Normal 4 5 2 3 2 2 2 2 4" xfId="33436" xr:uid="{8F58D802-9572-404F-B071-7190A275E18E}"/>
    <cellStyle name="Normal 4 5 2 3 2 2 2 2 5" xfId="48320" xr:uid="{0499CD6E-3AB4-49D9-9719-B91875A6BACA}"/>
    <cellStyle name="Normal 4 5 2 3 2 2 2 3" xfId="23168" xr:uid="{6401FEEA-53A7-44C4-87B7-400247C547AD}"/>
    <cellStyle name="Normal 4 5 2 3 2 2 2 3 2" xfId="36860" xr:uid="{A6AEC16A-D567-40D8-9D58-E6054C20359B}"/>
    <cellStyle name="Normal 4 5 2 3 2 2 2 3 3" xfId="51744" xr:uid="{806CC4DA-1428-459B-95C4-7862F5763967}"/>
    <cellStyle name="Normal 4 5 2 3 2 2 2 4" xfId="16324" xr:uid="{C7DD952B-72FA-4340-8099-A0D36C1A8374}"/>
    <cellStyle name="Normal 4 5 2 3 2 2 2 5" xfId="30014" xr:uid="{3166916F-3E2C-40DE-8AE1-145199EB71E1}"/>
    <cellStyle name="Normal 4 5 2 3 2 2 2 6" xfId="44898" xr:uid="{28130F32-FB34-4A86-AFB3-F763C7D88745}"/>
    <cellStyle name="Normal 4 5 2 3 2 2 3" xfId="11188" xr:uid="{8E71C66A-BDCA-4B02-99E6-E0CFCAF69194}"/>
    <cellStyle name="Normal 4 5 2 3 2 2 3 2" xfId="24878" xr:uid="{55EB7399-B9B0-4D31-9CCB-78A40381D836}"/>
    <cellStyle name="Normal 4 5 2 3 2 2 3 2 2" xfId="38570" xr:uid="{E36B36E9-8316-48F9-9818-83EA49D65C46}"/>
    <cellStyle name="Normal 4 5 2 3 2 2 3 2 3" xfId="53454" xr:uid="{52D0A76F-F5EF-4610-BD44-4D7381E31237}"/>
    <cellStyle name="Normal 4 5 2 3 2 2 3 3" xfId="18034" xr:uid="{8F0856D3-3530-401C-9463-E338AB111894}"/>
    <cellStyle name="Normal 4 5 2 3 2 2 3 4" xfId="31724" xr:uid="{4FF0DFC9-F7B3-4329-BDC0-C76492F767CD}"/>
    <cellStyle name="Normal 4 5 2 3 2 2 3 5" xfId="46608" xr:uid="{4C7C2006-FFD6-4471-84F7-A79225757EF5}"/>
    <cellStyle name="Normal 4 5 2 3 2 2 4" xfId="21456" xr:uid="{D4270860-BF05-46F0-BE2D-8AA67693C043}"/>
    <cellStyle name="Normal 4 5 2 3 2 2 4 2" xfId="35148" xr:uid="{2B9EF093-6823-4884-A9B5-99F63458AA1F}"/>
    <cellStyle name="Normal 4 5 2 3 2 2 4 3" xfId="50032" xr:uid="{33DA619F-4FE8-4D1C-AFE4-9A909ADB4741}"/>
    <cellStyle name="Normal 4 5 2 3 2 2 5" xfId="14612" xr:uid="{EB2909E2-72A2-40CB-93FD-D3248E5A1AA4}"/>
    <cellStyle name="Normal 4 5 2 3 2 2 6" xfId="28302" xr:uid="{477E517D-9406-4460-A671-AFA1057C0783}"/>
    <cellStyle name="Normal 4 5 2 3 2 2 7" xfId="43186" xr:uid="{CA2E842A-B195-4B57-9689-F597CD2F7A13}"/>
    <cellStyle name="Normal 4 5 2 3 2 3" xfId="9477" xr:uid="{D8EB9C5A-DDFA-4769-BD84-DBDD3694E2B4}"/>
    <cellStyle name="Normal 4 5 2 3 2 3 2" xfId="12899" xr:uid="{820DB1AF-D508-4534-8D19-8933EC1B082C}"/>
    <cellStyle name="Normal 4 5 2 3 2 3 2 2" xfId="26589" xr:uid="{06BC81DF-F933-41FD-B7BA-C2AE3A58FBAF}"/>
    <cellStyle name="Normal 4 5 2 3 2 3 2 2 2" xfId="40281" xr:uid="{FA966973-D700-4376-A71C-86E8D2D1E790}"/>
    <cellStyle name="Normal 4 5 2 3 2 3 2 2 3" xfId="55165" xr:uid="{63AAFD3F-745D-4A93-95A5-8AB6982C8EDD}"/>
    <cellStyle name="Normal 4 5 2 3 2 3 2 3" xfId="19745" xr:uid="{BFB99031-D9A6-4EAF-BB57-E4915AE9E6C7}"/>
    <cellStyle name="Normal 4 5 2 3 2 3 2 4" xfId="33435" xr:uid="{32E050D1-6E5A-476F-8E26-137C4791D03B}"/>
    <cellStyle name="Normal 4 5 2 3 2 3 2 5" xfId="48319" xr:uid="{1C41BDA4-4A4E-490C-935C-988D019EF735}"/>
    <cellStyle name="Normal 4 5 2 3 2 3 3" xfId="23167" xr:uid="{BBC4E240-CE66-4EA0-A1FF-4B475134F66E}"/>
    <cellStyle name="Normal 4 5 2 3 2 3 3 2" xfId="36859" xr:uid="{8CDB79B3-BC49-42D4-9A78-B9BDBF15E8F5}"/>
    <cellStyle name="Normal 4 5 2 3 2 3 3 3" xfId="51743" xr:uid="{42934972-EB00-43DD-AD78-094755673EFC}"/>
    <cellStyle name="Normal 4 5 2 3 2 3 4" xfId="16323" xr:uid="{7DAD383E-6C94-4D68-90D1-E72779A85B9D}"/>
    <cellStyle name="Normal 4 5 2 3 2 3 5" xfId="30013" xr:uid="{F592EB3C-1B23-481D-B1C2-C68E79E72A1A}"/>
    <cellStyle name="Normal 4 5 2 3 2 3 6" xfId="44897" xr:uid="{2FE765EB-92F7-4571-AF68-84A3005AC7AE}"/>
    <cellStyle name="Normal 4 5 2 3 2 4" xfId="11187" xr:uid="{0642732A-CB3E-4735-8BF8-75D9E10E3FC0}"/>
    <cellStyle name="Normal 4 5 2 3 2 4 2" xfId="24877" xr:uid="{BF5F74C4-EC54-4C81-8000-6FBDFED6A193}"/>
    <cellStyle name="Normal 4 5 2 3 2 4 2 2" xfId="38569" xr:uid="{A41F3193-FD16-42E3-B313-6866286CAD86}"/>
    <cellStyle name="Normal 4 5 2 3 2 4 2 3" xfId="53453" xr:uid="{D53E1B2A-C7D3-4473-8670-4FDA017EF3E1}"/>
    <cellStyle name="Normal 4 5 2 3 2 4 3" xfId="18033" xr:uid="{7DFC467B-F6CB-4D16-9636-313AA2E5FD74}"/>
    <cellStyle name="Normal 4 5 2 3 2 4 4" xfId="31723" xr:uid="{CDF9D1FE-A1E4-4499-AC08-97A345A13DF2}"/>
    <cellStyle name="Normal 4 5 2 3 2 4 5" xfId="46607" xr:uid="{8AA5CADD-E179-486A-9272-D74BA656A995}"/>
    <cellStyle name="Normal 4 5 2 3 2 5" xfId="21455" xr:uid="{ADE34EC1-C2EC-4EAE-8A22-ED19E34078F5}"/>
    <cellStyle name="Normal 4 5 2 3 2 5 2" xfId="35147" xr:uid="{9D413A15-4DB7-43FD-9254-2B7317222A80}"/>
    <cellStyle name="Normal 4 5 2 3 2 5 3" xfId="50031" xr:uid="{94D4964D-B8E0-4C01-876C-78EF69D0F93A}"/>
    <cellStyle name="Normal 4 5 2 3 2 6" xfId="14611" xr:uid="{D0C0DC9E-0603-476E-A9B3-AD73D631735F}"/>
    <cellStyle name="Normal 4 5 2 3 2 7" xfId="28301" xr:uid="{959EB8C6-0CD5-4F8D-9687-95AF7BD86787}"/>
    <cellStyle name="Normal 4 5 2 3 2 8" xfId="43185" xr:uid="{43029382-6883-4370-8C8C-0C9740BD452C}"/>
    <cellStyle name="Normal 4 5 2 3 3" xfId="7767" xr:uid="{BE894777-A40D-4CB2-A648-5081224BC74A}"/>
    <cellStyle name="Normal 4 5 2 3 3 2" xfId="9479" xr:uid="{E4AEE8BD-B1F7-4D77-B8BA-6AC6D9D24E1B}"/>
    <cellStyle name="Normal 4 5 2 3 3 2 2" xfId="12901" xr:uid="{27A62D53-8312-4009-93FA-4EBBD724425C}"/>
    <cellStyle name="Normal 4 5 2 3 3 2 2 2" xfId="26591" xr:uid="{EB627EC0-F795-4532-B330-4ECEF95088EC}"/>
    <cellStyle name="Normal 4 5 2 3 3 2 2 2 2" xfId="40283" xr:uid="{1BD175A1-49D3-456F-92DC-E0717D40A49E}"/>
    <cellStyle name="Normal 4 5 2 3 3 2 2 2 3" xfId="55167" xr:uid="{D4892632-82DD-4868-A0C0-A5EA1935BE0B}"/>
    <cellStyle name="Normal 4 5 2 3 3 2 2 3" xfId="19747" xr:uid="{F38FE50F-4EDD-4694-8766-DE3BF530ADF6}"/>
    <cellStyle name="Normal 4 5 2 3 3 2 2 4" xfId="33437" xr:uid="{961D82F7-7C2A-49AF-806E-9BEE786D7D2C}"/>
    <cellStyle name="Normal 4 5 2 3 3 2 2 5" xfId="48321" xr:uid="{8CE11195-AD7F-44A0-BEA9-8718A91D52C6}"/>
    <cellStyle name="Normal 4 5 2 3 3 2 3" xfId="23169" xr:uid="{C321B9D9-A5BD-4450-BB38-BAEE7A4685F4}"/>
    <cellStyle name="Normal 4 5 2 3 3 2 3 2" xfId="36861" xr:uid="{FE7F300E-1C6D-4598-9C10-5D31347AAF5F}"/>
    <cellStyle name="Normal 4 5 2 3 3 2 3 3" xfId="51745" xr:uid="{0D8AA635-559B-41AC-AADB-95609A211AB2}"/>
    <cellStyle name="Normal 4 5 2 3 3 2 4" xfId="16325" xr:uid="{C938E0F0-4162-48C9-9992-42AE6BB7B5AF}"/>
    <cellStyle name="Normal 4 5 2 3 3 2 5" xfId="30015" xr:uid="{87F7E18F-D13C-479E-9DF8-18193B6EC407}"/>
    <cellStyle name="Normal 4 5 2 3 3 2 6" xfId="44899" xr:uid="{27DC3459-1F9D-406A-B066-45BD276D1FAC}"/>
    <cellStyle name="Normal 4 5 2 3 3 3" xfId="11189" xr:uid="{E2BFFE8F-00EF-4F6E-9DBA-289F36619A65}"/>
    <cellStyle name="Normal 4 5 2 3 3 3 2" xfId="24879" xr:uid="{E4D3C434-ED50-4751-9F77-3AD1E41C2F57}"/>
    <cellStyle name="Normal 4 5 2 3 3 3 2 2" xfId="38571" xr:uid="{7C2E03C8-E477-4225-B310-2E9996C7B1CD}"/>
    <cellStyle name="Normal 4 5 2 3 3 3 2 3" xfId="53455" xr:uid="{5B2308F1-437C-4CBA-A925-F5E309D96012}"/>
    <cellStyle name="Normal 4 5 2 3 3 3 3" xfId="18035" xr:uid="{93CA45CA-9E9A-475B-A1A5-28A0B1CBFB1F}"/>
    <cellStyle name="Normal 4 5 2 3 3 3 4" xfId="31725" xr:uid="{C428521B-CCFF-47AD-A552-0E7243854131}"/>
    <cellStyle name="Normal 4 5 2 3 3 3 5" xfId="46609" xr:uid="{3F2FD3B5-6D39-40B7-88EA-BEEB89DB1D6B}"/>
    <cellStyle name="Normal 4 5 2 3 3 4" xfId="21457" xr:uid="{9090FF1B-3CC8-4375-AD09-3E927B1B5FED}"/>
    <cellStyle name="Normal 4 5 2 3 3 4 2" xfId="35149" xr:uid="{F1EBA272-6E13-4B48-A642-D21036FC9577}"/>
    <cellStyle name="Normal 4 5 2 3 3 4 3" xfId="50033" xr:uid="{ED81602C-2DB2-4680-987D-A2F26C64159B}"/>
    <cellStyle name="Normal 4 5 2 3 3 5" xfId="14613" xr:uid="{9BD8F14B-948D-4244-8176-62394A8AED72}"/>
    <cellStyle name="Normal 4 5 2 3 3 6" xfId="28303" xr:uid="{C9761238-AB17-4131-8DA7-D36892CEE552}"/>
    <cellStyle name="Normal 4 5 2 3 3 7" xfId="43187" xr:uid="{2D4ABC3A-4CA6-4BBD-B64D-9C0C3BCBAB59}"/>
    <cellStyle name="Normal 4 5 2 3 4" xfId="7768" xr:uid="{8ABDC680-98E2-4058-9024-E1F7BAA0B4CF}"/>
    <cellStyle name="Normal 4 5 2 3 4 2" xfId="9480" xr:uid="{7D9F1219-5B02-4296-BF8F-83E091E74BB5}"/>
    <cellStyle name="Normal 4 5 2 3 4 2 2" xfId="12902" xr:uid="{8AAB3B22-B7BD-4D57-AA3F-0C292FA0175A}"/>
    <cellStyle name="Normal 4 5 2 3 4 2 2 2" xfId="26592" xr:uid="{D8297858-6A78-4379-8CE8-D959477F1EF3}"/>
    <cellStyle name="Normal 4 5 2 3 4 2 2 2 2" xfId="40284" xr:uid="{82D393DF-7127-481F-A1BD-059A8838AAB6}"/>
    <cellStyle name="Normal 4 5 2 3 4 2 2 2 3" xfId="55168" xr:uid="{7F74BCF9-4248-4184-B9EF-411F24CF35B4}"/>
    <cellStyle name="Normal 4 5 2 3 4 2 2 3" xfId="19748" xr:uid="{67114509-1A39-45C8-AED2-9CFE71AE1B94}"/>
    <cellStyle name="Normal 4 5 2 3 4 2 2 4" xfId="33438" xr:uid="{2AA555E2-D05D-4F02-8083-E39C37B038B8}"/>
    <cellStyle name="Normal 4 5 2 3 4 2 2 5" xfId="48322" xr:uid="{26C991C4-713F-4D01-9525-B81B1209D1AB}"/>
    <cellStyle name="Normal 4 5 2 3 4 2 3" xfId="23170" xr:uid="{AD86A064-AC84-4C7A-99C9-3B42271B9CE8}"/>
    <cellStyle name="Normal 4 5 2 3 4 2 3 2" xfId="36862" xr:uid="{2FC4E04E-CC8B-4631-8C9C-DDA95BB5F7CE}"/>
    <cellStyle name="Normal 4 5 2 3 4 2 3 3" xfId="51746" xr:uid="{1C1BD8BE-DD94-49A2-A4D9-4E3C53494658}"/>
    <cellStyle name="Normal 4 5 2 3 4 2 4" xfId="16326" xr:uid="{92D34B50-98BF-43C3-88FC-C09A86C06039}"/>
    <cellStyle name="Normal 4 5 2 3 4 2 5" xfId="30016" xr:uid="{32C125DE-E9F5-44FC-8531-1CAA139C8E97}"/>
    <cellStyle name="Normal 4 5 2 3 4 2 6" xfId="44900" xr:uid="{A5F25E5E-97E4-4300-8152-14F81D7072C4}"/>
    <cellStyle name="Normal 4 5 2 3 4 3" xfId="11190" xr:uid="{262A7EAF-D564-4A18-B053-80FC23929C6B}"/>
    <cellStyle name="Normal 4 5 2 3 4 3 2" xfId="24880" xr:uid="{EAF73A24-9A37-4273-B1BB-49CB873869CA}"/>
    <cellStyle name="Normal 4 5 2 3 4 3 2 2" xfId="38572" xr:uid="{D89DF2EF-A401-4CDC-8F5A-4D3FC7E26860}"/>
    <cellStyle name="Normal 4 5 2 3 4 3 2 3" xfId="53456" xr:uid="{7FB5C035-CB10-4FD8-A927-51934584A085}"/>
    <cellStyle name="Normal 4 5 2 3 4 3 3" xfId="18036" xr:uid="{B962A97A-9A14-4F6B-B480-183331949F75}"/>
    <cellStyle name="Normal 4 5 2 3 4 3 4" xfId="31726" xr:uid="{99570F6A-3C6B-4D41-94DD-D9761F2C4DDA}"/>
    <cellStyle name="Normal 4 5 2 3 4 3 5" xfId="46610" xr:uid="{D2C9C509-E1AE-4385-B50F-81E6A15FB887}"/>
    <cellStyle name="Normal 4 5 2 3 4 4" xfId="21458" xr:uid="{28FCCE32-95EF-420F-98B8-4CD6B838F248}"/>
    <cellStyle name="Normal 4 5 2 3 4 4 2" xfId="35150" xr:uid="{3A29735E-7920-4338-8EC7-A0FF46B57AE4}"/>
    <cellStyle name="Normal 4 5 2 3 4 4 3" xfId="50034" xr:uid="{7E72AEBE-13A5-40FC-8C8F-35637F24BC40}"/>
    <cellStyle name="Normal 4 5 2 3 4 5" xfId="14614" xr:uid="{F201EE69-E3F4-4A93-ADD3-6C95F42F2D71}"/>
    <cellStyle name="Normal 4 5 2 3 4 6" xfId="28304" xr:uid="{405711CA-993C-44A7-AF0E-72140F267274}"/>
    <cellStyle name="Normal 4 5 2 3 4 7" xfId="43188" xr:uid="{04DABF1E-5FFB-49C2-9639-C12B01CF0C05}"/>
    <cellStyle name="Normal 4 5 2 3 5" xfId="9476" xr:uid="{66127253-5832-4BFB-9431-9B3705E94CB5}"/>
    <cellStyle name="Normal 4 5 2 3 5 2" xfId="12898" xr:uid="{3786CB58-2648-4FF0-AA7F-F3AAC9EED399}"/>
    <cellStyle name="Normal 4 5 2 3 5 2 2" xfId="26588" xr:uid="{567E0837-C93E-4F95-954A-FAA8C758E1A0}"/>
    <cellStyle name="Normal 4 5 2 3 5 2 2 2" xfId="40280" xr:uid="{93F56FC1-3427-4EDD-A00D-3F561CCCB52C}"/>
    <cellStyle name="Normal 4 5 2 3 5 2 2 3" xfId="55164" xr:uid="{44309819-FF67-47DF-BE6A-DAA22706D0F5}"/>
    <cellStyle name="Normal 4 5 2 3 5 2 3" xfId="19744" xr:uid="{9DA0AD94-C4FC-4DBB-8CF4-BE7DFC8F236A}"/>
    <cellStyle name="Normal 4 5 2 3 5 2 4" xfId="33434" xr:uid="{F9C46904-6BD3-49DF-83F2-4CBE546B2589}"/>
    <cellStyle name="Normal 4 5 2 3 5 2 5" xfId="48318" xr:uid="{EC994373-AC0C-477C-9D3C-CB4A1D85F266}"/>
    <cellStyle name="Normal 4 5 2 3 5 3" xfId="23166" xr:uid="{A233FC0C-5FDE-4452-AF0F-1210C11F0CD8}"/>
    <cellStyle name="Normal 4 5 2 3 5 3 2" xfId="36858" xr:uid="{512C34A9-B5FB-4127-BD85-AAE84621A5ED}"/>
    <cellStyle name="Normal 4 5 2 3 5 3 3" xfId="51742" xr:uid="{E2250A63-8D03-4511-8066-1E2AAFFCB4EF}"/>
    <cellStyle name="Normal 4 5 2 3 5 4" xfId="16322" xr:uid="{9AF1E4AC-260F-4104-8AA3-EB6976C2E62B}"/>
    <cellStyle name="Normal 4 5 2 3 5 5" xfId="30012" xr:uid="{1077B91D-EC74-4867-97C2-D433A4BF8D4E}"/>
    <cellStyle name="Normal 4 5 2 3 5 6" xfId="44896" xr:uid="{9594995E-8147-4125-B8DD-8EAB5EEB33F8}"/>
    <cellStyle name="Normal 4 5 2 3 6" xfId="11186" xr:uid="{497DA9B9-9452-4F17-B1A0-499D90E60E91}"/>
    <cellStyle name="Normal 4 5 2 3 6 2" xfId="24876" xr:uid="{3F206103-17BA-42A3-8516-F3B632DC156E}"/>
    <cellStyle name="Normal 4 5 2 3 6 2 2" xfId="38568" xr:uid="{AEAAA93D-64A7-4C99-8CF9-EF5F4FAC0C8B}"/>
    <cellStyle name="Normal 4 5 2 3 6 2 3" xfId="53452" xr:uid="{1D9E2042-67E4-439B-8C78-DF77F63866CB}"/>
    <cellStyle name="Normal 4 5 2 3 6 3" xfId="18032" xr:uid="{6884E4A2-52B2-4AAF-B07B-4081F3987C33}"/>
    <cellStyle name="Normal 4 5 2 3 6 4" xfId="31722" xr:uid="{DF234250-1F65-45B6-9478-53966D4070AE}"/>
    <cellStyle name="Normal 4 5 2 3 6 5" xfId="46606" xr:uid="{EE366085-1F7E-4D30-9CC8-2214467EE38B}"/>
    <cellStyle name="Normal 4 5 2 3 7" xfId="21454" xr:uid="{541CEE13-E09B-4682-9046-D019004D8B7E}"/>
    <cellStyle name="Normal 4 5 2 3 7 2" xfId="35146" xr:uid="{90004D93-1AA5-4C3A-9161-166F6C08020F}"/>
    <cellStyle name="Normal 4 5 2 3 7 3" xfId="50030" xr:uid="{E0D37674-F711-4ED1-91E5-23B85619E5DA}"/>
    <cellStyle name="Normal 4 5 2 3 8" xfId="14610" xr:uid="{C0C5B3D1-AB8F-46F7-8616-95A3C900F26F}"/>
    <cellStyle name="Normal 4 5 2 3 9" xfId="28300" xr:uid="{59CC1B5A-F2F3-4B0E-AF47-F0B6E581F751}"/>
    <cellStyle name="Normal 4 5 2 4" xfId="7769" xr:uid="{4B3E40D8-11F9-452C-8C04-63C537146BC9}"/>
    <cellStyle name="Normal 4 5 2 4 2" xfId="7770" xr:uid="{2DF55D98-7F51-4CB6-BE64-165D1A7ADA95}"/>
    <cellStyle name="Normal 4 5 2 4 2 2" xfId="9482" xr:uid="{892EEFC2-CA5D-486A-8AF9-12A0C5DA03AE}"/>
    <cellStyle name="Normal 4 5 2 4 2 2 2" xfId="12904" xr:uid="{DD53B89C-154A-4058-9C19-0FEE29AB13BB}"/>
    <cellStyle name="Normal 4 5 2 4 2 2 2 2" xfId="26594" xr:uid="{98EED1AD-1725-4A09-A349-7856B813428D}"/>
    <cellStyle name="Normal 4 5 2 4 2 2 2 2 2" xfId="40286" xr:uid="{C3E58F04-E814-4FEF-A606-0FF2A0B99115}"/>
    <cellStyle name="Normal 4 5 2 4 2 2 2 2 3" xfId="55170" xr:uid="{65A707D6-98B9-4E57-9C07-5B6EAEA608F3}"/>
    <cellStyle name="Normal 4 5 2 4 2 2 2 3" xfId="19750" xr:uid="{72FCAF06-0B3B-4EA5-91FD-FE10DAFC3D8C}"/>
    <cellStyle name="Normal 4 5 2 4 2 2 2 4" xfId="33440" xr:uid="{123B17F7-471E-4B9A-8947-542102FC9273}"/>
    <cellStyle name="Normal 4 5 2 4 2 2 2 5" xfId="48324" xr:uid="{25F2AB41-3B95-425A-9CD9-C4C57437B40C}"/>
    <cellStyle name="Normal 4 5 2 4 2 2 3" xfId="23172" xr:uid="{32CDAB68-656D-45F7-AD61-470EFC699279}"/>
    <cellStyle name="Normal 4 5 2 4 2 2 3 2" xfId="36864" xr:uid="{2A669474-60AA-4DEE-AB53-74465B980619}"/>
    <cellStyle name="Normal 4 5 2 4 2 2 3 3" xfId="51748" xr:uid="{43F7B046-0811-4A6F-8CA5-2A0E2CB0C20C}"/>
    <cellStyle name="Normal 4 5 2 4 2 2 4" xfId="16328" xr:uid="{5BC37838-5BC9-42DD-A4BC-026FF92C562F}"/>
    <cellStyle name="Normal 4 5 2 4 2 2 5" xfId="30018" xr:uid="{676BBB99-B77A-40BD-A8BE-36E1E1C495E9}"/>
    <cellStyle name="Normal 4 5 2 4 2 2 6" xfId="44902" xr:uid="{EDD6737B-5216-46DA-B5D8-D3B062CD8C68}"/>
    <cellStyle name="Normal 4 5 2 4 2 3" xfId="11192" xr:uid="{CB903155-D128-436A-926E-9EDC24158D06}"/>
    <cellStyle name="Normal 4 5 2 4 2 3 2" xfId="24882" xr:uid="{56A57A7C-162B-4387-875E-362744416E71}"/>
    <cellStyle name="Normal 4 5 2 4 2 3 2 2" xfId="38574" xr:uid="{ACC19AA4-24EF-4B3F-BDB4-00C76F810E21}"/>
    <cellStyle name="Normal 4 5 2 4 2 3 2 3" xfId="53458" xr:uid="{412CDE6F-59E1-4769-BEE2-5FCAEE20DF74}"/>
    <cellStyle name="Normal 4 5 2 4 2 3 3" xfId="18038" xr:uid="{37900ACE-0600-4443-86C1-CCD47FF6C912}"/>
    <cellStyle name="Normal 4 5 2 4 2 3 4" xfId="31728" xr:uid="{015A4E93-2263-4017-BC15-8F7902E10F93}"/>
    <cellStyle name="Normal 4 5 2 4 2 3 5" xfId="46612" xr:uid="{14A96890-F2E8-48BB-9A1F-2F44B709BB14}"/>
    <cellStyle name="Normal 4 5 2 4 2 4" xfId="21460" xr:uid="{101CC160-B2F8-46A1-9BAB-B74BFD57F398}"/>
    <cellStyle name="Normal 4 5 2 4 2 4 2" xfId="35152" xr:uid="{BB75D0B2-4521-46C7-A076-B31501DB031B}"/>
    <cellStyle name="Normal 4 5 2 4 2 4 3" xfId="50036" xr:uid="{544D48A3-3F1B-49D3-8E0D-BB49B08EC009}"/>
    <cellStyle name="Normal 4 5 2 4 2 5" xfId="14616" xr:uid="{BEDFE73E-1B62-4C80-8F89-D00173F48ABF}"/>
    <cellStyle name="Normal 4 5 2 4 2 6" xfId="28306" xr:uid="{E92D4C58-411C-4736-8C75-5BEA7AACC9C5}"/>
    <cellStyle name="Normal 4 5 2 4 2 7" xfId="43190" xr:uid="{10D3D0C0-2480-46D7-9EC5-AA940570A24D}"/>
    <cellStyle name="Normal 4 5 2 4 3" xfId="9481" xr:uid="{61F93B57-B290-48E9-B822-AC495ED7D71B}"/>
    <cellStyle name="Normal 4 5 2 4 3 2" xfId="12903" xr:uid="{80792719-8D05-40D2-92A1-1B1F5C632374}"/>
    <cellStyle name="Normal 4 5 2 4 3 2 2" xfId="26593" xr:uid="{8884E3C2-7FD7-46EC-8FB6-674523C6FE7F}"/>
    <cellStyle name="Normal 4 5 2 4 3 2 2 2" xfId="40285" xr:uid="{884E66BC-87FB-4C8D-B18C-D35261BDF2A5}"/>
    <cellStyle name="Normal 4 5 2 4 3 2 2 3" xfId="55169" xr:uid="{FC3E74BA-875F-4AF2-82B9-A2954394671D}"/>
    <cellStyle name="Normal 4 5 2 4 3 2 3" xfId="19749" xr:uid="{A02610AC-F9C3-40B5-AF20-24087110E5D2}"/>
    <cellStyle name="Normal 4 5 2 4 3 2 4" xfId="33439" xr:uid="{92617C29-2C53-440B-92FE-85F52C623175}"/>
    <cellStyle name="Normal 4 5 2 4 3 2 5" xfId="48323" xr:uid="{2BE78759-1C2E-44D7-B611-5ADE4386AA91}"/>
    <cellStyle name="Normal 4 5 2 4 3 3" xfId="23171" xr:uid="{DE37C90F-4796-4BCA-923A-EFF3EBCBDCD3}"/>
    <cellStyle name="Normal 4 5 2 4 3 3 2" xfId="36863" xr:uid="{8E881BE0-65FB-44E2-8DD1-7BDC4A7AE78A}"/>
    <cellStyle name="Normal 4 5 2 4 3 3 3" xfId="51747" xr:uid="{BBFD633D-298D-4B48-AB50-BB82D6331FBE}"/>
    <cellStyle name="Normal 4 5 2 4 3 4" xfId="16327" xr:uid="{30404D27-7381-4146-B2B0-DDD261082B95}"/>
    <cellStyle name="Normal 4 5 2 4 3 5" xfId="30017" xr:uid="{C43833A0-CFC8-41D5-86EF-EDCC422670C0}"/>
    <cellStyle name="Normal 4 5 2 4 3 6" xfId="44901" xr:uid="{A4C7BB96-14CA-40C5-97D9-18FF1BEB2FD8}"/>
    <cellStyle name="Normal 4 5 2 4 4" xfId="11191" xr:uid="{1BFFB2A5-DAFC-4637-B12D-CCA4A871DA35}"/>
    <cellStyle name="Normal 4 5 2 4 4 2" xfId="24881" xr:uid="{2458AA06-BCDD-475D-B6C2-0024D11875A4}"/>
    <cellStyle name="Normal 4 5 2 4 4 2 2" xfId="38573" xr:uid="{0CBDB5A5-1E56-42B9-87F2-D356C9A5E397}"/>
    <cellStyle name="Normal 4 5 2 4 4 2 3" xfId="53457" xr:uid="{E48B62FE-CF29-4157-8517-2B92638DBA2E}"/>
    <cellStyle name="Normal 4 5 2 4 4 3" xfId="18037" xr:uid="{73B29C1E-0C23-4F5C-A10B-4AA8CF5DEC58}"/>
    <cellStyle name="Normal 4 5 2 4 4 4" xfId="31727" xr:uid="{E038DE3D-CA04-4983-A34B-507CF96C1012}"/>
    <cellStyle name="Normal 4 5 2 4 4 5" xfId="46611" xr:uid="{CB3DF8F1-FF56-4C82-B80C-38C8E4A02182}"/>
    <cellStyle name="Normal 4 5 2 4 5" xfId="21459" xr:uid="{A6B2C665-CE82-41B6-ACF2-D42C6BD6AB7C}"/>
    <cellStyle name="Normal 4 5 2 4 5 2" xfId="35151" xr:uid="{3DD70922-DAFC-47F5-ACC1-4BD7F901433B}"/>
    <cellStyle name="Normal 4 5 2 4 5 3" xfId="50035" xr:uid="{193C2F3E-E23E-4A51-A8B3-1C011FE36BAF}"/>
    <cellStyle name="Normal 4 5 2 4 6" xfId="14615" xr:uid="{F4F34F26-AFDF-4DB7-8172-85C43EDA4191}"/>
    <cellStyle name="Normal 4 5 2 4 7" xfId="28305" xr:uid="{59668518-223D-44B1-A891-C0ED361EA0D8}"/>
    <cellStyle name="Normal 4 5 2 4 8" xfId="43189" xr:uid="{FD58CB71-E46D-4E9C-B967-7CFA7ECA0578}"/>
    <cellStyle name="Normal 4 5 2 5" xfId="7771" xr:uid="{62F8787E-428D-4F39-8564-435146606712}"/>
    <cellStyle name="Normal 4 5 2 5 2" xfId="9483" xr:uid="{E5762BF7-FA05-4257-A9AE-9F63900CB7D6}"/>
    <cellStyle name="Normal 4 5 2 5 2 2" xfId="12905" xr:uid="{73A96A3F-B3B3-4DA1-BB7D-6AE14F92C275}"/>
    <cellStyle name="Normal 4 5 2 5 2 2 2" xfId="26595" xr:uid="{7044FAB6-AFB7-4DE2-86E1-0D30C9FEA970}"/>
    <cellStyle name="Normal 4 5 2 5 2 2 2 2" xfId="40287" xr:uid="{977E6670-F371-46F1-A2F4-9D1642B37157}"/>
    <cellStyle name="Normal 4 5 2 5 2 2 2 3" xfId="55171" xr:uid="{415EA72A-BFFF-4B62-B1A5-47A98EA2714A}"/>
    <cellStyle name="Normal 4 5 2 5 2 2 3" xfId="19751" xr:uid="{DC3AE470-7624-4DFF-B049-F3A64DA08299}"/>
    <cellStyle name="Normal 4 5 2 5 2 2 4" xfId="33441" xr:uid="{C1E06325-C56C-4383-8742-18341CEAD6F4}"/>
    <cellStyle name="Normal 4 5 2 5 2 2 5" xfId="48325" xr:uid="{75AD5353-0504-4976-8F0A-EAA87D82AC5B}"/>
    <cellStyle name="Normal 4 5 2 5 2 3" xfId="23173" xr:uid="{60DBD3BF-9212-437F-B4EE-1DC6A5485082}"/>
    <cellStyle name="Normal 4 5 2 5 2 3 2" xfId="36865" xr:uid="{14FC12D8-CEE3-4EF3-B31F-8BBD5DF15799}"/>
    <cellStyle name="Normal 4 5 2 5 2 3 3" xfId="51749" xr:uid="{6D4E968F-F83B-4BFC-AEEC-C172B603259F}"/>
    <cellStyle name="Normal 4 5 2 5 2 4" xfId="16329" xr:uid="{D48BB9CD-3319-454B-AE9C-E5BA372EFA56}"/>
    <cellStyle name="Normal 4 5 2 5 2 5" xfId="30019" xr:uid="{49532893-580C-472D-B741-62CA8B356CE3}"/>
    <cellStyle name="Normal 4 5 2 5 2 6" xfId="44903" xr:uid="{491B8C69-FEC2-4A0A-BBF2-119043470166}"/>
    <cellStyle name="Normal 4 5 2 5 3" xfId="11193" xr:uid="{E908BC2A-3F5E-498E-872F-0CEA40069DCA}"/>
    <cellStyle name="Normal 4 5 2 5 3 2" xfId="24883" xr:uid="{5D3A0325-D465-49F7-B156-D10E3D74E1B4}"/>
    <cellStyle name="Normal 4 5 2 5 3 2 2" xfId="38575" xr:uid="{CCDE602D-BBDC-48FD-8517-4AF8103CCCE6}"/>
    <cellStyle name="Normal 4 5 2 5 3 2 3" xfId="53459" xr:uid="{861CF29C-2E6F-4367-A910-3678A3BE7672}"/>
    <cellStyle name="Normal 4 5 2 5 3 3" xfId="18039" xr:uid="{FF609D7A-A2AA-4B7B-A888-36DD69203709}"/>
    <cellStyle name="Normal 4 5 2 5 3 4" xfId="31729" xr:uid="{6B07983E-49A9-4FE4-AAA9-DD93A0445B62}"/>
    <cellStyle name="Normal 4 5 2 5 3 5" xfId="46613" xr:uid="{A9CB33D4-2494-4919-8767-7E79E520980D}"/>
    <cellStyle name="Normal 4 5 2 5 4" xfId="21461" xr:uid="{6AAE27B8-F39C-47AE-879B-03B99FF5415A}"/>
    <cellStyle name="Normal 4 5 2 5 4 2" xfId="35153" xr:uid="{BC7C0376-5AEC-4BDB-98BD-CD1A212A1FE5}"/>
    <cellStyle name="Normal 4 5 2 5 4 3" xfId="50037" xr:uid="{2B11E47A-983D-49F6-A589-E58969A7E68E}"/>
    <cellStyle name="Normal 4 5 2 5 5" xfId="14617" xr:uid="{97E5884D-7FC8-4078-A679-1FAA354100DD}"/>
    <cellStyle name="Normal 4 5 2 5 6" xfId="28307" xr:uid="{0FD242E8-E829-42FF-B6C7-30B6F1C630B9}"/>
    <cellStyle name="Normal 4 5 2 5 7" xfId="43191" xr:uid="{3E4DDAEC-9DF5-4CF0-89D7-27EB26D0296D}"/>
    <cellStyle name="Normal 4 5 2 6" xfId="7772" xr:uid="{E68023D1-D8D7-4DDB-B7E4-5A6ABC058FB2}"/>
    <cellStyle name="Normal 4 5 2 6 2" xfId="9484" xr:uid="{41789BF0-BD83-4EE1-87ED-11690BEAAE44}"/>
    <cellStyle name="Normal 4 5 2 6 2 2" xfId="12906" xr:uid="{32947D7E-0689-450E-AF1B-305D6E3A1FFF}"/>
    <cellStyle name="Normal 4 5 2 6 2 2 2" xfId="26596" xr:uid="{90EFFF92-017C-4FDD-8491-83D534E50F46}"/>
    <cellStyle name="Normal 4 5 2 6 2 2 2 2" xfId="40288" xr:uid="{EDBFC576-F570-46B5-9E9C-F29CAFD8E4D4}"/>
    <cellStyle name="Normal 4 5 2 6 2 2 2 3" xfId="55172" xr:uid="{B3EB8D84-6441-45F8-B8AC-A0C5AEEF8CD8}"/>
    <cellStyle name="Normal 4 5 2 6 2 2 3" xfId="19752" xr:uid="{CFB07EB0-3199-47E8-AAF7-65D3C02015BC}"/>
    <cellStyle name="Normal 4 5 2 6 2 2 4" xfId="33442" xr:uid="{BD14AC65-6FF7-4919-B561-9F6BB1EE4F43}"/>
    <cellStyle name="Normal 4 5 2 6 2 2 5" xfId="48326" xr:uid="{0DEBB0C6-6635-461C-BA15-23ED20118BFD}"/>
    <cellStyle name="Normal 4 5 2 6 2 3" xfId="23174" xr:uid="{2ACB1D60-9250-4765-8DA5-CACEDB3BD41D}"/>
    <cellStyle name="Normal 4 5 2 6 2 3 2" xfId="36866" xr:uid="{10BEBE9D-9FAD-48DC-9F90-5BDF5FD6704C}"/>
    <cellStyle name="Normal 4 5 2 6 2 3 3" xfId="51750" xr:uid="{51F82D8D-0F43-4D88-B20E-F6D726B71AF2}"/>
    <cellStyle name="Normal 4 5 2 6 2 4" xfId="16330" xr:uid="{D5596716-6F83-452D-8C7E-E148AFEA7A37}"/>
    <cellStyle name="Normal 4 5 2 6 2 5" xfId="30020" xr:uid="{16099DCD-C86A-425B-891B-EC40F6DBF952}"/>
    <cellStyle name="Normal 4 5 2 6 2 6" xfId="44904" xr:uid="{8952AD48-9314-4397-B54C-C322B9127040}"/>
    <cellStyle name="Normal 4 5 2 6 3" xfId="11194" xr:uid="{D880D489-2CC3-4250-9E6A-06C4BA9FC3D0}"/>
    <cellStyle name="Normal 4 5 2 6 3 2" xfId="24884" xr:uid="{29D1DA45-CBDF-4594-8A8D-A6B51EB014A1}"/>
    <cellStyle name="Normal 4 5 2 6 3 2 2" xfId="38576" xr:uid="{A13DAD23-EF25-44A2-9C54-B3F729DCEF35}"/>
    <cellStyle name="Normal 4 5 2 6 3 2 3" xfId="53460" xr:uid="{FB48EB6D-54D3-4F98-8B41-BF068379F3E7}"/>
    <cellStyle name="Normal 4 5 2 6 3 3" xfId="18040" xr:uid="{6CCA6FCA-D8E9-435F-858F-38A723114F28}"/>
    <cellStyle name="Normal 4 5 2 6 3 4" xfId="31730" xr:uid="{E036E4E3-F71E-4793-B773-21562B3AA97D}"/>
    <cellStyle name="Normal 4 5 2 6 3 5" xfId="46614" xr:uid="{7A56E7DC-3D2F-400C-9211-F9799224986B}"/>
    <cellStyle name="Normal 4 5 2 6 4" xfId="21462" xr:uid="{8DE5A58A-BD91-410D-9529-787C3A9674B4}"/>
    <cellStyle name="Normal 4 5 2 6 4 2" xfId="35154" xr:uid="{35046C41-4D7A-4D45-A651-617F818F376F}"/>
    <cellStyle name="Normal 4 5 2 6 4 3" xfId="50038" xr:uid="{B8FB6982-8CED-4D33-9A60-B023F73F98CE}"/>
    <cellStyle name="Normal 4 5 2 6 5" xfId="14618" xr:uid="{BF2A3698-086D-4BAB-B672-B25637606796}"/>
    <cellStyle name="Normal 4 5 2 6 6" xfId="28308" xr:uid="{7EDB1045-08B3-42BA-B0DD-09AEF99A0156}"/>
    <cellStyle name="Normal 4 5 2 6 7" xfId="43192" xr:uid="{419B221E-475D-4921-99A2-F0ACCCC0B456}"/>
    <cellStyle name="Normal 4 5 2 7" xfId="9470" xr:uid="{FE635441-BCD4-4385-A45D-B7FF59C7CF78}"/>
    <cellStyle name="Normal 4 5 2 7 2" xfId="12892" xr:uid="{6F2F3B6B-F06F-452B-93D2-8F0A46A409C9}"/>
    <cellStyle name="Normal 4 5 2 7 2 2" xfId="26582" xr:uid="{77AF57CD-F1F2-4A6E-8D6D-52B095411C98}"/>
    <cellStyle name="Normal 4 5 2 7 2 2 2" xfId="40274" xr:uid="{C8E4C9CE-44E7-4C9D-A96F-FEACFAC55639}"/>
    <cellStyle name="Normal 4 5 2 7 2 2 3" xfId="55158" xr:uid="{1460EED9-4085-4374-8FC8-6E49975AF7BF}"/>
    <cellStyle name="Normal 4 5 2 7 2 3" xfId="19738" xr:uid="{5060A576-2ACF-4F34-8459-A54B82C990D5}"/>
    <cellStyle name="Normal 4 5 2 7 2 4" xfId="33428" xr:uid="{9EF251C2-3270-4D5A-94C2-2316AB139C83}"/>
    <cellStyle name="Normal 4 5 2 7 2 5" xfId="48312" xr:uid="{C2B799DF-6F67-45D0-965E-D57AD5E0F0E5}"/>
    <cellStyle name="Normal 4 5 2 7 3" xfId="23160" xr:uid="{0A3C5A2F-6BE7-415F-AD4D-AFC1C6F71C63}"/>
    <cellStyle name="Normal 4 5 2 7 3 2" xfId="36852" xr:uid="{424A5C71-2727-4E5D-9B4C-84224EEA7C2E}"/>
    <cellStyle name="Normal 4 5 2 7 3 3" xfId="51736" xr:uid="{705B2672-C520-4DFD-A4B2-308934F9EF67}"/>
    <cellStyle name="Normal 4 5 2 7 4" xfId="16316" xr:uid="{67DA0996-D42D-4BE7-A043-E83FC7B1B6E7}"/>
    <cellStyle name="Normal 4 5 2 7 5" xfId="30006" xr:uid="{DD0E7A40-7A77-49CA-BC9B-11F13D8D8CDD}"/>
    <cellStyle name="Normal 4 5 2 7 6" xfId="44890" xr:uid="{68E2B2AC-FF6F-4321-85B7-AF0F489F8642}"/>
    <cellStyle name="Normal 4 5 2 8" xfId="11180" xr:uid="{9095E05D-01BA-413F-A0A8-920F7F2C4EDD}"/>
    <cellStyle name="Normal 4 5 2 8 2" xfId="24870" xr:uid="{C714C3BF-D1D6-4031-AAAC-4E1712D5A68D}"/>
    <cellStyle name="Normal 4 5 2 8 2 2" xfId="38562" xr:uid="{FD00AB6E-A34C-45C4-86C4-CE7A30E79141}"/>
    <cellStyle name="Normal 4 5 2 8 2 3" xfId="53446" xr:uid="{6FB0A3AB-CAFD-402C-94CB-AAE08C212453}"/>
    <cellStyle name="Normal 4 5 2 8 3" xfId="18026" xr:uid="{E84CBC07-D263-4222-AB61-1ADF04C496A1}"/>
    <cellStyle name="Normal 4 5 2 8 4" xfId="31716" xr:uid="{A367BB3E-DB90-42C7-9B8A-10678A0C5DF4}"/>
    <cellStyle name="Normal 4 5 2 8 5" xfId="46600" xr:uid="{F1F52709-ECEC-426D-AA5D-1C744D8DDE91}"/>
    <cellStyle name="Normal 4 5 2 9" xfId="21448" xr:uid="{1C2F233D-6B11-4919-AAD7-1DF361B12B13}"/>
    <cellStyle name="Normal 4 5 2 9 2" xfId="35140" xr:uid="{970C9123-F6BF-495C-8E9C-E41FB52AB8A0}"/>
    <cellStyle name="Normal 4 5 2 9 3" xfId="50024" xr:uid="{F6699D96-BA06-4534-9733-B17E754F4B2E}"/>
    <cellStyle name="Normal 4 5 3" xfId="7773" xr:uid="{8D2BF99E-E006-496A-8214-A48DDF3546AE}"/>
    <cellStyle name="Normal 4 5 3 10" xfId="43193" xr:uid="{35C6AEDF-3E61-4A73-87E1-641C1307CF53}"/>
    <cellStyle name="Normal 4 5 3 2" xfId="7774" xr:uid="{F2E410F5-DBEE-49B1-BB9E-6095790BBD77}"/>
    <cellStyle name="Normal 4 5 3 2 2" xfId="7775" xr:uid="{4DDCFACC-1389-4800-B1B9-B1781A9179B9}"/>
    <cellStyle name="Normal 4 5 3 2 2 2" xfId="9487" xr:uid="{DF9F08B7-1360-4199-B297-CF6169A7E31D}"/>
    <cellStyle name="Normal 4 5 3 2 2 2 2" xfId="12909" xr:uid="{3717904E-C67E-4124-A56C-2FEADC28C6EA}"/>
    <cellStyle name="Normal 4 5 3 2 2 2 2 2" xfId="26599" xr:uid="{D5A5AC3E-D7B4-457E-953E-D794A985DB8E}"/>
    <cellStyle name="Normal 4 5 3 2 2 2 2 2 2" xfId="40291" xr:uid="{D57BCD7B-0B0F-4BB5-8B0F-B72AA59FA511}"/>
    <cellStyle name="Normal 4 5 3 2 2 2 2 2 3" xfId="55175" xr:uid="{9DA0CEF2-05B2-4268-BD6A-575AB90394DD}"/>
    <cellStyle name="Normal 4 5 3 2 2 2 2 3" xfId="19755" xr:uid="{90FB80A1-4770-47B5-8C9F-468060C8779C}"/>
    <cellStyle name="Normal 4 5 3 2 2 2 2 4" xfId="33445" xr:uid="{C69D7D78-BDA0-4330-820D-FAE159670F5B}"/>
    <cellStyle name="Normal 4 5 3 2 2 2 2 5" xfId="48329" xr:uid="{AF8FDE7D-D53D-4D05-9364-7E46610FAB9D}"/>
    <cellStyle name="Normal 4 5 3 2 2 2 3" xfId="23177" xr:uid="{4CB3F0FF-38E6-4566-B872-452B4F107682}"/>
    <cellStyle name="Normal 4 5 3 2 2 2 3 2" xfId="36869" xr:uid="{094976E7-A9B1-4046-8252-8C683EF52280}"/>
    <cellStyle name="Normal 4 5 3 2 2 2 3 3" xfId="51753" xr:uid="{96B32B85-C2F2-4E0F-969D-C5393A9597C4}"/>
    <cellStyle name="Normal 4 5 3 2 2 2 4" xfId="16333" xr:uid="{772CBBE6-6395-48CC-810E-BF70AB5FD7ED}"/>
    <cellStyle name="Normal 4 5 3 2 2 2 5" xfId="30023" xr:uid="{F46E8960-07F8-4DAD-87B5-3036F2E7069B}"/>
    <cellStyle name="Normal 4 5 3 2 2 2 6" xfId="44907" xr:uid="{0A16C144-A8C1-4E45-ADFD-C23DAC46CB24}"/>
    <cellStyle name="Normal 4 5 3 2 2 3" xfId="11197" xr:uid="{A742A69D-D937-498A-82DC-3AC74E3BCE0E}"/>
    <cellStyle name="Normal 4 5 3 2 2 3 2" xfId="24887" xr:uid="{CFD0B4DD-539C-4298-992F-2CD78DDF52F9}"/>
    <cellStyle name="Normal 4 5 3 2 2 3 2 2" xfId="38579" xr:uid="{941204C4-A5E3-402D-9A3E-CBDBD2A68AB9}"/>
    <cellStyle name="Normal 4 5 3 2 2 3 2 3" xfId="53463" xr:uid="{F6408B54-3646-4F3D-AB0C-13A45F4F4942}"/>
    <cellStyle name="Normal 4 5 3 2 2 3 3" xfId="18043" xr:uid="{2DE4E065-76A8-4405-8281-5C6AF12395B3}"/>
    <cellStyle name="Normal 4 5 3 2 2 3 4" xfId="31733" xr:uid="{5167E380-1610-49F2-8DC7-E3868EDD1A0A}"/>
    <cellStyle name="Normal 4 5 3 2 2 3 5" xfId="46617" xr:uid="{71B47D63-0F0E-4F06-BFDE-4A2CAD663C1C}"/>
    <cellStyle name="Normal 4 5 3 2 2 4" xfId="21465" xr:uid="{38AC775B-FD1E-4864-8274-1E1346BCBF06}"/>
    <cellStyle name="Normal 4 5 3 2 2 4 2" xfId="35157" xr:uid="{8A3E187E-D56A-4A0E-8DF6-838B763125D8}"/>
    <cellStyle name="Normal 4 5 3 2 2 4 3" xfId="50041" xr:uid="{00C021CB-0425-4269-835E-D1B43C6943DC}"/>
    <cellStyle name="Normal 4 5 3 2 2 5" xfId="14621" xr:uid="{4CB3FC06-2794-4D94-80CC-E7302109A84B}"/>
    <cellStyle name="Normal 4 5 3 2 2 6" xfId="28311" xr:uid="{69E47329-49EB-4DAC-AE1D-B259BB9C0F90}"/>
    <cellStyle name="Normal 4 5 3 2 2 7" xfId="43195" xr:uid="{837D22A7-B693-45CE-8709-6026BEFA7CE1}"/>
    <cellStyle name="Normal 4 5 3 2 3" xfId="9486" xr:uid="{5C86830F-A0DD-4200-B048-860732AFEC42}"/>
    <cellStyle name="Normal 4 5 3 2 3 2" xfId="12908" xr:uid="{D9337F48-2F55-4D9E-BB4E-97E34725345A}"/>
    <cellStyle name="Normal 4 5 3 2 3 2 2" xfId="26598" xr:uid="{40B07E41-AA94-4563-9B46-A88D558C2B16}"/>
    <cellStyle name="Normal 4 5 3 2 3 2 2 2" xfId="40290" xr:uid="{4EE82B5E-422B-4D7D-82F4-2090F7059638}"/>
    <cellStyle name="Normal 4 5 3 2 3 2 2 3" xfId="55174" xr:uid="{C464DBFB-6B4E-4EBA-AD32-BAF5FC7CB9C1}"/>
    <cellStyle name="Normal 4 5 3 2 3 2 3" xfId="19754" xr:uid="{0872A10A-41E5-4060-A2BF-66369AA3F460}"/>
    <cellStyle name="Normal 4 5 3 2 3 2 4" xfId="33444" xr:uid="{F74FA34A-6975-4AD7-9E36-1E48BA568C6D}"/>
    <cellStyle name="Normal 4 5 3 2 3 2 5" xfId="48328" xr:uid="{1270009C-7DDB-49F7-A1E5-8B208A51B38E}"/>
    <cellStyle name="Normal 4 5 3 2 3 3" xfId="23176" xr:uid="{01732D8E-9975-4D5D-9A85-3BAAB812F92B}"/>
    <cellStyle name="Normal 4 5 3 2 3 3 2" xfId="36868" xr:uid="{031F2592-DF37-44B9-820C-0B56E9123D36}"/>
    <cellStyle name="Normal 4 5 3 2 3 3 3" xfId="51752" xr:uid="{74F095FB-520E-4F43-8FC8-90D3CCD857AE}"/>
    <cellStyle name="Normal 4 5 3 2 3 4" xfId="16332" xr:uid="{1D42BCF7-5377-4DA6-A6F7-BA935D4101C5}"/>
    <cellStyle name="Normal 4 5 3 2 3 5" xfId="30022" xr:uid="{2E574686-150F-4A5D-A62E-844F9C7CEA72}"/>
    <cellStyle name="Normal 4 5 3 2 3 6" xfId="44906" xr:uid="{2979D54A-E8DD-4195-B3ED-8B03A3A7BAB5}"/>
    <cellStyle name="Normal 4 5 3 2 4" xfId="11196" xr:uid="{EC145ABA-20B7-418E-AE61-80E51D3E4039}"/>
    <cellStyle name="Normal 4 5 3 2 4 2" xfId="24886" xr:uid="{DF5E362B-B9D9-4B6D-9A27-09E8C9D85426}"/>
    <cellStyle name="Normal 4 5 3 2 4 2 2" xfId="38578" xr:uid="{1A832E10-E014-42E9-8196-5610641ED7F5}"/>
    <cellStyle name="Normal 4 5 3 2 4 2 3" xfId="53462" xr:uid="{56C821AA-F3DF-4A12-86B8-1273CF844E0C}"/>
    <cellStyle name="Normal 4 5 3 2 4 3" xfId="18042" xr:uid="{646C4BD8-B691-4390-8D8B-A8F6A1469EAE}"/>
    <cellStyle name="Normal 4 5 3 2 4 4" xfId="31732" xr:uid="{F8896A99-EAB3-489B-8603-9C7DDF700307}"/>
    <cellStyle name="Normal 4 5 3 2 4 5" xfId="46616" xr:uid="{4255E17E-69B5-4A4A-A91B-00031CC768C8}"/>
    <cellStyle name="Normal 4 5 3 2 5" xfId="21464" xr:uid="{92CDC18B-7BE1-44D5-9E4A-047D0856CB10}"/>
    <cellStyle name="Normal 4 5 3 2 5 2" xfId="35156" xr:uid="{27A0BD84-D5DE-4CB0-A319-27DE0E82AE8B}"/>
    <cellStyle name="Normal 4 5 3 2 5 3" xfId="50040" xr:uid="{9922C01B-25FC-4462-814E-67D9BC15F006}"/>
    <cellStyle name="Normal 4 5 3 2 6" xfId="14620" xr:uid="{250BC005-5F5E-4564-BD48-1B7267EAB6A3}"/>
    <cellStyle name="Normal 4 5 3 2 7" xfId="28310" xr:uid="{43A41D31-8F26-4286-A45C-2248027BFADF}"/>
    <cellStyle name="Normal 4 5 3 2 8" xfId="43194" xr:uid="{706871AC-1494-439A-BC0B-073D8D46178E}"/>
    <cellStyle name="Normal 4 5 3 3" xfId="7776" xr:uid="{E55330D0-504B-4F10-BF13-C312B0C212C6}"/>
    <cellStyle name="Normal 4 5 3 3 2" xfId="9488" xr:uid="{047CC05D-49F3-4B0C-B0D0-B741409AFE15}"/>
    <cellStyle name="Normal 4 5 3 3 2 2" xfId="12910" xr:uid="{8F359F02-9033-4618-BF3C-FD63D3310A77}"/>
    <cellStyle name="Normal 4 5 3 3 2 2 2" xfId="26600" xr:uid="{EC0C6240-657E-4147-B33F-C595F60F418A}"/>
    <cellStyle name="Normal 4 5 3 3 2 2 2 2" xfId="40292" xr:uid="{A4980FCE-6A9C-4E3F-829B-0A7AFB0AA459}"/>
    <cellStyle name="Normal 4 5 3 3 2 2 2 3" xfId="55176" xr:uid="{598BB13A-B89C-4AD4-9A45-49392A05263B}"/>
    <cellStyle name="Normal 4 5 3 3 2 2 3" xfId="19756" xr:uid="{9929F61E-0AAB-49E2-B803-3F33819061F0}"/>
    <cellStyle name="Normal 4 5 3 3 2 2 4" xfId="33446" xr:uid="{5F023D8D-07A6-43C5-94D9-F7A0ADB3E5C1}"/>
    <cellStyle name="Normal 4 5 3 3 2 2 5" xfId="48330" xr:uid="{5F5B6A6B-684F-4D90-BB84-DBB34D985BFF}"/>
    <cellStyle name="Normal 4 5 3 3 2 3" xfId="23178" xr:uid="{ED9A90FA-0ACE-43A4-AA4B-46BEFA9CB2AA}"/>
    <cellStyle name="Normal 4 5 3 3 2 3 2" xfId="36870" xr:uid="{6F6B20F2-918B-47AF-AB15-CD494A18F69D}"/>
    <cellStyle name="Normal 4 5 3 3 2 3 3" xfId="51754" xr:uid="{46FAD4D9-BF15-4371-9420-5B027BE21B99}"/>
    <cellStyle name="Normal 4 5 3 3 2 4" xfId="16334" xr:uid="{9E18EF1D-6F71-4577-A7A5-0CE104A6F560}"/>
    <cellStyle name="Normal 4 5 3 3 2 5" xfId="30024" xr:uid="{FC556571-51E3-475B-B570-E4D2B543019C}"/>
    <cellStyle name="Normal 4 5 3 3 2 6" xfId="44908" xr:uid="{A093F15A-1AA7-482D-9463-D841C1F40674}"/>
    <cellStyle name="Normal 4 5 3 3 3" xfId="11198" xr:uid="{DAC0B603-6FD1-45E7-A250-41B45E1CDCD3}"/>
    <cellStyle name="Normal 4 5 3 3 3 2" xfId="24888" xr:uid="{7E60EFFB-B022-4C5A-A581-32395A5E9030}"/>
    <cellStyle name="Normal 4 5 3 3 3 2 2" xfId="38580" xr:uid="{2048375F-A3F4-461D-982C-3F2C8708499F}"/>
    <cellStyle name="Normal 4 5 3 3 3 2 3" xfId="53464" xr:uid="{A15EF1AE-55D5-497C-A9E0-479ED27B2709}"/>
    <cellStyle name="Normal 4 5 3 3 3 3" xfId="18044" xr:uid="{747CEAAA-8FFE-43D3-B474-B3AB2476857F}"/>
    <cellStyle name="Normal 4 5 3 3 3 4" xfId="31734" xr:uid="{6E0B27C7-4879-4255-8D84-D2A100062F2A}"/>
    <cellStyle name="Normal 4 5 3 3 3 5" xfId="46618" xr:uid="{EDA53A5C-593C-4003-88BB-5878C1BD2777}"/>
    <cellStyle name="Normal 4 5 3 3 4" xfId="21466" xr:uid="{D601E60F-B757-47DB-80F7-F62F6916B640}"/>
    <cellStyle name="Normal 4 5 3 3 4 2" xfId="35158" xr:uid="{8EF520C8-F7ED-4D66-AE94-42C37B97850E}"/>
    <cellStyle name="Normal 4 5 3 3 4 3" xfId="50042" xr:uid="{A4E46909-1A3F-4A03-8098-4E774CCC74C1}"/>
    <cellStyle name="Normal 4 5 3 3 5" xfId="14622" xr:uid="{A2ECD2CC-10DA-4FD2-827D-0A912C0FB76F}"/>
    <cellStyle name="Normal 4 5 3 3 6" xfId="28312" xr:uid="{5EAB857C-EE4F-410F-88B2-2C3BCF9F3F82}"/>
    <cellStyle name="Normal 4 5 3 3 7" xfId="43196" xr:uid="{12458242-4879-4C0D-8EDE-A12988C1D8C6}"/>
    <cellStyle name="Normal 4 5 3 4" xfId="7777" xr:uid="{9670163C-EC16-4A26-94BA-2F05ED5C59C4}"/>
    <cellStyle name="Normal 4 5 3 4 2" xfId="9489" xr:uid="{196F39A4-0830-4651-9295-D3D7261E5B37}"/>
    <cellStyle name="Normal 4 5 3 4 2 2" xfId="12911" xr:uid="{0583F088-CD46-4FCA-AAEA-C69341F9E73F}"/>
    <cellStyle name="Normal 4 5 3 4 2 2 2" xfId="26601" xr:uid="{561DE58A-ED06-44FD-A29C-B55E67D12ED5}"/>
    <cellStyle name="Normal 4 5 3 4 2 2 2 2" xfId="40293" xr:uid="{7759BF5A-370B-4613-85B1-48EE15C5F21B}"/>
    <cellStyle name="Normal 4 5 3 4 2 2 2 3" xfId="55177" xr:uid="{099BA9DF-4E19-4378-81B2-640C08DD72FC}"/>
    <cellStyle name="Normal 4 5 3 4 2 2 3" xfId="19757" xr:uid="{CBEE456F-897D-4A44-BAFD-3E284DC91E72}"/>
    <cellStyle name="Normal 4 5 3 4 2 2 4" xfId="33447" xr:uid="{C4885195-D060-42DA-BF65-A71EF3BAA1EA}"/>
    <cellStyle name="Normal 4 5 3 4 2 2 5" xfId="48331" xr:uid="{244A4FE1-E104-4F49-9E17-C6866518553E}"/>
    <cellStyle name="Normal 4 5 3 4 2 3" xfId="23179" xr:uid="{E6565473-6011-4D28-A4AD-D42DFC8E69C2}"/>
    <cellStyle name="Normal 4 5 3 4 2 3 2" xfId="36871" xr:uid="{DBAA1530-33BC-4882-9BC0-E6F84502E388}"/>
    <cellStyle name="Normal 4 5 3 4 2 3 3" xfId="51755" xr:uid="{412066BD-F7A1-48EB-A129-696A651227A1}"/>
    <cellStyle name="Normal 4 5 3 4 2 4" xfId="16335" xr:uid="{9A6B3108-BB79-47FF-B549-EABDD3519339}"/>
    <cellStyle name="Normal 4 5 3 4 2 5" xfId="30025" xr:uid="{BD6AA218-D5E7-43F1-8A47-D6F6046BA1A5}"/>
    <cellStyle name="Normal 4 5 3 4 2 6" xfId="44909" xr:uid="{FAC45ABA-9377-43D5-A518-6FC6B84D125C}"/>
    <cellStyle name="Normal 4 5 3 4 3" xfId="11199" xr:uid="{B189DB4E-2DA6-453A-8900-81295E6C1A2C}"/>
    <cellStyle name="Normal 4 5 3 4 3 2" xfId="24889" xr:uid="{BC464F6C-6784-41A3-BD0A-6376B2FC25AB}"/>
    <cellStyle name="Normal 4 5 3 4 3 2 2" xfId="38581" xr:uid="{D799C55B-C5AE-4979-AF7B-BCD567A0AEBE}"/>
    <cellStyle name="Normal 4 5 3 4 3 2 3" xfId="53465" xr:uid="{A038AA5F-72B1-48EA-86F3-A6AAD519A7B1}"/>
    <cellStyle name="Normal 4 5 3 4 3 3" xfId="18045" xr:uid="{C7122E29-530E-4122-A9D1-B9DFD2E710E6}"/>
    <cellStyle name="Normal 4 5 3 4 3 4" xfId="31735" xr:uid="{71F79F48-A431-4584-A869-4B715E8DC0A0}"/>
    <cellStyle name="Normal 4 5 3 4 3 5" xfId="46619" xr:uid="{BA828FC6-A2DA-4A77-9E1C-9739C985EB3E}"/>
    <cellStyle name="Normal 4 5 3 4 4" xfId="21467" xr:uid="{B2DC0C1F-8242-4551-BC41-0DAECE141C2C}"/>
    <cellStyle name="Normal 4 5 3 4 4 2" xfId="35159" xr:uid="{BA42D79E-0349-4152-B310-AC87D7897E91}"/>
    <cellStyle name="Normal 4 5 3 4 4 3" xfId="50043" xr:uid="{FA4B9838-AC88-45EA-977D-BD64DC21D269}"/>
    <cellStyle name="Normal 4 5 3 4 5" xfId="14623" xr:uid="{47EE6FC5-DABA-4986-B3C6-B554A4110A1E}"/>
    <cellStyle name="Normal 4 5 3 4 6" xfId="28313" xr:uid="{B58A01DF-FB81-4500-8E49-60B5B795E017}"/>
    <cellStyle name="Normal 4 5 3 4 7" xfId="43197" xr:uid="{AE82CB77-3B8C-46C2-9A3B-C56EAD96962F}"/>
    <cellStyle name="Normal 4 5 3 5" xfId="9485" xr:uid="{9632C225-D396-4CD1-88DE-2DE2FF09FEA2}"/>
    <cellStyle name="Normal 4 5 3 5 2" xfId="12907" xr:uid="{62322CBE-E373-44B7-970E-8AE2E7703F05}"/>
    <cellStyle name="Normal 4 5 3 5 2 2" xfId="26597" xr:uid="{72A97261-F28B-4702-A225-88452F8C063E}"/>
    <cellStyle name="Normal 4 5 3 5 2 2 2" xfId="40289" xr:uid="{4CA15065-4790-4F3F-9D99-6734FE609795}"/>
    <cellStyle name="Normal 4 5 3 5 2 2 3" xfId="55173" xr:uid="{D8C695EB-1274-4261-8816-6444418220FD}"/>
    <cellStyle name="Normal 4 5 3 5 2 3" xfId="19753" xr:uid="{B0D52F78-9613-4ED3-A78D-25F37C979517}"/>
    <cellStyle name="Normal 4 5 3 5 2 4" xfId="33443" xr:uid="{896C220C-7BF5-453B-8BE8-A332BCDD2A21}"/>
    <cellStyle name="Normal 4 5 3 5 2 5" xfId="48327" xr:uid="{91F05C94-E808-48B0-B460-9C97FE3A12CE}"/>
    <cellStyle name="Normal 4 5 3 5 3" xfId="23175" xr:uid="{33C5B433-60B8-4CA3-90FD-B4EE69AD4336}"/>
    <cellStyle name="Normal 4 5 3 5 3 2" xfId="36867" xr:uid="{83199076-DD62-4769-9338-5D7E4D6C52E8}"/>
    <cellStyle name="Normal 4 5 3 5 3 3" xfId="51751" xr:uid="{448CD8C1-1160-4DAC-86C9-DD3F950D59C5}"/>
    <cellStyle name="Normal 4 5 3 5 4" xfId="16331" xr:uid="{8E8D8D05-FF96-4C83-952B-68C336B03549}"/>
    <cellStyle name="Normal 4 5 3 5 5" xfId="30021" xr:uid="{FDB0CDF0-343A-44EB-A932-2C39C7638393}"/>
    <cellStyle name="Normal 4 5 3 5 6" xfId="44905" xr:uid="{36636C9F-C68B-403E-AC53-E80C898FC62E}"/>
    <cellStyle name="Normal 4 5 3 6" xfId="11195" xr:uid="{01D5B843-DC4A-49DA-946C-973440A0D3E9}"/>
    <cellStyle name="Normal 4 5 3 6 2" xfId="24885" xr:uid="{BAE354A5-DCE8-4CD4-A253-26416A7B0C21}"/>
    <cellStyle name="Normal 4 5 3 6 2 2" xfId="38577" xr:uid="{E38FFF9C-C190-4957-8084-811B5DA6DA60}"/>
    <cellStyle name="Normal 4 5 3 6 2 3" xfId="53461" xr:uid="{4E1A984F-6A92-42D4-8A86-A4CE34C10968}"/>
    <cellStyle name="Normal 4 5 3 6 3" xfId="18041" xr:uid="{7C6A28B3-016E-4451-94B0-346F4DC5A962}"/>
    <cellStyle name="Normal 4 5 3 6 4" xfId="31731" xr:uid="{D4007048-518D-4FF4-B08B-6C58435A1947}"/>
    <cellStyle name="Normal 4 5 3 6 5" xfId="46615" xr:uid="{B93A28F1-5A40-4DC0-B669-144DF9770DFF}"/>
    <cellStyle name="Normal 4 5 3 7" xfId="21463" xr:uid="{E600EC06-6E2F-443E-9D04-BAB8F3FFA256}"/>
    <cellStyle name="Normal 4 5 3 7 2" xfId="35155" xr:uid="{B61E4C7B-C4AB-4968-81C8-9F56E87DED05}"/>
    <cellStyle name="Normal 4 5 3 7 3" xfId="50039" xr:uid="{6188DFE5-F8F2-47B0-ABC2-626A76C6A89B}"/>
    <cellStyle name="Normal 4 5 3 8" xfId="14619" xr:uid="{468B2B3E-978E-49F1-9E75-4B1E3EFE632C}"/>
    <cellStyle name="Normal 4 5 3 9" xfId="28309" xr:uid="{A7C80D17-43BB-4A29-B4A6-B0B426889CE9}"/>
    <cellStyle name="Normal 4 5 4" xfId="7778" xr:uid="{C41127B7-1651-42F0-B105-32560E3BCE1D}"/>
    <cellStyle name="Normal 4 5 4 10" xfId="43198" xr:uid="{E9401B58-E471-4A8E-BC04-29B98CF44FEB}"/>
    <cellStyle name="Normal 4 5 4 2" xfId="7779" xr:uid="{5FDB57A0-8280-401E-B2B9-96CD87EA0271}"/>
    <cellStyle name="Normal 4 5 4 2 2" xfId="7780" xr:uid="{EC93DF7D-5017-42B8-B168-69FE56FC130B}"/>
    <cellStyle name="Normal 4 5 4 2 2 2" xfId="9492" xr:uid="{EA79583D-3457-459C-B157-EEEF6AA2C41F}"/>
    <cellStyle name="Normal 4 5 4 2 2 2 2" xfId="12914" xr:uid="{250F7606-0088-4577-90CA-5E5E05AD1399}"/>
    <cellStyle name="Normal 4 5 4 2 2 2 2 2" xfId="26604" xr:uid="{E3F869AB-D504-4914-92F6-EC28AF14ADE5}"/>
    <cellStyle name="Normal 4 5 4 2 2 2 2 2 2" xfId="40296" xr:uid="{F1CE42E3-3481-49CC-92C9-7BD462BCF694}"/>
    <cellStyle name="Normal 4 5 4 2 2 2 2 2 3" xfId="55180" xr:uid="{ED11B5F1-8FE9-4B59-AD6E-B4E261F095AD}"/>
    <cellStyle name="Normal 4 5 4 2 2 2 2 3" xfId="19760" xr:uid="{989EF00A-B2A1-45A5-8E09-67F76A10BD9E}"/>
    <cellStyle name="Normal 4 5 4 2 2 2 2 4" xfId="33450" xr:uid="{EF759915-0F84-4134-B1C0-CFBFDAC8A396}"/>
    <cellStyle name="Normal 4 5 4 2 2 2 2 5" xfId="48334" xr:uid="{E34DFE19-919A-4B31-92D7-50BF1127BC44}"/>
    <cellStyle name="Normal 4 5 4 2 2 2 3" xfId="23182" xr:uid="{7B42C73D-50CF-4B2F-9F49-63240F5BE9FD}"/>
    <cellStyle name="Normal 4 5 4 2 2 2 3 2" xfId="36874" xr:uid="{20EDC51B-8F36-4C87-B069-273953B24186}"/>
    <cellStyle name="Normal 4 5 4 2 2 2 3 3" xfId="51758" xr:uid="{04A9EE63-E1BF-46D7-A2DB-F0358390F2EC}"/>
    <cellStyle name="Normal 4 5 4 2 2 2 4" xfId="16338" xr:uid="{AED8FC73-F2CF-4C1C-BBB7-5BB1E267CBAD}"/>
    <cellStyle name="Normal 4 5 4 2 2 2 5" xfId="30028" xr:uid="{E45EB871-8B07-4F99-BDB3-BA87E2145110}"/>
    <cellStyle name="Normal 4 5 4 2 2 2 6" xfId="44912" xr:uid="{E658401E-6D86-4BEF-944B-5B2BBBF384CD}"/>
    <cellStyle name="Normal 4 5 4 2 2 3" xfId="11202" xr:uid="{70540C51-5516-4B60-ABE2-5B3194A8AA21}"/>
    <cellStyle name="Normal 4 5 4 2 2 3 2" xfId="24892" xr:uid="{8E7F3A18-B5E9-43AD-8373-3302D95B3C67}"/>
    <cellStyle name="Normal 4 5 4 2 2 3 2 2" xfId="38584" xr:uid="{990BF502-C4D2-437A-8816-E47BD025489B}"/>
    <cellStyle name="Normal 4 5 4 2 2 3 2 3" xfId="53468" xr:uid="{5FD9396C-34BC-4370-BD0A-53E307BAB564}"/>
    <cellStyle name="Normal 4 5 4 2 2 3 3" xfId="18048" xr:uid="{5CB44D4F-8077-4B06-AE10-E85C45C3B969}"/>
    <cellStyle name="Normal 4 5 4 2 2 3 4" xfId="31738" xr:uid="{4D6E7A96-41CB-4BD0-8252-26A1351B794C}"/>
    <cellStyle name="Normal 4 5 4 2 2 3 5" xfId="46622" xr:uid="{F978E3F2-A981-470D-A335-B6DD8A11B7AF}"/>
    <cellStyle name="Normal 4 5 4 2 2 4" xfId="21470" xr:uid="{5AE646CE-23E5-4610-BD80-395D3BDCE8CA}"/>
    <cellStyle name="Normal 4 5 4 2 2 4 2" xfId="35162" xr:uid="{2811A133-A01B-4AC5-8C29-DB4E93F8D118}"/>
    <cellStyle name="Normal 4 5 4 2 2 4 3" xfId="50046" xr:uid="{42F8F502-5D77-4939-BFCF-135803815593}"/>
    <cellStyle name="Normal 4 5 4 2 2 5" xfId="14626" xr:uid="{8D5CA373-A622-4ACB-BB40-9CF2F6D94452}"/>
    <cellStyle name="Normal 4 5 4 2 2 6" xfId="28316" xr:uid="{0F459F6E-0991-41C7-AD1E-07229F9B2576}"/>
    <cellStyle name="Normal 4 5 4 2 2 7" xfId="43200" xr:uid="{A5F2D031-EA1E-48E2-96FC-67FDC88D4896}"/>
    <cellStyle name="Normal 4 5 4 2 3" xfId="9491" xr:uid="{BD10E8F4-84C6-4A0B-9D4E-D6583E023C9B}"/>
    <cellStyle name="Normal 4 5 4 2 3 2" xfId="12913" xr:uid="{48CE1DF3-120F-4ED3-911B-59DAE1D85D02}"/>
    <cellStyle name="Normal 4 5 4 2 3 2 2" xfId="26603" xr:uid="{BE1B7427-7389-4BE1-8697-84912C4140CD}"/>
    <cellStyle name="Normal 4 5 4 2 3 2 2 2" xfId="40295" xr:uid="{EE4EEB0E-586C-4588-A421-1722567E39BB}"/>
    <cellStyle name="Normal 4 5 4 2 3 2 2 3" xfId="55179" xr:uid="{74C8D6E7-4B27-4DB1-B944-97EB389725B1}"/>
    <cellStyle name="Normal 4 5 4 2 3 2 3" xfId="19759" xr:uid="{2C47D919-9961-4903-9686-A3A28708A4E4}"/>
    <cellStyle name="Normal 4 5 4 2 3 2 4" xfId="33449" xr:uid="{639C27AF-209A-46CA-94C8-167BE03A7DA7}"/>
    <cellStyle name="Normal 4 5 4 2 3 2 5" xfId="48333" xr:uid="{1B235B1B-09C1-4F94-BF88-BD74D630C324}"/>
    <cellStyle name="Normal 4 5 4 2 3 3" xfId="23181" xr:uid="{8DBFC5FF-3239-47B5-8EF7-9F17A8DF2D59}"/>
    <cellStyle name="Normal 4 5 4 2 3 3 2" xfId="36873" xr:uid="{FDA882FF-70CF-4EC7-BC2D-7E1F72BFFCE5}"/>
    <cellStyle name="Normal 4 5 4 2 3 3 3" xfId="51757" xr:uid="{BF113B9F-7C70-4C95-ADF4-946FC3AA88A2}"/>
    <cellStyle name="Normal 4 5 4 2 3 4" xfId="16337" xr:uid="{E5E7A78D-BC38-4898-9A56-DAA9A142944A}"/>
    <cellStyle name="Normal 4 5 4 2 3 5" xfId="30027" xr:uid="{72F9E0BA-B3A4-462F-940E-7D7C8AD6DDF9}"/>
    <cellStyle name="Normal 4 5 4 2 3 6" xfId="44911" xr:uid="{149B654F-32A5-49D7-A6FB-A322513ADBC7}"/>
    <cellStyle name="Normal 4 5 4 2 4" xfId="11201" xr:uid="{1E374228-79F6-4B23-A667-440909308DA1}"/>
    <cellStyle name="Normal 4 5 4 2 4 2" xfId="24891" xr:uid="{601F5643-FA79-4C39-8017-9F49A24D7AEC}"/>
    <cellStyle name="Normal 4 5 4 2 4 2 2" xfId="38583" xr:uid="{C71DE171-C298-4AB2-A945-EF858F156B2F}"/>
    <cellStyle name="Normal 4 5 4 2 4 2 3" xfId="53467" xr:uid="{D5402608-1AE9-48D2-820C-49E6414E7910}"/>
    <cellStyle name="Normal 4 5 4 2 4 3" xfId="18047" xr:uid="{172CBC46-ADD0-427E-B8CE-7EC0D9BD5CCA}"/>
    <cellStyle name="Normal 4 5 4 2 4 4" xfId="31737" xr:uid="{5DA39D8F-4C9D-4CE9-9910-5CE0A506DBE7}"/>
    <cellStyle name="Normal 4 5 4 2 4 5" xfId="46621" xr:uid="{16C8BFD1-AC68-4322-AC62-33C4D6CF4891}"/>
    <cellStyle name="Normal 4 5 4 2 5" xfId="21469" xr:uid="{11D7ADD4-A057-4537-B35A-F6B926AD8717}"/>
    <cellStyle name="Normal 4 5 4 2 5 2" xfId="35161" xr:uid="{538847A5-0C47-4D12-BF6A-AD3CF354A1AA}"/>
    <cellStyle name="Normal 4 5 4 2 5 3" xfId="50045" xr:uid="{A6779151-0D94-46E5-82A7-72BADB73D143}"/>
    <cellStyle name="Normal 4 5 4 2 6" xfId="14625" xr:uid="{0B724D34-3AC6-44DB-93EC-F8B7E47CDED4}"/>
    <cellStyle name="Normal 4 5 4 2 7" xfId="28315" xr:uid="{D8D9D338-C429-4AA4-BC78-0E789B489243}"/>
    <cellStyle name="Normal 4 5 4 2 8" xfId="43199" xr:uid="{1288A90C-D728-4357-8277-99C0B0500CFF}"/>
    <cellStyle name="Normal 4 5 4 3" xfId="7781" xr:uid="{8A130A48-E4CE-41F3-AB2F-E7499B97372A}"/>
    <cellStyle name="Normal 4 5 4 3 2" xfId="9493" xr:uid="{D2B1B763-A4FA-4267-9765-C07FD42720FD}"/>
    <cellStyle name="Normal 4 5 4 3 2 2" xfId="12915" xr:uid="{9A4BB2F7-9983-482C-8AED-05E484110EEA}"/>
    <cellStyle name="Normal 4 5 4 3 2 2 2" xfId="26605" xr:uid="{B4CE7503-17D5-4B75-BAEF-44BAE5D09DBD}"/>
    <cellStyle name="Normal 4 5 4 3 2 2 2 2" xfId="40297" xr:uid="{B0D0E539-0E39-4A04-A71C-33C0D4ACF63A}"/>
    <cellStyle name="Normal 4 5 4 3 2 2 2 3" xfId="55181" xr:uid="{8394DDC7-56DD-4828-A328-496837DF45A3}"/>
    <cellStyle name="Normal 4 5 4 3 2 2 3" xfId="19761" xr:uid="{85CAA579-C283-4E41-8126-AB44821A3467}"/>
    <cellStyle name="Normal 4 5 4 3 2 2 4" xfId="33451" xr:uid="{559900BF-7E01-452A-93A9-75804E61E42E}"/>
    <cellStyle name="Normal 4 5 4 3 2 2 5" xfId="48335" xr:uid="{A7B9FCFA-669F-4E4F-8AB3-B5A8C7B790EA}"/>
    <cellStyle name="Normal 4 5 4 3 2 3" xfId="23183" xr:uid="{1643ED5E-93B6-4A8C-BE7B-1C4413B8136A}"/>
    <cellStyle name="Normal 4 5 4 3 2 3 2" xfId="36875" xr:uid="{26B456AB-39FE-447F-AEEE-891741A5B93D}"/>
    <cellStyle name="Normal 4 5 4 3 2 3 3" xfId="51759" xr:uid="{301892D4-53A9-49DC-81AF-692F9A9E7B3A}"/>
    <cellStyle name="Normal 4 5 4 3 2 4" xfId="16339" xr:uid="{EA0DDEE9-A883-4719-BB6B-C6A1E3A1B3CC}"/>
    <cellStyle name="Normal 4 5 4 3 2 5" xfId="30029" xr:uid="{716E4DD7-F3D6-4A34-9269-43DB3CE1ADBF}"/>
    <cellStyle name="Normal 4 5 4 3 2 6" xfId="44913" xr:uid="{4B235CAC-807C-4717-A452-38D1E6810E30}"/>
    <cellStyle name="Normal 4 5 4 3 3" xfId="11203" xr:uid="{4787CCB6-3AE0-4E8C-88AB-5E8569129945}"/>
    <cellStyle name="Normal 4 5 4 3 3 2" xfId="24893" xr:uid="{BE460F90-8E9D-464F-AC6E-A259401B3546}"/>
    <cellStyle name="Normal 4 5 4 3 3 2 2" xfId="38585" xr:uid="{5633EB39-D086-4A2E-BF63-2C4AF712C604}"/>
    <cellStyle name="Normal 4 5 4 3 3 2 3" xfId="53469" xr:uid="{721E493D-47E0-4746-AB87-753F832989E7}"/>
    <cellStyle name="Normal 4 5 4 3 3 3" xfId="18049" xr:uid="{342F0AD8-1C1F-4E87-B8E3-B73261694A8E}"/>
    <cellStyle name="Normal 4 5 4 3 3 4" xfId="31739" xr:uid="{F176A1AD-F6C9-4070-A127-08C7BE7B0C22}"/>
    <cellStyle name="Normal 4 5 4 3 3 5" xfId="46623" xr:uid="{BBFE1509-D45C-4727-80D1-15D1D11E9D00}"/>
    <cellStyle name="Normal 4 5 4 3 4" xfId="21471" xr:uid="{7197DA61-00E0-4EA6-81C5-518139215FC2}"/>
    <cellStyle name="Normal 4 5 4 3 4 2" xfId="35163" xr:uid="{C17CFB15-5D5A-457E-96E4-FC5BE8A6C4BE}"/>
    <cellStyle name="Normal 4 5 4 3 4 3" xfId="50047" xr:uid="{6FEB9638-188B-4908-81A9-7A99332F92F0}"/>
    <cellStyle name="Normal 4 5 4 3 5" xfId="14627" xr:uid="{E894F52C-DCE9-46AB-8E66-0BB00A93FC77}"/>
    <cellStyle name="Normal 4 5 4 3 6" xfId="28317" xr:uid="{4A6BD213-18D9-4D71-892D-D85E110B3BAC}"/>
    <cellStyle name="Normal 4 5 4 3 7" xfId="43201" xr:uid="{55C316C9-CA91-4F72-9377-33861CE88E3D}"/>
    <cellStyle name="Normal 4 5 4 4" xfId="7782" xr:uid="{B7AA1702-C0FA-4FA5-BE87-0EDCCA9FAD3E}"/>
    <cellStyle name="Normal 4 5 4 4 2" xfId="9494" xr:uid="{EAC70181-84AE-40C2-8B70-D43D0F151CB7}"/>
    <cellStyle name="Normal 4 5 4 4 2 2" xfId="12916" xr:uid="{4F98F735-1DA3-46EC-9393-4E60006199B0}"/>
    <cellStyle name="Normal 4 5 4 4 2 2 2" xfId="26606" xr:uid="{497FEE2D-18EE-4909-B36D-F4BCF8E61CE5}"/>
    <cellStyle name="Normal 4 5 4 4 2 2 2 2" xfId="40298" xr:uid="{23D6ECD9-ABCB-4408-B658-B01B662F4CFA}"/>
    <cellStyle name="Normal 4 5 4 4 2 2 2 3" xfId="55182" xr:uid="{D37628D0-733C-4BE3-807A-97D163BE0D44}"/>
    <cellStyle name="Normal 4 5 4 4 2 2 3" xfId="19762" xr:uid="{02BD746C-816B-48AA-BBD0-3BFEACA153C4}"/>
    <cellStyle name="Normal 4 5 4 4 2 2 4" xfId="33452" xr:uid="{643A6D07-29B7-47D8-B69A-455C96546BC9}"/>
    <cellStyle name="Normal 4 5 4 4 2 2 5" xfId="48336" xr:uid="{9944ECE7-16B2-48AB-8071-BF3B028B9911}"/>
    <cellStyle name="Normal 4 5 4 4 2 3" xfId="23184" xr:uid="{BB39FF62-8ABA-4335-8EA9-3146A87A5C09}"/>
    <cellStyle name="Normal 4 5 4 4 2 3 2" xfId="36876" xr:uid="{96FB41CA-397C-41B4-A600-870C79EEE655}"/>
    <cellStyle name="Normal 4 5 4 4 2 3 3" xfId="51760" xr:uid="{EA4C9D27-3B21-483F-A8A4-667A9AE56ADA}"/>
    <cellStyle name="Normal 4 5 4 4 2 4" xfId="16340" xr:uid="{D8E475B0-1BE3-4DA1-BA0D-6A178E2A7291}"/>
    <cellStyle name="Normal 4 5 4 4 2 5" xfId="30030" xr:uid="{2A062313-DBEE-480F-A738-2EBA1415F614}"/>
    <cellStyle name="Normal 4 5 4 4 2 6" xfId="44914" xr:uid="{E90C35F5-EA92-41A9-8460-472DE85C284C}"/>
    <cellStyle name="Normal 4 5 4 4 3" xfId="11204" xr:uid="{1ACFC1AB-2E77-444C-86FE-8552AB3B4E40}"/>
    <cellStyle name="Normal 4 5 4 4 3 2" xfId="24894" xr:uid="{92B53999-5D0A-44A6-B56C-4D48A74A74CB}"/>
    <cellStyle name="Normal 4 5 4 4 3 2 2" xfId="38586" xr:uid="{911853BF-0725-4B27-B899-0DAB9D160D92}"/>
    <cellStyle name="Normal 4 5 4 4 3 2 3" xfId="53470" xr:uid="{C5771CDD-66BB-49E9-9FE1-A0D3B97DC9C5}"/>
    <cellStyle name="Normal 4 5 4 4 3 3" xfId="18050" xr:uid="{1F6568E6-F47A-447D-8EDD-FCF8172AF255}"/>
    <cellStyle name="Normal 4 5 4 4 3 4" xfId="31740" xr:uid="{EF335398-DDE7-4E22-A5B3-5BC024A4BDFD}"/>
    <cellStyle name="Normal 4 5 4 4 3 5" xfId="46624" xr:uid="{38861123-CA53-46C7-94A2-D5E46658F7D0}"/>
    <cellStyle name="Normal 4 5 4 4 4" xfId="21472" xr:uid="{B3665C0F-023C-4CD3-A587-E1463E1E647D}"/>
    <cellStyle name="Normal 4 5 4 4 4 2" xfId="35164" xr:uid="{CCC156DC-8387-40AB-8CD2-7C2F77070690}"/>
    <cellStyle name="Normal 4 5 4 4 4 3" xfId="50048" xr:uid="{986D3BC1-DB30-4D9E-92C3-28AEDFAB812B}"/>
    <cellStyle name="Normal 4 5 4 4 5" xfId="14628" xr:uid="{4DF08DBC-3054-45F0-930D-362B6A2157CA}"/>
    <cellStyle name="Normal 4 5 4 4 6" xfId="28318" xr:uid="{0245A564-76D5-4928-8497-9C94A8EBFC8C}"/>
    <cellStyle name="Normal 4 5 4 4 7" xfId="43202" xr:uid="{BBF46753-EF7B-4C63-B511-8BA4733A7E6F}"/>
    <cellStyle name="Normal 4 5 4 5" xfId="9490" xr:uid="{F5EC4318-0E7F-4CC7-81DF-4DA5CA09E52F}"/>
    <cellStyle name="Normal 4 5 4 5 2" xfId="12912" xr:uid="{A725F119-A1B2-4B71-8287-3112A9B922E5}"/>
    <cellStyle name="Normal 4 5 4 5 2 2" xfId="26602" xr:uid="{6D1CAA5D-1357-4B7B-A306-98582FAF00C2}"/>
    <cellStyle name="Normal 4 5 4 5 2 2 2" xfId="40294" xr:uid="{FE0AA2DF-6072-49B3-9035-2F72F06586AE}"/>
    <cellStyle name="Normal 4 5 4 5 2 2 3" xfId="55178" xr:uid="{6589302F-A7EE-418B-92E8-0ED336C34DAB}"/>
    <cellStyle name="Normal 4 5 4 5 2 3" xfId="19758" xr:uid="{BDA3228D-8F71-4401-AFE1-628196843C61}"/>
    <cellStyle name="Normal 4 5 4 5 2 4" xfId="33448" xr:uid="{35E2E5DF-F5ED-442B-B95B-B4FD726828CF}"/>
    <cellStyle name="Normal 4 5 4 5 2 5" xfId="48332" xr:uid="{36B0E6A7-A9F3-4CFF-B4E1-E7F18FB78503}"/>
    <cellStyle name="Normal 4 5 4 5 3" xfId="23180" xr:uid="{71E3E4F2-7FFE-49C7-8F57-9A7940F307DB}"/>
    <cellStyle name="Normal 4 5 4 5 3 2" xfId="36872" xr:uid="{3EF93838-43D9-4499-B2BC-9B13063DF0D5}"/>
    <cellStyle name="Normal 4 5 4 5 3 3" xfId="51756" xr:uid="{D49C5DA2-0493-4566-BB5B-BC1C437FEAEA}"/>
    <cellStyle name="Normal 4 5 4 5 4" xfId="16336" xr:uid="{12A3644A-2B65-4B20-B9CE-DC7BB8235D82}"/>
    <cellStyle name="Normal 4 5 4 5 5" xfId="30026" xr:uid="{59DE8112-A0FF-4930-8FBB-743857A53BD3}"/>
    <cellStyle name="Normal 4 5 4 5 6" xfId="44910" xr:uid="{5931FC80-CFCB-4C17-8625-7257F4C23CB6}"/>
    <cellStyle name="Normal 4 5 4 6" xfId="11200" xr:uid="{01831692-A5BE-48C7-923B-FA0A6CA579B8}"/>
    <cellStyle name="Normal 4 5 4 6 2" xfId="24890" xr:uid="{C1A6FA2D-2872-44E5-BE71-1EAA5E44446E}"/>
    <cellStyle name="Normal 4 5 4 6 2 2" xfId="38582" xr:uid="{265969A7-D70E-45AD-B849-73314BA9BB26}"/>
    <cellStyle name="Normal 4 5 4 6 2 3" xfId="53466" xr:uid="{425D6277-3A8F-4A28-98CF-B3AA3814764E}"/>
    <cellStyle name="Normal 4 5 4 6 3" xfId="18046" xr:uid="{EF40A7DF-756D-431C-A707-E7A8E854363B}"/>
    <cellStyle name="Normal 4 5 4 6 4" xfId="31736" xr:uid="{E992704A-DB35-4017-A1E4-F25349150E04}"/>
    <cellStyle name="Normal 4 5 4 6 5" xfId="46620" xr:uid="{4A20DE57-20A9-4F70-86F4-2E210514A34C}"/>
    <cellStyle name="Normal 4 5 4 7" xfId="21468" xr:uid="{7F1A5C0E-746A-4CC0-BFB2-D0FC5CAAF7A2}"/>
    <cellStyle name="Normal 4 5 4 7 2" xfId="35160" xr:uid="{EB08DF37-396D-4159-880D-4C0309E00A4D}"/>
    <cellStyle name="Normal 4 5 4 7 3" xfId="50044" xr:uid="{E51F6247-AD26-46C9-89E0-A0BDC84F962B}"/>
    <cellStyle name="Normal 4 5 4 8" xfId="14624" xr:uid="{726BA62F-276B-45E8-9CD8-4B9996CAD0D6}"/>
    <cellStyle name="Normal 4 5 4 9" xfId="28314" xr:uid="{6E6E3AF3-33DA-41A7-94D5-EB8D51C65F98}"/>
    <cellStyle name="Normal 4 5 5" xfId="7783" xr:uid="{C8C6743C-CF6D-4157-AB6C-8EA5237F5A32}"/>
    <cellStyle name="Normal 4 5 5 2" xfId="7784" xr:uid="{4EFEF951-D9B9-446B-9AF4-92E8B349664B}"/>
    <cellStyle name="Normal 4 5 5 2 2" xfId="9496" xr:uid="{D3E2EB37-6A5F-417A-BA97-7BAB9B479666}"/>
    <cellStyle name="Normal 4 5 5 2 2 2" xfId="12918" xr:uid="{13261161-3E2C-4E74-BAC2-2775C8002557}"/>
    <cellStyle name="Normal 4 5 5 2 2 2 2" xfId="26608" xr:uid="{796ADEEE-1DD0-42F1-8870-1B091121F22B}"/>
    <cellStyle name="Normal 4 5 5 2 2 2 2 2" xfId="40300" xr:uid="{6C93BBDE-DED7-4371-9DF8-DC4A0B5982FF}"/>
    <cellStyle name="Normal 4 5 5 2 2 2 2 3" xfId="55184" xr:uid="{628A4511-91B4-4504-8197-5DFD2D9E1AEB}"/>
    <cellStyle name="Normal 4 5 5 2 2 2 3" xfId="19764" xr:uid="{7237013E-8C45-4DE8-8C9A-D51F33F84E1A}"/>
    <cellStyle name="Normal 4 5 5 2 2 2 4" xfId="33454" xr:uid="{1BFD4A82-761A-480A-905F-78161C8FDB8A}"/>
    <cellStyle name="Normal 4 5 5 2 2 2 5" xfId="48338" xr:uid="{44ABD210-08BE-4259-9179-7C6B422276B7}"/>
    <cellStyle name="Normal 4 5 5 2 2 3" xfId="23186" xr:uid="{85DCCE01-0F11-4B5A-8B17-89A024440C29}"/>
    <cellStyle name="Normal 4 5 5 2 2 3 2" xfId="36878" xr:uid="{DD60C458-CE2A-4B9A-B261-E3AD86CD5AC0}"/>
    <cellStyle name="Normal 4 5 5 2 2 3 3" xfId="51762" xr:uid="{EEF8D0CE-9CB6-439A-B1B9-8265E9BB38BB}"/>
    <cellStyle name="Normal 4 5 5 2 2 4" xfId="16342" xr:uid="{AE17A0FB-9C17-4756-A2C2-70511717EC26}"/>
    <cellStyle name="Normal 4 5 5 2 2 5" xfId="30032" xr:uid="{DB26994F-91B0-41A8-8E8A-1238C0C7C63A}"/>
    <cellStyle name="Normal 4 5 5 2 2 6" xfId="44916" xr:uid="{121655F9-100D-4713-BABF-48BF085925FD}"/>
    <cellStyle name="Normal 4 5 5 2 3" xfId="11206" xr:uid="{6420D4BF-D77C-49C3-97B8-C442FF3256B2}"/>
    <cellStyle name="Normal 4 5 5 2 3 2" xfId="24896" xr:uid="{DB4FA40C-DDDB-4EC0-A661-AC040BDCC3C0}"/>
    <cellStyle name="Normal 4 5 5 2 3 2 2" xfId="38588" xr:uid="{E5A59138-4A6D-469D-8FBD-ED6A632675CF}"/>
    <cellStyle name="Normal 4 5 5 2 3 2 3" xfId="53472" xr:uid="{83C78CDF-D85A-43F2-94EC-DF475B9E1AFA}"/>
    <cellStyle name="Normal 4 5 5 2 3 3" xfId="18052" xr:uid="{7EE5F012-F90E-4A1D-87C7-36AFEA79C4E1}"/>
    <cellStyle name="Normal 4 5 5 2 3 4" xfId="31742" xr:uid="{D587A90C-23BC-40BF-A565-A383F79737FB}"/>
    <cellStyle name="Normal 4 5 5 2 3 5" xfId="46626" xr:uid="{821E0132-26E5-4BEC-BF67-BA2F5DCB938A}"/>
    <cellStyle name="Normal 4 5 5 2 4" xfId="21474" xr:uid="{64DC10C0-EF96-416C-9AF9-BFAAA3FFD0CF}"/>
    <cellStyle name="Normal 4 5 5 2 4 2" xfId="35166" xr:uid="{81A9D492-AF3E-4A8F-A4AB-7FE87A1F858B}"/>
    <cellStyle name="Normal 4 5 5 2 4 3" xfId="50050" xr:uid="{61E46BBD-E439-4F2C-8CC1-90F16E805C7B}"/>
    <cellStyle name="Normal 4 5 5 2 5" xfId="14630" xr:uid="{1F16E3C9-A371-47AF-B74A-34EE9F0793C6}"/>
    <cellStyle name="Normal 4 5 5 2 6" xfId="28320" xr:uid="{33017A98-3A37-4A19-A62A-9BAC24E918EC}"/>
    <cellStyle name="Normal 4 5 5 2 7" xfId="43204" xr:uid="{4F4500E8-EB04-4FE7-8D5C-0A121C9D7B0F}"/>
    <cellStyle name="Normal 4 5 5 3" xfId="9495" xr:uid="{58EA1B2F-7E69-4193-BDB8-E0A7D35A466F}"/>
    <cellStyle name="Normal 4 5 5 3 2" xfId="12917" xr:uid="{A678AD0C-34B9-4A0C-82F5-A2404824867C}"/>
    <cellStyle name="Normal 4 5 5 3 2 2" xfId="26607" xr:uid="{8E588274-1CCA-4518-9C7F-905C51B9A04C}"/>
    <cellStyle name="Normal 4 5 5 3 2 2 2" xfId="40299" xr:uid="{FCCF6C1A-A8C3-4410-8859-DB92C4764BF5}"/>
    <cellStyle name="Normal 4 5 5 3 2 2 3" xfId="55183" xr:uid="{3C3D2001-61AD-4BE9-BC6B-F4CE18854C19}"/>
    <cellStyle name="Normal 4 5 5 3 2 3" xfId="19763" xr:uid="{01A68B21-98D4-4DD4-BC77-C42A6B6970A1}"/>
    <cellStyle name="Normal 4 5 5 3 2 4" xfId="33453" xr:uid="{8EA8796D-F438-477B-B8B4-299F8B4B3D16}"/>
    <cellStyle name="Normal 4 5 5 3 2 5" xfId="48337" xr:uid="{FAE561A8-BAA9-4605-BAD6-4A9FB4BC1EED}"/>
    <cellStyle name="Normal 4 5 5 3 3" xfId="23185" xr:uid="{43A82BF4-E1F6-49A3-8D5A-0AEB66AAF10F}"/>
    <cellStyle name="Normal 4 5 5 3 3 2" xfId="36877" xr:uid="{3963B56D-F949-4587-913A-C2D1F81FBBB5}"/>
    <cellStyle name="Normal 4 5 5 3 3 3" xfId="51761" xr:uid="{5A4A1B94-0B72-42C6-AC3A-44450FB90D29}"/>
    <cellStyle name="Normal 4 5 5 3 4" xfId="16341" xr:uid="{5CA7B0FE-DB3C-48A5-9928-3E2F36B3BC17}"/>
    <cellStyle name="Normal 4 5 5 3 5" xfId="30031" xr:uid="{51718D21-1FC5-46BB-B6C3-66B77A670C19}"/>
    <cellStyle name="Normal 4 5 5 3 6" xfId="44915" xr:uid="{A9D6A732-0284-4195-BDE3-BFB6420F18AF}"/>
    <cellStyle name="Normal 4 5 5 4" xfId="11205" xr:uid="{70455063-E950-4A47-99E1-3FA58B3D4F23}"/>
    <cellStyle name="Normal 4 5 5 4 2" xfId="24895" xr:uid="{8F306EDD-3A6A-4F1A-91F1-2B6BEEFA755C}"/>
    <cellStyle name="Normal 4 5 5 4 2 2" xfId="38587" xr:uid="{C8257A55-545E-48AD-B032-2BCFCC39F9AF}"/>
    <cellStyle name="Normal 4 5 5 4 2 3" xfId="53471" xr:uid="{9D6F1A1F-01F7-4A70-BE2B-72FEEFEAFA0B}"/>
    <cellStyle name="Normal 4 5 5 4 3" xfId="18051" xr:uid="{F47A8941-E09D-461C-8402-6B6338D5A684}"/>
    <cellStyle name="Normal 4 5 5 4 4" xfId="31741" xr:uid="{6E3ABEC9-0900-4834-AD92-1E3F5F371A48}"/>
    <cellStyle name="Normal 4 5 5 4 5" xfId="46625" xr:uid="{C8F1399E-721E-4B24-BA65-F521F9CF6283}"/>
    <cellStyle name="Normal 4 5 5 5" xfId="21473" xr:uid="{7CE38A53-537E-42D4-939A-EE7CD1F60834}"/>
    <cellStyle name="Normal 4 5 5 5 2" xfId="35165" xr:uid="{3174F847-CB6B-4CE6-8F23-E19FDB13EE67}"/>
    <cellStyle name="Normal 4 5 5 5 3" xfId="50049" xr:uid="{DAB0E8F2-9ABC-4E33-87C4-2ED1272B93C4}"/>
    <cellStyle name="Normal 4 5 5 6" xfId="14629" xr:uid="{23B5DB29-C7C7-4963-9787-77BD2A029616}"/>
    <cellStyle name="Normal 4 5 5 7" xfId="28319" xr:uid="{C0D6EB55-03E0-4049-81DB-CF62973CAC30}"/>
    <cellStyle name="Normal 4 5 5 8" xfId="43203" xr:uid="{4D2E7A63-1970-43A3-817C-B3AD0F0CB0ED}"/>
    <cellStyle name="Normal 4 5 6" xfId="7785" xr:uid="{D973DA9F-65CA-4F85-90AF-1D88E1AC9328}"/>
    <cellStyle name="Normal 4 5 6 2" xfId="9497" xr:uid="{ABB43888-A27E-4769-80CE-A8D041F794F5}"/>
    <cellStyle name="Normal 4 5 6 2 2" xfId="12919" xr:uid="{8874C588-EEA8-4B81-AD60-4325ED8BAA98}"/>
    <cellStyle name="Normal 4 5 6 2 2 2" xfId="26609" xr:uid="{DB4C7414-7D04-4299-BA57-3E7551CF5430}"/>
    <cellStyle name="Normal 4 5 6 2 2 2 2" xfId="40301" xr:uid="{21D91C53-34D7-4BC5-8E46-67DA3A345807}"/>
    <cellStyle name="Normal 4 5 6 2 2 2 3" xfId="55185" xr:uid="{AE3396B7-169E-4359-9A87-6479074A0C64}"/>
    <cellStyle name="Normal 4 5 6 2 2 3" xfId="19765" xr:uid="{E83B8CB4-0C24-420D-85DF-E5F157E1C041}"/>
    <cellStyle name="Normal 4 5 6 2 2 4" xfId="33455" xr:uid="{4EEFBB05-2A69-43B1-8400-5768123329A8}"/>
    <cellStyle name="Normal 4 5 6 2 2 5" xfId="48339" xr:uid="{53CFE981-56CF-4676-82C8-C72B7EEB1A44}"/>
    <cellStyle name="Normal 4 5 6 2 3" xfId="23187" xr:uid="{79984008-0A7B-4766-BB29-23A9FE03F261}"/>
    <cellStyle name="Normal 4 5 6 2 3 2" xfId="36879" xr:uid="{A8B7AB6F-9D7B-429A-801E-E2FF476D300F}"/>
    <cellStyle name="Normal 4 5 6 2 3 3" xfId="51763" xr:uid="{11F8A304-9B4F-49D0-A4D3-B7D42D410080}"/>
    <cellStyle name="Normal 4 5 6 2 4" xfId="16343" xr:uid="{3DF90951-4A3C-4E8F-9159-615926D3ABC4}"/>
    <cellStyle name="Normal 4 5 6 2 5" xfId="30033" xr:uid="{E5627585-810B-4EE0-B048-FF16ED87629C}"/>
    <cellStyle name="Normal 4 5 6 2 6" xfId="44917" xr:uid="{3C070478-98E8-4908-B4F2-30B8231DF275}"/>
    <cellStyle name="Normal 4 5 6 3" xfId="11207" xr:uid="{2A067FF1-AB84-43CD-BEEF-3A7A19D6031A}"/>
    <cellStyle name="Normal 4 5 6 3 2" xfId="24897" xr:uid="{E861DEC8-5E3C-44F6-B3BE-592878EAA0E0}"/>
    <cellStyle name="Normal 4 5 6 3 2 2" xfId="38589" xr:uid="{71EBF404-0FA8-4FE5-8B70-8EE5035BC6C5}"/>
    <cellStyle name="Normal 4 5 6 3 2 3" xfId="53473" xr:uid="{2294F21E-28D9-4857-BAA6-EB547CB9A701}"/>
    <cellStyle name="Normal 4 5 6 3 3" xfId="18053" xr:uid="{4C9BB700-370B-45E3-A3F3-9BD674C579CF}"/>
    <cellStyle name="Normal 4 5 6 3 4" xfId="31743" xr:uid="{EF420125-C842-4859-875B-C173377D27B9}"/>
    <cellStyle name="Normal 4 5 6 3 5" xfId="46627" xr:uid="{4ED32EAD-ABE8-46F9-827C-AC35C5BB7758}"/>
    <cellStyle name="Normal 4 5 6 4" xfId="21475" xr:uid="{DA1D5626-4996-47FD-B2A1-E4B44F3542B7}"/>
    <cellStyle name="Normal 4 5 6 4 2" xfId="35167" xr:uid="{4B279516-E550-4A85-8017-AFE0D43C9DE6}"/>
    <cellStyle name="Normal 4 5 6 4 3" xfId="50051" xr:uid="{2386BF52-59C2-4254-A604-46EE5F1EC7B6}"/>
    <cellStyle name="Normal 4 5 6 5" xfId="14631" xr:uid="{753299EB-F667-4353-AEC6-4345311BF9D2}"/>
    <cellStyle name="Normal 4 5 6 6" xfId="28321" xr:uid="{CFF48B83-F3F8-4926-B0FF-2C911E06E803}"/>
    <cellStyle name="Normal 4 5 6 7" xfId="43205" xr:uid="{6EDF5581-6575-41FA-9EA8-927C73757939}"/>
    <cellStyle name="Normal 4 5 7" xfId="7786" xr:uid="{99E585FE-B28A-4BF2-AA53-A2AD347B1A3A}"/>
    <cellStyle name="Normal 4 5 7 2" xfId="9498" xr:uid="{561A5578-0D07-4292-BBD2-8FFFF39D1148}"/>
    <cellStyle name="Normal 4 5 7 2 2" xfId="12920" xr:uid="{FDDB0B5C-3881-480E-92E6-01C1CBDC0E25}"/>
    <cellStyle name="Normal 4 5 7 2 2 2" xfId="26610" xr:uid="{3D4EF2B1-76FF-44E3-8054-245D163E1396}"/>
    <cellStyle name="Normal 4 5 7 2 2 2 2" xfId="40302" xr:uid="{07101C9A-5088-426B-B81E-86186BAD9945}"/>
    <cellStyle name="Normal 4 5 7 2 2 2 3" xfId="55186" xr:uid="{EAD2D9EF-4236-46B1-814B-7AEE9B8BB203}"/>
    <cellStyle name="Normal 4 5 7 2 2 3" xfId="19766" xr:uid="{5849AE9F-49C2-42E1-9765-9EA2427F7047}"/>
    <cellStyle name="Normal 4 5 7 2 2 4" xfId="33456" xr:uid="{59D7B5DD-7C5A-4A3D-80DE-08E38CCBB0D9}"/>
    <cellStyle name="Normal 4 5 7 2 2 5" xfId="48340" xr:uid="{4BD9AED4-A7AA-403E-A42A-ADD87920D9E7}"/>
    <cellStyle name="Normal 4 5 7 2 3" xfId="23188" xr:uid="{A6E1ABC1-FAFB-4D9E-B83E-734BAEF2AD20}"/>
    <cellStyle name="Normal 4 5 7 2 3 2" xfId="36880" xr:uid="{35A6CBDC-86A7-4DEC-8132-9368E60C67C2}"/>
    <cellStyle name="Normal 4 5 7 2 3 3" xfId="51764" xr:uid="{9505592F-7613-449D-A3E9-A6CBBB57F443}"/>
    <cellStyle name="Normal 4 5 7 2 4" xfId="16344" xr:uid="{FFA3CDF6-2F39-47DB-A191-255531754034}"/>
    <cellStyle name="Normal 4 5 7 2 5" xfId="30034" xr:uid="{7EEAD847-A8F9-4F51-8C25-EFF51C373EE5}"/>
    <cellStyle name="Normal 4 5 7 2 6" xfId="44918" xr:uid="{564B3DFF-F063-402D-A9C9-2B3DEE830F5B}"/>
    <cellStyle name="Normal 4 5 7 3" xfId="11208" xr:uid="{58167D38-89B6-4823-9B98-946EAA571E3D}"/>
    <cellStyle name="Normal 4 5 7 3 2" xfId="24898" xr:uid="{1556BC96-BAE1-400E-AD88-05EAFECCD8E9}"/>
    <cellStyle name="Normal 4 5 7 3 2 2" xfId="38590" xr:uid="{D8ECCD39-F662-4A7E-908B-5A3672D0ABAF}"/>
    <cellStyle name="Normal 4 5 7 3 2 3" xfId="53474" xr:uid="{84D0FAFD-4423-4A19-B4EE-386659F023A8}"/>
    <cellStyle name="Normal 4 5 7 3 3" xfId="18054" xr:uid="{53FBA5BA-1B8A-41B3-AABF-34AC05AC25C6}"/>
    <cellStyle name="Normal 4 5 7 3 4" xfId="31744" xr:uid="{AA47B477-9C23-49D6-907E-FE7A6928BA12}"/>
    <cellStyle name="Normal 4 5 7 3 5" xfId="46628" xr:uid="{514654A7-5B6C-4F97-B00C-D0A6D93D5CE5}"/>
    <cellStyle name="Normal 4 5 7 4" xfId="21476" xr:uid="{917509DD-BC90-4094-BB8C-011B16018760}"/>
    <cellStyle name="Normal 4 5 7 4 2" xfId="35168" xr:uid="{4F3205C7-3C07-4857-A2D7-5150C765CF40}"/>
    <cellStyle name="Normal 4 5 7 4 3" xfId="50052" xr:uid="{7540730B-4B57-4B40-AA0F-F62D11929A87}"/>
    <cellStyle name="Normal 4 5 7 5" xfId="14632" xr:uid="{EF01A07B-4E4B-4E46-A5B9-A69F7790B534}"/>
    <cellStyle name="Normal 4 5 7 6" xfId="28322" xr:uid="{8FA3FB89-8ED3-4751-8C17-D6D3575C63A1}"/>
    <cellStyle name="Normal 4 5 7 7" xfId="43206" xr:uid="{102AAFB3-1D90-44A0-A401-09835BAD69DC}"/>
    <cellStyle name="Normal 4 5 8" xfId="9469" xr:uid="{94904842-98EE-45BE-90DE-FDF1366BDD66}"/>
    <cellStyle name="Normal 4 5 8 2" xfId="12891" xr:uid="{05777243-DB32-41A3-A7D9-1B5F996F173A}"/>
    <cellStyle name="Normal 4 5 8 2 2" xfId="26581" xr:uid="{93D4B84B-5CB6-47EF-BB4E-0337966CB2CB}"/>
    <cellStyle name="Normal 4 5 8 2 2 2" xfId="40273" xr:uid="{139345DC-DA2D-4148-9C7D-D759ACF7DC5F}"/>
    <cellStyle name="Normal 4 5 8 2 2 3" xfId="55157" xr:uid="{97035E17-4BAE-47F6-BF69-C3B2FE876778}"/>
    <cellStyle name="Normal 4 5 8 2 3" xfId="19737" xr:uid="{970475AC-F805-468F-BFA4-956AEEBF1A05}"/>
    <cellStyle name="Normal 4 5 8 2 4" xfId="33427" xr:uid="{CF0AC88F-6FEF-4245-9934-AFF57AE3D95D}"/>
    <cellStyle name="Normal 4 5 8 2 5" xfId="48311" xr:uid="{6E8B23A3-7BB5-4D82-B053-DC2FC44B21A9}"/>
    <cellStyle name="Normal 4 5 8 3" xfId="23159" xr:uid="{8AE3DAE4-EF7A-4BEE-B34D-C409E04790DE}"/>
    <cellStyle name="Normal 4 5 8 3 2" xfId="36851" xr:uid="{73266F33-D6BB-40EA-8DBB-D554A34CB955}"/>
    <cellStyle name="Normal 4 5 8 3 3" xfId="51735" xr:uid="{CA6D0593-1D42-40BA-B7BF-5E34B6657B8B}"/>
    <cellStyle name="Normal 4 5 8 4" xfId="16315" xr:uid="{2B2B5249-E02B-4365-AF8D-28CAA276123C}"/>
    <cellStyle name="Normal 4 5 8 5" xfId="30005" xr:uid="{EA1B4646-225A-49E0-93BB-ADC7460D2322}"/>
    <cellStyle name="Normal 4 5 8 6" xfId="44889" xr:uid="{D9DBC26D-C026-4447-84D5-E87AF1BC5697}"/>
    <cellStyle name="Normal 4 5 9" xfId="11179" xr:uid="{ED04793E-BB35-44FA-B134-EAEDFE478176}"/>
    <cellStyle name="Normal 4 5 9 2" xfId="24869" xr:uid="{33A0563F-DBB9-4FD9-B945-30434C523138}"/>
    <cellStyle name="Normal 4 5 9 2 2" xfId="38561" xr:uid="{5940823F-0149-4BD7-B843-BA71C7C422D5}"/>
    <cellStyle name="Normal 4 5 9 2 3" xfId="53445" xr:uid="{9D7D0D7F-07F9-4036-B0D5-F9D194FD5595}"/>
    <cellStyle name="Normal 4 5 9 3" xfId="18025" xr:uid="{51BBE408-3209-43CB-AFB9-C76FDC1E88E9}"/>
    <cellStyle name="Normal 4 5 9 4" xfId="31715" xr:uid="{1AB75842-3D7E-452E-B774-2EB34D9AEC88}"/>
    <cellStyle name="Normal 4 5 9 5" xfId="46599" xr:uid="{08487EE3-02D0-4897-8A66-880AF83D29DA}"/>
    <cellStyle name="Normal 4 6" xfId="2499" xr:uid="{C79EF8F5-BBAE-42EA-8C4A-05DBFA5C1E24}"/>
    <cellStyle name="Normal 4 6 10" xfId="14633" xr:uid="{081BF3F1-D066-4CD3-832F-33F8AA086681}"/>
    <cellStyle name="Normal 4 6 10 2" xfId="41114" xr:uid="{1FC877D8-6D61-4CAA-ABDE-C1EFC85D42EB}"/>
    <cellStyle name="Normal 4 6 11" xfId="28323" xr:uid="{4A9090D6-3D57-4F68-91C0-E569D0C04908}"/>
    <cellStyle name="Normal 4 6 12" xfId="43207" xr:uid="{EC79C3F8-4010-460A-9CEF-8DA4657C08E8}"/>
    <cellStyle name="Normal 4 6 13" xfId="7787" xr:uid="{16E3F5A4-44C7-447E-97C9-FBAECBB413BD}"/>
    <cellStyle name="Normal 4 6 2" xfId="7788" xr:uid="{762AA1D7-6705-4D42-9608-B7F8FB3F08ED}"/>
    <cellStyle name="Normal 4 6 2 10" xfId="43208" xr:uid="{9961C703-7F39-4E93-A30F-09300BD9C9ED}"/>
    <cellStyle name="Normal 4 6 2 2" xfId="7789" xr:uid="{299B6638-500E-4AFA-9304-138A2325FD5D}"/>
    <cellStyle name="Normal 4 6 2 2 2" xfId="7790" xr:uid="{08C68944-537F-4CD1-A6AB-6AD45EDEE275}"/>
    <cellStyle name="Normal 4 6 2 2 2 2" xfId="9502" xr:uid="{9038B162-EFCE-4EC2-9772-39490E41E6EC}"/>
    <cellStyle name="Normal 4 6 2 2 2 2 2" xfId="12924" xr:uid="{47593756-8F7B-4AD8-B11A-1DD4137DA04A}"/>
    <cellStyle name="Normal 4 6 2 2 2 2 2 2" xfId="26614" xr:uid="{F814E049-3E9C-4E32-9114-DF30A1BDE519}"/>
    <cellStyle name="Normal 4 6 2 2 2 2 2 2 2" xfId="40306" xr:uid="{D2377460-8DAC-4CE6-A8CA-BD478AEF4AB8}"/>
    <cellStyle name="Normal 4 6 2 2 2 2 2 2 3" xfId="55190" xr:uid="{A8AD9B1C-B8B4-44D1-B35F-8A3824CAF952}"/>
    <cellStyle name="Normal 4 6 2 2 2 2 2 3" xfId="19770" xr:uid="{8AF5CA28-DB1B-4E7B-A1F8-B9464C41B563}"/>
    <cellStyle name="Normal 4 6 2 2 2 2 2 4" xfId="33460" xr:uid="{0B3BF54F-547C-4C88-9F03-399850A83FCA}"/>
    <cellStyle name="Normal 4 6 2 2 2 2 2 5" xfId="48344" xr:uid="{CB98E86D-2001-4891-86C3-D9808B409603}"/>
    <cellStyle name="Normal 4 6 2 2 2 2 3" xfId="23192" xr:uid="{E606BADB-EE46-452B-86DA-4252C8365533}"/>
    <cellStyle name="Normal 4 6 2 2 2 2 3 2" xfId="36884" xr:uid="{C777B125-9130-4933-9FB1-24F377819108}"/>
    <cellStyle name="Normal 4 6 2 2 2 2 3 3" xfId="51768" xr:uid="{06610BD2-3DBA-4CD2-A105-8CB3ADFECB6A}"/>
    <cellStyle name="Normal 4 6 2 2 2 2 4" xfId="16348" xr:uid="{4A187C0B-120D-4616-AFA2-2A53D5C3FFA3}"/>
    <cellStyle name="Normal 4 6 2 2 2 2 5" xfId="30038" xr:uid="{193B783E-BC64-469C-96A4-11C2CA4B8654}"/>
    <cellStyle name="Normal 4 6 2 2 2 2 6" xfId="44922" xr:uid="{BDEB2C48-95FD-48ED-9CB5-A8053C492E9C}"/>
    <cellStyle name="Normal 4 6 2 2 2 3" xfId="11212" xr:uid="{44600941-5506-4B46-A4A6-5147898A2131}"/>
    <cellStyle name="Normal 4 6 2 2 2 3 2" xfId="24902" xr:uid="{7B610131-8F90-4467-8CDE-9A09E9134CE2}"/>
    <cellStyle name="Normal 4 6 2 2 2 3 2 2" xfId="38594" xr:uid="{CA79779F-88C1-4F5B-B09D-D8C48135CA6B}"/>
    <cellStyle name="Normal 4 6 2 2 2 3 2 3" xfId="53478" xr:uid="{3F5B10B4-3E3B-4970-8644-5306C5EEFC9F}"/>
    <cellStyle name="Normal 4 6 2 2 2 3 3" xfId="18058" xr:uid="{E5C64E88-AF27-4EAC-9CB0-CEDE70A81B3E}"/>
    <cellStyle name="Normal 4 6 2 2 2 3 4" xfId="31748" xr:uid="{7C90680F-E985-4ADA-A68C-6363BD2DC33F}"/>
    <cellStyle name="Normal 4 6 2 2 2 3 5" xfId="46632" xr:uid="{27D8FFA1-633D-425C-8978-134104162C91}"/>
    <cellStyle name="Normal 4 6 2 2 2 4" xfId="21480" xr:uid="{6F7901C2-2358-490D-931F-DF443A7CCAC2}"/>
    <cellStyle name="Normal 4 6 2 2 2 4 2" xfId="35172" xr:uid="{577ADC8E-F113-46E7-86CC-297322ED171D}"/>
    <cellStyle name="Normal 4 6 2 2 2 4 3" xfId="50056" xr:uid="{63F5665A-1501-4F23-83A8-11141AA27906}"/>
    <cellStyle name="Normal 4 6 2 2 2 5" xfId="14636" xr:uid="{BFB55750-221B-4956-96A5-88D6B00A4D88}"/>
    <cellStyle name="Normal 4 6 2 2 2 6" xfId="28326" xr:uid="{676F67DD-031D-4D95-B285-A40C9CFB353F}"/>
    <cellStyle name="Normal 4 6 2 2 2 7" xfId="43210" xr:uid="{4D83535E-202F-475B-B433-015E28C6FEEA}"/>
    <cellStyle name="Normal 4 6 2 2 3" xfId="9501" xr:uid="{44B07F50-FE87-4286-BADE-E93D1272C208}"/>
    <cellStyle name="Normal 4 6 2 2 3 2" xfId="12923" xr:uid="{E6CD82FE-F5B4-4172-AFB9-67973DF1A5FD}"/>
    <cellStyle name="Normal 4 6 2 2 3 2 2" xfId="26613" xr:uid="{B3B128BE-DB30-4DD6-817E-761F073CA148}"/>
    <cellStyle name="Normal 4 6 2 2 3 2 2 2" xfId="40305" xr:uid="{947FDFCA-08FB-4F77-93C3-1C82BC523791}"/>
    <cellStyle name="Normal 4 6 2 2 3 2 2 3" xfId="55189" xr:uid="{FF1590F9-1E6E-4424-BCE4-3AE8B908AF17}"/>
    <cellStyle name="Normal 4 6 2 2 3 2 3" xfId="19769" xr:uid="{6DCA3C4B-080D-4EB3-8299-A38F5E4A9A5D}"/>
    <cellStyle name="Normal 4 6 2 2 3 2 4" xfId="33459" xr:uid="{D97EF6F1-D4A2-435E-8BA4-B32975A2AC4A}"/>
    <cellStyle name="Normal 4 6 2 2 3 2 5" xfId="48343" xr:uid="{DDC1C316-0365-4899-B429-B965D568F8FE}"/>
    <cellStyle name="Normal 4 6 2 2 3 3" xfId="23191" xr:uid="{8FFEB152-DD20-4608-8F3C-2D9B63C6AB8D}"/>
    <cellStyle name="Normal 4 6 2 2 3 3 2" xfId="36883" xr:uid="{32C304C5-87E8-4B46-9B30-FBB051DEFA19}"/>
    <cellStyle name="Normal 4 6 2 2 3 3 3" xfId="51767" xr:uid="{4390E234-FE7E-434C-9619-5EF8F5FF40EC}"/>
    <cellStyle name="Normal 4 6 2 2 3 4" xfId="16347" xr:uid="{EEB61B72-A062-4684-BCDF-35BFD6D08D40}"/>
    <cellStyle name="Normal 4 6 2 2 3 5" xfId="30037" xr:uid="{224EBFFC-FFF6-439B-8F53-48216D4E182F}"/>
    <cellStyle name="Normal 4 6 2 2 3 6" xfId="44921" xr:uid="{B62A7F81-F44D-46F1-ABFC-67AAEE25887E}"/>
    <cellStyle name="Normal 4 6 2 2 4" xfId="11211" xr:uid="{15E8901E-FACE-4691-84FC-540D709B0C4F}"/>
    <cellStyle name="Normal 4 6 2 2 4 2" xfId="24901" xr:uid="{FAFB2C57-418F-4403-A9C7-BCEE6BEF5E97}"/>
    <cellStyle name="Normal 4 6 2 2 4 2 2" xfId="38593" xr:uid="{9F3F4937-1D9B-4831-A11A-53BB1EFF568B}"/>
    <cellStyle name="Normal 4 6 2 2 4 2 3" xfId="53477" xr:uid="{937D9DDE-9E2A-4B92-86D6-1DB9811F8399}"/>
    <cellStyle name="Normal 4 6 2 2 4 3" xfId="18057" xr:uid="{B7ACEBDC-6571-47B7-86AC-77B1B763317F}"/>
    <cellStyle name="Normal 4 6 2 2 4 4" xfId="31747" xr:uid="{77D03F40-C43D-4ECE-A5E5-8CE733083DE6}"/>
    <cellStyle name="Normal 4 6 2 2 4 5" xfId="46631" xr:uid="{FBF5CD44-A0AB-4C79-BA69-AA1E731F2307}"/>
    <cellStyle name="Normal 4 6 2 2 5" xfId="21479" xr:uid="{E56C0912-21B6-4415-BB90-97DEB53303C8}"/>
    <cellStyle name="Normal 4 6 2 2 5 2" xfId="35171" xr:uid="{F4A6C6D0-072F-42CA-80A9-617C14FBDFEA}"/>
    <cellStyle name="Normal 4 6 2 2 5 3" xfId="50055" xr:uid="{D9B6FDE9-F839-45F3-A933-6FB3B11D896A}"/>
    <cellStyle name="Normal 4 6 2 2 6" xfId="14635" xr:uid="{4F66DBBF-7193-4BD1-86CF-E3CD2FBAD807}"/>
    <cellStyle name="Normal 4 6 2 2 7" xfId="28325" xr:uid="{09457BBB-836D-4C6B-AC9F-73D014D38D0C}"/>
    <cellStyle name="Normal 4 6 2 2 8" xfId="43209" xr:uid="{E701E2C2-A0CE-4484-8BD1-0B0EDD5433FB}"/>
    <cellStyle name="Normal 4 6 2 3" xfId="7791" xr:uid="{B476B05C-708B-4BC7-B674-7B1C0121B47A}"/>
    <cellStyle name="Normal 4 6 2 3 2" xfId="9503" xr:uid="{CBF2BBAD-E12A-4F24-86A3-3E04BCD37C03}"/>
    <cellStyle name="Normal 4 6 2 3 2 2" xfId="12925" xr:uid="{F69D5DBC-B656-4E6E-B104-08E1696A8331}"/>
    <cellStyle name="Normal 4 6 2 3 2 2 2" xfId="26615" xr:uid="{C55425E5-B4F1-4691-8790-427E971A1881}"/>
    <cellStyle name="Normal 4 6 2 3 2 2 2 2" xfId="40307" xr:uid="{ACF91726-6385-4DDF-9D0F-0DEF134F10C1}"/>
    <cellStyle name="Normal 4 6 2 3 2 2 2 3" xfId="55191" xr:uid="{89698450-B923-4B4B-A0B8-EA1FAFA192FF}"/>
    <cellStyle name="Normal 4 6 2 3 2 2 3" xfId="19771" xr:uid="{8CED220B-A176-4979-BA0F-FD8837F83874}"/>
    <cellStyle name="Normal 4 6 2 3 2 2 4" xfId="33461" xr:uid="{5B562E2F-7D19-4B88-8279-C1016144983A}"/>
    <cellStyle name="Normal 4 6 2 3 2 2 5" xfId="48345" xr:uid="{7FB97DC6-9C4F-4709-87DB-19ED802B50B1}"/>
    <cellStyle name="Normal 4 6 2 3 2 3" xfId="23193" xr:uid="{91388896-7041-4E6F-ABC7-FFFBA3B368FA}"/>
    <cellStyle name="Normal 4 6 2 3 2 3 2" xfId="36885" xr:uid="{0820CA4C-01A8-499A-B641-F85C90E4B991}"/>
    <cellStyle name="Normal 4 6 2 3 2 3 3" xfId="51769" xr:uid="{C4DBB453-BE2E-4468-A4B5-ADD5AB231913}"/>
    <cellStyle name="Normal 4 6 2 3 2 4" xfId="16349" xr:uid="{6C8280EC-9D9C-496D-8003-7B47232EC178}"/>
    <cellStyle name="Normal 4 6 2 3 2 5" xfId="30039" xr:uid="{FDBC4249-5C08-445E-AEEA-9DFC11CEB4E6}"/>
    <cellStyle name="Normal 4 6 2 3 2 6" xfId="44923" xr:uid="{9C1D496E-D2A4-4E71-8496-EE6A51825905}"/>
    <cellStyle name="Normal 4 6 2 3 3" xfId="11213" xr:uid="{12B8147D-A0A8-4D16-93BD-F745195786E7}"/>
    <cellStyle name="Normal 4 6 2 3 3 2" xfId="24903" xr:uid="{6F3F30C4-F7E1-4D7A-B719-DD8D6DE2D942}"/>
    <cellStyle name="Normal 4 6 2 3 3 2 2" xfId="38595" xr:uid="{3D81A1D7-F137-418B-886D-797EB5EC719F}"/>
    <cellStyle name="Normal 4 6 2 3 3 2 3" xfId="53479" xr:uid="{E5410376-7875-43EB-9D09-9D846F3F59AA}"/>
    <cellStyle name="Normal 4 6 2 3 3 3" xfId="18059" xr:uid="{22C6D3D2-ABC6-41E4-8421-FD3B03B05533}"/>
    <cellStyle name="Normal 4 6 2 3 3 4" xfId="31749" xr:uid="{625F30CB-C44B-45E6-864D-32F34CDC0192}"/>
    <cellStyle name="Normal 4 6 2 3 3 5" xfId="46633" xr:uid="{69C2DBAF-DACA-48E9-8F8D-D8A06B191704}"/>
    <cellStyle name="Normal 4 6 2 3 4" xfId="21481" xr:uid="{12A042E7-CA6B-4F51-B33B-5DE87549942D}"/>
    <cellStyle name="Normal 4 6 2 3 4 2" xfId="35173" xr:uid="{0E689F3A-5149-45E9-A989-E7EC9D5E1DBA}"/>
    <cellStyle name="Normal 4 6 2 3 4 3" xfId="50057" xr:uid="{9C3756A6-CCC5-46CD-8954-3FBA0505D35B}"/>
    <cellStyle name="Normal 4 6 2 3 5" xfId="14637" xr:uid="{BEF4136F-02BC-4478-B646-9BCF3D32B05A}"/>
    <cellStyle name="Normal 4 6 2 3 6" xfId="28327" xr:uid="{B0A86F7A-A116-440E-ACD6-0278698FF9BD}"/>
    <cellStyle name="Normal 4 6 2 3 7" xfId="43211" xr:uid="{C6A12742-58F4-4ABD-8656-28C5B9787223}"/>
    <cellStyle name="Normal 4 6 2 4" xfId="7792" xr:uid="{4BC41966-D94A-4E50-9844-EC3C3D45A638}"/>
    <cellStyle name="Normal 4 6 2 4 2" xfId="9504" xr:uid="{8B5C3EDD-B8B9-448D-9747-57EEEC1A86B1}"/>
    <cellStyle name="Normal 4 6 2 4 2 2" xfId="12926" xr:uid="{BBDDE97A-6BFD-4405-BB8D-6116D7798125}"/>
    <cellStyle name="Normal 4 6 2 4 2 2 2" xfId="26616" xr:uid="{7854B2F1-F2BF-498B-A1A0-EA8064674496}"/>
    <cellStyle name="Normal 4 6 2 4 2 2 2 2" xfId="40308" xr:uid="{DDD0FCA1-4E3D-42E2-9EFD-670B08B686A6}"/>
    <cellStyle name="Normal 4 6 2 4 2 2 2 3" xfId="55192" xr:uid="{D9CF0896-1764-4299-99DF-670EC0B882BD}"/>
    <cellStyle name="Normal 4 6 2 4 2 2 3" xfId="19772" xr:uid="{6CD53911-F700-47BD-A3C5-6FF9049C36F8}"/>
    <cellStyle name="Normal 4 6 2 4 2 2 4" xfId="33462" xr:uid="{07E22334-C1E0-41EF-8F36-34B0C5A390DE}"/>
    <cellStyle name="Normal 4 6 2 4 2 2 5" xfId="48346" xr:uid="{B4A53229-A41E-4E75-B5AC-A8CF1361D8F1}"/>
    <cellStyle name="Normal 4 6 2 4 2 3" xfId="23194" xr:uid="{3E1C29B6-9545-486F-AC71-2FEA7DC7E77A}"/>
    <cellStyle name="Normal 4 6 2 4 2 3 2" xfId="36886" xr:uid="{20B40705-1697-4615-A10E-67064E553845}"/>
    <cellStyle name="Normal 4 6 2 4 2 3 3" xfId="51770" xr:uid="{04F8F516-B5AE-4A96-9D7C-35CB4EA5EA94}"/>
    <cellStyle name="Normal 4 6 2 4 2 4" xfId="16350" xr:uid="{001BF26B-E5F8-4DBD-817F-251CB5BEC309}"/>
    <cellStyle name="Normal 4 6 2 4 2 5" xfId="30040" xr:uid="{BF9863F2-51A1-4129-ABD8-314CC1705C2B}"/>
    <cellStyle name="Normal 4 6 2 4 2 6" xfId="44924" xr:uid="{6E904A0D-54F8-439A-BC46-57754BB0E852}"/>
    <cellStyle name="Normal 4 6 2 4 3" xfId="11214" xr:uid="{9050BB03-1676-4B79-BB44-AC324C774B77}"/>
    <cellStyle name="Normal 4 6 2 4 3 2" xfId="24904" xr:uid="{3E2722F6-08FA-425A-9E40-877BFFDCD81D}"/>
    <cellStyle name="Normal 4 6 2 4 3 2 2" xfId="38596" xr:uid="{32ECCEEB-9EB2-4FDD-8F4F-6D2DAA38095B}"/>
    <cellStyle name="Normal 4 6 2 4 3 2 3" xfId="53480" xr:uid="{53065143-D4B9-4FD5-8170-3B71CB116147}"/>
    <cellStyle name="Normal 4 6 2 4 3 3" xfId="18060" xr:uid="{64B9BB19-7919-4996-853D-0AA704376B25}"/>
    <cellStyle name="Normal 4 6 2 4 3 4" xfId="31750" xr:uid="{F5CE6863-7DC3-4233-AEEE-AB151A4AE282}"/>
    <cellStyle name="Normal 4 6 2 4 3 5" xfId="46634" xr:uid="{95324A8C-CA23-4ADC-A06C-DF29F4903B80}"/>
    <cellStyle name="Normal 4 6 2 4 4" xfId="21482" xr:uid="{E8443F05-439C-492C-8840-2A254E37030B}"/>
    <cellStyle name="Normal 4 6 2 4 4 2" xfId="35174" xr:uid="{757D85F7-52C4-44B5-9ECB-7AEA77AADE3B}"/>
    <cellStyle name="Normal 4 6 2 4 4 3" xfId="50058" xr:uid="{BD83503C-FAA5-46DA-AC1A-DF74D526FDC8}"/>
    <cellStyle name="Normal 4 6 2 4 5" xfId="14638" xr:uid="{88D7CE83-B224-40E2-AB44-EB7DFAE7FA9E}"/>
    <cellStyle name="Normal 4 6 2 4 6" xfId="28328" xr:uid="{5EF7AE96-4763-4F66-A226-2A553806E7DA}"/>
    <cellStyle name="Normal 4 6 2 4 7" xfId="43212" xr:uid="{03E9C7AA-8506-4967-9E0C-73B9448AAA41}"/>
    <cellStyle name="Normal 4 6 2 5" xfId="9500" xr:uid="{1EE04575-D65E-4EBC-BAB1-2CA3B7C7976E}"/>
    <cellStyle name="Normal 4 6 2 5 2" xfId="12922" xr:uid="{08ADCAEC-8DC4-43C4-A054-487CC69C55D8}"/>
    <cellStyle name="Normal 4 6 2 5 2 2" xfId="26612" xr:uid="{BBAE705F-E80D-4BC6-8BA3-07DA6E529038}"/>
    <cellStyle name="Normal 4 6 2 5 2 2 2" xfId="40304" xr:uid="{AB83C8E3-E5FF-43ED-A448-B3E970A4414D}"/>
    <cellStyle name="Normal 4 6 2 5 2 2 3" xfId="55188" xr:uid="{6B818BCC-ACD8-4334-B1CC-7F64F487C3D2}"/>
    <cellStyle name="Normal 4 6 2 5 2 3" xfId="19768" xr:uid="{C9EF77DA-7900-47F3-85D5-6F9FA1FA18F6}"/>
    <cellStyle name="Normal 4 6 2 5 2 4" xfId="33458" xr:uid="{9C7C8FE2-E0F7-4F05-B6D4-3DA3AEBD3CD9}"/>
    <cellStyle name="Normal 4 6 2 5 2 5" xfId="48342" xr:uid="{CA842BCC-F426-4AC0-B174-076DCF8E0A49}"/>
    <cellStyle name="Normal 4 6 2 5 3" xfId="23190" xr:uid="{6ECC65E0-1A1C-4247-B8B3-35B67C95647A}"/>
    <cellStyle name="Normal 4 6 2 5 3 2" xfId="36882" xr:uid="{147387BC-3A7A-4CE2-90D5-F0B051144AD9}"/>
    <cellStyle name="Normal 4 6 2 5 3 3" xfId="51766" xr:uid="{158AE776-AA52-46F9-8CBB-5AC14DB08476}"/>
    <cellStyle name="Normal 4 6 2 5 4" xfId="16346" xr:uid="{4DD94F12-AA4F-4A64-88C9-BCA490A58E37}"/>
    <cellStyle name="Normal 4 6 2 5 5" xfId="30036" xr:uid="{F8446639-4848-4123-B01A-2549D30BCF88}"/>
    <cellStyle name="Normal 4 6 2 5 6" xfId="44920" xr:uid="{DFCF3BBD-A053-473B-8542-411F036D53E5}"/>
    <cellStyle name="Normal 4 6 2 6" xfId="11210" xr:uid="{88E3FACD-3D7C-4C6D-9227-003708349D53}"/>
    <cellStyle name="Normal 4 6 2 6 2" xfId="24900" xr:uid="{0F7F113F-F5BC-47F1-B789-E10DAC6E6D3A}"/>
    <cellStyle name="Normal 4 6 2 6 2 2" xfId="38592" xr:uid="{BE86947B-2952-4AA9-BB12-8291B43FB54C}"/>
    <cellStyle name="Normal 4 6 2 6 2 3" xfId="53476" xr:uid="{0EC2665F-B5C1-4B1C-B0D3-CD3B10C4D54C}"/>
    <cellStyle name="Normal 4 6 2 6 3" xfId="18056" xr:uid="{AFF01AB7-54E4-48ED-8176-328B659269E1}"/>
    <cellStyle name="Normal 4 6 2 6 4" xfId="31746" xr:uid="{8C81009E-F0AD-4E5D-AD41-7D1B0E500FD4}"/>
    <cellStyle name="Normal 4 6 2 6 5" xfId="46630" xr:uid="{13C09F20-BF8A-4E3B-8BA7-D4DE8E9FE2C4}"/>
    <cellStyle name="Normal 4 6 2 7" xfId="21478" xr:uid="{402F1E91-7B81-40EE-B6A5-17FBCE7B611D}"/>
    <cellStyle name="Normal 4 6 2 7 2" xfId="35170" xr:uid="{D6AB3C86-6E1A-4DC2-AAD3-6B84B2A20AEB}"/>
    <cellStyle name="Normal 4 6 2 7 3" xfId="50054" xr:uid="{630367B6-D2BF-4745-B51A-F6D8E8E11BA1}"/>
    <cellStyle name="Normal 4 6 2 8" xfId="14634" xr:uid="{EDCFAB90-B293-42E6-9D33-9D3621B34810}"/>
    <cellStyle name="Normal 4 6 2 9" xfId="28324" xr:uid="{1909142B-1C00-4483-A7CD-8F847A796D41}"/>
    <cellStyle name="Normal 4 6 3" xfId="7793" xr:uid="{D25640B7-FAB3-4997-8F99-5F32A1BDC447}"/>
    <cellStyle name="Normal 4 6 3 10" xfId="43213" xr:uid="{257D2C81-5DFA-4864-862C-DE07003C1095}"/>
    <cellStyle name="Normal 4 6 3 2" xfId="7794" xr:uid="{FE66AC1D-B811-4EE3-AF1A-4A4CCBC87D21}"/>
    <cellStyle name="Normal 4 6 3 2 2" xfId="7795" xr:uid="{CC059AFC-0CE8-4CFE-A713-009C20091E7A}"/>
    <cellStyle name="Normal 4 6 3 2 2 2" xfId="9507" xr:uid="{5969497E-5B17-402B-A8B4-74339E8003F7}"/>
    <cellStyle name="Normal 4 6 3 2 2 2 2" xfId="12929" xr:uid="{0CB758D5-0130-4D93-8F31-43383FA70392}"/>
    <cellStyle name="Normal 4 6 3 2 2 2 2 2" xfId="26619" xr:uid="{72F4B7CD-4800-47EA-A4B3-601A540725F2}"/>
    <cellStyle name="Normal 4 6 3 2 2 2 2 2 2" xfId="40311" xr:uid="{33EA6595-594D-455C-8B6A-E2AF2075C91E}"/>
    <cellStyle name="Normal 4 6 3 2 2 2 2 2 3" xfId="55195" xr:uid="{F857390F-05CA-4F12-8E80-20DA2386C376}"/>
    <cellStyle name="Normal 4 6 3 2 2 2 2 3" xfId="19775" xr:uid="{F60C5343-306E-4B52-864A-F74DCF39A111}"/>
    <cellStyle name="Normal 4 6 3 2 2 2 2 4" xfId="33465" xr:uid="{A3B6AB09-B157-4663-8D3A-5A6B87DC2242}"/>
    <cellStyle name="Normal 4 6 3 2 2 2 2 5" xfId="48349" xr:uid="{BF18F30B-682C-4E62-B835-96294FFF7C9E}"/>
    <cellStyle name="Normal 4 6 3 2 2 2 3" xfId="23197" xr:uid="{1A45BE20-13AE-456D-8808-917B1D16098B}"/>
    <cellStyle name="Normal 4 6 3 2 2 2 3 2" xfId="36889" xr:uid="{15A6C24E-BF64-4155-9474-218D31738797}"/>
    <cellStyle name="Normal 4 6 3 2 2 2 3 3" xfId="51773" xr:uid="{B10065C4-A46F-4033-9773-6A5ABB85CF33}"/>
    <cellStyle name="Normal 4 6 3 2 2 2 4" xfId="16353" xr:uid="{1B45A76A-A1F3-49D9-A174-F1A9BDFE39C1}"/>
    <cellStyle name="Normal 4 6 3 2 2 2 5" xfId="30043" xr:uid="{8B615765-53B3-4FBD-87CF-D1BF9C0C71BD}"/>
    <cellStyle name="Normal 4 6 3 2 2 2 6" xfId="44927" xr:uid="{469736E4-CB93-47C3-B4B9-802DBFE576D8}"/>
    <cellStyle name="Normal 4 6 3 2 2 3" xfId="11217" xr:uid="{C72196C3-BFEC-41E8-9188-1FF5FF0A1D08}"/>
    <cellStyle name="Normal 4 6 3 2 2 3 2" xfId="24907" xr:uid="{56C3D893-EC35-46FD-BE21-720A33DB5CE1}"/>
    <cellStyle name="Normal 4 6 3 2 2 3 2 2" xfId="38599" xr:uid="{13CAC7F8-BF58-43F9-BB4E-5C40FFBD97D1}"/>
    <cellStyle name="Normal 4 6 3 2 2 3 2 3" xfId="53483" xr:uid="{96F81426-EB1D-4877-82B0-9C19E22E784C}"/>
    <cellStyle name="Normal 4 6 3 2 2 3 3" xfId="18063" xr:uid="{BC56F067-9ACF-43AE-9A8F-9BD8BE423FDB}"/>
    <cellStyle name="Normal 4 6 3 2 2 3 4" xfId="31753" xr:uid="{4CAE18EB-9D8A-421E-AEC3-20C40B70C994}"/>
    <cellStyle name="Normal 4 6 3 2 2 3 5" xfId="46637" xr:uid="{B90B04CB-55C0-4DCA-AADD-6DA724398D7E}"/>
    <cellStyle name="Normal 4 6 3 2 2 4" xfId="21485" xr:uid="{0D0AC461-5AC2-4C47-8D0A-E6526A0F8DDD}"/>
    <cellStyle name="Normal 4 6 3 2 2 4 2" xfId="35177" xr:uid="{4323E620-F616-4805-A1D3-6374E042286A}"/>
    <cellStyle name="Normal 4 6 3 2 2 4 3" xfId="50061" xr:uid="{2551C0F7-25E3-4C92-870D-73BE2EC5B237}"/>
    <cellStyle name="Normal 4 6 3 2 2 5" xfId="14641" xr:uid="{8A262A13-2C05-4E0A-9DD6-E68A3D8555CE}"/>
    <cellStyle name="Normal 4 6 3 2 2 6" xfId="28331" xr:uid="{D42246FA-11A6-481C-AF86-2B399B469907}"/>
    <cellStyle name="Normal 4 6 3 2 2 7" xfId="43215" xr:uid="{E0CB13BF-4787-42D4-AD5C-464B6CD55D17}"/>
    <cellStyle name="Normal 4 6 3 2 3" xfId="9506" xr:uid="{A2349EA2-C472-45A2-A364-2558F9C001EA}"/>
    <cellStyle name="Normal 4 6 3 2 3 2" xfId="12928" xr:uid="{4BB9D90B-6570-4147-81A0-D52BB299ACD4}"/>
    <cellStyle name="Normal 4 6 3 2 3 2 2" xfId="26618" xr:uid="{8D3076E7-356D-49C8-9AA3-299123263777}"/>
    <cellStyle name="Normal 4 6 3 2 3 2 2 2" xfId="40310" xr:uid="{BD40F2EC-D4AE-43EF-A644-293A4B9B65D9}"/>
    <cellStyle name="Normal 4 6 3 2 3 2 2 3" xfId="55194" xr:uid="{1B60A8BA-111B-4CD4-9FF2-32A56CE3073D}"/>
    <cellStyle name="Normal 4 6 3 2 3 2 3" xfId="19774" xr:uid="{C9E2DD3C-2888-4F20-823C-AAD6786F712F}"/>
    <cellStyle name="Normal 4 6 3 2 3 2 4" xfId="33464" xr:uid="{FD313C39-C6C3-4E55-A962-56EE034D306A}"/>
    <cellStyle name="Normal 4 6 3 2 3 2 5" xfId="48348" xr:uid="{5C2FCCAF-F7AE-4E98-A708-A742B947CA1F}"/>
    <cellStyle name="Normal 4 6 3 2 3 3" xfId="23196" xr:uid="{7F7D83A2-7FAF-441C-94F0-D3271B0294E2}"/>
    <cellStyle name="Normal 4 6 3 2 3 3 2" xfId="36888" xr:uid="{979AE023-B6DC-4E88-B995-A5B0D911D160}"/>
    <cellStyle name="Normal 4 6 3 2 3 3 3" xfId="51772" xr:uid="{AC95E2C3-06FC-4124-9A5D-A760271704F7}"/>
    <cellStyle name="Normal 4 6 3 2 3 4" xfId="16352" xr:uid="{94B1DC94-1B3B-432B-BCBA-22A052174460}"/>
    <cellStyle name="Normal 4 6 3 2 3 5" xfId="30042" xr:uid="{F5F688AD-3824-471C-87C3-08D9D4C78764}"/>
    <cellStyle name="Normal 4 6 3 2 3 6" xfId="44926" xr:uid="{815B8A15-D948-4A4C-9CE0-A7604C53F5B5}"/>
    <cellStyle name="Normal 4 6 3 2 4" xfId="11216" xr:uid="{D95EFEE7-FEAF-4127-A28E-43B15F77783C}"/>
    <cellStyle name="Normal 4 6 3 2 4 2" xfId="24906" xr:uid="{5D87AA59-4597-432D-94ED-37ADEC9F7883}"/>
    <cellStyle name="Normal 4 6 3 2 4 2 2" xfId="38598" xr:uid="{79FAEC55-3E4D-465D-A31D-7E762440F8C2}"/>
    <cellStyle name="Normal 4 6 3 2 4 2 3" xfId="53482" xr:uid="{86824D9B-8EDA-41A3-BA2D-D6F4B2BDB15E}"/>
    <cellStyle name="Normal 4 6 3 2 4 3" xfId="18062" xr:uid="{165E9DF0-DB98-4FAB-8E9B-1AF846188F9C}"/>
    <cellStyle name="Normal 4 6 3 2 4 4" xfId="31752" xr:uid="{DE64FB43-B47F-442A-811F-0C37C8F39D23}"/>
    <cellStyle name="Normal 4 6 3 2 4 5" xfId="46636" xr:uid="{C8501EF6-0A79-4AE2-8591-6DEBECD31EAA}"/>
    <cellStyle name="Normal 4 6 3 2 5" xfId="21484" xr:uid="{036977F1-1FB4-4718-8450-BF4C9958CEEB}"/>
    <cellStyle name="Normal 4 6 3 2 5 2" xfId="35176" xr:uid="{36EA13BA-0571-46A3-8C16-BCBDB382A509}"/>
    <cellStyle name="Normal 4 6 3 2 5 3" xfId="50060" xr:uid="{851E2599-FE09-40D0-9C50-26E019C2AA7F}"/>
    <cellStyle name="Normal 4 6 3 2 6" xfId="14640" xr:uid="{24A8AA2C-EC9E-4B3A-9E2C-48D617E46715}"/>
    <cellStyle name="Normal 4 6 3 2 7" xfId="28330" xr:uid="{312C7CD3-7F49-4AD9-A6B6-ADB19278E19F}"/>
    <cellStyle name="Normal 4 6 3 2 8" xfId="43214" xr:uid="{76268213-435B-4D10-BA91-C478EEC6774F}"/>
    <cellStyle name="Normal 4 6 3 3" xfId="7796" xr:uid="{7248C678-50C6-4A76-B507-C5D18974EC3E}"/>
    <cellStyle name="Normal 4 6 3 3 2" xfId="9508" xr:uid="{3F677E8E-4AD4-46F0-B706-328C7D29E438}"/>
    <cellStyle name="Normal 4 6 3 3 2 2" xfId="12930" xr:uid="{95F6EDBA-52C8-4CEC-BAF2-4C75B01DC896}"/>
    <cellStyle name="Normal 4 6 3 3 2 2 2" xfId="26620" xr:uid="{421816D6-D3B4-4663-92E0-43BFC77ACC9F}"/>
    <cellStyle name="Normal 4 6 3 3 2 2 2 2" xfId="40312" xr:uid="{61397458-1BB1-40F8-BA4E-1120E8EFF7F2}"/>
    <cellStyle name="Normal 4 6 3 3 2 2 2 3" xfId="55196" xr:uid="{F5167108-7025-45CD-A5DE-F67F135BB4F3}"/>
    <cellStyle name="Normal 4 6 3 3 2 2 3" xfId="19776" xr:uid="{800154A9-9EBE-47CC-8A71-B6D5E96C53CB}"/>
    <cellStyle name="Normal 4 6 3 3 2 2 4" xfId="33466" xr:uid="{43C86EBE-111B-45D4-9367-1265D8C0B6DA}"/>
    <cellStyle name="Normal 4 6 3 3 2 2 5" xfId="48350" xr:uid="{F326AC73-BDC9-452C-885B-29A5FA2A67B4}"/>
    <cellStyle name="Normal 4 6 3 3 2 3" xfId="23198" xr:uid="{1D3BBE23-E0B1-4C4E-9E70-E727C2123151}"/>
    <cellStyle name="Normal 4 6 3 3 2 3 2" xfId="36890" xr:uid="{780E02E4-C9FB-499E-B789-83196B8B0BDA}"/>
    <cellStyle name="Normal 4 6 3 3 2 3 3" xfId="51774" xr:uid="{D9FB3648-E01E-4713-8FBE-A59E6370F3FE}"/>
    <cellStyle name="Normal 4 6 3 3 2 4" xfId="16354" xr:uid="{3BC03EE8-963C-4039-94D7-3EA82704016B}"/>
    <cellStyle name="Normal 4 6 3 3 2 5" xfId="30044" xr:uid="{8A3E6380-FDB2-4304-9ED1-62F50FD25CB5}"/>
    <cellStyle name="Normal 4 6 3 3 2 6" xfId="44928" xr:uid="{626998CC-A1CB-43FB-A8C1-6AE1E66353B7}"/>
    <cellStyle name="Normal 4 6 3 3 3" xfId="11218" xr:uid="{1ADFA0BD-A842-4C1F-9D6D-239D3F253DEB}"/>
    <cellStyle name="Normal 4 6 3 3 3 2" xfId="24908" xr:uid="{6D5E8B0B-1A68-4AC7-97E3-62FE5DB5976A}"/>
    <cellStyle name="Normal 4 6 3 3 3 2 2" xfId="38600" xr:uid="{5A641F76-BB58-4BFA-9E6E-9DE6105F9900}"/>
    <cellStyle name="Normal 4 6 3 3 3 2 3" xfId="53484" xr:uid="{FE856831-ED99-44FA-B1C0-4D2DCAC4109E}"/>
    <cellStyle name="Normal 4 6 3 3 3 3" xfId="18064" xr:uid="{401FF8D7-22A1-4D73-8540-D6AECCA74BC1}"/>
    <cellStyle name="Normal 4 6 3 3 3 4" xfId="31754" xr:uid="{414A17F0-49A7-4B9D-9D80-0353A96E39F7}"/>
    <cellStyle name="Normal 4 6 3 3 3 5" xfId="46638" xr:uid="{881DAAB3-E5F2-4AE5-94A8-669C813EBE96}"/>
    <cellStyle name="Normal 4 6 3 3 4" xfId="21486" xr:uid="{3C920E58-3B34-4D48-8D27-ADC31741E705}"/>
    <cellStyle name="Normal 4 6 3 3 4 2" xfId="35178" xr:uid="{3B4D495D-C59D-4E2B-9871-5E869EB1186B}"/>
    <cellStyle name="Normal 4 6 3 3 4 3" xfId="50062" xr:uid="{6B16EF61-2C62-4A76-97F6-F90E19C62195}"/>
    <cellStyle name="Normal 4 6 3 3 5" xfId="14642" xr:uid="{A3F1C31D-0B6F-43F9-9BDC-6706F7A7D158}"/>
    <cellStyle name="Normal 4 6 3 3 6" xfId="28332" xr:uid="{B0A9B367-0565-4799-91A2-E11E3FEF9DD4}"/>
    <cellStyle name="Normal 4 6 3 3 7" xfId="43216" xr:uid="{76EBF129-00F4-41FA-95E9-312D578A16B9}"/>
    <cellStyle name="Normal 4 6 3 4" xfId="7797" xr:uid="{35E00F48-CBA7-45FA-868A-E32343F2CF54}"/>
    <cellStyle name="Normal 4 6 3 4 2" xfId="9509" xr:uid="{023E2E3B-7A2B-4658-A8DA-B8081F171066}"/>
    <cellStyle name="Normal 4 6 3 4 2 2" xfId="12931" xr:uid="{ACAD554A-95C3-4FED-BDD1-AB0A83B7025A}"/>
    <cellStyle name="Normal 4 6 3 4 2 2 2" xfId="26621" xr:uid="{86600142-D10D-4BE0-A2AD-BAC8CCA88620}"/>
    <cellStyle name="Normal 4 6 3 4 2 2 2 2" xfId="40313" xr:uid="{34DE6D65-3D29-4959-B229-0EE4CE656238}"/>
    <cellStyle name="Normal 4 6 3 4 2 2 2 3" xfId="55197" xr:uid="{7B81C554-0DC6-4B05-AE45-959C9528C291}"/>
    <cellStyle name="Normal 4 6 3 4 2 2 3" xfId="19777" xr:uid="{07CF5EBF-0D00-49C6-B85F-38BBE2958E54}"/>
    <cellStyle name="Normal 4 6 3 4 2 2 4" xfId="33467" xr:uid="{E6A4A9A1-63A3-488D-A8A8-992A37BE766B}"/>
    <cellStyle name="Normal 4 6 3 4 2 2 5" xfId="48351" xr:uid="{BB6C82F8-2F9C-4FE8-BD98-FFFEE9F09794}"/>
    <cellStyle name="Normal 4 6 3 4 2 3" xfId="23199" xr:uid="{40A0B987-FEB8-42B7-AE0E-DEAFB4043619}"/>
    <cellStyle name="Normal 4 6 3 4 2 3 2" xfId="36891" xr:uid="{ACA1533C-9C31-4C49-B760-FDE8FAD71007}"/>
    <cellStyle name="Normal 4 6 3 4 2 3 3" xfId="51775" xr:uid="{D112FA21-7231-4D54-8510-566EABE90E87}"/>
    <cellStyle name="Normal 4 6 3 4 2 4" xfId="16355" xr:uid="{70C3C978-D1B4-4CC8-A15D-C0ADE76EEF2B}"/>
    <cellStyle name="Normal 4 6 3 4 2 5" xfId="30045" xr:uid="{8E60AC93-68ED-49F4-B0F7-C36CC8258253}"/>
    <cellStyle name="Normal 4 6 3 4 2 6" xfId="44929" xr:uid="{65ED92CB-E4F1-49DF-9D7B-B05531A36DEA}"/>
    <cellStyle name="Normal 4 6 3 4 3" xfId="11219" xr:uid="{9018C703-CCCA-40B5-B6E4-57D92ED53887}"/>
    <cellStyle name="Normal 4 6 3 4 3 2" xfId="24909" xr:uid="{817D72A6-2366-41A8-8FF7-B674BC756E4F}"/>
    <cellStyle name="Normal 4 6 3 4 3 2 2" xfId="38601" xr:uid="{CFA6DCAB-5FC5-49B4-BD22-23CB49DE088C}"/>
    <cellStyle name="Normal 4 6 3 4 3 2 3" xfId="53485" xr:uid="{EA66E615-19DD-4283-A1F2-A9DD4D35E624}"/>
    <cellStyle name="Normal 4 6 3 4 3 3" xfId="18065" xr:uid="{95328970-7514-4632-876D-9D002D1678A3}"/>
    <cellStyle name="Normal 4 6 3 4 3 4" xfId="31755" xr:uid="{F415B2BB-7F0D-4322-B9DC-9A9689583DD1}"/>
    <cellStyle name="Normal 4 6 3 4 3 5" xfId="46639" xr:uid="{2150B6EF-2EDF-4C15-960B-18F8E46CA924}"/>
    <cellStyle name="Normal 4 6 3 4 4" xfId="21487" xr:uid="{A6FE1AB5-201E-4239-BBFF-8E46E341D7EA}"/>
    <cellStyle name="Normal 4 6 3 4 4 2" xfId="35179" xr:uid="{F6792FAF-7ED5-480E-8E62-83B53AF4D395}"/>
    <cellStyle name="Normal 4 6 3 4 4 3" xfId="50063" xr:uid="{5DD14030-B1C3-4BB5-8EAB-CDD33CFC02D0}"/>
    <cellStyle name="Normal 4 6 3 4 5" xfId="14643" xr:uid="{41D37FFE-E88B-4D92-BDC1-2A58CF8EF4F9}"/>
    <cellStyle name="Normal 4 6 3 4 6" xfId="28333" xr:uid="{CCB7DA4B-E8AD-4DB5-9E6C-B32ED83315A2}"/>
    <cellStyle name="Normal 4 6 3 4 7" xfId="43217" xr:uid="{656C2D6C-B1AF-492F-91C5-E8DB16ADA318}"/>
    <cellStyle name="Normal 4 6 3 5" xfId="9505" xr:uid="{CD360CF8-675A-4548-ABEE-4F1CB9BFEE76}"/>
    <cellStyle name="Normal 4 6 3 5 2" xfId="12927" xr:uid="{505468CA-14B9-4E61-B537-482EB91C4E78}"/>
    <cellStyle name="Normal 4 6 3 5 2 2" xfId="26617" xr:uid="{9D6DBD4A-5324-40E8-9BE0-96CB4B719943}"/>
    <cellStyle name="Normal 4 6 3 5 2 2 2" xfId="40309" xr:uid="{03304A76-CF76-40AD-A417-D4987B4E83C6}"/>
    <cellStyle name="Normal 4 6 3 5 2 2 3" xfId="55193" xr:uid="{0FB0F803-7F89-4C78-ACDC-86F09919E6AE}"/>
    <cellStyle name="Normal 4 6 3 5 2 3" xfId="19773" xr:uid="{6B5A048C-89D7-4F6D-80A1-CDB1013F318F}"/>
    <cellStyle name="Normal 4 6 3 5 2 4" xfId="33463" xr:uid="{9D99D362-7C69-49BA-8D09-7EB591A8A816}"/>
    <cellStyle name="Normal 4 6 3 5 2 5" xfId="48347" xr:uid="{FA2F6794-9D8C-4896-B26F-04B44D90D4E7}"/>
    <cellStyle name="Normal 4 6 3 5 3" xfId="23195" xr:uid="{1C11AACC-E6E7-49FB-B981-1EB8D7D2FF5C}"/>
    <cellStyle name="Normal 4 6 3 5 3 2" xfId="36887" xr:uid="{DC762F67-4F21-41B7-996C-AF4CBF39BBBD}"/>
    <cellStyle name="Normal 4 6 3 5 3 3" xfId="51771" xr:uid="{C6E3A0B2-A010-41F8-A9F9-39557D45DB7E}"/>
    <cellStyle name="Normal 4 6 3 5 4" xfId="16351" xr:uid="{21EA618F-CCD2-4E48-9100-9D7833BAA5C9}"/>
    <cellStyle name="Normal 4 6 3 5 5" xfId="30041" xr:uid="{AF90F95B-01CE-4F10-8B64-63F341D7EE79}"/>
    <cellStyle name="Normal 4 6 3 5 6" xfId="44925" xr:uid="{FB6DAF28-B5B3-4ED3-8ED4-4C6F231DD969}"/>
    <cellStyle name="Normal 4 6 3 6" xfId="11215" xr:uid="{9E97CC07-16EC-4431-8A58-8E95CF9083A8}"/>
    <cellStyle name="Normal 4 6 3 6 2" xfId="24905" xr:uid="{C1B73689-BFF2-4968-BA56-992E62DA4212}"/>
    <cellStyle name="Normal 4 6 3 6 2 2" xfId="38597" xr:uid="{8654155B-E8BF-49DB-8E2C-91A64B9E1778}"/>
    <cellStyle name="Normal 4 6 3 6 2 3" xfId="53481" xr:uid="{8846A85E-F3D3-4C5E-ABB9-68F9DFFEC651}"/>
    <cellStyle name="Normal 4 6 3 6 3" xfId="18061" xr:uid="{5C101A77-0C23-4A88-BAF7-2016FE84E130}"/>
    <cellStyle name="Normal 4 6 3 6 4" xfId="31751" xr:uid="{5CC23E85-95AA-4DD0-984E-F97CCE6E72CB}"/>
    <cellStyle name="Normal 4 6 3 6 5" xfId="46635" xr:uid="{9A32F537-43E5-473C-8F85-BF2491DF1714}"/>
    <cellStyle name="Normal 4 6 3 7" xfId="21483" xr:uid="{821FA37A-2D42-4AC2-84D8-562913C50BC6}"/>
    <cellStyle name="Normal 4 6 3 7 2" xfId="35175" xr:uid="{F631CE6D-18B2-4390-8BE2-B337A742C8D6}"/>
    <cellStyle name="Normal 4 6 3 7 3" xfId="50059" xr:uid="{180D5A59-E70C-4900-BB24-2BE1CF0D0CC7}"/>
    <cellStyle name="Normal 4 6 3 8" xfId="14639" xr:uid="{85B76EE3-659B-4C35-A4FB-26F4FF04043A}"/>
    <cellStyle name="Normal 4 6 3 9" xfId="28329" xr:uid="{3C2DB4FD-26D0-4B21-A235-4632E8C32B2C}"/>
    <cellStyle name="Normal 4 6 4" xfId="7798" xr:uid="{7B425B69-7241-4558-906E-737725FB841D}"/>
    <cellStyle name="Normal 4 6 4 2" xfId="7799" xr:uid="{539F514A-74CA-4591-8F3C-C458B1FF4672}"/>
    <cellStyle name="Normal 4 6 4 2 2" xfId="9511" xr:uid="{DC27D73E-393A-424A-9725-6439F5C638F2}"/>
    <cellStyle name="Normal 4 6 4 2 2 2" xfId="12933" xr:uid="{8A4496BF-21E8-4525-A00F-EA9182D6042D}"/>
    <cellStyle name="Normal 4 6 4 2 2 2 2" xfId="26623" xr:uid="{E8423328-6EAF-4F7D-B2D8-F552928F325F}"/>
    <cellStyle name="Normal 4 6 4 2 2 2 2 2" xfId="40315" xr:uid="{F5CBB441-D348-4D53-A798-0F4D1D740B55}"/>
    <cellStyle name="Normal 4 6 4 2 2 2 2 3" xfId="55199" xr:uid="{C9BF446B-4027-4E42-8D01-B0358F4427BC}"/>
    <cellStyle name="Normal 4 6 4 2 2 2 3" xfId="19779" xr:uid="{2F60ECE0-EF7F-4029-8D6C-B552893A7909}"/>
    <cellStyle name="Normal 4 6 4 2 2 2 4" xfId="33469" xr:uid="{55ACD2CE-3828-4163-88D6-75221162CE7C}"/>
    <cellStyle name="Normal 4 6 4 2 2 2 5" xfId="48353" xr:uid="{B7BB0DD7-D9D9-4A04-990B-BA4EFD6F50F3}"/>
    <cellStyle name="Normal 4 6 4 2 2 3" xfId="23201" xr:uid="{0FC679D4-73B0-4026-A8BE-644D5F2357E3}"/>
    <cellStyle name="Normal 4 6 4 2 2 3 2" xfId="36893" xr:uid="{2494580F-7105-48ED-994A-1ADDBB5C7E11}"/>
    <cellStyle name="Normal 4 6 4 2 2 3 3" xfId="51777" xr:uid="{41CD5609-98FB-41A9-9D1D-9E4032A5C6E9}"/>
    <cellStyle name="Normal 4 6 4 2 2 4" xfId="16357" xr:uid="{34712B1A-81E4-4B5E-92E9-2FED70494249}"/>
    <cellStyle name="Normal 4 6 4 2 2 5" xfId="30047" xr:uid="{F359F8C4-1A2D-46B2-9383-81CA2FB31474}"/>
    <cellStyle name="Normal 4 6 4 2 2 6" xfId="44931" xr:uid="{986B59F6-7C6E-49EF-8354-3578F573F6E2}"/>
    <cellStyle name="Normal 4 6 4 2 3" xfId="11221" xr:uid="{0A4D9877-084B-4C3B-8B15-30143A19D4EB}"/>
    <cellStyle name="Normal 4 6 4 2 3 2" xfId="24911" xr:uid="{C9154852-69C3-451E-98F9-D518063C3281}"/>
    <cellStyle name="Normal 4 6 4 2 3 2 2" xfId="38603" xr:uid="{7451B9E9-CB58-41EF-8928-D55294DEACA2}"/>
    <cellStyle name="Normal 4 6 4 2 3 2 3" xfId="53487" xr:uid="{A6811A1D-AD2E-4E0B-99B5-370330EF76F9}"/>
    <cellStyle name="Normal 4 6 4 2 3 3" xfId="18067" xr:uid="{F9017F1F-DCC5-41CB-A89A-A7955566941E}"/>
    <cellStyle name="Normal 4 6 4 2 3 4" xfId="31757" xr:uid="{71230F8B-9975-4A42-A9E2-5009FDA23F24}"/>
    <cellStyle name="Normal 4 6 4 2 3 5" xfId="46641" xr:uid="{690574D9-AD83-42E2-BAD7-805652B84D9D}"/>
    <cellStyle name="Normal 4 6 4 2 4" xfId="21489" xr:uid="{997FD17D-0608-4C9A-9B77-16E0D5EB5085}"/>
    <cellStyle name="Normal 4 6 4 2 4 2" xfId="35181" xr:uid="{E99DA47D-A33C-4384-8094-58B4A3974458}"/>
    <cellStyle name="Normal 4 6 4 2 4 3" xfId="50065" xr:uid="{DAFA2E19-FDF1-4CDD-B43E-6D1C3D3572E0}"/>
    <cellStyle name="Normal 4 6 4 2 5" xfId="14645" xr:uid="{0C02AEA6-C8E1-403A-9530-54909ED6680E}"/>
    <cellStyle name="Normal 4 6 4 2 6" xfId="28335" xr:uid="{A89E7404-24D6-4F93-9F41-78FC926A51BD}"/>
    <cellStyle name="Normal 4 6 4 2 7" xfId="43219" xr:uid="{F301A9C5-1C51-4DB8-AECE-34BFF92E13A8}"/>
    <cellStyle name="Normal 4 6 4 3" xfId="9510" xr:uid="{D17728D3-60C1-4D4B-AAA7-58396ADC6BBE}"/>
    <cellStyle name="Normal 4 6 4 3 2" xfId="12932" xr:uid="{EC50363C-CE1F-4295-9044-45E1C4558C9A}"/>
    <cellStyle name="Normal 4 6 4 3 2 2" xfId="26622" xr:uid="{31461A0D-F6BF-43CB-B386-62FB1B03869A}"/>
    <cellStyle name="Normal 4 6 4 3 2 2 2" xfId="40314" xr:uid="{0106A7E6-C669-434D-8153-C9B4627B6E08}"/>
    <cellStyle name="Normal 4 6 4 3 2 2 3" xfId="55198" xr:uid="{93FC60B9-8767-4DD8-9014-360B941D2FEE}"/>
    <cellStyle name="Normal 4 6 4 3 2 3" xfId="19778" xr:uid="{22DEFAAD-1ECA-417B-B364-956D4F6F2D3D}"/>
    <cellStyle name="Normal 4 6 4 3 2 4" xfId="33468" xr:uid="{2C49AB32-C86A-428C-8CC4-54DFB704DEF3}"/>
    <cellStyle name="Normal 4 6 4 3 2 5" xfId="48352" xr:uid="{B0C0F3C0-320E-4DE7-BF9C-5AB071C449E0}"/>
    <cellStyle name="Normal 4 6 4 3 3" xfId="23200" xr:uid="{E7A510A7-25F2-4A18-A274-8B510A6C9ADF}"/>
    <cellStyle name="Normal 4 6 4 3 3 2" xfId="36892" xr:uid="{C0CE6307-457B-4138-81FE-2364AB51F98D}"/>
    <cellStyle name="Normal 4 6 4 3 3 3" xfId="51776" xr:uid="{387246D7-5732-4A94-9C72-AF875E26DFE0}"/>
    <cellStyle name="Normal 4 6 4 3 4" xfId="16356" xr:uid="{D3873F64-E841-4F7D-BC50-6D1323D92DA7}"/>
    <cellStyle name="Normal 4 6 4 3 5" xfId="30046" xr:uid="{431C0FBF-31C4-4668-9374-E55E5CC1F7B0}"/>
    <cellStyle name="Normal 4 6 4 3 6" xfId="44930" xr:uid="{2D7633C0-B7EB-4B64-944F-FFF501D492DF}"/>
    <cellStyle name="Normal 4 6 4 4" xfId="11220" xr:uid="{F3095AF7-E0F3-42AF-A5E1-0898B1F5870D}"/>
    <cellStyle name="Normal 4 6 4 4 2" xfId="24910" xr:uid="{75AC02D1-F6FC-4F2C-9913-40E8B5598EBD}"/>
    <cellStyle name="Normal 4 6 4 4 2 2" xfId="38602" xr:uid="{26049AA2-844C-47CF-80BF-FB1A9061D9C2}"/>
    <cellStyle name="Normal 4 6 4 4 2 3" xfId="53486" xr:uid="{4C2421F3-B2DE-4E24-AB20-B4369227013D}"/>
    <cellStyle name="Normal 4 6 4 4 3" xfId="18066" xr:uid="{B004C3F9-A98E-45EE-B628-D5CBE1E67A19}"/>
    <cellStyle name="Normal 4 6 4 4 4" xfId="31756" xr:uid="{D3B13703-9563-4E90-BA36-61DDC83E2D32}"/>
    <cellStyle name="Normal 4 6 4 4 5" xfId="46640" xr:uid="{8BC2781C-9CF6-4F2E-B902-888D606A77AC}"/>
    <cellStyle name="Normal 4 6 4 5" xfId="21488" xr:uid="{7ADFB8BF-EB01-4538-BE5F-98F6CB2FE8AE}"/>
    <cellStyle name="Normal 4 6 4 5 2" xfId="35180" xr:uid="{68C5F69B-8202-44B9-84D7-74EEBF0A5253}"/>
    <cellStyle name="Normal 4 6 4 5 3" xfId="50064" xr:uid="{781A79D8-33DB-469D-AA5D-58B4B621B9D7}"/>
    <cellStyle name="Normal 4 6 4 6" xfId="14644" xr:uid="{2A6F65B8-B937-4399-BCA7-E978CB49B3EB}"/>
    <cellStyle name="Normal 4 6 4 7" xfId="28334" xr:uid="{D1FD72CC-374A-4FB6-8F7B-4D203F8D999D}"/>
    <cellStyle name="Normal 4 6 4 8" xfId="43218" xr:uid="{CD51040D-6306-40A3-9DBD-B3A54C4A621A}"/>
    <cellStyle name="Normal 4 6 5" xfId="7800" xr:uid="{109AEEFB-7BB0-4433-AA00-5E4A70BFE43B}"/>
    <cellStyle name="Normal 4 6 5 2" xfId="9512" xr:uid="{B50A2BC0-F78E-41EA-AFE0-C36575093443}"/>
    <cellStyle name="Normal 4 6 5 2 2" xfId="12934" xr:uid="{C1A66680-EE38-444E-915B-3F8845EA5087}"/>
    <cellStyle name="Normal 4 6 5 2 2 2" xfId="26624" xr:uid="{FE2CDE25-AAA2-4DB6-9D64-590A4566B6F4}"/>
    <cellStyle name="Normal 4 6 5 2 2 2 2" xfId="40316" xr:uid="{0D46FE93-31CA-4614-86C1-42D121F02891}"/>
    <cellStyle name="Normal 4 6 5 2 2 2 3" xfId="55200" xr:uid="{A9F2C976-7107-4F82-B762-3CA2D2F862C0}"/>
    <cellStyle name="Normal 4 6 5 2 2 3" xfId="19780" xr:uid="{C330B237-3526-4684-87C7-6367C52A4D7F}"/>
    <cellStyle name="Normal 4 6 5 2 2 4" xfId="33470" xr:uid="{E90272FB-59E4-477E-A9ED-E2B66BCA5BA1}"/>
    <cellStyle name="Normal 4 6 5 2 2 5" xfId="48354" xr:uid="{AD6B5D1C-451A-4737-841D-BD751A8E504C}"/>
    <cellStyle name="Normal 4 6 5 2 3" xfId="23202" xr:uid="{71646769-B04D-480D-B743-98BC5FCE5680}"/>
    <cellStyle name="Normal 4 6 5 2 3 2" xfId="36894" xr:uid="{38A74D07-C292-4D52-A724-EF4FCE047825}"/>
    <cellStyle name="Normal 4 6 5 2 3 3" xfId="51778" xr:uid="{D5C60897-7C2B-43B6-9D87-D63FF0A6321E}"/>
    <cellStyle name="Normal 4 6 5 2 4" xfId="16358" xr:uid="{A95D0637-F9F5-4D9C-B0DA-274397B29FC6}"/>
    <cellStyle name="Normal 4 6 5 2 5" xfId="30048" xr:uid="{9FC4FBBA-1631-4293-82A2-F789783D2127}"/>
    <cellStyle name="Normal 4 6 5 2 6" xfId="44932" xr:uid="{C7D2B477-B26A-42DB-A0D7-4D9BBB5E6E3C}"/>
    <cellStyle name="Normal 4 6 5 3" xfId="11222" xr:uid="{8A14EC31-1A35-460F-8FD8-C39CE3200FD7}"/>
    <cellStyle name="Normal 4 6 5 3 2" xfId="24912" xr:uid="{51666F5F-4621-47CB-972D-EAD65103518F}"/>
    <cellStyle name="Normal 4 6 5 3 2 2" xfId="38604" xr:uid="{C4AC763A-8868-4AA0-922D-21F70CA4021B}"/>
    <cellStyle name="Normal 4 6 5 3 2 3" xfId="53488" xr:uid="{91BBA76A-254F-4050-9E65-56D2644E74B9}"/>
    <cellStyle name="Normal 4 6 5 3 3" xfId="18068" xr:uid="{D00DA9C6-A50A-46F1-BC07-709626E7857D}"/>
    <cellStyle name="Normal 4 6 5 3 4" xfId="31758" xr:uid="{479EFE80-698E-4957-8D9A-A29B851F8354}"/>
    <cellStyle name="Normal 4 6 5 3 5" xfId="46642" xr:uid="{D6E6998E-9522-402C-B10B-39CEFF0DD5AD}"/>
    <cellStyle name="Normal 4 6 5 4" xfId="21490" xr:uid="{480EFA88-DC69-4819-A4C9-11E964227F09}"/>
    <cellStyle name="Normal 4 6 5 4 2" xfId="35182" xr:uid="{1C29EC18-31AD-42D0-BD24-A243D83C6FFA}"/>
    <cellStyle name="Normal 4 6 5 4 3" xfId="50066" xr:uid="{DD8E8140-F4EA-4FE1-8D2E-0DC5C61E88A0}"/>
    <cellStyle name="Normal 4 6 5 5" xfId="14646" xr:uid="{F1BF6A06-A3AA-4F86-A9B3-FA6B257D79D7}"/>
    <cellStyle name="Normal 4 6 5 6" xfId="28336" xr:uid="{94A04EFF-301C-40EC-9198-0BCE2FF17499}"/>
    <cellStyle name="Normal 4 6 5 7" xfId="43220" xr:uid="{1AA29DC6-0ED7-4291-A357-D2C43C314A24}"/>
    <cellStyle name="Normal 4 6 6" xfId="7801" xr:uid="{5C7E175F-86FC-47CC-B915-267968C6704C}"/>
    <cellStyle name="Normal 4 6 6 2" xfId="9513" xr:uid="{B564FE2A-11C1-40A8-BA1B-6F180BF605E2}"/>
    <cellStyle name="Normal 4 6 6 2 2" xfId="12935" xr:uid="{F29161E6-BA9E-4154-A50F-5DDCDE63FEED}"/>
    <cellStyle name="Normal 4 6 6 2 2 2" xfId="26625" xr:uid="{9FBF7B7A-06AA-4D2B-A74F-8028B7649972}"/>
    <cellStyle name="Normal 4 6 6 2 2 2 2" xfId="40317" xr:uid="{342996AF-3D46-481A-A087-0B26F6768F72}"/>
    <cellStyle name="Normal 4 6 6 2 2 2 3" xfId="55201" xr:uid="{95255066-409C-4A9F-91CF-432A3E9E6928}"/>
    <cellStyle name="Normal 4 6 6 2 2 3" xfId="19781" xr:uid="{32D7E4D9-74BB-4003-9A2B-BBC9D823AA5D}"/>
    <cellStyle name="Normal 4 6 6 2 2 4" xfId="33471" xr:uid="{400F6098-5060-4211-B825-C7FCBBA50D51}"/>
    <cellStyle name="Normal 4 6 6 2 2 5" xfId="48355" xr:uid="{69A6BAE0-2562-4A64-BC00-AC2136EEB262}"/>
    <cellStyle name="Normal 4 6 6 2 3" xfId="23203" xr:uid="{80FBE460-9C15-4748-B140-20F5DB62C773}"/>
    <cellStyle name="Normal 4 6 6 2 3 2" xfId="36895" xr:uid="{A349E9AD-365E-497E-AD0B-0BD480C7CC9E}"/>
    <cellStyle name="Normal 4 6 6 2 3 3" xfId="51779" xr:uid="{946BF2F3-7A67-49E0-99DC-ECE6D043D0FB}"/>
    <cellStyle name="Normal 4 6 6 2 4" xfId="16359" xr:uid="{69B60C34-833A-4CC3-AFC9-EA36F00D54AA}"/>
    <cellStyle name="Normal 4 6 6 2 5" xfId="30049" xr:uid="{557A3777-E82F-44D1-8482-E41CA46D8145}"/>
    <cellStyle name="Normal 4 6 6 2 6" xfId="44933" xr:uid="{695EC532-BB91-4109-9DD0-6E25462AFEEF}"/>
    <cellStyle name="Normal 4 6 6 3" xfId="11223" xr:uid="{1C67FBA1-439E-4104-B738-A28934133DFE}"/>
    <cellStyle name="Normal 4 6 6 3 2" xfId="24913" xr:uid="{1611C8F4-97A7-48A7-A6CA-DC9D658A552E}"/>
    <cellStyle name="Normal 4 6 6 3 2 2" xfId="38605" xr:uid="{2529660B-0982-4381-A632-A07EC3200380}"/>
    <cellStyle name="Normal 4 6 6 3 2 3" xfId="53489" xr:uid="{6F0C4E35-8002-4725-9A18-93E58C59CEFE}"/>
    <cellStyle name="Normal 4 6 6 3 3" xfId="18069" xr:uid="{C2271521-546B-45DE-92D9-8B360125C08B}"/>
    <cellStyle name="Normal 4 6 6 3 4" xfId="31759" xr:uid="{6042826F-8B8A-4FD9-BA8F-5348A78565CC}"/>
    <cellStyle name="Normal 4 6 6 3 5" xfId="46643" xr:uid="{AECBD388-7CDF-44EB-888F-AA7740606E29}"/>
    <cellStyle name="Normal 4 6 6 4" xfId="21491" xr:uid="{F0DF72DB-4605-4A30-AD25-AC7EE28301C6}"/>
    <cellStyle name="Normal 4 6 6 4 2" xfId="35183" xr:uid="{A5DC35B4-D007-4A0C-A2CF-90F76EE245A5}"/>
    <cellStyle name="Normal 4 6 6 4 3" xfId="50067" xr:uid="{73335581-9334-46F4-AC34-CB6016B120BD}"/>
    <cellStyle name="Normal 4 6 6 5" xfId="14647" xr:uid="{FA38027E-58DC-4DE0-8902-F17DF0F94A72}"/>
    <cellStyle name="Normal 4 6 6 6" xfId="28337" xr:uid="{21956E1D-0EC8-4357-9AA8-B5067940F2E8}"/>
    <cellStyle name="Normal 4 6 6 7" xfId="43221" xr:uid="{72651BF3-4A16-4825-AD06-4F6CB8B6CBE2}"/>
    <cellStyle name="Normal 4 6 7" xfId="9499" xr:uid="{EB223045-2A2C-41BF-ABBA-11314888C993}"/>
    <cellStyle name="Normal 4 6 7 2" xfId="12921" xr:uid="{FAD5CCB2-9A89-424F-9505-E62FDF88E7A8}"/>
    <cellStyle name="Normal 4 6 7 2 2" xfId="26611" xr:uid="{52807DEB-6383-4717-9FF9-923EA109B8D4}"/>
    <cellStyle name="Normal 4 6 7 2 2 2" xfId="40303" xr:uid="{925BD07C-BA90-4A00-A196-72DDCEAED1AA}"/>
    <cellStyle name="Normal 4 6 7 2 2 3" xfId="55187" xr:uid="{81A446E2-E7F8-4FC0-AFAE-BB09B4DBBB75}"/>
    <cellStyle name="Normal 4 6 7 2 3" xfId="19767" xr:uid="{64A65B9F-B467-4166-B3D2-4D323FE3AD5B}"/>
    <cellStyle name="Normal 4 6 7 2 4" xfId="33457" xr:uid="{1CA6D848-F578-4999-A9CB-22EAB2FDD7CD}"/>
    <cellStyle name="Normal 4 6 7 2 5" xfId="48341" xr:uid="{DC6FFF03-70CF-410A-AF5A-62459CDF4E7C}"/>
    <cellStyle name="Normal 4 6 7 3" xfId="23189" xr:uid="{96BC8D81-86E4-4110-9934-A481DB1DFBEE}"/>
    <cellStyle name="Normal 4 6 7 3 2" xfId="36881" xr:uid="{9497B9D8-912A-48E0-83FB-89B13BEAD414}"/>
    <cellStyle name="Normal 4 6 7 3 3" xfId="51765" xr:uid="{AA480E96-CDD2-485A-909F-9A9612558B5E}"/>
    <cellStyle name="Normal 4 6 7 4" xfId="16345" xr:uid="{CA164E80-D220-4762-88AA-181066D735A2}"/>
    <cellStyle name="Normal 4 6 7 5" xfId="30035" xr:uid="{42198099-B2DC-4F66-817A-67A7D4E77BF7}"/>
    <cellStyle name="Normal 4 6 7 6" xfId="44919" xr:uid="{968256E1-656A-4376-863D-4B7F9936B467}"/>
    <cellStyle name="Normal 4 6 8" xfId="11209" xr:uid="{5428CD49-1503-4AE7-9656-5512D1530BE2}"/>
    <cellStyle name="Normal 4 6 8 2" xfId="24899" xr:uid="{148AB890-074E-4246-91E0-4B1C79E00AE9}"/>
    <cellStyle name="Normal 4 6 8 2 2" xfId="38591" xr:uid="{0034FAC1-0F5B-4F85-A380-3D7367D6E143}"/>
    <cellStyle name="Normal 4 6 8 2 3" xfId="53475" xr:uid="{3DB37BBA-28A8-443E-90C9-7B0B1B3805AB}"/>
    <cellStyle name="Normal 4 6 8 3" xfId="18055" xr:uid="{69D6B83C-02FF-42A5-A6F5-7AE561D2B926}"/>
    <cellStyle name="Normal 4 6 8 4" xfId="31745" xr:uid="{BCFA75F8-A458-4BE7-A8A6-CB362ACC020B}"/>
    <cellStyle name="Normal 4 6 8 5" xfId="46629" xr:uid="{A4B52015-DA08-487F-A995-ACACF273B01F}"/>
    <cellStyle name="Normal 4 6 9" xfId="21477" xr:uid="{E094A729-0734-496F-B447-E40D9C385812}"/>
    <cellStyle name="Normal 4 6 9 2" xfId="35169" xr:uid="{DF23F300-545B-46C1-B27E-C793E4144C7D}"/>
    <cellStyle name="Normal 4 6 9 3" xfId="50053" xr:uid="{1C75C206-C062-4528-98C9-6E489F79AB18}"/>
    <cellStyle name="Normal 4 7" xfId="902" xr:uid="{7FF259DC-F7D6-4CB7-B80E-6E2D5C5A725F}"/>
    <cellStyle name="Normal 4 7 10" xfId="14648" xr:uid="{7D918191-2024-4CC4-8489-A7B4A0D7FF33}"/>
    <cellStyle name="Normal 4 7 10 2" xfId="40871" xr:uid="{B2C33284-6114-4BD5-8EF1-E8B17EB8E516}"/>
    <cellStyle name="Normal 4 7 11" xfId="28338" xr:uid="{F11F5266-5EDA-467A-93CD-D842D7B5DD91}"/>
    <cellStyle name="Normal 4 7 12" xfId="43222" xr:uid="{1EECD16F-BFAA-45D5-A4EE-0E367594E2F7}"/>
    <cellStyle name="Normal 4 7 13" xfId="7802" xr:uid="{A7250EA8-B537-4A96-A71C-22EB19BC2094}"/>
    <cellStyle name="Normal 4 7 14" xfId="5939" xr:uid="{8F0422AD-F566-4C38-AC94-1363071C1CF2}"/>
    <cellStyle name="Normal 4 7 15" xfId="5347" xr:uid="{FC4DB668-9DC9-41D0-88FF-7AC704B21C6D}"/>
    <cellStyle name="Normal 4 7 2" xfId="7803" xr:uid="{26C9FFC3-5845-49DB-8F07-9B0EBFAD8D28}"/>
    <cellStyle name="Normal 4 7 2 10" xfId="43223" xr:uid="{794F612F-8796-4162-88C0-C62369B58E93}"/>
    <cellStyle name="Normal 4 7 2 2" xfId="7804" xr:uid="{DD07A346-029B-43ED-96CA-7D762B712930}"/>
    <cellStyle name="Normal 4 7 2 2 2" xfId="7805" xr:uid="{35CC7D1B-3805-46F4-B87D-19E08A4257BE}"/>
    <cellStyle name="Normal 4 7 2 2 2 2" xfId="9517" xr:uid="{EBC3D16B-F8DA-4165-98E6-AEDE1FC2D0EA}"/>
    <cellStyle name="Normal 4 7 2 2 2 2 2" xfId="12939" xr:uid="{D8906C45-B011-4EEB-9F23-C0EC5A44E64C}"/>
    <cellStyle name="Normal 4 7 2 2 2 2 2 2" xfId="26629" xr:uid="{FECADE8F-D188-4AAC-9BF2-06DA2F3380E3}"/>
    <cellStyle name="Normal 4 7 2 2 2 2 2 2 2" xfId="40321" xr:uid="{7563ECF2-F30D-43F7-BFA0-1165A1D5DC9D}"/>
    <cellStyle name="Normal 4 7 2 2 2 2 2 2 3" xfId="55205" xr:uid="{EC3048F7-F75D-4CFF-981F-A79C3D555327}"/>
    <cellStyle name="Normal 4 7 2 2 2 2 2 3" xfId="19785" xr:uid="{51FA3CFE-CD82-4149-BC68-BF1C7D91CD16}"/>
    <cellStyle name="Normal 4 7 2 2 2 2 2 4" xfId="33475" xr:uid="{43ACB216-E9EB-4CB4-878A-1CECDDEF0ACB}"/>
    <cellStyle name="Normal 4 7 2 2 2 2 2 5" xfId="48359" xr:uid="{AF3E41C2-1AA0-43B4-8A06-B6E1DFBA204B}"/>
    <cellStyle name="Normal 4 7 2 2 2 2 3" xfId="23207" xr:uid="{C2E3DA8F-2CE9-430C-8CB4-141D2883F8A1}"/>
    <cellStyle name="Normal 4 7 2 2 2 2 3 2" xfId="36899" xr:uid="{1DC9C977-D5CC-4CF6-BDF7-DAC6BF0C6970}"/>
    <cellStyle name="Normal 4 7 2 2 2 2 3 3" xfId="51783" xr:uid="{78E0717F-E182-4665-A135-40B1E8157105}"/>
    <cellStyle name="Normal 4 7 2 2 2 2 4" xfId="16363" xr:uid="{06B67499-C3A2-4279-B35E-B997B66154DA}"/>
    <cellStyle name="Normal 4 7 2 2 2 2 5" xfId="30053" xr:uid="{30489AA1-A6F6-45E0-B1CE-2DF9F7DB243F}"/>
    <cellStyle name="Normal 4 7 2 2 2 2 6" xfId="44937" xr:uid="{EA8D9ED0-3A21-4F40-94B2-02E030B76F78}"/>
    <cellStyle name="Normal 4 7 2 2 2 3" xfId="11227" xr:uid="{C01ABA09-1B08-42E8-81AB-485871F14DB7}"/>
    <cellStyle name="Normal 4 7 2 2 2 3 2" xfId="24917" xr:uid="{BE44C46A-6261-4F9F-9B81-C8158F29B341}"/>
    <cellStyle name="Normal 4 7 2 2 2 3 2 2" xfId="38609" xr:uid="{48E4942A-C269-4057-AD1B-ACE24C3E6CC3}"/>
    <cellStyle name="Normal 4 7 2 2 2 3 2 3" xfId="53493" xr:uid="{395BEF90-EB9E-48DA-8AB5-38AFF14E48EF}"/>
    <cellStyle name="Normal 4 7 2 2 2 3 3" xfId="18073" xr:uid="{C886BFD2-631D-4B00-9E2B-43E9F14119BC}"/>
    <cellStyle name="Normal 4 7 2 2 2 3 4" xfId="31763" xr:uid="{A856D162-2C8A-46D6-BB93-19B21F7114F2}"/>
    <cellStyle name="Normal 4 7 2 2 2 3 5" xfId="46647" xr:uid="{06040B1E-3DC2-4BB2-A8DD-B41D45B65DCB}"/>
    <cellStyle name="Normal 4 7 2 2 2 4" xfId="21495" xr:uid="{63DDDD64-4A92-4344-81FE-F6CD119BB911}"/>
    <cellStyle name="Normal 4 7 2 2 2 4 2" xfId="35187" xr:uid="{127ED58C-4610-424A-B3B8-4B7A0DBDCB01}"/>
    <cellStyle name="Normal 4 7 2 2 2 4 3" xfId="50071" xr:uid="{0F313B69-93A2-4964-9CC3-A6A2203C18A7}"/>
    <cellStyle name="Normal 4 7 2 2 2 5" xfId="14651" xr:uid="{D30CBC58-F371-4437-B52B-60BF3DA1A3AA}"/>
    <cellStyle name="Normal 4 7 2 2 2 6" xfId="28341" xr:uid="{A61A7253-2D5A-44EC-B100-4C777E865AE6}"/>
    <cellStyle name="Normal 4 7 2 2 2 7" xfId="43225" xr:uid="{DDF96C58-88C6-4044-A461-2AB6D4A247A8}"/>
    <cellStyle name="Normal 4 7 2 2 3" xfId="9516" xr:uid="{0E02092E-A90E-4100-A50F-A047CFDB8F41}"/>
    <cellStyle name="Normal 4 7 2 2 3 2" xfId="12938" xr:uid="{C7D3106F-8707-4728-B275-7372D388AA08}"/>
    <cellStyle name="Normal 4 7 2 2 3 2 2" xfId="26628" xr:uid="{8F54C0A2-0E8A-42D3-BCE9-95073E2A7851}"/>
    <cellStyle name="Normal 4 7 2 2 3 2 2 2" xfId="40320" xr:uid="{B0959DBC-4BE2-45E2-8A6E-F0B46104665B}"/>
    <cellStyle name="Normal 4 7 2 2 3 2 2 3" xfId="55204" xr:uid="{3ABE0DF7-E4FB-40F9-8513-58B03010FBDF}"/>
    <cellStyle name="Normal 4 7 2 2 3 2 3" xfId="19784" xr:uid="{08752F6D-2C90-4E8F-AEFB-6D2B868FA641}"/>
    <cellStyle name="Normal 4 7 2 2 3 2 4" xfId="33474" xr:uid="{5566436B-2F58-49AE-B11C-1592CB67B226}"/>
    <cellStyle name="Normal 4 7 2 2 3 2 5" xfId="48358" xr:uid="{C3DB185D-03E0-4F0E-9298-3D0C06DCACDE}"/>
    <cellStyle name="Normal 4 7 2 2 3 3" xfId="23206" xr:uid="{3CCDCA03-6884-4FBF-A66D-43C630329E68}"/>
    <cellStyle name="Normal 4 7 2 2 3 3 2" xfId="36898" xr:uid="{00FE2812-D632-4BB1-8BCA-E9300864802E}"/>
    <cellStyle name="Normal 4 7 2 2 3 3 3" xfId="51782" xr:uid="{7DE5FE7D-84D3-4DE0-9770-2789A60D6F13}"/>
    <cellStyle name="Normal 4 7 2 2 3 4" xfId="16362" xr:uid="{F2EFFFA1-BCC8-43B9-8D11-B5D73F83FED4}"/>
    <cellStyle name="Normal 4 7 2 2 3 5" xfId="30052" xr:uid="{55C86795-0A29-4A35-A550-37D7CAE2740B}"/>
    <cellStyle name="Normal 4 7 2 2 3 6" xfId="44936" xr:uid="{69488B20-94D2-4C9E-8741-C7D3E060155F}"/>
    <cellStyle name="Normal 4 7 2 2 4" xfId="11226" xr:uid="{D527C72A-9C96-4DE2-B331-E529609EB57A}"/>
    <cellStyle name="Normal 4 7 2 2 4 2" xfId="24916" xr:uid="{9F5D9A4F-637B-46F1-B1D8-F67C70A18026}"/>
    <cellStyle name="Normal 4 7 2 2 4 2 2" xfId="38608" xr:uid="{1BE95B6A-2607-4E6C-B5E6-DA212D56A823}"/>
    <cellStyle name="Normal 4 7 2 2 4 2 3" xfId="53492" xr:uid="{01EC805C-59E0-487B-AEDB-11ACE925842A}"/>
    <cellStyle name="Normal 4 7 2 2 4 3" xfId="18072" xr:uid="{1636C073-8DD0-43AF-87B2-6B5D65ED688E}"/>
    <cellStyle name="Normal 4 7 2 2 4 4" xfId="31762" xr:uid="{1CE79010-9D14-43EA-BE48-49C4BCF4BA71}"/>
    <cellStyle name="Normal 4 7 2 2 4 5" xfId="46646" xr:uid="{EF822370-EE55-46A5-A608-01E54DB84BAA}"/>
    <cellStyle name="Normal 4 7 2 2 5" xfId="21494" xr:uid="{BDB0FD87-2AD7-4319-8F57-7FA0B465363B}"/>
    <cellStyle name="Normal 4 7 2 2 5 2" xfId="35186" xr:uid="{9085B39B-2BEB-4E96-B464-C98D25013CAC}"/>
    <cellStyle name="Normal 4 7 2 2 5 3" xfId="50070" xr:uid="{8CC4B8AB-765B-4B2D-9B8E-6D9E38C1548D}"/>
    <cellStyle name="Normal 4 7 2 2 6" xfId="14650" xr:uid="{36CB3DC3-4B63-4D17-9E27-A01693C8C513}"/>
    <cellStyle name="Normal 4 7 2 2 7" xfId="28340" xr:uid="{DD58393A-2E3F-4396-BE04-2A6689C9FB10}"/>
    <cellStyle name="Normal 4 7 2 2 8" xfId="43224" xr:uid="{7EC42BBB-CBD3-402B-ACF7-FB14F6AC1FE0}"/>
    <cellStyle name="Normal 4 7 2 3" xfId="7806" xr:uid="{A068CC5A-31EF-423D-82E8-816BC78BC315}"/>
    <cellStyle name="Normal 4 7 2 3 2" xfId="9518" xr:uid="{8FCA10D9-B0CD-4A36-9B12-8D0600EA58FE}"/>
    <cellStyle name="Normal 4 7 2 3 2 2" xfId="12940" xr:uid="{0FE33992-F2B1-434A-B935-5306EABB5965}"/>
    <cellStyle name="Normal 4 7 2 3 2 2 2" xfId="26630" xr:uid="{781E08AA-32D2-4A0F-AEE8-B3C1827A3323}"/>
    <cellStyle name="Normal 4 7 2 3 2 2 2 2" xfId="40322" xr:uid="{49D2EB64-E1DA-41B7-80DC-BC9768A9B232}"/>
    <cellStyle name="Normal 4 7 2 3 2 2 2 3" xfId="55206" xr:uid="{511A77AA-68DE-442D-ADA2-5093247B9E8F}"/>
    <cellStyle name="Normal 4 7 2 3 2 2 3" xfId="19786" xr:uid="{8A89118C-F5DF-4783-8403-866F91F4BDA9}"/>
    <cellStyle name="Normal 4 7 2 3 2 2 4" xfId="33476" xr:uid="{4AC95D23-C210-4C2C-87F0-531DC3F2D28E}"/>
    <cellStyle name="Normal 4 7 2 3 2 2 5" xfId="48360" xr:uid="{6F570811-7B7C-4354-8718-A886CE726F7D}"/>
    <cellStyle name="Normal 4 7 2 3 2 3" xfId="23208" xr:uid="{DE610B1C-A031-411D-BE23-0D8EF61519E4}"/>
    <cellStyle name="Normal 4 7 2 3 2 3 2" xfId="36900" xr:uid="{96CC9EDB-732C-40A6-B7C4-912C49CB2B0D}"/>
    <cellStyle name="Normal 4 7 2 3 2 3 3" xfId="51784" xr:uid="{747AB094-4BC4-4720-97D0-FD49418E346B}"/>
    <cellStyle name="Normal 4 7 2 3 2 4" xfId="16364" xr:uid="{3A27CD50-FB0C-4669-B79D-7CF777756162}"/>
    <cellStyle name="Normal 4 7 2 3 2 5" xfId="30054" xr:uid="{AA026550-472A-4A89-9C43-5DC7ED8E30D9}"/>
    <cellStyle name="Normal 4 7 2 3 2 6" xfId="44938" xr:uid="{5A63D276-94B9-4820-8AB8-4B827F33DE47}"/>
    <cellStyle name="Normal 4 7 2 3 3" xfId="11228" xr:uid="{4BA1A466-631C-44DE-B334-0B148448337C}"/>
    <cellStyle name="Normal 4 7 2 3 3 2" xfId="24918" xr:uid="{E0BD2D2D-285C-4081-84EB-B14100E2DAD5}"/>
    <cellStyle name="Normal 4 7 2 3 3 2 2" xfId="38610" xr:uid="{B4C0E1B9-B645-4C0C-BD45-27E7CBFE0B52}"/>
    <cellStyle name="Normal 4 7 2 3 3 2 3" xfId="53494" xr:uid="{F2E39786-83CA-4F3A-9F6C-77ECDFEE9846}"/>
    <cellStyle name="Normal 4 7 2 3 3 3" xfId="18074" xr:uid="{61E40C88-2292-45F7-B4DA-42EC4F11BE37}"/>
    <cellStyle name="Normal 4 7 2 3 3 4" xfId="31764" xr:uid="{8E8B04D3-D560-49A3-85CE-BACE331C33BC}"/>
    <cellStyle name="Normal 4 7 2 3 3 5" xfId="46648" xr:uid="{742CEF78-9EC0-4903-AE30-7575596A0FA5}"/>
    <cellStyle name="Normal 4 7 2 3 4" xfId="21496" xr:uid="{37F466FD-5CE8-414B-B466-4CF90F020FDD}"/>
    <cellStyle name="Normal 4 7 2 3 4 2" xfId="35188" xr:uid="{9CAC8DF1-4A62-40BF-8F6B-8C10625DB3F2}"/>
    <cellStyle name="Normal 4 7 2 3 4 3" xfId="50072" xr:uid="{AE0CC7CE-ACD7-4F5C-B6E2-B9F07B86BA8C}"/>
    <cellStyle name="Normal 4 7 2 3 5" xfId="14652" xr:uid="{8AA3EE54-265F-415B-B070-C13AE0791182}"/>
    <cellStyle name="Normal 4 7 2 3 6" xfId="28342" xr:uid="{D0CEC24B-12A1-45AF-B5E8-C3FEB6D69E9C}"/>
    <cellStyle name="Normal 4 7 2 3 7" xfId="43226" xr:uid="{2CED4C7D-BF8C-40D5-945B-9391D4501BF4}"/>
    <cellStyle name="Normal 4 7 2 4" xfId="7807" xr:uid="{3293786D-53CD-4BCD-ACE6-099DAA0FF7BD}"/>
    <cellStyle name="Normal 4 7 2 4 2" xfId="9519" xr:uid="{44F1D911-873A-42B9-9E40-067386D3A123}"/>
    <cellStyle name="Normal 4 7 2 4 2 2" xfId="12941" xr:uid="{337AEDCC-4D16-4F86-92B6-B73FD9A51B8F}"/>
    <cellStyle name="Normal 4 7 2 4 2 2 2" xfId="26631" xr:uid="{A8611A1B-0DE9-4263-AC60-35C9244534F6}"/>
    <cellStyle name="Normal 4 7 2 4 2 2 2 2" xfId="40323" xr:uid="{DD064FE2-4FF0-4D07-98A8-A15316708EB1}"/>
    <cellStyle name="Normal 4 7 2 4 2 2 2 3" xfId="55207" xr:uid="{100B2380-8365-4F5F-B7BF-05DE29DD1AB5}"/>
    <cellStyle name="Normal 4 7 2 4 2 2 3" xfId="19787" xr:uid="{1738C13C-51E9-4DFD-9D1D-E6FE28ED17D8}"/>
    <cellStyle name="Normal 4 7 2 4 2 2 4" xfId="33477" xr:uid="{BC5C2FBD-5515-4467-959B-16DD3F8A928A}"/>
    <cellStyle name="Normal 4 7 2 4 2 2 5" xfId="48361" xr:uid="{EBB94B53-BFCD-4EB6-B07A-D1548283EE84}"/>
    <cellStyle name="Normal 4 7 2 4 2 3" xfId="23209" xr:uid="{C847FD2F-6388-4A59-A089-6FE275227679}"/>
    <cellStyle name="Normal 4 7 2 4 2 3 2" xfId="36901" xr:uid="{EBF60D77-96C3-43D9-AB57-9AC46BB84F85}"/>
    <cellStyle name="Normal 4 7 2 4 2 3 3" xfId="51785" xr:uid="{DFE6A01B-A4A4-4F98-9337-B5AF0CFE533B}"/>
    <cellStyle name="Normal 4 7 2 4 2 4" xfId="16365" xr:uid="{4B651911-6EA8-4229-B912-F82A6704EBDA}"/>
    <cellStyle name="Normal 4 7 2 4 2 5" xfId="30055" xr:uid="{FB8D5439-C4FD-4686-AAE0-F3E619010891}"/>
    <cellStyle name="Normal 4 7 2 4 2 6" xfId="44939" xr:uid="{2C72A780-CFBF-43E9-A962-2C1DFA81CE81}"/>
    <cellStyle name="Normal 4 7 2 4 3" xfId="11229" xr:uid="{101E30C5-D409-4DD3-B8FE-051218E389ED}"/>
    <cellStyle name="Normal 4 7 2 4 3 2" xfId="24919" xr:uid="{77EFCC73-60F1-405B-B50C-63C4C7B49318}"/>
    <cellStyle name="Normal 4 7 2 4 3 2 2" xfId="38611" xr:uid="{ABD156D9-2EC9-426C-BCA2-25A123E4A32A}"/>
    <cellStyle name="Normal 4 7 2 4 3 2 3" xfId="53495" xr:uid="{6ED900E3-430D-4F40-9DBC-D627D5A7585F}"/>
    <cellStyle name="Normal 4 7 2 4 3 3" xfId="18075" xr:uid="{887AD4F1-473A-43A8-9394-21758268CD7F}"/>
    <cellStyle name="Normal 4 7 2 4 3 4" xfId="31765" xr:uid="{4994DDAA-5BFD-4A09-B35D-D9E1E4EC1C66}"/>
    <cellStyle name="Normal 4 7 2 4 3 5" xfId="46649" xr:uid="{CAB77CD1-966E-41C8-A492-266109B416B7}"/>
    <cellStyle name="Normal 4 7 2 4 4" xfId="21497" xr:uid="{D54ACF9A-E668-4C78-9C2D-211DBBBB159B}"/>
    <cellStyle name="Normal 4 7 2 4 4 2" xfId="35189" xr:uid="{AD48C20D-7369-4F3E-80A6-EDD7984A3DA0}"/>
    <cellStyle name="Normal 4 7 2 4 4 3" xfId="50073" xr:uid="{189F267E-6239-4735-88E1-DC1C5F097B6A}"/>
    <cellStyle name="Normal 4 7 2 4 5" xfId="14653" xr:uid="{3F2140A5-B3FF-4297-AF4D-CEB4B31676D2}"/>
    <cellStyle name="Normal 4 7 2 4 6" xfId="28343" xr:uid="{78E3057A-7624-492C-B6A9-0DC8A5DF4B79}"/>
    <cellStyle name="Normal 4 7 2 4 7" xfId="43227" xr:uid="{7E3B27D3-3D15-4259-A6A2-67A7C596668E}"/>
    <cellStyle name="Normal 4 7 2 5" xfId="9515" xr:uid="{CEB07A57-CFE3-4C00-B196-8DD378CF77E1}"/>
    <cellStyle name="Normal 4 7 2 5 2" xfId="12937" xr:uid="{2E6C1655-B929-47D6-A648-5688B5CCB19C}"/>
    <cellStyle name="Normal 4 7 2 5 2 2" xfId="26627" xr:uid="{FA7F6B88-209C-4461-8B3A-9254654DCA30}"/>
    <cellStyle name="Normal 4 7 2 5 2 2 2" xfId="40319" xr:uid="{DDED6E3F-760D-46B2-974E-0510903AFBD4}"/>
    <cellStyle name="Normal 4 7 2 5 2 2 3" xfId="55203" xr:uid="{66C918EC-993A-41F5-A99F-5A9764552CF9}"/>
    <cellStyle name="Normal 4 7 2 5 2 3" xfId="19783" xr:uid="{60E2D105-082C-436A-AE24-141EB13DF05C}"/>
    <cellStyle name="Normal 4 7 2 5 2 4" xfId="33473" xr:uid="{7CBE8CC7-0B9F-4617-B6B6-C997DBD1FD75}"/>
    <cellStyle name="Normal 4 7 2 5 2 5" xfId="48357" xr:uid="{A57816AD-E51E-462D-8E98-DF4A7FCF724E}"/>
    <cellStyle name="Normal 4 7 2 5 3" xfId="23205" xr:uid="{6C66E875-2C86-456C-9C39-016063683401}"/>
    <cellStyle name="Normal 4 7 2 5 3 2" xfId="36897" xr:uid="{6611BFFB-9690-45AA-BA24-6CFF6566E1A1}"/>
    <cellStyle name="Normal 4 7 2 5 3 3" xfId="51781" xr:uid="{300E0870-560A-424E-9CBF-A2B2F3923E35}"/>
    <cellStyle name="Normal 4 7 2 5 4" xfId="16361" xr:uid="{BC21DE75-98C9-4902-9D47-1FE7EC64CDB3}"/>
    <cellStyle name="Normal 4 7 2 5 5" xfId="30051" xr:uid="{90C8090C-6F7B-4E1F-B4D0-C5C75461C94C}"/>
    <cellStyle name="Normal 4 7 2 5 6" xfId="44935" xr:uid="{45D00489-C485-427C-B40A-AF79CEC2CE14}"/>
    <cellStyle name="Normal 4 7 2 6" xfId="11225" xr:uid="{373D4F34-BAEB-4404-87BF-4C429C308139}"/>
    <cellStyle name="Normal 4 7 2 6 2" xfId="24915" xr:uid="{EC281429-7747-43E8-85A9-1DC8CE6B5653}"/>
    <cellStyle name="Normal 4 7 2 6 2 2" xfId="38607" xr:uid="{DA605BA8-0230-4393-ADB9-635104367C09}"/>
    <cellStyle name="Normal 4 7 2 6 2 3" xfId="53491" xr:uid="{F8C13E12-48BF-467A-8D5C-E1271E7221BF}"/>
    <cellStyle name="Normal 4 7 2 6 3" xfId="18071" xr:uid="{DD91ABA1-3675-43FF-9D5F-DEB1AFB036DA}"/>
    <cellStyle name="Normal 4 7 2 6 4" xfId="31761" xr:uid="{5239AE89-1149-4839-BFE7-9C9C38963872}"/>
    <cellStyle name="Normal 4 7 2 6 5" xfId="46645" xr:uid="{1308EE66-48DB-4E4C-A0EC-C5C084DA2B0E}"/>
    <cellStyle name="Normal 4 7 2 7" xfId="21493" xr:uid="{E73D9238-1D80-4C65-9B8A-E268B4144B79}"/>
    <cellStyle name="Normal 4 7 2 7 2" xfId="35185" xr:uid="{321E93BE-B1D0-4707-8EA1-49FCB7936D9A}"/>
    <cellStyle name="Normal 4 7 2 7 3" xfId="50069" xr:uid="{BE5F6296-0F3C-4C81-8B18-FE67E4470A29}"/>
    <cellStyle name="Normal 4 7 2 8" xfId="14649" xr:uid="{AAC4CD7B-4685-4044-8F97-2EC3624E4D41}"/>
    <cellStyle name="Normal 4 7 2 9" xfId="28339" xr:uid="{6F7E9E9D-F525-48E9-9CDA-5F937CA58D4B}"/>
    <cellStyle name="Normal 4 7 3" xfId="7808" xr:uid="{6B1EA496-732A-4DCB-8E28-DC6AA4BECBA9}"/>
    <cellStyle name="Normal 4 7 3 10" xfId="43228" xr:uid="{FB41FFDC-3DD8-4ED8-80B0-61FD978E8B01}"/>
    <cellStyle name="Normal 4 7 3 2" xfId="7809" xr:uid="{D6786221-EE97-4E49-A0BC-E0DB5DA8F428}"/>
    <cellStyle name="Normal 4 7 3 2 2" xfId="7810" xr:uid="{CA74B3CB-326F-4020-86CC-0D6C3CDBD083}"/>
    <cellStyle name="Normal 4 7 3 2 2 2" xfId="9522" xr:uid="{BE2772AA-3892-4B31-BFF6-294E61785599}"/>
    <cellStyle name="Normal 4 7 3 2 2 2 2" xfId="12944" xr:uid="{620E5462-19D0-403C-9538-F8CCF94FEE79}"/>
    <cellStyle name="Normal 4 7 3 2 2 2 2 2" xfId="26634" xr:uid="{8F5DB5C2-4194-4EB6-9C8D-DA927D34D454}"/>
    <cellStyle name="Normal 4 7 3 2 2 2 2 2 2" xfId="40326" xr:uid="{2C0A3D9C-0D73-43FD-A955-B3CA1243DCE3}"/>
    <cellStyle name="Normal 4 7 3 2 2 2 2 2 3" xfId="55210" xr:uid="{B4A2F44C-1682-49F7-8415-46C1F4448C8C}"/>
    <cellStyle name="Normal 4 7 3 2 2 2 2 3" xfId="19790" xr:uid="{0970D86B-557F-42A0-BBE5-90935A64A2CE}"/>
    <cellStyle name="Normal 4 7 3 2 2 2 2 4" xfId="33480" xr:uid="{4314D2C1-3F63-4C08-8905-D2154F68929F}"/>
    <cellStyle name="Normal 4 7 3 2 2 2 2 5" xfId="48364" xr:uid="{B4C2216C-5D30-4E71-989E-60921A8BB37A}"/>
    <cellStyle name="Normal 4 7 3 2 2 2 3" xfId="23212" xr:uid="{17E6CC26-DEA0-4FD4-A20F-33535DD5417F}"/>
    <cellStyle name="Normal 4 7 3 2 2 2 3 2" xfId="36904" xr:uid="{0B1B1957-73A3-41A4-A8CC-B2B5177A9E08}"/>
    <cellStyle name="Normal 4 7 3 2 2 2 3 3" xfId="51788" xr:uid="{DA830CDD-016C-461A-B6EB-B1473177BBA5}"/>
    <cellStyle name="Normal 4 7 3 2 2 2 4" xfId="16368" xr:uid="{3F5A3211-5A2F-4841-A8FE-34339399FA19}"/>
    <cellStyle name="Normal 4 7 3 2 2 2 5" xfId="30058" xr:uid="{760F70A2-49C0-49FD-A795-917084400D5C}"/>
    <cellStyle name="Normal 4 7 3 2 2 2 6" xfId="44942" xr:uid="{C93F9C3C-4291-4992-AFA2-B8E53852E4C7}"/>
    <cellStyle name="Normal 4 7 3 2 2 3" xfId="11232" xr:uid="{D25D0116-6C9B-4B21-820F-EBD0B583C669}"/>
    <cellStyle name="Normal 4 7 3 2 2 3 2" xfId="24922" xr:uid="{0B11A979-4C60-4EF8-89EC-6CFBBA8A1986}"/>
    <cellStyle name="Normal 4 7 3 2 2 3 2 2" xfId="38614" xr:uid="{BC546B07-90C7-4AEF-9C1B-BED3F0A07CD4}"/>
    <cellStyle name="Normal 4 7 3 2 2 3 2 3" xfId="53498" xr:uid="{22BD0F57-9968-42DF-B1EB-A9532AA4A6CF}"/>
    <cellStyle name="Normal 4 7 3 2 2 3 3" xfId="18078" xr:uid="{3F2F2258-7AE7-4CD2-9F86-8387C3FE0319}"/>
    <cellStyle name="Normal 4 7 3 2 2 3 4" xfId="31768" xr:uid="{24A078CF-3609-44E6-A1B5-B039B86CF2DD}"/>
    <cellStyle name="Normal 4 7 3 2 2 3 5" xfId="46652" xr:uid="{CAD8F955-2FEC-4973-821B-79F5B8DC8778}"/>
    <cellStyle name="Normal 4 7 3 2 2 4" xfId="21500" xr:uid="{90C36353-548D-445F-B619-FD1DDAA4016B}"/>
    <cellStyle name="Normal 4 7 3 2 2 4 2" xfId="35192" xr:uid="{57935A39-508F-4747-A69F-A84E0DAE7A0F}"/>
    <cellStyle name="Normal 4 7 3 2 2 4 3" xfId="50076" xr:uid="{E950BA11-A1E6-4C6D-8603-EF231D7E63C4}"/>
    <cellStyle name="Normal 4 7 3 2 2 5" xfId="14656" xr:uid="{5586BE39-E65C-4D22-AB40-A5495BFA886D}"/>
    <cellStyle name="Normal 4 7 3 2 2 6" xfId="28346" xr:uid="{095F7A9E-7688-41D4-9F0B-AABD2E1F02B3}"/>
    <cellStyle name="Normal 4 7 3 2 2 7" xfId="43230" xr:uid="{3F29C488-E932-4C68-B3DE-CBD3F767F863}"/>
    <cellStyle name="Normal 4 7 3 2 3" xfId="9521" xr:uid="{1803050C-A108-4735-AEEF-F1B05E053C24}"/>
    <cellStyle name="Normal 4 7 3 2 3 2" xfId="12943" xr:uid="{3567BF6A-13B8-4681-A80C-1AA5A5BA4D7E}"/>
    <cellStyle name="Normal 4 7 3 2 3 2 2" xfId="26633" xr:uid="{9802AF50-5090-41C9-B726-ECDCA17CFDA1}"/>
    <cellStyle name="Normal 4 7 3 2 3 2 2 2" xfId="40325" xr:uid="{A8775D38-563B-41D5-9278-A016929E9B90}"/>
    <cellStyle name="Normal 4 7 3 2 3 2 2 3" xfId="55209" xr:uid="{405DC262-E718-4A66-91A0-398E5152C3E4}"/>
    <cellStyle name="Normal 4 7 3 2 3 2 3" xfId="19789" xr:uid="{6F79C92F-2C0A-4457-8431-494797509258}"/>
    <cellStyle name="Normal 4 7 3 2 3 2 4" xfId="33479" xr:uid="{809E4C74-F4EB-40B8-81C7-79E6FE5F35AB}"/>
    <cellStyle name="Normal 4 7 3 2 3 2 5" xfId="48363" xr:uid="{775DF757-8DB5-4AC9-B708-D20B4174A873}"/>
    <cellStyle name="Normal 4 7 3 2 3 3" xfId="23211" xr:uid="{53F544AF-AC8C-47FB-823B-F46F0FCA9658}"/>
    <cellStyle name="Normal 4 7 3 2 3 3 2" xfId="36903" xr:uid="{5908F0A6-A460-4DCA-964B-0EE0E3698B39}"/>
    <cellStyle name="Normal 4 7 3 2 3 3 3" xfId="51787" xr:uid="{A979A767-E767-456B-A843-B0AC8ABDA89B}"/>
    <cellStyle name="Normal 4 7 3 2 3 4" xfId="16367" xr:uid="{3A40FC4F-BAB0-4A03-9067-A74D03CC678D}"/>
    <cellStyle name="Normal 4 7 3 2 3 5" xfId="30057" xr:uid="{00756F65-F8FA-4812-8AE9-65C42A64C7EC}"/>
    <cellStyle name="Normal 4 7 3 2 3 6" xfId="44941" xr:uid="{E453A61C-10B9-4DEB-AC53-872CBC867567}"/>
    <cellStyle name="Normal 4 7 3 2 4" xfId="11231" xr:uid="{E0505FC1-D3DE-412E-AFF7-5AF1E7429E5A}"/>
    <cellStyle name="Normal 4 7 3 2 4 2" xfId="24921" xr:uid="{F8173B0A-CE79-42EE-AD4B-18741A762CBB}"/>
    <cellStyle name="Normal 4 7 3 2 4 2 2" xfId="38613" xr:uid="{D0664D27-5F90-4C86-BA3F-6CCA7705B96B}"/>
    <cellStyle name="Normal 4 7 3 2 4 2 3" xfId="53497" xr:uid="{65F6E8D9-8F78-4850-9846-623DD4DC1BA2}"/>
    <cellStyle name="Normal 4 7 3 2 4 3" xfId="18077" xr:uid="{9D3BCAFB-D422-4310-B6F6-CE23DEAB18F4}"/>
    <cellStyle name="Normal 4 7 3 2 4 4" xfId="31767" xr:uid="{F25D4DBC-7CD0-487D-937F-EEB804C36EC1}"/>
    <cellStyle name="Normal 4 7 3 2 4 5" xfId="46651" xr:uid="{461C7B23-FAE0-42EA-8A28-EDC13CEB9037}"/>
    <cellStyle name="Normal 4 7 3 2 5" xfId="21499" xr:uid="{8F3614E9-42D3-4E16-8DC7-F59287CBA94A}"/>
    <cellStyle name="Normal 4 7 3 2 5 2" xfId="35191" xr:uid="{CBDB75F2-9826-45D7-894B-5D5C72897847}"/>
    <cellStyle name="Normal 4 7 3 2 5 3" xfId="50075" xr:uid="{AE30375A-E655-494C-AD43-D6C8F4594AF7}"/>
    <cellStyle name="Normal 4 7 3 2 6" xfId="14655" xr:uid="{45EA8494-08F6-4E40-8060-901774E84E04}"/>
    <cellStyle name="Normal 4 7 3 2 7" xfId="28345" xr:uid="{7BA907B2-46C5-4BE2-8154-210B6C03F969}"/>
    <cellStyle name="Normal 4 7 3 2 8" xfId="43229" xr:uid="{06F76D11-C305-4D77-A384-CE6082610AE7}"/>
    <cellStyle name="Normal 4 7 3 3" xfId="7811" xr:uid="{BB404E98-F751-4EC1-A588-C9EF12C4F9C4}"/>
    <cellStyle name="Normal 4 7 3 3 2" xfId="9523" xr:uid="{F11A13B4-3017-4648-BDF7-1401C22C4FCC}"/>
    <cellStyle name="Normal 4 7 3 3 2 2" xfId="12945" xr:uid="{EC3602CE-4009-40A4-9466-4AED7D12417C}"/>
    <cellStyle name="Normal 4 7 3 3 2 2 2" xfId="26635" xr:uid="{981D1C1D-0D3D-431C-A64A-B86FFA306FC9}"/>
    <cellStyle name="Normal 4 7 3 3 2 2 2 2" xfId="40327" xr:uid="{8234B65D-A607-42C8-A5B7-049E8EF950D5}"/>
    <cellStyle name="Normal 4 7 3 3 2 2 2 3" xfId="55211" xr:uid="{8302DA21-156E-480B-978A-2C36CA9C5AB2}"/>
    <cellStyle name="Normal 4 7 3 3 2 2 3" xfId="19791" xr:uid="{5F91ECA2-D4B8-4936-BFA7-7BC541A9484E}"/>
    <cellStyle name="Normal 4 7 3 3 2 2 4" xfId="33481" xr:uid="{2CD9DE6E-6BB3-4178-AA5C-AD191F434FAD}"/>
    <cellStyle name="Normal 4 7 3 3 2 2 5" xfId="48365" xr:uid="{670B3CD9-7A6E-47CC-9A90-E0D6D4099374}"/>
    <cellStyle name="Normal 4 7 3 3 2 3" xfId="23213" xr:uid="{5363B1CB-BCF0-4893-A988-660506A63811}"/>
    <cellStyle name="Normal 4 7 3 3 2 3 2" xfId="36905" xr:uid="{6613013F-0BBF-429E-963F-373C3178B4B6}"/>
    <cellStyle name="Normal 4 7 3 3 2 3 3" xfId="51789" xr:uid="{C1143F7E-91BD-49E9-A242-68266C5458D5}"/>
    <cellStyle name="Normal 4 7 3 3 2 4" xfId="16369" xr:uid="{66EFA20D-AB4C-422D-B3DB-A70A4CB19674}"/>
    <cellStyle name="Normal 4 7 3 3 2 5" xfId="30059" xr:uid="{FC6A6B3D-C440-4811-9FC4-E96B2228EAD8}"/>
    <cellStyle name="Normal 4 7 3 3 2 6" xfId="44943" xr:uid="{546FD2F8-0AEA-4B39-836D-D8D89A402DC8}"/>
    <cellStyle name="Normal 4 7 3 3 3" xfId="11233" xr:uid="{3B9618F7-69F0-4684-AE90-0873AB09A6DB}"/>
    <cellStyle name="Normal 4 7 3 3 3 2" xfId="24923" xr:uid="{307495CC-B2F6-4FFF-B2D6-281208B8BBF8}"/>
    <cellStyle name="Normal 4 7 3 3 3 2 2" xfId="38615" xr:uid="{2B3F7B65-4A34-4F73-9713-D9E880EA3F9C}"/>
    <cellStyle name="Normal 4 7 3 3 3 2 3" xfId="53499" xr:uid="{22B72403-2077-4580-BE6E-B2FDD25333B8}"/>
    <cellStyle name="Normal 4 7 3 3 3 3" xfId="18079" xr:uid="{F2B14D9C-AAA5-4F17-A75F-9ABC8E06DE53}"/>
    <cellStyle name="Normal 4 7 3 3 3 4" xfId="31769" xr:uid="{ABEAF268-AEFD-4B8E-B602-3069FBA976B7}"/>
    <cellStyle name="Normal 4 7 3 3 3 5" xfId="46653" xr:uid="{1CE5396F-07FB-41C0-8E46-2E84896B0F65}"/>
    <cellStyle name="Normal 4 7 3 3 4" xfId="21501" xr:uid="{F42A3496-EDD5-4314-87D9-37BC69596EA6}"/>
    <cellStyle name="Normal 4 7 3 3 4 2" xfId="35193" xr:uid="{6F5ABF49-A994-4BA7-9D42-5A4CD53D523F}"/>
    <cellStyle name="Normal 4 7 3 3 4 3" xfId="50077" xr:uid="{8836BE0F-682C-4EE0-8ADA-38AA29431807}"/>
    <cellStyle name="Normal 4 7 3 3 5" xfId="14657" xr:uid="{CBA57A42-F9A6-475F-A18D-FB1CFA44C996}"/>
    <cellStyle name="Normal 4 7 3 3 6" xfId="28347" xr:uid="{3C0F1CCB-1D20-42EC-BA23-E4166050E32E}"/>
    <cellStyle name="Normal 4 7 3 3 7" xfId="43231" xr:uid="{908A307B-5D64-469D-B50D-B863C3D1B72E}"/>
    <cellStyle name="Normal 4 7 3 4" xfId="7812" xr:uid="{577B66D2-5A13-4C0B-A98C-0868404D0A68}"/>
    <cellStyle name="Normal 4 7 3 4 2" xfId="9524" xr:uid="{3DF72D1B-1109-4A75-B438-0D9A02B8BCD2}"/>
    <cellStyle name="Normal 4 7 3 4 2 2" xfId="12946" xr:uid="{5C4B8CEC-2E45-4C26-A3CA-1ACA5A667D38}"/>
    <cellStyle name="Normal 4 7 3 4 2 2 2" xfId="26636" xr:uid="{CADC0A6F-971A-45F2-A010-92C52F754884}"/>
    <cellStyle name="Normal 4 7 3 4 2 2 2 2" xfId="40328" xr:uid="{B3D0AEFA-1895-40C7-8169-5F21908FA837}"/>
    <cellStyle name="Normal 4 7 3 4 2 2 2 3" xfId="55212" xr:uid="{02D30EE6-4A66-4F03-B5E8-CD889869E17C}"/>
    <cellStyle name="Normal 4 7 3 4 2 2 3" xfId="19792" xr:uid="{2337A1D6-47C4-49A3-8687-AB38973CCBA1}"/>
    <cellStyle name="Normal 4 7 3 4 2 2 4" xfId="33482" xr:uid="{C53748F0-C5F8-4B6C-A570-25308809099E}"/>
    <cellStyle name="Normal 4 7 3 4 2 2 5" xfId="48366" xr:uid="{ACAFB346-8E2D-4884-88C5-3C6BB01B9E70}"/>
    <cellStyle name="Normal 4 7 3 4 2 3" xfId="23214" xr:uid="{BDFC4118-DE58-44EC-A961-1EAC0F5184D0}"/>
    <cellStyle name="Normal 4 7 3 4 2 3 2" xfId="36906" xr:uid="{79956EF2-3634-4930-9C25-408A7C58250A}"/>
    <cellStyle name="Normal 4 7 3 4 2 3 3" xfId="51790" xr:uid="{102ECE45-BBD0-4F4F-917E-3078BC23A975}"/>
    <cellStyle name="Normal 4 7 3 4 2 4" xfId="16370" xr:uid="{9C14669E-EF8C-46B5-ACD1-B190593BAC58}"/>
    <cellStyle name="Normal 4 7 3 4 2 5" xfId="30060" xr:uid="{36EF1A6F-E893-4605-8281-7F1471FBAE0C}"/>
    <cellStyle name="Normal 4 7 3 4 2 6" xfId="44944" xr:uid="{8758F789-B240-4301-AA19-323A8FAED70E}"/>
    <cellStyle name="Normal 4 7 3 4 3" xfId="11234" xr:uid="{E1665C78-B710-424C-82B2-3AC0E3B0ECC9}"/>
    <cellStyle name="Normal 4 7 3 4 3 2" xfId="24924" xr:uid="{68F2F8E6-7FAF-4A5E-9431-02830A9837CF}"/>
    <cellStyle name="Normal 4 7 3 4 3 2 2" xfId="38616" xr:uid="{EA13DBE4-AE34-47C4-A8BD-CB4AE606662A}"/>
    <cellStyle name="Normal 4 7 3 4 3 2 3" xfId="53500" xr:uid="{2F919A44-0DAF-4914-8B3D-430CF530A3A9}"/>
    <cellStyle name="Normal 4 7 3 4 3 3" xfId="18080" xr:uid="{EA73D763-2EDA-48B4-85CD-093DD75B9592}"/>
    <cellStyle name="Normal 4 7 3 4 3 4" xfId="31770" xr:uid="{F818B035-88DE-4E2B-BFAF-D3FF99AA799E}"/>
    <cellStyle name="Normal 4 7 3 4 3 5" xfId="46654" xr:uid="{AAEDEEB2-0EB7-4C9F-B0C2-3752BD64913E}"/>
    <cellStyle name="Normal 4 7 3 4 4" xfId="21502" xr:uid="{D6A2B89E-A683-4B8C-927F-E96A66CECF9C}"/>
    <cellStyle name="Normal 4 7 3 4 4 2" xfId="35194" xr:uid="{02AA98C7-B002-452B-918A-32DA38C8F6BA}"/>
    <cellStyle name="Normal 4 7 3 4 4 3" xfId="50078" xr:uid="{AB19C0B8-FE03-4E59-9BB0-E0FD1ABD30CA}"/>
    <cellStyle name="Normal 4 7 3 4 5" xfId="14658" xr:uid="{706438F7-D193-41B7-82B7-31571BB11B02}"/>
    <cellStyle name="Normal 4 7 3 4 6" xfId="28348" xr:uid="{A4EAF590-BADD-43D2-A84D-DB922461EB29}"/>
    <cellStyle name="Normal 4 7 3 4 7" xfId="43232" xr:uid="{E6C74C06-8D71-4A32-95B7-C5A74FE33E1C}"/>
    <cellStyle name="Normal 4 7 3 5" xfId="9520" xr:uid="{D17485CF-763F-4F70-A318-E86758C93A8F}"/>
    <cellStyle name="Normal 4 7 3 5 2" xfId="12942" xr:uid="{7811E831-29F9-40A2-BA1E-8CA000704543}"/>
    <cellStyle name="Normal 4 7 3 5 2 2" xfId="26632" xr:uid="{A467CAB0-D844-4EBF-8693-34C3ADD1D98E}"/>
    <cellStyle name="Normal 4 7 3 5 2 2 2" xfId="40324" xr:uid="{9E944FEA-ED59-4CB8-9BBD-F2FB145F3FED}"/>
    <cellStyle name="Normal 4 7 3 5 2 2 3" xfId="55208" xr:uid="{ABFFCE56-9B95-4D4B-9CCF-6314A6F7DF47}"/>
    <cellStyle name="Normal 4 7 3 5 2 3" xfId="19788" xr:uid="{95A1CF98-96F8-4119-9E71-4AF77CC1B28F}"/>
    <cellStyle name="Normal 4 7 3 5 2 4" xfId="33478" xr:uid="{91120781-56CC-4A87-9FF3-5466C0EF162D}"/>
    <cellStyle name="Normal 4 7 3 5 2 5" xfId="48362" xr:uid="{9FE0FD83-0268-4E59-ADCE-C55B0E0EE032}"/>
    <cellStyle name="Normal 4 7 3 5 3" xfId="23210" xr:uid="{7530F091-BDC9-4AD5-B490-47EC9D18EC3B}"/>
    <cellStyle name="Normal 4 7 3 5 3 2" xfId="36902" xr:uid="{301FE0C4-8C3B-4669-B58B-A4713C0F0184}"/>
    <cellStyle name="Normal 4 7 3 5 3 3" xfId="51786" xr:uid="{A481313F-6FF4-45C5-AE6C-B01CF4AA9AFF}"/>
    <cellStyle name="Normal 4 7 3 5 4" xfId="16366" xr:uid="{CF5FAE0D-95AC-4BFC-9F61-EAEEA17532F0}"/>
    <cellStyle name="Normal 4 7 3 5 5" xfId="30056" xr:uid="{26782910-486D-4A18-A38A-E19B942DC414}"/>
    <cellStyle name="Normal 4 7 3 5 6" xfId="44940" xr:uid="{4B85FF23-CCE9-4B78-8DF2-5952D8A36FFE}"/>
    <cellStyle name="Normal 4 7 3 6" xfId="11230" xr:uid="{23146D1D-121A-4DC3-BAE9-D99B43E7DFB5}"/>
    <cellStyle name="Normal 4 7 3 6 2" xfId="24920" xr:uid="{1E16A958-69DF-4CF3-92B4-570A2AE4893F}"/>
    <cellStyle name="Normal 4 7 3 6 2 2" xfId="38612" xr:uid="{DC9B9DDA-F1A3-476C-BB50-C714F3598D42}"/>
    <cellStyle name="Normal 4 7 3 6 2 3" xfId="53496" xr:uid="{39A3FE2F-343D-49EF-AEB9-575FE6729D18}"/>
    <cellStyle name="Normal 4 7 3 6 3" xfId="18076" xr:uid="{28B6CEEA-C034-490F-93EE-2D959077F1EE}"/>
    <cellStyle name="Normal 4 7 3 6 4" xfId="31766" xr:uid="{F8523B18-22EE-4B25-A5CE-01A49CC9D303}"/>
    <cellStyle name="Normal 4 7 3 6 5" xfId="46650" xr:uid="{3B6FE553-D0CB-4127-A8FE-50F842DDBB12}"/>
    <cellStyle name="Normal 4 7 3 7" xfId="21498" xr:uid="{96053206-D7AE-4A8B-A8E8-C555071B903D}"/>
    <cellStyle name="Normal 4 7 3 7 2" xfId="35190" xr:uid="{69E5AFDE-5DC1-44FB-991E-EB9AA161B9B4}"/>
    <cellStyle name="Normal 4 7 3 7 3" xfId="50074" xr:uid="{7CC7B030-983E-4588-A4BF-BFF231419799}"/>
    <cellStyle name="Normal 4 7 3 8" xfId="14654" xr:uid="{CF2CD523-2A5D-42AC-831B-E1AF33797F67}"/>
    <cellStyle name="Normal 4 7 3 9" xfId="28344" xr:uid="{63FB58E2-6E33-416B-83B9-683C4AF64440}"/>
    <cellStyle name="Normal 4 7 4" xfId="7813" xr:uid="{86FAF8A6-8BE7-4BFF-A8D9-C616F6EB80D3}"/>
    <cellStyle name="Normal 4 7 4 2" xfId="7814" xr:uid="{CCA40AC1-48C0-4F69-83F0-9EEB557F8A69}"/>
    <cellStyle name="Normal 4 7 4 2 2" xfId="9526" xr:uid="{21476A21-95B9-40EA-8060-2E06FD729556}"/>
    <cellStyle name="Normal 4 7 4 2 2 2" xfId="12948" xr:uid="{FE905F5A-954C-49CE-A769-57DAAFA23879}"/>
    <cellStyle name="Normal 4 7 4 2 2 2 2" xfId="26638" xr:uid="{31A6E126-36CF-40E3-9211-1877B265DFDA}"/>
    <cellStyle name="Normal 4 7 4 2 2 2 2 2" xfId="40330" xr:uid="{F1F84857-23D6-4757-8737-98BEF0E0BA4D}"/>
    <cellStyle name="Normal 4 7 4 2 2 2 2 3" xfId="55214" xr:uid="{F8D545D6-9AD5-433F-9FC1-F17627DF4037}"/>
    <cellStyle name="Normal 4 7 4 2 2 2 3" xfId="19794" xr:uid="{089D253C-8729-4C6D-B097-9DAB40912AD7}"/>
    <cellStyle name="Normal 4 7 4 2 2 2 4" xfId="33484" xr:uid="{713F2846-8D74-4DDF-B205-7EEE490591FF}"/>
    <cellStyle name="Normal 4 7 4 2 2 2 5" xfId="48368" xr:uid="{93DCA721-ABCB-406A-A13F-EEC7568AF30A}"/>
    <cellStyle name="Normal 4 7 4 2 2 3" xfId="23216" xr:uid="{22E6522A-C06B-45A1-BD57-B2A5254A8278}"/>
    <cellStyle name="Normal 4 7 4 2 2 3 2" xfId="36908" xr:uid="{AD467A5D-7ED4-49CF-866B-B6B3770877F6}"/>
    <cellStyle name="Normal 4 7 4 2 2 3 3" xfId="51792" xr:uid="{D60097EB-C36E-4319-B60E-7B555505858C}"/>
    <cellStyle name="Normal 4 7 4 2 2 4" xfId="16372" xr:uid="{C6F65286-DA34-4913-BC1D-3B103B3C3AE5}"/>
    <cellStyle name="Normal 4 7 4 2 2 5" xfId="30062" xr:uid="{1CC758D2-2DEB-4CB0-9D02-253D3197C0EC}"/>
    <cellStyle name="Normal 4 7 4 2 2 6" xfId="44946" xr:uid="{0BE25E26-145F-4F47-8443-701200A9A825}"/>
    <cellStyle name="Normal 4 7 4 2 3" xfId="11236" xr:uid="{2CE82354-1980-4F98-BC31-7975791FECCF}"/>
    <cellStyle name="Normal 4 7 4 2 3 2" xfId="24926" xr:uid="{CDAA0F70-D465-49EE-883F-BF4215B1C180}"/>
    <cellStyle name="Normal 4 7 4 2 3 2 2" xfId="38618" xr:uid="{5C3C20BD-1194-414F-AE8F-D7776F8560A2}"/>
    <cellStyle name="Normal 4 7 4 2 3 2 3" xfId="53502" xr:uid="{032AB675-BAC0-4B2E-B8FD-2F3CEF95C16C}"/>
    <cellStyle name="Normal 4 7 4 2 3 3" xfId="18082" xr:uid="{2654CCD8-28EA-4CB8-BE9C-C4C7AECA262A}"/>
    <cellStyle name="Normal 4 7 4 2 3 4" xfId="31772" xr:uid="{04A3EC80-7FAC-47FE-BD4B-80755A12C238}"/>
    <cellStyle name="Normal 4 7 4 2 3 5" xfId="46656" xr:uid="{BA91F968-3824-469F-B55F-30DD74DE5289}"/>
    <cellStyle name="Normal 4 7 4 2 4" xfId="21504" xr:uid="{99C8F45D-A884-4E92-A144-017FD72D1782}"/>
    <cellStyle name="Normal 4 7 4 2 4 2" xfId="35196" xr:uid="{12CC9AC9-0692-439E-AF2B-85514C9DE0F9}"/>
    <cellStyle name="Normal 4 7 4 2 4 3" xfId="50080" xr:uid="{07C5C2CD-0EC2-41EC-A588-0E56430B8911}"/>
    <cellStyle name="Normal 4 7 4 2 5" xfId="14660" xr:uid="{08010F63-958D-437C-9238-D1BF9A5237EC}"/>
    <cellStyle name="Normal 4 7 4 2 6" xfId="28350" xr:uid="{7652B248-8141-4FC2-9306-D54D141C6653}"/>
    <cellStyle name="Normal 4 7 4 2 7" xfId="43234" xr:uid="{C4110E2A-1F12-4E9A-8C77-F22C86D3EECD}"/>
    <cellStyle name="Normal 4 7 4 3" xfId="9525" xr:uid="{4EC252B9-32B7-4742-A4FD-087762E72EA4}"/>
    <cellStyle name="Normal 4 7 4 3 2" xfId="12947" xr:uid="{3BDCBD11-0D97-4581-9522-932D1450D384}"/>
    <cellStyle name="Normal 4 7 4 3 2 2" xfId="26637" xr:uid="{CCDC04E9-3DC4-465C-9B26-4E56888E5C00}"/>
    <cellStyle name="Normal 4 7 4 3 2 2 2" xfId="40329" xr:uid="{385864BE-728A-42A4-BE7C-A20639883EF4}"/>
    <cellStyle name="Normal 4 7 4 3 2 2 3" xfId="55213" xr:uid="{B3AFB4EC-3B41-4F29-AC62-1987650C1008}"/>
    <cellStyle name="Normal 4 7 4 3 2 3" xfId="19793" xr:uid="{13C4DC8A-09C9-4E2F-B845-A79901EAAC06}"/>
    <cellStyle name="Normal 4 7 4 3 2 4" xfId="33483" xr:uid="{28D56D9E-564B-4F1D-99C3-823A1945204F}"/>
    <cellStyle name="Normal 4 7 4 3 2 5" xfId="48367" xr:uid="{0336B5F3-CD19-45F3-B299-29858BF87D3A}"/>
    <cellStyle name="Normal 4 7 4 3 3" xfId="23215" xr:uid="{746839FB-1770-4A53-8913-6BFA355B2B91}"/>
    <cellStyle name="Normal 4 7 4 3 3 2" xfId="36907" xr:uid="{B072CCB5-329D-49C4-AE5B-AADD4400AB23}"/>
    <cellStyle name="Normal 4 7 4 3 3 3" xfId="51791" xr:uid="{C6897C8A-0BF8-48AA-9CB9-B873B8AD5268}"/>
    <cellStyle name="Normal 4 7 4 3 4" xfId="16371" xr:uid="{A1B4EF10-0BD6-456C-8D7C-8DE16F937516}"/>
    <cellStyle name="Normal 4 7 4 3 5" xfId="30061" xr:uid="{17186267-05CD-4055-AC26-2965B4A689C7}"/>
    <cellStyle name="Normal 4 7 4 3 6" xfId="44945" xr:uid="{25066AB1-5BE3-4F55-8251-334807068B69}"/>
    <cellStyle name="Normal 4 7 4 4" xfId="11235" xr:uid="{C1493C3B-1437-4FEC-AFA4-569024185334}"/>
    <cellStyle name="Normal 4 7 4 4 2" xfId="24925" xr:uid="{AF6E2CF1-F03D-488B-AE29-18F509B02C8B}"/>
    <cellStyle name="Normal 4 7 4 4 2 2" xfId="38617" xr:uid="{1E75C31D-D51C-433F-83FD-537C554BCB77}"/>
    <cellStyle name="Normal 4 7 4 4 2 3" xfId="53501" xr:uid="{4C8E1461-1DB7-4D47-83BA-BBBBB054EC55}"/>
    <cellStyle name="Normal 4 7 4 4 3" xfId="18081" xr:uid="{A3FEE5ED-9DD7-48C1-B3E3-867FE207C3D1}"/>
    <cellStyle name="Normal 4 7 4 4 4" xfId="31771" xr:uid="{FA2CA935-4756-4B07-B895-B25528A27B97}"/>
    <cellStyle name="Normal 4 7 4 4 5" xfId="46655" xr:uid="{07C927AF-F0F7-4C87-894A-795BFC9F660F}"/>
    <cellStyle name="Normal 4 7 4 5" xfId="21503" xr:uid="{40993589-FF9D-4F36-948D-A9918F8089CF}"/>
    <cellStyle name="Normal 4 7 4 5 2" xfId="35195" xr:uid="{406C878D-9659-4BBF-AF41-22D4C23EB0A0}"/>
    <cellStyle name="Normal 4 7 4 5 3" xfId="50079" xr:uid="{AB6FD4E0-8663-40F1-9E8A-0E988EE11560}"/>
    <cellStyle name="Normal 4 7 4 6" xfId="14659" xr:uid="{009E892D-253E-4F19-91D9-DCB38F2EA79D}"/>
    <cellStyle name="Normal 4 7 4 7" xfId="28349" xr:uid="{D9A3C93C-FBDC-41D2-A406-303D2B1B8412}"/>
    <cellStyle name="Normal 4 7 4 8" xfId="43233" xr:uid="{919B32F1-DBB4-4581-B523-EDE8731E15B0}"/>
    <cellStyle name="Normal 4 7 5" xfId="7815" xr:uid="{0BB60AB6-976B-4C53-8550-2F54B8ADAF8B}"/>
    <cellStyle name="Normal 4 7 5 2" xfId="9527" xr:uid="{68C6E896-EEFF-4F32-B8F5-3BEDC9295DF7}"/>
    <cellStyle name="Normal 4 7 5 2 2" xfId="12949" xr:uid="{DEBC4056-6D78-487D-8862-EAFA898C2042}"/>
    <cellStyle name="Normal 4 7 5 2 2 2" xfId="26639" xr:uid="{AE2D1BF3-EA20-4606-9D5B-E357E2A4A7CB}"/>
    <cellStyle name="Normal 4 7 5 2 2 2 2" xfId="40331" xr:uid="{298F6465-F10B-4FA2-8D8C-4709A001B36D}"/>
    <cellStyle name="Normal 4 7 5 2 2 2 3" xfId="55215" xr:uid="{E0702BFB-B59D-47AE-AD18-4A0447260739}"/>
    <cellStyle name="Normal 4 7 5 2 2 3" xfId="19795" xr:uid="{788C56CC-EE9C-482C-A8B9-F2C1364FCEBB}"/>
    <cellStyle name="Normal 4 7 5 2 2 4" xfId="33485" xr:uid="{C2E038CB-0103-4267-9A8E-24DFF6A7B9DA}"/>
    <cellStyle name="Normal 4 7 5 2 2 5" xfId="48369" xr:uid="{3861C1BF-8F2A-44CD-A8AE-BFD6EBB19AAC}"/>
    <cellStyle name="Normal 4 7 5 2 3" xfId="23217" xr:uid="{29FB18A6-E3E3-46B6-A59D-D6063A98B77F}"/>
    <cellStyle name="Normal 4 7 5 2 3 2" xfId="36909" xr:uid="{65834BB2-579A-463E-861B-0C0723B28043}"/>
    <cellStyle name="Normal 4 7 5 2 3 3" xfId="51793" xr:uid="{2943970C-4524-491F-8203-B834F24A52FF}"/>
    <cellStyle name="Normal 4 7 5 2 4" xfId="16373" xr:uid="{D49C3E62-3FAE-4540-AC3E-DBA2BCD87F50}"/>
    <cellStyle name="Normal 4 7 5 2 5" xfId="30063" xr:uid="{927729C8-7178-4C3C-B790-837F4FF0AC0C}"/>
    <cellStyle name="Normal 4 7 5 2 6" xfId="44947" xr:uid="{1E86D6F8-5DBD-4D4B-A155-87F86CC11C11}"/>
    <cellStyle name="Normal 4 7 5 3" xfId="11237" xr:uid="{8E0886C2-C700-401C-83E2-74A82D4B793D}"/>
    <cellStyle name="Normal 4 7 5 3 2" xfId="24927" xr:uid="{6BA18086-2937-4ABE-8409-6258689DA118}"/>
    <cellStyle name="Normal 4 7 5 3 2 2" xfId="38619" xr:uid="{C814501E-6C96-4D7A-9415-8FB76A41A617}"/>
    <cellStyle name="Normal 4 7 5 3 2 3" xfId="53503" xr:uid="{0BF81CE7-339F-4FD2-9758-F59337DB5CF4}"/>
    <cellStyle name="Normal 4 7 5 3 3" xfId="18083" xr:uid="{C63C83CD-7038-4C27-B4EF-80CF64AFA1F3}"/>
    <cellStyle name="Normal 4 7 5 3 4" xfId="31773" xr:uid="{037F5516-B19B-4C0E-863A-635B92210ED7}"/>
    <cellStyle name="Normal 4 7 5 3 5" xfId="46657" xr:uid="{EB2CA9A2-B915-434D-B272-77C410E4EBAC}"/>
    <cellStyle name="Normal 4 7 5 4" xfId="21505" xr:uid="{6A0477FB-E77B-407D-B8A1-E33F01905DE6}"/>
    <cellStyle name="Normal 4 7 5 4 2" xfId="35197" xr:uid="{3A510977-2611-43CB-A66B-E14B10D41466}"/>
    <cellStyle name="Normal 4 7 5 4 3" xfId="50081" xr:uid="{A0521DE6-0D70-4708-97E0-11B65299943A}"/>
    <cellStyle name="Normal 4 7 5 5" xfId="14661" xr:uid="{357254F6-3A44-430B-9AA5-B260F5103591}"/>
    <cellStyle name="Normal 4 7 5 6" xfId="28351" xr:uid="{BF8BAD72-5495-4296-A79B-3C9A28393C3F}"/>
    <cellStyle name="Normal 4 7 5 7" xfId="43235" xr:uid="{FB115697-5BDD-4D78-8AD3-E82127CE2567}"/>
    <cellStyle name="Normal 4 7 6" xfId="7816" xr:uid="{72A7F894-3856-4937-9812-937AA305B66F}"/>
    <cellStyle name="Normal 4 7 6 2" xfId="9528" xr:uid="{229B3AEB-8594-4259-AFE2-41D9AB6355B2}"/>
    <cellStyle name="Normal 4 7 6 2 2" xfId="12950" xr:uid="{079BE39A-E5C2-42F0-80DA-FE146AE2185A}"/>
    <cellStyle name="Normal 4 7 6 2 2 2" xfId="26640" xr:uid="{E7FB383E-B438-4675-9204-924E107D1074}"/>
    <cellStyle name="Normal 4 7 6 2 2 2 2" xfId="40332" xr:uid="{1BF2FD4F-5D2B-4730-A4FA-000048C68D89}"/>
    <cellStyle name="Normal 4 7 6 2 2 2 3" xfId="55216" xr:uid="{017ED41C-9FE3-4D57-AE92-B76E68558B19}"/>
    <cellStyle name="Normal 4 7 6 2 2 3" xfId="19796" xr:uid="{C199CDEA-215A-4089-BBB4-2D7BF66BAF01}"/>
    <cellStyle name="Normal 4 7 6 2 2 4" xfId="33486" xr:uid="{61368046-A9D3-49C4-8726-BC7DB4A9B698}"/>
    <cellStyle name="Normal 4 7 6 2 2 5" xfId="48370" xr:uid="{EA23BEDD-BC11-4E87-B618-D33F58E171C2}"/>
    <cellStyle name="Normal 4 7 6 2 3" xfId="23218" xr:uid="{26801A90-BE69-4040-AE62-F4797A6CD67A}"/>
    <cellStyle name="Normal 4 7 6 2 3 2" xfId="36910" xr:uid="{0EE01D81-2413-411C-87A9-B1FFA454C1FE}"/>
    <cellStyle name="Normal 4 7 6 2 3 3" xfId="51794" xr:uid="{8F48CA9D-0FA8-4D63-8ECC-E3C7A74FF79F}"/>
    <cellStyle name="Normal 4 7 6 2 4" xfId="16374" xr:uid="{33289D74-6FA2-4DE5-BC77-2ACECC757C42}"/>
    <cellStyle name="Normal 4 7 6 2 5" xfId="30064" xr:uid="{BE95DD82-B9B1-4D5A-B49F-BD8000E73896}"/>
    <cellStyle name="Normal 4 7 6 2 6" xfId="44948" xr:uid="{EFD778C6-62ED-497F-852B-985B9A69A109}"/>
    <cellStyle name="Normal 4 7 6 3" xfId="11238" xr:uid="{EA0851C9-729F-4510-AFDA-9AFE407486D5}"/>
    <cellStyle name="Normal 4 7 6 3 2" xfId="24928" xr:uid="{E970A1B6-24C8-4016-AAAC-E33D8319A576}"/>
    <cellStyle name="Normal 4 7 6 3 2 2" xfId="38620" xr:uid="{D03F8A69-909A-436E-A2F7-B9E32C2AF924}"/>
    <cellStyle name="Normal 4 7 6 3 2 3" xfId="53504" xr:uid="{0057C079-7305-44C3-8BF5-78B12E2AAF1B}"/>
    <cellStyle name="Normal 4 7 6 3 3" xfId="18084" xr:uid="{A2975D93-E93C-417F-9210-AC3AB6BA362D}"/>
    <cellStyle name="Normal 4 7 6 3 4" xfId="31774" xr:uid="{47423A55-BBE8-48B5-8307-F89C5D153AA4}"/>
    <cellStyle name="Normal 4 7 6 3 5" xfId="46658" xr:uid="{214E31E6-8C9C-4B98-A5F0-2FF4A2066215}"/>
    <cellStyle name="Normal 4 7 6 4" xfId="21506" xr:uid="{393617CF-7D32-43F9-9710-3DD81D5E1B62}"/>
    <cellStyle name="Normal 4 7 6 4 2" xfId="35198" xr:uid="{B6C5F871-7C09-4957-A2DC-0DF876BCC2F7}"/>
    <cellStyle name="Normal 4 7 6 4 3" xfId="50082" xr:uid="{61F85AFA-7803-4E31-961F-B0AB26907265}"/>
    <cellStyle name="Normal 4 7 6 5" xfId="14662" xr:uid="{9443B60B-E6BE-4C8B-88E5-5FE5243C19B2}"/>
    <cellStyle name="Normal 4 7 6 6" xfId="28352" xr:uid="{6AAC5AEA-B1DC-4521-AB16-D55F7F57813F}"/>
    <cellStyle name="Normal 4 7 6 7" xfId="43236" xr:uid="{629597EB-4747-416D-AF5C-B3BB06379CE0}"/>
    <cellStyle name="Normal 4 7 7" xfId="9514" xr:uid="{B68F5E13-635E-4D84-9CFC-5BC3F1051D5E}"/>
    <cellStyle name="Normal 4 7 7 2" xfId="12936" xr:uid="{EDFC8D21-78AA-4D93-973C-45213552470F}"/>
    <cellStyle name="Normal 4 7 7 2 2" xfId="26626" xr:uid="{515B4362-C5F3-4621-A617-ED3DF266C4BE}"/>
    <cellStyle name="Normal 4 7 7 2 2 2" xfId="40318" xr:uid="{2522E855-AE40-474A-BFDD-8BFB443E7A50}"/>
    <cellStyle name="Normal 4 7 7 2 2 3" xfId="55202" xr:uid="{3F831EF3-2158-416F-9936-27D884AB55C2}"/>
    <cellStyle name="Normal 4 7 7 2 3" xfId="19782" xr:uid="{14F7B453-5DF3-46CD-8117-86525B65C381}"/>
    <cellStyle name="Normal 4 7 7 2 4" xfId="33472" xr:uid="{69501222-1105-4EC6-9C1E-F7DEB10DF367}"/>
    <cellStyle name="Normal 4 7 7 2 5" xfId="48356" xr:uid="{EC72DE7D-F42A-4AEB-8CB3-A6D0B12A29C8}"/>
    <cellStyle name="Normal 4 7 7 3" xfId="23204" xr:uid="{62EF9416-2536-46C6-A179-874592B2E2B0}"/>
    <cellStyle name="Normal 4 7 7 3 2" xfId="36896" xr:uid="{2E0BA230-28B2-4C3D-BB8C-E6DE8D160A82}"/>
    <cellStyle name="Normal 4 7 7 3 3" xfId="51780" xr:uid="{4154F963-3AFC-4630-AE95-2CE9F7605B0A}"/>
    <cellStyle name="Normal 4 7 7 4" xfId="16360" xr:uid="{C7DD34A6-2910-46D2-80F9-80410EF5F4B5}"/>
    <cellStyle name="Normal 4 7 7 5" xfId="30050" xr:uid="{4243D852-8B9D-4E44-8793-C2F311CAED54}"/>
    <cellStyle name="Normal 4 7 7 6" xfId="44934" xr:uid="{2F61AD87-0496-4E2C-801C-E2A1BF54D3B8}"/>
    <cellStyle name="Normal 4 7 8" xfId="11224" xr:uid="{8226F1BE-B9D0-4EE4-9477-C12716A89035}"/>
    <cellStyle name="Normal 4 7 8 2" xfId="24914" xr:uid="{EDCC3550-46D5-4F85-B7BB-84F7A82CC28B}"/>
    <cellStyle name="Normal 4 7 8 2 2" xfId="38606" xr:uid="{C26A1CBE-E4AB-43B6-8E05-4A5C4F896B34}"/>
    <cellStyle name="Normal 4 7 8 2 3" xfId="53490" xr:uid="{7F8B7DD9-2B59-4CD8-815F-EDB01369A889}"/>
    <cellStyle name="Normal 4 7 8 3" xfId="18070" xr:uid="{D6961D29-CC79-463D-9355-19128D90B16C}"/>
    <cellStyle name="Normal 4 7 8 4" xfId="31760" xr:uid="{B9FD814A-A1FB-462B-9B13-10EC8525631E}"/>
    <cellStyle name="Normal 4 7 8 5" xfId="46644" xr:uid="{390C73F8-67D6-4B9F-A7F6-F2A6E5DA513A}"/>
    <cellStyle name="Normal 4 7 9" xfId="21492" xr:uid="{6AD2342F-CA82-4408-AA9C-3BEE185CD273}"/>
    <cellStyle name="Normal 4 7 9 2" xfId="35184" xr:uid="{F8808AF5-E0AD-4D3A-8A5E-0495E2898C35}"/>
    <cellStyle name="Normal 4 7 9 3" xfId="50068" xr:uid="{41976A2E-0319-4AE9-A1B6-AA24C072102C}"/>
    <cellStyle name="Normal 4 8" xfId="7817" xr:uid="{AD0CC579-5317-4C87-B812-83049F67ABEE}"/>
    <cellStyle name="Normal 4 8 10" xfId="43237" xr:uid="{CCF07AC6-8645-48AC-B1FC-CAFF2A907EC7}"/>
    <cellStyle name="Normal 4 8 2" xfId="7818" xr:uid="{C1E498D2-456D-46F1-B15B-0B7030257685}"/>
    <cellStyle name="Normal 4 8 2 2" xfId="7819" xr:uid="{0FC502B7-D174-4F4F-AE14-7E27DDB33095}"/>
    <cellStyle name="Normal 4 8 2 2 2" xfId="9531" xr:uid="{C085A4E5-7200-498D-93AE-78A8EB4F2A87}"/>
    <cellStyle name="Normal 4 8 2 2 2 2" xfId="12953" xr:uid="{EA3BF097-9887-4226-A3C9-DE13B1D17FD9}"/>
    <cellStyle name="Normal 4 8 2 2 2 2 2" xfId="26643" xr:uid="{AA9645A9-2C90-4FBF-90D6-179C8E4D1EAD}"/>
    <cellStyle name="Normal 4 8 2 2 2 2 2 2" xfId="40335" xr:uid="{E0636B6F-F022-4A17-8DB6-AD91D92DB134}"/>
    <cellStyle name="Normal 4 8 2 2 2 2 2 3" xfId="55219" xr:uid="{2DA15459-FA41-42B2-A569-95EBEF6C400E}"/>
    <cellStyle name="Normal 4 8 2 2 2 2 3" xfId="19799" xr:uid="{8B6E8BC1-8D2A-4379-88AB-2F19F3F7593C}"/>
    <cellStyle name="Normal 4 8 2 2 2 2 4" xfId="33489" xr:uid="{F63401CB-F72F-4C1F-89FA-22AF12E6FB63}"/>
    <cellStyle name="Normal 4 8 2 2 2 2 5" xfId="48373" xr:uid="{F63F684D-0E22-45C9-889E-41FBA2DC6A2D}"/>
    <cellStyle name="Normal 4 8 2 2 2 3" xfId="23221" xr:uid="{796625CB-4557-4033-A5D4-F0105BEC2853}"/>
    <cellStyle name="Normal 4 8 2 2 2 3 2" xfId="36913" xr:uid="{97AE3CD9-1E6C-4090-BE44-2C6C826F0336}"/>
    <cellStyle name="Normal 4 8 2 2 2 3 3" xfId="51797" xr:uid="{B73804F9-9F0E-4B23-B3ED-C671FB395FB2}"/>
    <cellStyle name="Normal 4 8 2 2 2 4" xfId="16377" xr:uid="{77573AF0-E77A-4156-9314-9C474B137F30}"/>
    <cellStyle name="Normal 4 8 2 2 2 5" xfId="30067" xr:uid="{3384E58B-6902-44A3-AE37-7D591F2FA44B}"/>
    <cellStyle name="Normal 4 8 2 2 2 6" xfId="44951" xr:uid="{C6E8D9C7-C205-47A5-AD14-B6D5AB0A13E9}"/>
    <cellStyle name="Normal 4 8 2 2 3" xfId="11241" xr:uid="{DA2DB6B6-75E2-463D-AB9F-FD0EEB42B7B4}"/>
    <cellStyle name="Normal 4 8 2 2 3 2" xfId="24931" xr:uid="{8E97416E-8B38-42DB-9617-7322D97F3121}"/>
    <cellStyle name="Normal 4 8 2 2 3 2 2" xfId="38623" xr:uid="{43AA4423-47D2-47EF-B574-976404FCA41E}"/>
    <cellStyle name="Normal 4 8 2 2 3 2 3" xfId="53507" xr:uid="{A5794C5C-6659-4479-84F9-42C3063448C9}"/>
    <cellStyle name="Normal 4 8 2 2 3 3" xfId="18087" xr:uid="{476C9913-28EC-4604-A850-02F66EEAAC96}"/>
    <cellStyle name="Normal 4 8 2 2 3 4" xfId="31777" xr:uid="{6DA2F236-B18B-4408-9E6E-0F2F1C7F97F8}"/>
    <cellStyle name="Normal 4 8 2 2 3 5" xfId="46661" xr:uid="{2311C9C4-2C49-4DDF-8571-E960FC6388CA}"/>
    <cellStyle name="Normal 4 8 2 2 4" xfId="21509" xr:uid="{02FCE44E-DC05-4E95-AE05-8D1454B384F4}"/>
    <cellStyle name="Normal 4 8 2 2 4 2" xfId="35201" xr:uid="{D2435283-0EAA-419F-B3BD-65D65F43E6C0}"/>
    <cellStyle name="Normal 4 8 2 2 4 3" xfId="50085" xr:uid="{83CA3B66-40EC-49EF-AED7-840214685163}"/>
    <cellStyle name="Normal 4 8 2 2 5" xfId="14665" xr:uid="{F010FDFF-5C14-44C2-AA58-E37A498CFBF4}"/>
    <cellStyle name="Normal 4 8 2 2 6" xfId="28355" xr:uid="{DC3F32EF-DC69-4027-AA53-F2DDD4A75457}"/>
    <cellStyle name="Normal 4 8 2 2 7" xfId="43239" xr:uid="{2C8E9260-85D0-4F36-96B6-E2B7B536A124}"/>
    <cellStyle name="Normal 4 8 2 3" xfId="9530" xr:uid="{0FBE94E1-4943-43DD-B261-261560EB33BA}"/>
    <cellStyle name="Normal 4 8 2 3 2" xfId="12952" xr:uid="{5C0650EA-3658-49EA-81B8-06F75BB7261F}"/>
    <cellStyle name="Normal 4 8 2 3 2 2" xfId="26642" xr:uid="{777A2B08-5C7E-43F1-96B0-F3C7DC649FED}"/>
    <cellStyle name="Normal 4 8 2 3 2 2 2" xfId="40334" xr:uid="{B6FF2798-1ABF-4A6F-8AFB-7805BF2E10BC}"/>
    <cellStyle name="Normal 4 8 2 3 2 2 3" xfId="55218" xr:uid="{6DD4FDCF-0AFC-441D-B4F3-2D24194B7CBC}"/>
    <cellStyle name="Normal 4 8 2 3 2 3" xfId="19798" xr:uid="{8FDDA0CC-9E1F-42A8-8C72-44D3F5B25A4A}"/>
    <cellStyle name="Normal 4 8 2 3 2 4" xfId="33488" xr:uid="{4BD71808-FBF1-40C4-A889-CD10741F15FE}"/>
    <cellStyle name="Normal 4 8 2 3 2 5" xfId="48372" xr:uid="{4D40A2AE-4048-4D17-8C7A-9F4055FAB35D}"/>
    <cellStyle name="Normal 4 8 2 3 3" xfId="23220" xr:uid="{6AA7A3C4-7D87-4E93-8695-8C95A6D5EFFD}"/>
    <cellStyle name="Normal 4 8 2 3 3 2" xfId="36912" xr:uid="{CAEAE373-965B-4DDA-B738-2740F7DD903C}"/>
    <cellStyle name="Normal 4 8 2 3 3 3" xfId="51796" xr:uid="{E255A948-EA46-4897-BC40-84C342573F79}"/>
    <cellStyle name="Normal 4 8 2 3 4" xfId="16376" xr:uid="{DF666D06-75FD-4D12-B663-F4D9CD4838FB}"/>
    <cellStyle name="Normal 4 8 2 3 5" xfId="30066" xr:uid="{08AF102B-E46D-4F4E-A2FC-FDF002666DED}"/>
    <cellStyle name="Normal 4 8 2 3 6" xfId="44950" xr:uid="{695D0E2A-C432-48D6-828A-6151E9FE9745}"/>
    <cellStyle name="Normal 4 8 2 4" xfId="11240" xr:uid="{09B291A7-0A11-4EC6-8C8F-E145C54F517E}"/>
    <cellStyle name="Normal 4 8 2 4 2" xfId="24930" xr:uid="{8E784D1A-1BE9-4C2F-8FC5-E6B1E4EAB946}"/>
    <cellStyle name="Normal 4 8 2 4 2 2" xfId="38622" xr:uid="{2DFE4FA4-7D05-4B7E-86D7-91E372FD0BF3}"/>
    <cellStyle name="Normal 4 8 2 4 2 3" xfId="53506" xr:uid="{3AEBD967-5A81-4FE1-98B8-2039960444ED}"/>
    <cellStyle name="Normal 4 8 2 4 3" xfId="18086" xr:uid="{4D808F8D-D4FC-4A7A-AFBA-2EEA6C736AAE}"/>
    <cellStyle name="Normal 4 8 2 4 4" xfId="31776" xr:uid="{695710D1-2023-4A32-96A6-2FCBDC197738}"/>
    <cellStyle name="Normal 4 8 2 4 5" xfId="46660" xr:uid="{6D4FEA77-D285-4954-9BEF-10B001F9848E}"/>
    <cellStyle name="Normal 4 8 2 5" xfId="21508" xr:uid="{C3E55208-A771-4B98-AF13-32A30E028565}"/>
    <cellStyle name="Normal 4 8 2 5 2" xfId="35200" xr:uid="{272062C2-F40F-4333-BF37-B59BE7A325CB}"/>
    <cellStyle name="Normal 4 8 2 5 3" xfId="50084" xr:uid="{FBA60622-3FC4-4651-897B-A6CB75BE4D72}"/>
    <cellStyle name="Normal 4 8 2 6" xfId="14664" xr:uid="{8EFBBACE-D11E-4737-AD4F-B867C74C9AFC}"/>
    <cellStyle name="Normal 4 8 2 7" xfId="28354" xr:uid="{E82E6D67-0246-44C8-90E8-81A32662682A}"/>
    <cellStyle name="Normal 4 8 2 8" xfId="43238" xr:uid="{1247E3C8-777F-49DA-9C24-7A94E8D0EC75}"/>
    <cellStyle name="Normal 4 8 3" xfId="7820" xr:uid="{FCE0895D-43E2-4FB0-8694-2A51D6A62524}"/>
    <cellStyle name="Normal 4 8 3 2" xfId="9532" xr:uid="{795D0127-65C0-4B63-84EA-FA248DE7FAC9}"/>
    <cellStyle name="Normal 4 8 3 2 2" xfId="12954" xr:uid="{E1C23AF3-30BE-4297-A26A-AB5EE9AE9C2D}"/>
    <cellStyle name="Normal 4 8 3 2 2 2" xfId="26644" xr:uid="{10A4E5C9-5389-4422-ABBB-30C84EAF730A}"/>
    <cellStyle name="Normal 4 8 3 2 2 2 2" xfId="40336" xr:uid="{6EADF81C-C0B3-4359-AF48-D1B5E9CDBDC0}"/>
    <cellStyle name="Normal 4 8 3 2 2 2 3" xfId="55220" xr:uid="{B501051A-6705-4246-8AB6-13D99B6AFA73}"/>
    <cellStyle name="Normal 4 8 3 2 2 3" xfId="19800" xr:uid="{BEC81A39-F516-451B-82F2-36DFA2182904}"/>
    <cellStyle name="Normal 4 8 3 2 2 4" xfId="33490" xr:uid="{2CB186EA-8B72-4F85-A122-7D23888D4F1A}"/>
    <cellStyle name="Normal 4 8 3 2 2 5" xfId="48374" xr:uid="{83B68BB1-D2A2-4C5A-B275-3EB19667CF57}"/>
    <cellStyle name="Normal 4 8 3 2 3" xfId="23222" xr:uid="{084462E1-95C7-45AA-B7D8-B6E4AF963339}"/>
    <cellStyle name="Normal 4 8 3 2 3 2" xfId="36914" xr:uid="{8A5C8469-61F3-4A2B-A4ED-12DCF7608179}"/>
    <cellStyle name="Normal 4 8 3 2 3 3" xfId="51798" xr:uid="{63874613-54ED-4B45-9D11-D4FDA2ADF1AB}"/>
    <cellStyle name="Normal 4 8 3 2 4" xfId="16378" xr:uid="{C6E6B948-A38C-4D09-AE1E-4E0CAD81EE75}"/>
    <cellStyle name="Normal 4 8 3 2 5" xfId="30068" xr:uid="{27A00D05-9F44-4B96-9684-0BD80F6EB803}"/>
    <cellStyle name="Normal 4 8 3 2 6" xfId="44952" xr:uid="{9236F64C-FEAA-4C8F-AFB4-00E0D880C3D2}"/>
    <cellStyle name="Normal 4 8 3 3" xfId="11242" xr:uid="{BBC8CC8A-2E4B-4A8F-8FDA-DE71868F0824}"/>
    <cellStyle name="Normal 4 8 3 3 2" xfId="24932" xr:uid="{ED9FE8DB-1AFB-4BDA-9C8E-33D6D432E74B}"/>
    <cellStyle name="Normal 4 8 3 3 2 2" xfId="38624" xr:uid="{C500439F-9FA0-44DC-87F2-1E5D3966E2ED}"/>
    <cellStyle name="Normal 4 8 3 3 2 3" xfId="53508" xr:uid="{5F7B0D7C-6A6C-454D-BE0D-F52D7447AD1B}"/>
    <cellStyle name="Normal 4 8 3 3 3" xfId="18088" xr:uid="{ED780D80-03B6-4AF8-8685-FF3D206D2A3B}"/>
    <cellStyle name="Normal 4 8 3 3 4" xfId="31778" xr:uid="{B9350F62-97E8-4B9D-A385-41EF26CF9030}"/>
    <cellStyle name="Normal 4 8 3 3 5" xfId="46662" xr:uid="{9246C524-D6B6-49E8-8ABA-4054793AF0E9}"/>
    <cellStyle name="Normal 4 8 3 4" xfId="21510" xr:uid="{5F683A4B-2670-467B-B616-80ABE6FD21A1}"/>
    <cellStyle name="Normal 4 8 3 4 2" xfId="35202" xr:uid="{6BF1BC84-3B2D-4199-A029-55DCE0078617}"/>
    <cellStyle name="Normal 4 8 3 4 3" xfId="50086" xr:uid="{237A9A3C-226B-40CD-ACE5-D498A2F644E5}"/>
    <cellStyle name="Normal 4 8 3 5" xfId="14666" xr:uid="{B3CC6A4E-9E5F-465E-B606-DD1614E1ABD7}"/>
    <cellStyle name="Normal 4 8 3 6" xfId="28356" xr:uid="{DECCFABC-5CA1-4506-A068-4B79FA6D8D8A}"/>
    <cellStyle name="Normal 4 8 3 7" xfId="43240" xr:uid="{2A04552B-13F2-47C8-99EC-79E02E343422}"/>
    <cellStyle name="Normal 4 8 4" xfId="7821" xr:uid="{14231B1C-EF1E-49B2-8009-AF5ADD3DF896}"/>
    <cellStyle name="Normal 4 8 4 2" xfId="9533" xr:uid="{22D20B35-5F55-4705-944C-C36224457E37}"/>
    <cellStyle name="Normal 4 8 4 2 2" xfId="12955" xr:uid="{E02E5449-6DF2-45DE-88DF-7F0216445B1F}"/>
    <cellStyle name="Normal 4 8 4 2 2 2" xfId="26645" xr:uid="{EE336309-1968-4009-AC22-DB8B5A27E733}"/>
    <cellStyle name="Normal 4 8 4 2 2 2 2" xfId="40337" xr:uid="{91C43773-C0DA-4317-BB4A-DCFDAEF23539}"/>
    <cellStyle name="Normal 4 8 4 2 2 2 3" xfId="55221" xr:uid="{ED9FDA00-F3CD-4210-80B5-A82B03BB042D}"/>
    <cellStyle name="Normal 4 8 4 2 2 3" xfId="19801" xr:uid="{9254DF5D-7DC3-4279-BE26-E9B27E7ACA3D}"/>
    <cellStyle name="Normal 4 8 4 2 2 4" xfId="33491" xr:uid="{78329063-CFD0-43B2-AA14-5BE8115C7616}"/>
    <cellStyle name="Normal 4 8 4 2 2 5" xfId="48375" xr:uid="{2A3DA001-C969-4055-B5EE-E5EDC00F2052}"/>
    <cellStyle name="Normal 4 8 4 2 3" xfId="23223" xr:uid="{098AC4C4-92A1-4BE1-844A-E671C0E61DB0}"/>
    <cellStyle name="Normal 4 8 4 2 3 2" xfId="36915" xr:uid="{A94B2868-19E4-42BE-ABC7-CA7FD685B9BF}"/>
    <cellStyle name="Normal 4 8 4 2 3 3" xfId="51799" xr:uid="{E1E1F7DD-5025-4728-B5FF-D425DAD27396}"/>
    <cellStyle name="Normal 4 8 4 2 4" xfId="16379" xr:uid="{2C8FA925-7BF9-41E1-8578-27E5DC495FB4}"/>
    <cellStyle name="Normal 4 8 4 2 5" xfId="30069" xr:uid="{C781451A-4A99-4538-83C4-B20167504E33}"/>
    <cellStyle name="Normal 4 8 4 2 6" xfId="44953" xr:uid="{FB70E4B3-5714-446C-9FCE-F9A4E9D8B63D}"/>
    <cellStyle name="Normal 4 8 4 3" xfId="11243" xr:uid="{27972195-ACF7-4E74-BC6B-3BC9CEB11F1E}"/>
    <cellStyle name="Normal 4 8 4 3 2" xfId="24933" xr:uid="{13E17421-A002-4CB5-BBF7-47389415EA2D}"/>
    <cellStyle name="Normal 4 8 4 3 2 2" xfId="38625" xr:uid="{FBBC3262-666E-4196-B34C-50884024123B}"/>
    <cellStyle name="Normal 4 8 4 3 2 3" xfId="53509" xr:uid="{584E115A-A7ED-40AC-89DF-75237FE030F8}"/>
    <cellStyle name="Normal 4 8 4 3 3" xfId="18089" xr:uid="{EA8B7761-5A44-414F-8232-A1F19F36E20A}"/>
    <cellStyle name="Normal 4 8 4 3 4" xfId="31779" xr:uid="{2E90DCF4-DCBB-4468-9CBA-5B075EFEB529}"/>
    <cellStyle name="Normal 4 8 4 3 5" xfId="46663" xr:uid="{7B198631-290B-4ABB-854E-9004C3F4B67B}"/>
    <cellStyle name="Normal 4 8 4 4" xfId="21511" xr:uid="{B04BEFF3-2F3C-4BA7-A61B-B26E9A06957D}"/>
    <cellStyle name="Normal 4 8 4 4 2" xfId="35203" xr:uid="{E10FB16A-26F1-4C99-9964-6E9743637C90}"/>
    <cellStyle name="Normal 4 8 4 4 3" xfId="50087" xr:uid="{F030929C-7DB6-42FB-A264-193C0F4ED035}"/>
    <cellStyle name="Normal 4 8 4 5" xfId="14667" xr:uid="{36C49E47-7DC0-43E5-86DB-68304E3A3ACB}"/>
    <cellStyle name="Normal 4 8 4 6" xfId="28357" xr:uid="{F449BC57-982C-492F-B9B8-6FF2AF269B24}"/>
    <cellStyle name="Normal 4 8 4 7" xfId="43241" xr:uid="{13BFA18B-6A88-4AF1-8BEE-FAD717EA0C5E}"/>
    <cellStyle name="Normal 4 8 5" xfId="9529" xr:uid="{4EF6DAB1-887C-4B9B-BBEC-C61F0501EA0B}"/>
    <cellStyle name="Normal 4 8 5 2" xfId="12951" xr:uid="{AB53D65D-38EA-4861-89FD-1DE20F45225F}"/>
    <cellStyle name="Normal 4 8 5 2 2" xfId="26641" xr:uid="{974ADC56-FA3A-40E5-999C-80620A590E2D}"/>
    <cellStyle name="Normal 4 8 5 2 2 2" xfId="40333" xr:uid="{BA0B0976-6594-4C5B-A468-1B405FA7FF63}"/>
    <cellStyle name="Normal 4 8 5 2 2 3" xfId="55217" xr:uid="{1EF9DBC3-62A0-4C17-AD92-C9BB36EEAE70}"/>
    <cellStyle name="Normal 4 8 5 2 3" xfId="19797" xr:uid="{AE4AAE0D-6279-48E4-864E-374110255814}"/>
    <cellStyle name="Normal 4 8 5 2 4" xfId="33487" xr:uid="{249F15F6-959F-48BC-AE5D-87B9CC85A004}"/>
    <cellStyle name="Normal 4 8 5 2 5" xfId="48371" xr:uid="{09D21922-99F9-4D90-88C6-FD1F27E08C39}"/>
    <cellStyle name="Normal 4 8 5 3" xfId="23219" xr:uid="{A7D9FC94-21B2-41D5-9E8D-ED1A3BB4FD1F}"/>
    <cellStyle name="Normal 4 8 5 3 2" xfId="36911" xr:uid="{D870633D-FCEA-4ECD-A4F5-55DED772D46E}"/>
    <cellStyle name="Normal 4 8 5 3 3" xfId="51795" xr:uid="{1125D50F-B4E6-4C91-9273-B951EED0BB3A}"/>
    <cellStyle name="Normal 4 8 5 4" xfId="16375" xr:uid="{D23D8CBF-3D0D-42F4-B1FB-CB24D987F90C}"/>
    <cellStyle name="Normal 4 8 5 5" xfId="30065" xr:uid="{51874E54-6BB6-4BF5-B33A-AAB13CFC58A8}"/>
    <cellStyle name="Normal 4 8 5 6" xfId="44949" xr:uid="{060F60B6-F6B9-4729-8321-E76066DAA073}"/>
    <cellStyle name="Normal 4 8 6" xfId="11239" xr:uid="{DD1D5BA9-00D7-45AE-9E49-1F2104B0E430}"/>
    <cellStyle name="Normal 4 8 6 2" xfId="24929" xr:uid="{AB7C1691-E0CE-4BC5-BC1F-3B62177A5C34}"/>
    <cellStyle name="Normal 4 8 6 2 2" xfId="38621" xr:uid="{01F3B5A5-2091-4846-9ED7-E4FC8231E293}"/>
    <cellStyle name="Normal 4 8 6 2 3" xfId="53505" xr:uid="{70BDC77A-0B11-487E-9AEA-801D41CDC7C3}"/>
    <cellStyle name="Normal 4 8 6 3" xfId="18085" xr:uid="{C53AFAD9-3971-4A84-B663-A49AC353507C}"/>
    <cellStyle name="Normal 4 8 6 4" xfId="31775" xr:uid="{966A9E8E-0F81-4255-B8AF-ADEC76214418}"/>
    <cellStyle name="Normal 4 8 6 5" xfId="46659" xr:uid="{A7882B07-42C1-4431-940F-E0ABC404CEC4}"/>
    <cellStyle name="Normal 4 8 7" xfId="21507" xr:uid="{09BA4FD4-EE3D-4AF8-ABC2-57A37CD1C52D}"/>
    <cellStyle name="Normal 4 8 7 2" xfId="35199" xr:uid="{0E4AD50B-1A1B-42AA-A887-44A88762D64A}"/>
    <cellStyle name="Normal 4 8 7 3" xfId="50083" xr:uid="{FCB033DB-6868-4600-A9B6-EF237D239861}"/>
    <cellStyle name="Normal 4 8 8" xfId="14663" xr:uid="{D5358482-00DB-4199-B5E8-EEFC2BFA11B7}"/>
    <cellStyle name="Normal 4 8 9" xfId="28353" xr:uid="{C6DD6FF1-1423-4C30-A107-BF79CDE3EEB8}"/>
    <cellStyle name="Normal 4 9" xfId="7822" xr:uid="{753AF942-B8BA-4C2D-B530-4A3FA952020F}"/>
    <cellStyle name="Normal 4 9 10" xfId="43242" xr:uid="{9A919E4C-6F5E-43D4-83F8-51CAD6C80B57}"/>
    <cellStyle name="Normal 4 9 2" xfId="7823" xr:uid="{371AE7C9-52B9-45DB-9DCA-F2809CB33A8A}"/>
    <cellStyle name="Normal 4 9 2 2" xfId="7824" xr:uid="{0F2DD35E-ABC3-4181-93E3-0EBD387E5DF9}"/>
    <cellStyle name="Normal 4 9 2 2 2" xfId="9536" xr:uid="{53B21066-6F17-4FDB-AD54-BFC2A8559226}"/>
    <cellStyle name="Normal 4 9 2 2 2 2" xfId="12958" xr:uid="{BEA9A944-3220-4465-AC08-245CC576DCE2}"/>
    <cellStyle name="Normal 4 9 2 2 2 2 2" xfId="26648" xr:uid="{C39D98A6-FDF5-4FB2-A81B-360A9A3D2FB5}"/>
    <cellStyle name="Normal 4 9 2 2 2 2 2 2" xfId="40340" xr:uid="{9402D01A-E5B1-4107-A6A6-30DD115E72B2}"/>
    <cellStyle name="Normal 4 9 2 2 2 2 2 3" xfId="55224" xr:uid="{F3504691-D389-4659-ADC7-56F922286777}"/>
    <cellStyle name="Normal 4 9 2 2 2 2 3" xfId="19804" xr:uid="{FF42A6F7-B871-4943-9676-D33B0D5ABD56}"/>
    <cellStyle name="Normal 4 9 2 2 2 2 4" xfId="33494" xr:uid="{21FDB065-680A-4368-93FE-66E454DE9ABA}"/>
    <cellStyle name="Normal 4 9 2 2 2 2 5" xfId="48378" xr:uid="{974063E2-C92B-4C1B-86BA-D687D23D6614}"/>
    <cellStyle name="Normal 4 9 2 2 2 3" xfId="23226" xr:uid="{B456DD7A-A37F-4049-B281-3E3447CC0BB2}"/>
    <cellStyle name="Normal 4 9 2 2 2 3 2" xfId="36918" xr:uid="{E0F6F4F8-1A27-4EDA-8520-4E486F20F955}"/>
    <cellStyle name="Normal 4 9 2 2 2 3 3" xfId="51802" xr:uid="{318DC09C-B960-4D95-A3E9-8A0E0E609FC1}"/>
    <cellStyle name="Normal 4 9 2 2 2 4" xfId="16382" xr:uid="{F5E78E61-B5E9-4227-A2FF-F5FD23B121A7}"/>
    <cellStyle name="Normal 4 9 2 2 2 5" xfId="30072" xr:uid="{5B0389C7-ACE1-4D77-9735-58C7E8300330}"/>
    <cellStyle name="Normal 4 9 2 2 2 6" xfId="44956" xr:uid="{AA2B121F-DC45-4656-A04A-266E51D3C5A9}"/>
    <cellStyle name="Normal 4 9 2 2 3" xfId="11246" xr:uid="{5C8C6CFD-1A93-481A-A225-4AAF79B90FD2}"/>
    <cellStyle name="Normal 4 9 2 2 3 2" xfId="24936" xr:uid="{229D2D93-DCD3-4DE3-942A-CDBB083B2062}"/>
    <cellStyle name="Normal 4 9 2 2 3 2 2" xfId="38628" xr:uid="{7A15DA5D-933B-4036-883C-79AD95E4D2AB}"/>
    <cellStyle name="Normal 4 9 2 2 3 2 3" xfId="53512" xr:uid="{03D8D893-5D8F-4844-B9E7-2409179E3EF0}"/>
    <cellStyle name="Normal 4 9 2 2 3 3" xfId="18092" xr:uid="{33C7788F-8D78-4300-AB57-6D24F68B1CCD}"/>
    <cellStyle name="Normal 4 9 2 2 3 4" xfId="31782" xr:uid="{228A1E7C-5C22-49F7-91DD-28C1A86F2CCF}"/>
    <cellStyle name="Normal 4 9 2 2 3 5" xfId="46666" xr:uid="{24C11CE2-0FDA-4709-BFA3-9E68959EB9BB}"/>
    <cellStyle name="Normal 4 9 2 2 4" xfId="21514" xr:uid="{62A559D5-5E90-4FC1-8724-D3BA6A8E68E9}"/>
    <cellStyle name="Normal 4 9 2 2 4 2" xfId="35206" xr:uid="{9C9E6207-5B0F-46ED-A0EB-B7C6C7E24084}"/>
    <cellStyle name="Normal 4 9 2 2 4 3" xfId="50090" xr:uid="{85FCDD14-F0FF-46F4-9A63-D5AF7F900B51}"/>
    <cellStyle name="Normal 4 9 2 2 5" xfId="14670" xr:uid="{CA25ADE3-69E4-44E7-849E-67F15CE73568}"/>
    <cellStyle name="Normal 4 9 2 2 6" xfId="28360" xr:uid="{BE22CF4E-4182-42C2-9B98-E6459693C623}"/>
    <cellStyle name="Normal 4 9 2 2 7" xfId="43244" xr:uid="{DF5F6C04-FF53-4DCB-A81A-7EC9E843C618}"/>
    <cellStyle name="Normal 4 9 2 3" xfId="9535" xr:uid="{814C82C0-BD85-4AFD-9B53-0814F6580FE4}"/>
    <cellStyle name="Normal 4 9 2 3 2" xfId="12957" xr:uid="{5B2473FA-DF5E-4BCB-B387-EF442C465C75}"/>
    <cellStyle name="Normal 4 9 2 3 2 2" xfId="26647" xr:uid="{7FE250BE-93DD-48F5-A24C-3DAEF6BC1FAB}"/>
    <cellStyle name="Normal 4 9 2 3 2 2 2" xfId="40339" xr:uid="{08F4C12F-388E-4628-BF91-6C91F169CCF4}"/>
    <cellStyle name="Normal 4 9 2 3 2 2 3" xfId="55223" xr:uid="{53FE4749-9D77-4729-A54B-71A93EFEA8D8}"/>
    <cellStyle name="Normal 4 9 2 3 2 3" xfId="19803" xr:uid="{CE2503B1-C7DD-40E5-9A9E-56B6FCA5204F}"/>
    <cellStyle name="Normal 4 9 2 3 2 4" xfId="33493" xr:uid="{4B0F6B9B-2E9F-408C-978B-991BD7AAF901}"/>
    <cellStyle name="Normal 4 9 2 3 2 5" xfId="48377" xr:uid="{515BA00C-F5BC-4E4E-A595-786514F0C421}"/>
    <cellStyle name="Normal 4 9 2 3 3" xfId="23225" xr:uid="{DC5886AD-CA48-42EB-8810-B343D670E95C}"/>
    <cellStyle name="Normal 4 9 2 3 3 2" xfId="36917" xr:uid="{37DC94D2-BAF6-43DA-B025-E364BF4DD457}"/>
    <cellStyle name="Normal 4 9 2 3 3 3" xfId="51801" xr:uid="{490F4E34-74E4-46BB-A94B-B52E7046D23C}"/>
    <cellStyle name="Normal 4 9 2 3 4" xfId="16381" xr:uid="{950400F4-8263-4D53-B6B5-1E54C8751598}"/>
    <cellStyle name="Normal 4 9 2 3 5" xfId="30071" xr:uid="{BA743979-97A6-4128-B04D-C5E75F75A372}"/>
    <cellStyle name="Normal 4 9 2 3 6" xfId="44955" xr:uid="{4BFBE70F-E8CE-4937-9B27-7014405E8F0E}"/>
    <cellStyle name="Normal 4 9 2 4" xfId="11245" xr:uid="{9BCDF341-988B-4A8B-BCCC-65CD4F63B995}"/>
    <cellStyle name="Normal 4 9 2 4 2" xfId="24935" xr:uid="{835501EA-0B6F-4E2B-A7C0-A4870576EBBA}"/>
    <cellStyle name="Normal 4 9 2 4 2 2" xfId="38627" xr:uid="{C8E8F1EA-C9F5-4A4F-AD4A-1C73DD2C6DE3}"/>
    <cellStyle name="Normal 4 9 2 4 2 3" xfId="53511" xr:uid="{003D53B1-C297-43B0-A6EA-455393A2F2B5}"/>
    <cellStyle name="Normal 4 9 2 4 3" xfId="18091" xr:uid="{E727B504-9916-47BB-B100-70CCBE906920}"/>
    <cellStyle name="Normal 4 9 2 4 4" xfId="31781" xr:uid="{93466CA9-3DCD-4DEF-8E05-D452AD1E3610}"/>
    <cellStyle name="Normal 4 9 2 4 5" xfId="46665" xr:uid="{E237B260-9EA5-4669-AFCA-1DB409833E06}"/>
    <cellStyle name="Normal 4 9 2 5" xfId="21513" xr:uid="{B377E912-907F-45EF-B63F-C1B046A524A3}"/>
    <cellStyle name="Normal 4 9 2 5 2" xfId="35205" xr:uid="{27B53028-73DF-407E-A1BA-00AFE6854602}"/>
    <cellStyle name="Normal 4 9 2 5 3" xfId="50089" xr:uid="{72D6DA7D-B363-4654-8D42-B4E9B9995D9E}"/>
    <cellStyle name="Normal 4 9 2 6" xfId="14669" xr:uid="{99819A97-AF58-43D4-A705-470C95E8EC45}"/>
    <cellStyle name="Normal 4 9 2 7" xfId="28359" xr:uid="{94F37879-2BA7-44E7-ADDE-320EC69E3236}"/>
    <cellStyle name="Normal 4 9 2 8" xfId="43243" xr:uid="{07C4396F-C7DA-4673-AB28-F461BDFA4C87}"/>
    <cellStyle name="Normal 4 9 3" xfId="7825" xr:uid="{1976D279-1B1D-49AB-8A13-4D280E8D07ED}"/>
    <cellStyle name="Normal 4 9 3 2" xfId="9537" xr:uid="{05C5CCC8-F26D-40BE-8769-63691DD0EE5C}"/>
    <cellStyle name="Normal 4 9 3 2 2" xfId="12959" xr:uid="{E9D4D5D6-723E-4558-B2E7-9D1AFE59EB6E}"/>
    <cellStyle name="Normal 4 9 3 2 2 2" xfId="26649" xr:uid="{1A244328-0CEB-4502-8F4E-27739358486C}"/>
    <cellStyle name="Normal 4 9 3 2 2 2 2" xfId="40341" xr:uid="{D005848A-F685-4AD0-A9AC-6B9E22C1720F}"/>
    <cellStyle name="Normal 4 9 3 2 2 2 3" xfId="55225" xr:uid="{3B1A4C67-D27E-4F9C-89B6-7E0E1A37859B}"/>
    <cellStyle name="Normal 4 9 3 2 2 3" xfId="19805" xr:uid="{7EED1F8C-D601-45A3-B8B0-3E6680F068AF}"/>
    <cellStyle name="Normal 4 9 3 2 2 4" xfId="33495" xr:uid="{B871EEF3-D936-4457-B1D6-5C3892627941}"/>
    <cellStyle name="Normal 4 9 3 2 2 5" xfId="48379" xr:uid="{6461DBDA-F5CD-415B-83FB-ED29685099B8}"/>
    <cellStyle name="Normal 4 9 3 2 3" xfId="23227" xr:uid="{4D7DB41D-C865-4198-87AE-4306723DAB61}"/>
    <cellStyle name="Normal 4 9 3 2 3 2" xfId="36919" xr:uid="{7B4D9533-7F65-4789-9D0D-5A574EED7891}"/>
    <cellStyle name="Normal 4 9 3 2 3 3" xfId="51803" xr:uid="{6DC06BAC-24C1-4807-B373-378F152EF17C}"/>
    <cellStyle name="Normal 4 9 3 2 4" xfId="16383" xr:uid="{23A98D2D-0349-4A53-8719-10E14E4A9725}"/>
    <cellStyle name="Normal 4 9 3 2 5" xfId="30073" xr:uid="{A3E365DD-AEFC-4F12-9EFC-6837819A95CE}"/>
    <cellStyle name="Normal 4 9 3 2 6" xfId="44957" xr:uid="{7138F939-4F1A-4230-849D-C6060561B672}"/>
    <cellStyle name="Normal 4 9 3 3" xfId="11247" xr:uid="{39AAB738-995C-46E2-B2AC-971E4A51E68C}"/>
    <cellStyle name="Normal 4 9 3 3 2" xfId="24937" xr:uid="{026E53D1-CCC1-4162-ADBB-CF673BB63760}"/>
    <cellStyle name="Normal 4 9 3 3 2 2" xfId="38629" xr:uid="{25FD8435-62B8-4D07-9EC1-CC74A10CE86E}"/>
    <cellStyle name="Normal 4 9 3 3 2 3" xfId="53513" xr:uid="{D11C3987-92E0-4C80-BAED-708681F99DF9}"/>
    <cellStyle name="Normal 4 9 3 3 3" xfId="18093" xr:uid="{B4F41196-692B-4932-A439-807E5F4662E6}"/>
    <cellStyle name="Normal 4 9 3 3 4" xfId="31783" xr:uid="{5BD89459-F80B-4CC4-B861-4D14D2FCBC8E}"/>
    <cellStyle name="Normal 4 9 3 3 5" xfId="46667" xr:uid="{83EC2B59-B18E-4C83-A5D5-17CCAD076DF0}"/>
    <cellStyle name="Normal 4 9 3 4" xfId="21515" xr:uid="{FBC6646F-9149-4D2B-AA0F-C608634E14FA}"/>
    <cellStyle name="Normal 4 9 3 4 2" xfId="35207" xr:uid="{1C90FC9E-1183-4FA8-A1A0-F05D84EB9300}"/>
    <cellStyle name="Normal 4 9 3 4 3" xfId="50091" xr:uid="{87CE880D-9D23-4C21-9346-5E5D293C8264}"/>
    <cellStyle name="Normal 4 9 3 5" xfId="14671" xr:uid="{D54DB391-A749-4A7E-912F-C9DBF65732D0}"/>
    <cellStyle name="Normal 4 9 3 6" xfId="28361" xr:uid="{CCA6CFED-F556-4C74-8B95-6193BBDAD3DE}"/>
    <cellStyle name="Normal 4 9 3 7" xfId="43245" xr:uid="{3D9B9DC6-6883-4CD6-8F69-32650A8A86DC}"/>
    <cellStyle name="Normal 4 9 4" xfId="7826" xr:uid="{C7FAEE52-A411-451D-ABE7-C7094C8573A2}"/>
    <cellStyle name="Normal 4 9 4 2" xfId="9538" xr:uid="{29CC8C79-FCE1-4CA7-A31D-F0049BA78D4D}"/>
    <cellStyle name="Normal 4 9 4 2 2" xfId="12960" xr:uid="{18BA52A3-7DBF-43D9-B78D-FA7C2BF50B71}"/>
    <cellStyle name="Normal 4 9 4 2 2 2" xfId="26650" xr:uid="{93AF7B4D-7C2E-4880-AF0E-5F2B302BA8B5}"/>
    <cellStyle name="Normal 4 9 4 2 2 2 2" xfId="40342" xr:uid="{BC5CCC11-5742-4455-BEF7-1E6C42D56B7F}"/>
    <cellStyle name="Normal 4 9 4 2 2 2 3" xfId="55226" xr:uid="{F2E231C5-3C3E-4FEC-AC9C-EE88FB676CBF}"/>
    <cellStyle name="Normal 4 9 4 2 2 3" xfId="19806" xr:uid="{BB880BDB-1E46-4D32-98B5-10CF1E24770E}"/>
    <cellStyle name="Normal 4 9 4 2 2 4" xfId="33496" xr:uid="{18411E34-2272-4191-999B-E880528932B4}"/>
    <cellStyle name="Normal 4 9 4 2 2 5" xfId="48380" xr:uid="{26DD9EDB-CA4E-4F94-A112-1F9F2196EE12}"/>
    <cellStyle name="Normal 4 9 4 2 3" xfId="23228" xr:uid="{6D97F16C-9CEF-4D93-8C9E-6B16AF2C2F19}"/>
    <cellStyle name="Normal 4 9 4 2 3 2" xfId="36920" xr:uid="{3A9CA838-66DC-4154-A480-6B4C14F9A9F1}"/>
    <cellStyle name="Normal 4 9 4 2 3 3" xfId="51804" xr:uid="{64B48396-853A-4BBB-83D8-5D8FE6ECC71D}"/>
    <cellStyle name="Normal 4 9 4 2 4" xfId="16384" xr:uid="{B4004899-36FA-48EB-8724-2E3C1A2C2917}"/>
    <cellStyle name="Normal 4 9 4 2 5" xfId="30074" xr:uid="{AC4F5C5B-BB6A-4FCB-844B-09344B0BF116}"/>
    <cellStyle name="Normal 4 9 4 2 6" xfId="44958" xr:uid="{5D51BA66-42DB-4CC3-89A4-E29C04C3DD02}"/>
    <cellStyle name="Normal 4 9 4 3" xfId="11248" xr:uid="{014118F2-B075-4A50-AC90-618B5E060CAF}"/>
    <cellStyle name="Normal 4 9 4 3 2" xfId="24938" xr:uid="{F2640274-CA7A-4840-B2A8-478E7AF4B2BC}"/>
    <cellStyle name="Normal 4 9 4 3 2 2" xfId="38630" xr:uid="{8D4C100C-C91B-45DD-8A83-2656AC5DE2CC}"/>
    <cellStyle name="Normal 4 9 4 3 2 3" xfId="53514" xr:uid="{BE68938D-6F41-4679-B319-8856AEAF3172}"/>
    <cellStyle name="Normal 4 9 4 3 3" xfId="18094" xr:uid="{2B2E5BDC-8864-4998-8D19-08B2F0D1AC54}"/>
    <cellStyle name="Normal 4 9 4 3 4" xfId="31784" xr:uid="{4FFBBDA3-9D33-4FCC-B9F5-08CAA319239F}"/>
    <cellStyle name="Normal 4 9 4 3 5" xfId="46668" xr:uid="{9B275419-0EB8-4836-9C04-B8F2DC92EC41}"/>
    <cellStyle name="Normal 4 9 4 4" xfId="21516" xr:uid="{7DAC2EF6-82A3-485F-A684-FA5EA8DB5AEA}"/>
    <cellStyle name="Normal 4 9 4 4 2" xfId="35208" xr:uid="{1A6B7F81-05EC-449A-BE0E-C3FC76B3EBAA}"/>
    <cellStyle name="Normal 4 9 4 4 3" xfId="50092" xr:uid="{BFD77FCB-B4EF-4B25-AF80-6EC24ACA383D}"/>
    <cellStyle name="Normal 4 9 4 5" xfId="14672" xr:uid="{DEF12FA8-51F3-4484-839A-4BB4C1FE1A2F}"/>
    <cellStyle name="Normal 4 9 4 6" xfId="28362" xr:uid="{CB336284-CB81-451E-8F1B-7405C97F7FB8}"/>
    <cellStyle name="Normal 4 9 4 7" xfId="43246" xr:uid="{3D250FD2-5994-4191-B581-0929C98C2249}"/>
    <cellStyle name="Normal 4 9 5" xfId="9534" xr:uid="{100F6200-1F23-43E6-98A9-742E8042278B}"/>
    <cellStyle name="Normal 4 9 5 2" xfId="12956" xr:uid="{9D4E27AE-BCF2-48D4-8FB2-D533AE1F9510}"/>
    <cellStyle name="Normal 4 9 5 2 2" xfId="26646" xr:uid="{1ACE8583-BCB3-4738-8C6C-514AE9A1140C}"/>
    <cellStyle name="Normal 4 9 5 2 2 2" xfId="40338" xr:uid="{D379E28C-AC25-4003-93A0-14A0424A2C38}"/>
    <cellStyle name="Normal 4 9 5 2 2 3" xfId="55222" xr:uid="{E1CC19EC-22E8-4564-8C1B-9763D4202AE5}"/>
    <cellStyle name="Normal 4 9 5 2 3" xfId="19802" xr:uid="{B1935FAA-6C5C-4D5A-9881-408AD2BC5CDA}"/>
    <cellStyle name="Normal 4 9 5 2 4" xfId="33492" xr:uid="{51AA8F0E-C050-4563-BC47-E79408641566}"/>
    <cellStyle name="Normal 4 9 5 2 5" xfId="48376" xr:uid="{8D476AC3-0AA7-4CE7-AB5D-DB84466C1AF2}"/>
    <cellStyle name="Normal 4 9 5 3" xfId="23224" xr:uid="{F236BD3A-11D6-4BE2-B6DF-1208C43A6B7E}"/>
    <cellStyle name="Normal 4 9 5 3 2" xfId="36916" xr:uid="{A38181DB-B896-418C-AEEE-754FFAA695D9}"/>
    <cellStyle name="Normal 4 9 5 3 3" xfId="51800" xr:uid="{126EAB44-0850-4B99-8249-50DBBFE8CB50}"/>
    <cellStyle name="Normal 4 9 5 4" xfId="16380" xr:uid="{F56DA1C3-D68D-4A61-AF47-5BABD4E6E2CC}"/>
    <cellStyle name="Normal 4 9 5 5" xfId="30070" xr:uid="{E65C29F0-461B-4CE6-8C6B-363DD51965D3}"/>
    <cellStyle name="Normal 4 9 5 6" xfId="44954" xr:uid="{24D4FD49-2BC8-4694-9562-5F3AC2BD9E32}"/>
    <cellStyle name="Normal 4 9 6" xfId="11244" xr:uid="{0ADB1C18-796E-4F27-A354-133A45954DAF}"/>
    <cellStyle name="Normal 4 9 6 2" xfId="24934" xr:uid="{BB2CB83E-128E-471E-99C5-A9F9FBF69C7A}"/>
    <cellStyle name="Normal 4 9 6 2 2" xfId="38626" xr:uid="{D241879F-5670-4E90-B7AD-39449793842D}"/>
    <cellStyle name="Normal 4 9 6 2 3" xfId="53510" xr:uid="{8A55FBB6-2634-4243-9D58-B34D685CEE95}"/>
    <cellStyle name="Normal 4 9 6 3" xfId="18090" xr:uid="{109E1C93-A971-495F-971A-A86B8D8238E5}"/>
    <cellStyle name="Normal 4 9 6 4" xfId="31780" xr:uid="{1E6DF64C-0B30-4D95-B68E-D8A85E2DD25B}"/>
    <cellStyle name="Normal 4 9 6 5" xfId="46664" xr:uid="{705C365E-66B1-42E6-97AF-7F404D23059E}"/>
    <cellStyle name="Normal 4 9 7" xfId="21512" xr:uid="{AAC595D3-041C-49C6-A858-F5D25963EA9B}"/>
    <cellStyle name="Normal 4 9 7 2" xfId="35204" xr:uid="{33456337-B285-4B93-BF70-9BE476263E0F}"/>
    <cellStyle name="Normal 4 9 7 3" xfId="50088" xr:uid="{A9F62989-AB6E-4799-9847-45326FA42F3F}"/>
    <cellStyle name="Normal 4 9 8" xfId="14668" xr:uid="{4C547DB6-348E-4B02-9D07-9ED913BDDFF2}"/>
    <cellStyle name="Normal 4 9 9" xfId="28358" xr:uid="{E0B80FAD-1964-4F34-A2C6-8A3720C59ED6}"/>
    <cellStyle name="Normal 40" xfId="4395" xr:uid="{27D31685-8E09-4654-99A5-A7C45306D7E7}"/>
    <cellStyle name="Normal 40 2" xfId="4396" xr:uid="{62B559CB-CE8F-4E33-AF03-857B2EE65872}"/>
    <cellStyle name="Normal 40 2 2" xfId="4397" xr:uid="{65144A12-8F95-4885-9770-89F7C2235B32}"/>
    <cellStyle name="Normal 40 3" xfId="4398" xr:uid="{5DB54705-4D08-4E32-A645-784FCE09CD52}"/>
    <cellStyle name="Normal 41" xfId="4399" xr:uid="{BF69EB36-8579-4132-BFF8-1FDF31B4041D}"/>
    <cellStyle name="Normal 41 2" xfId="4400" xr:uid="{9AD575CC-5B4F-4CC8-97EC-1ECB895DCB09}"/>
    <cellStyle name="Normal 42" xfId="4401" xr:uid="{E080F68B-556A-45FB-9040-47AE5E32C2B0}"/>
    <cellStyle name="Normal 42 2" xfId="4402" xr:uid="{DEC48364-CD88-4215-BFEB-B2E957438EC8}"/>
    <cellStyle name="Normal 43" xfId="4403" xr:uid="{22870F22-C80A-4769-B3FD-5FCDCC3E9CE5}"/>
    <cellStyle name="Normal 43 2" xfId="4404" xr:uid="{FE5B387A-6E73-4A99-B971-AF661DAD5C54}"/>
    <cellStyle name="Normal 44" xfId="4414" xr:uid="{3AD7DD83-9032-4443-A910-4F3541F496B4}"/>
    <cellStyle name="Normal 44 2" xfId="4415" xr:uid="{18F43815-095D-4694-92D2-22CC9AA782C9}"/>
    <cellStyle name="Normal 45" xfId="4676" xr:uid="{9A408BEC-4E8C-4528-87DA-C65A09876619}"/>
    <cellStyle name="Normal 45 2" xfId="5326" xr:uid="{1ADC63FF-5D6D-4958-A4FF-981CF760289C}"/>
    <cellStyle name="Normal 45 3" xfId="5325" xr:uid="{D4930543-FBEC-4A00-BEC5-A17EAD5F3F89}"/>
    <cellStyle name="Normal 45 4" xfId="5335" xr:uid="{335C3625-B499-46AD-9D9D-39FCC2C8C004}"/>
    <cellStyle name="Normal 45 4 2" xfId="6519" xr:uid="{DA3EFF5B-1FDC-4004-9CF8-3845E49F232A}"/>
    <cellStyle name="Normal 45 4 3" xfId="5927" xr:uid="{6269EDD5-0C58-4534-B4FF-3469644C6E7E}"/>
    <cellStyle name="Normal 46" xfId="3" xr:uid="{1DF3B81E-A503-4DF2-8B30-4B07BE31CE6E}"/>
    <cellStyle name="Normal 46 2" xfId="40750" xr:uid="{C9363F3B-CD66-478A-9D62-C09BE8609201}"/>
    <cellStyle name="Normal 46 3" xfId="5928" xr:uid="{9DA572F5-68CB-4980-BFF6-6E0E09098B47}"/>
    <cellStyle name="Normal 46 4" xfId="5336" xr:uid="{C7652583-87E6-4C68-B93B-8790156EA532}"/>
    <cellStyle name="Normal 5" xfId="91" xr:uid="{706893AB-391F-4E66-AE23-B443672F8A2E}"/>
    <cellStyle name="Normal 5 10" xfId="293" xr:uid="{A3A6A8F5-6BDE-4B66-8AE8-D0BED5AC6AED}"/>
    <cellStyle name="Normal 5 10 2" xfId="531" xr:uid="{3B41E540-6B42-4619-8806-A4D034D17225}"/>
    <cellStyle name="Normal 5 10 2 2" xfId="1175" xr:uid="{05009DB6-4AAD-4CDB-87F4-F01E0CDF4C16}"/>
    <cellStyle name="Normal 5 10 2 3" xfId="2819" xr:uid="{A3777323-371C-4B43-B2E9-24DEB5CD97E2}"/>
    <cellStyle name="Normal 5 10 2 4" xfId="2820" xr:uid="{4A21E57C-532E-4094-B5A6-7145634DB3EA}"/>
    <cellStyle name="Normal 5 10 3" xfId="1176" xr:uid="{9A6F5354-4D41-4098-A408-DB3098E2DBF4}"/>
    <cellStyle name="Normal 5 10 3 2" xfId="2821" xr:uid="{8E2029E2-45DC-4615-85B5-A23FE829AA71}"/>
    <cellStyle name="Normal 5 10 3 3" xfId="2822" xr:uid="{2DDCECC6-91BC-4C1D-AD8D-8E516A30F044}"/>
    <cellStyle name="Normal 5 10 3 4" xfId="2823" xr:uid="{E45F3E19-680E-4C02-8209-4AFDACC8818D}"/>
    <cellStyle name="Normal 5 10 4" xfId="2824" xr:uid="{FED21765-3127-407E-8CE3-AD23FB0E7961}"/>
    <cellStyle name="Normal 5 10 5" xfId="2825" xr:uid="{96B184E4-234B-41AC-A277-A620F6B9021D}"/>
    <cellStyle name="Normal 5 10 6" xfId="2826" xr:uid="{BEDD9ED5-5480-4BB2-85A5-BD8C28A99A87}"/>
    <cellStyle name="Normal 5 11" xfId="294" xr:uid="{269EF51C-9E68-4DF3-BF24-4D3ACE0DC63F}"/>
    <cellStyle name="Normal 5 11 2" xfId="1177" xr:uid="{3E156E63-C5D7-4F57-AFF7-C2BFBB000478}"/>
    <cellStyle name="Normal 5 11 2 2" xfId="2827" xr:uid="{9F981C2B-7C68-4C63-AC89-A188989E76C7}"/>
    <cellStyle name="Normal 5 11 2 2 2" xfId="4405" xr:uid="{9BFB2C02-FF12-495A-99B2-295F55BBD6C1}"/>
    <cellStyle name="Normal 5 11 2 2 3" xfId="4683" xr:uid="{BD292A75-F479-455B-97D4-760F01A1F44D}"/>
    <cellStyle name="Normal 5 11 2 3" xfId="2828" xr:uid="{E53D7365-3BD4-4D43-B427-23BD9414B0FD}"/>
    <cellStyle name="Normal 5 11 2 4" xfId="2829" xr:uid="{E53FF132-F4B4-4727-BDCF-08E1AA5F4172}"/>
    <cellStyle name="Normal 5 11 3" xfId="2830" xr:uid="{78D90B3C-4083-4D0A-B6A9-16DECCED420B}"/>
    <cellStyle name="Normal 5 11 4" xfId="2831" xr:uid="{0B85D85A-7547-4D97-B98B-83CF09C2BA58}"/>
    <cellStyle name="Normal 5 11 4 2" xfId="4579" xr:uid="{70F756AC-5CEE-44AA-9931-47B9514DACE0}"/>
    <cellStyle name="Normal 5 11 4 3" xfId="4684" xr:uid="{63284CFE-DDBA-4489-A9C2-E776BD6F85DC}"/>
    <cellStyle name="Normal 5 11 4 4" xfId="4608" xr:uid="{C5B33288-15DF-40F1-B964-664F6BB96E38}"/>
    <cellStyle name="Normal 5 11 5" xfId="2832" xr:uid="{C997C922-44FE-4584-B702-252C8EE13BAE}"/>
    <cellStyle name="Normal 5 12" xfId="1178" xr:uid="{3036F3C2-ABC0-46CC-ABD6-A05FC17FAB83}"/>
    <cellStyle name="Normal 5 12 2" xfId="2833" xr:uid="{0AC6FDEA-01FC-4387-96A4-FB768703A0EC}"/>
    <cellStyle name="Normal 5 12 3" xfId="2834" xr:uid="{023F1316-8F80-4B3D-B079-94434D535F6F}"/>
    <cellStyle name="Normal 5 12 4" xfId="2835" xr:uid="{F9062606-3961-452A-95C9-354FC38ACDE9}"/>
    <cellStyle name="Normal 5 13" xfId="903" xr:uid="{E4895BB7-7A52-4C01-974C-DCFF62354414}"/>
    <cellStyle name="Normal 5 13 2" xfId="2836" xr:uid="{255FD457-FBD0-4C44-B252-F01856A8D523}"/>
    <cellStyle name="Normal 5 13 3" xfId="2837" xr:uid="{F83C2A32-81CA-4143-91A6-3F7D2D5CDFFA}"/>
    <cellStyle name="Normal 5 13 4" xfId="2838" xr:uid="{3C3ECB89-2FB5-4075-BC02-956F9069D6E2}"/>
    <cellStyle name="Normal 5 14" xfId="2839" xr:uid="{B97E18ED-AD20-4A0C-BD85-B4DC8931CE55}"/>
    <cellStyle name="Normal 5 14 2" xfId="2840" xr:uid="{7FDA0B79-8997-454D-A681-2F9B75A0D47F}"/>
    <cellStyle name="Normal 5 15" xfId="2841" xr:uid="{8FA82BEF-15E7-4DAD-80CF-6DC917462E29}"/>
    <cellStyle name="Normal 5 16" xfId="2842" xr:uid="{677684C2-FAF8-4EEB-992F-BC6726B7F1FB}"/>
    <cellStyle name="Normal 5 17" xfId="2843" xr:uid="{0942F84C-C64A-4C8D-85CC-CDE8D6633F4C}"/>
    <cellStyle name="Normal 5 2" xfId="92" xr:uid="{0A438827-033A-467C-9371-0598DDD0B959}"/>
    <cellStyle name="Normal 5 2 2" xfId="189" xr:uid="{F2AB059A-3EF8-49FB-9517-C5D2D81BAD07}"/>
    <cellStyle name="Normal 5 2 2 2" xfId="190" xr:uid="{6A9136A3-2544-473F-BD71-78DAD1DE1E16}"/>
    <cellStyle name="Normal 5 2 2 2 2" xfId="191" xr:uid="{CA18A387-04D5-4260-8D88-1FEDBB6BB727}"/>
    <cellStyle name="Normal 5 2 2 2 2 2" xfId="192" xr:uid="{6F7C15C2-EC4F-4DF1-B305-803F423DC23A}"/>
    <cellStyle name="Normal 5 2 2 2 3" xfId="193" xr:uid="{31EE4997-A897-4150-A474-714690AE61E8}"/>
    <cellStyle name="Normal 5 2 2 2 4" xfId="4672" xr:uid="{A2ABD052-8EAB-4B3F-87B7-C62C727A598A}"/>
    <cellStyle name="Normal 5 2 2 2 5" xfId="5302" xr:uid="{06CF6D5B-6F61-4D11-B460-621E28095E5F}"/>
    <cellStyle name="Normal 5 2 2 3" xfId="194" xr:uid="{30F455B6-2B72-490E-A77A-61620EA2E67F}"/>
    <cellStyle name="Normal 5 2 2 3 2" xfId="195" xr:uid="{557E9A73-1779-4D48-A312-771041901B3C}"/>
    <cellStyle name="Normal 5 2 2 4" xfId="196" xr:uid="{37A5EA67-1ADB-4E8C-B346-1A0878CCBA6C}"/>
    <cellStyle name="Normal 5 2 2 5" xfId="295" xr:uid="{60FE9069-13E7-44D1-A21B-3911558398D5}"/>
    <cellStyle name="Normal 5 2 2 6" xfId="4598" xr:uid="{50877EC5-3F9F-43EA-9127-176A982A9192}"/>
    <cellStyle name="Normal 5 2 2 7" xfId="5331" xr:uid="{49AFAED3-ED21-41CE-871B-703271CD4D90}"/>
    <cellStyle name="Normal 5 2 3" xfId="197" xr:uid="{F4086DA2-5742-4848-BB32-C68DB6A2F1FA}"/>
    <cellStyle name="Normal 5 2 3 2" xfId="198" xr:uid="{D9E1719A-A932-4FA8-BCEC-F3AD14707407}"/>
    <cellStyle name="Normal 5 2 3 2 2" xfId="199" xr:uid="{9EBE8F0C-9458-466F-84E3-1D8168195C05}"/>
    <cellStyle name="Normal 5 2 3 2 3" xfId="4561" xr:uid="{F429E9C1-558B-4F3F-93A4-271733D0CAC1}"/>
    <cellStyle name="Normal 5 2 3 2 4" xfId="5303" xr:uid="{BB765FE3-C520-4C6A-8111-4A94DD666C75}"/>
    <cellStyle name="Normal 5 2 3 3" xfId="200" xr:uid="{5C3AB5A2-0D29-44DC-BF43-DFEF5D038297}"/>
    <cellStyle name="Normal 5 2 3 3 2" xfId="4744" xr:uid="{DE0ACE42-13B8-4D27-9D17-C25FBB40B384}"/>
    <cellStyle name="Normal 5 2 3 4" xfId="4406" xr:uid="{84346036-5086-4ECB-807E-9DBDD62D7F51}"/>
    <cellStyle name="Normal 5 2 3 4 2" xfId="4717" xr:uid="{A84D3D8B-8809-428E-836A-A059FDEC6D9F}"/>
    <cellStyle name="Normal 5 2 3 5" xfId="4599" xr:uid="{5E45C53B-5598-448B-A722-05CE85B87AE0}"/>
    <cellStyle name="Normal 5 2 3 6" xfId="5323" xr:uid="{532BD422-E33D-472D-B8FA-836E972A89C6}"/>
    <cellStyle name="Normal 5 2 3 7" xfId="5332" xr:uid="{82788DF1-4395-466B-9673-DC70EADFC692}"/>
    <cellStyle name="Normal 5 2 4" xfId="201" xr:uid="{75C1F5A4-63B4-48C6-9136-7BB46F7E4286}"/>
    <cellStyle name="Normal 5 2 4 2" xfId="202" xr:uid="{F5676735-A9F5-4E9B-B2B5-4C4A79C31FDA}"/>
    <cellStyle name="Normal 5 2 5" xfId="203" xr:uid="{7E355576-5070-4A3F-8EB4-92A9885639B6}"/>
    <cellStyle name="Normal 5 2 6" xfId="188" xr:uid="{F96D7C1F-11FD-4FAE-BBCC-BFCF4D6DF5E4}"/>
    <cellStyle name="Normal 5 3" xfId="93" xr:uid="{A6080B50-AB03-4C10-8056-C11FA3CB95D1}"/>
    <cellStyle name="Normal 5 3 2" xfId="4408" xr:uid="{E76D7137-E02F-4BC4-9843-C36004160076}"/>
    <cellStyle name="Normal 5 3 3" xfId="4407" xr:uid="{B3171CCD-C8AA-41C0-848B-6D6E28B25F05}"/>
    <cellStyle name="Normal 5 4" xfId="94" xr:uid="{D9BD3660-44D9-42ED-B47D-2665C6BB972A}"/>
    <cellStyle name="Normal 5 4 10" xfId="2844" xr:uid="{C174DA00-E192-4F2E-AB5C-3A72FD4E5280}"/>
    <cellStyle name="Normal 5 4 10 2" xfId="9540" xr:uid="{8C29C885-EA72-46AF-81F4-06C47EB455DA}"/>
    <cellStyle name="Normal 5 4 10 2 2" xfId="12962" xr:uid="{995C5BAC-3D3F-4369-97D7-09CF0D3239BB}"/>
    <cellStyle name="Normal 5 4 10 2 2 2" xfId="26652" xr:uid="{B35DEBDD-66A7-4DFD-9133-9EF49F47EFDB}"/>
    <cellStyle name="Normal 5 4 10 2 2 2 2" xfId="40344" xr:uid="{A70D45ED-7696-49A6-8C40-2483FB053F6B}"/>
    <cellStyle name="Normal 5 4 10 2 2 2 3" xfId="55228" xr:uid="{C6646A14-384A-493C-B4A9-DA8F8F1CF5BC}"/>
    <cellStyle name="Normal 5 4 10 2 2 3" xfId="19808" xr:uid="{352973B9-FF60-4547-9711-A86F86A80D7C}"/>
    <cellStyle name="Normal 5 4 10 2 2 4" xfId="33498" xr:uid="{B7B0CD7F-7730-40F3-9711-11A33F66B277}"/>
    <cellStyle name="Normal 5 4 10 2 2 5" xfId="48382" xr:uid="{F1623850-A04C-4C32-8D64-F0DB416925FE}"/>
    <cellStyle name="Normal 5 4 10 2 3" xfId="23230" xr:uid="{4BD562B8-B939-4887-9461-04A4BE4B018B}"/>
    <cellStyle name="Normal 5 4 10 2 3 2" xfId="36922" xr:uid="{D4239D09-5C40-4FAA-95B4-485F7D264321}"/>
    <cellStyle name="Normal 5 4 10 2 3 3" xfId="51806" xr:uid="{A5A2B344-E241-427B-8E6A-E1B478B99F97}"/>
    <cellStyle name="Normal 5 4 10 2 4" xfId="16386" xr:uid="{9102DA04-E7DB-4840-8CE7-FA09BEA34E99}"/>
    <cellStyle name="Normal 5 4 10 2 5" xfId="30076" xr:uid="{2F5C766D-D319-429C-8039-4AC646F01A47}"/>
    <cellStyle name="Normal 5 4 10 2 6" xfId="44960" xr:uid="{67D1965F-3E15-4642-A151-144B2BA77B53}"/>
    <cellStyle name="Normal 5 4 10 3" xfId="11250" xr:uid="{DC28F512-6716-4008-B410-9B7730472713}"/>
    <cellStyle name="Normal 5 4 10 3 2" xfId="24940" xr:uid="{A5741B7E-C863-4617-91FD-48598CBF92E9}"/>
    <cellStyle name="Normal 5 4 10 3 2 2" xfId="38632" xr:uid="{430A320F-3A39-4A2C-BAC9-926E74799DAE}"/>
    <cellStyle name="Normal 5 4 10 3 2 3" xfId="53516" xr:uid="{267760AD-A52B-4F5A-ACF7-28FECF5B0447}"/>
    <cellStyle name="Normal 5 4 10 3 3" xfId="18096" xr:uid="{B3CA837A-A058-45D9-88D8-CC0D7CAC5A3A}"/>
    <cellStyle name="Normal 5 4 10 3 4" xfId="31786" xr:uid="{2A227776-C490-4219-9C46-2367AD862E11}"/>
    <cellStyle name="Normal 5 4 10 3 5" xfId="46670" xr:uid="{ED185792-966F-4381-B64C-B9F96D26BA58}"/>
    <cellStyle name="Normal 5 4 10 4" xfId="21518" xr:uid="{B1384C50-DAD1-486C-B644-5E4CA2CAA6FC}"/>
    <cellStyle name="Normal 5 4 10 4 2" xfId="35210" xr:uid="{B64426BC-F97E-4CB5-861A-0C65D1A53C10}"/>
    <cellStyle name="Normal 5 4 10 4 3" xfId="50094" xr:uid="{06453A23-3FD2-4810-9901-A71883937DA0}"/>
    <cellStyle name="Normal 5 4 10 5" xfId="14674" xr:uid="{BCBBE775-543F-415A-A3F7-B81E562CBD12}"/>
    <cellStyle name="Normal 5 4 10 5 2" xfId="41120" xr:uid="{E7971AD8-972E-4D27-8888-A019628B2C67}"/>
    <cellStyle name="Normal 5 4 10 6" xfId="28364" xr:uid="{4E2F0C90-949B-406C-BD50-EAA0C852DA7B}"/>
    <cellStyle name="Normal 5 4 10 7" xfId="43248" xr:uid="{34CA9198-F041-4620-AC6F-9E7AE791C8FF}"/>
    <cellStyle name="Normal 5 4 10 8" xfId="7828" xr:uid="{919B3A84-A5CF-4B40-BA16-9C295F2AC278}"/>
    <cellStyle name="Normal 5 4 11" xfId="2845" xr:uid="{46B71893-EE4D-40F8-8273-7509D1208EF0}"/>
    <cellStyle name="Normal 5 4 11 2" xfId="12961" xr:uid="{8F48AE9E-3931-4CE7-90BF-A6B5CBD35D39}"/>
    <cellStyle name="Normal 5 4 11 2 2" xfId="26651" xr:uid="{7C95A700-D74E-4735-B32D-A5B590FDB229}"/>
    <cellStyle name="Normal 5 4 11 2 2 2" xfId="40343" xr:uid="{8C8F4DDB-ED98-4D1E-8B0F-987EDDA2AD03}"/>
    <cellStyle name="Normal 5 4 11 2 2 3" xfId="55227" xr:uid="{B3EF2EE5-2873-4C60-8E11-DE1B1E59C563}"/>
    <cellStyle name="Normal 5 4 11 2 3" xfId="19807" xr:uid="{9FCD3183-EC3F-43BF-B58F-AB895E90017A}"/>
    <cellStyle name="Normal 5 4 11 2 4" xfId="33497" xr:uid="{33020520-340D-4D50-A707-4A492FA4DB85}"/>
    <cellStyle name="Normal 5 4 11 2 5" xfId="48381" xr:uid="{2DF1B428-89D6-442E-9CAB-51872B0D8F42}"/>
    <cellStyle name="Normal 5 4 11 3" xfId="23229" xr:uid="{7796E7B9-22CF-47DA-AC1B-2822B6913901}"/>
    <cellStyle name="Normal 5 4 11 3 2" xfId="36921" xr:uid="{AC51B71F-88C0-4B24-9ED0-E2895EFFE6FF}"/>
    <cellStyle name="Normal 5 4 11 3 3" xfId="51805" xr:uid="{80FD5E40-A191-46BE-8FCA-2EB51054729D}"/>
    <cellStyle name="Normal 5 4 11 4" xfId="16385" xr:uid="{125B2AB1-DD25-4E60-9516-EFA3873DB6C7}"/>
    <cellStyle name="Normal 5 4 11 4 2" xfId="41121" xr:uid="{EDDA31B8-D20A-4F3B-B937-D9FFD2635D1D}"/>
    <cellStyle name="Normal 5 4 11 5" xfId="30075" xr:uid="{F2579D95-C1AB-47B4-859A-86E94124C042}"/>
    <cellStyle name="Normal 5 4 11 6" xfId="44959" xr:uid="{59FA1B75-025A-4C03-8FA7-25A0BCC26F5D}"/>
    <cellStyle name="Normal 5 4 11 7" xfId="9539" xr:uid="{6E07B75D-BDAC-4990-8912-2D4E3B0EFD49}"/>
    <cellStyle name="Normal 5 4 12" xfId="11249" xr:uid="{3AF000B9-EA95-4ACB-9B0C-DC889DBEFB92}"/>
    <cellStyle name="Normal 5 4 12 2" xfId="24939" xr:uid="{3FDDA128-4355-40BE-B96E-A9F27B34D9E0}"/>
    <cellStyle name="Normal 5 4 12 2 2" xfId="38631" xr:uid="{7D6F425D-BF55-4D63-B4A2-A5F1151536D1}"/>
    <cellStyle name="Normal 5 4 12 2 3" xfId="53515" xr:uid="{4400124D-42F8-480E-AF83-2B62653D0E56}"/>
    <cellStyle name="Normal 5 4 12 3" xfId="18095" xr:uid="{95CFFDE5-3B16-48D9-BAB3-A82C3CBE9D21}"/>
    <cellStyle name="Normal 5 4 12 4" xfId="31785" xr:uid="{F17AB9E6-2491-4C3A-A27D-141CBBE4A68D}"/>
    <cellStyle name="Normal 5 4 12 5" xfId="46669" xr:uid="{20ABDBE4-E03E-4971-BFB6-F228BF1E3931}"/>
    <cellStyle name="Normal 5 4 13" xfId="21517" xr:uid="{BFEDF739-ED2B-4185-B27B-7625AEDDD7DA}"/>
    <cellStyle name="Normal 5 4 13 2" xfId="35209" xr:uid="{D25A4E1A-CA2D-4611-A97E-F3681D78BF7B}"/>
    <cellStyle name="Normal 5 4 13 3" xfId="50093" xr:uid="{94BEEB0E-07B8-436F-9EA8-402E1F031520}"/>
    <cellStyle name="Normal 5 4 14" xfId="14673" xr:uid="{3B924987-82BA-463D-BA38-15BBDA7D46AB}"/>
    <cellStyle name="Normal 5 4 14 2" xfId="40760" xr:uid="{DA849509-2616-4835-AF76-BE1ABA949759}"/>
    <cellStyle name="Normal 5 4 15" xfId="28363" xr:uid="{E3C945EA-534A-4C17-850C-204306143EF7}"/>
    <cellStyle name="Normal 5 4 16" xfId="43247" xr:uid="{9E35193C-561B-473F-922F-EB1D0D81E21F}"/>
    <cellStyle name="Normal 5 4 17" xfId="7827" xr:uid="{6744C187-C617-4084-B4EA-31DCCB7A2850}"/>
    <cellStyle name="Normal 5 4 2" xfId="95" xr:uid="{21ED6FC2-1960-4EF7-9CB4-8DB41B70DEFD}"/>
    <cellStyle name="Normal 5 4 2 10" xfId="9541" xr:uid="{F3CB2B2F-442B-49DA-871D-CE33FA2F0945}"/>
    <cellStyle name="Normal 5 4 2 10 2" xfId="12963" xr:uid="{186C4595-B61C-48F7-BF83-3B25C458E98C}"/>
    <cellStyle name="Normal 5 4 2 10 2 2" xfId="26653" xr:uid="{2D012521-6229-4B73-8EA5-625861FB3531}"/>
    <cellStyle name="Normal 5 4 2 10 2 2 2" xfId="40345" xr:uid="{E9F76E18-9899-4E79-B576-EB2BC782838F}"/>
    <cellStyle name="Normal 5 4 2 10 2 2 3" xfId="55229" xr:uid="{4A2162C4-8C56-41FC-BBD2-7CE9A724E65E}"/>
    <cellStyle name="Normal 5 4 2 10 2 3" xfId="19809" xr:uid="{A7697C86-8A8B-4639-91E9-479455D5B617}"/>
    <cellStyle name="Normal 5 4 2 10 2 4" xfId="33499" xr:uid="{7A167046-4AAD-4E3D-9CFA-C30834BB13A1}"/>
    <cellStyle name="Normal 5 4 2 10 2 5" xfId="48383" xr:uid="{1B669235-C274-493C-97B5-A2FBAF6F6F51}"/>
    <cellStyle name="Normal 5 4 2 10 3" xfId="23231" xr:uid="{71A69A10-0866-4B1F-84D7-E59C2F0AAF6A}"/>
    <cellStyle name="Normal 5 4 2 10 3 2" xfId="36923" xr:uid="{732A22E8-C622-47CA-BFED-27F2D6E2CDA1}"/>
    <cellStyle name="Normal 5 4 2 10 3 3" xfId="51807" xr:uid="{B8A8A6A3-404D-481C-9F4A-F86F77F1B8AC}"/>
    <cellStyle name="Normal 5 4 2 10 4" xfId="16387" xr:uid="{0E08F011-101C-4E5E-9E30-4855638FCC03}"/>
    <cellStyle name="Normal 5 4 2 10 5" xfId="30077" xr:uid="{556B81E5-770A-4A68-BCD1-222AB10E5A93}"/>
    <cellStyle name="Normal 5 4 2 10 6" xfId="44961" xr:uid="{5FEC5509-1A0E-4728-8E6D-D33EE5F0DDB4}"/>
    <cellStyle name="Normal 5 4 2 11" xfId="11251" xr:uid="{66FF40FE-AD42-4B66-BF47-BDD8F3DF1062}"/>
    <cellStyle name="Normal 5 4 2 11 2" xfId="24941" xr:uid="{D8BE72E0-87B4-4184-AAB4-033B47C69512}"/>
    <cellStyle name="Normal 5 4 2 11 2 2" xfId="38633" xr:uid="{774E1741-38C6-40B0-AA80-AC67655373A9}"/>
    <cellStyle name="Normal 5 4 2 11 2 3" xfId="53517" xr:uid="{6FDD9D6E-3E67-4386-A160-37A02FDB95AD}"/>
    <cellStyle name="Normal 5 4 2 11 3" xfId="18097" xr:uid="{602C4C90-D43B-4C5F-A14C-25475AEAEF46}"/>
    <cellStyle name="Normal 5 4 2 11 4" xfId="31787" xr:uid="{EC1A8973-957B-4026-81BB-0679E4215A26}"/>
    <cellStyle name="Normal 5 4 2 11 5" xfId="46671" xr:uid="{4C54A50E-CDE1-4E5C-8238-51CD853F23CD}"/>
    <cellStyle name="Normal 5 4 2 12" xfId="21519" xr:uid="{323D0211-06FA-4642-B9B9-2A90ED74AC77}"/>
    <cellStyle name="Normal 5 4 2 12 2" xfId="35211" xr:uid="{1C002FC8-6DE5-4929-BF0C-D9517EEAE8B1}"/>
    <cellStyle name="Normal 5 4 2 12 3" xfId="50095" xr:uid="{E9C96D9C-D88B-4E62-9E8D-BC248945381B}"/>
    <cellStyle name="Normal 5 4 2 13" xfId="14675" xr:uid="{5CBF5E1B-58BC-4D33-909C-1F54FBE517E4}"/>
    <cellStyle name="Normal 5 4 2 13 2" xfId="40761" xr:uid="{DA003F22-6D8D-49E6-8829-9570CBB11BDA}"/>
    <cellStyle name="Normal 5 4 2 14" xfId="28365" xr:uid="{CC709995-CC3F-4F81-B405-CEE3C5015828}"/>
    <cellStyle name="Normal 5 4 2 15" xfId="43249" xr:uid="{1511D462-0E1A-482C-8AA1-CBEACB0E3503}"/>
    <cellStyle name="Normal 5 4 2 16" xfId="7829" xr:uid="{14FE68B2-E348-4F10-9C9C-2F731BAF430B}"/>
    <cellStyle name="Normal 5 4 2 2" xfId="96" xr:uid="{D76E50C7-9EA5-41EB-93DA-9A41670CFBA8}"/>
    <cellStyle name="Normal 5 4 2 2 10" xfId="21520" xr:uid="{1DF91150-438E-44DE-B77B-E4D5ECAF99F8}"/>
    <cellStyle name="Normal 5 4 2 2 10 2" xfId="35212" xr:uid="{0646D4B0-BC43-42AD-B2CA-96B0B490BF52}"/>
    <cellStyle name="Normal 5 4 2 2 10 3" xfId="50096" xr:uid="{37013F8E-6C02-4F9A-9648-AC9561B0C036}"/>
    <cellStyle name="Normal 5 4 2 2 11" xfId="14676" xr:uid="{1A2D6712-7566-4851-93AD-D58FD8439C29}"/>
    <cellStyle name="Normal 5 4 2 2 11 2" xfId="40762" xr:uid="{A127CD30-4449-4783-9D14-30B4316429B9}"/>
    <cellStyle name="Normal 5 4 2 2 12" xfId="28366" xr:uid="{F2C327A8-EF8A-45E4-A841-2FCE7B1BF07D}"/>
    <cellStyle name="Normal 5 4 2 2 13" xfId="43250" xr:uid="{E5E0E38A-E694-40DF-857F-59A372A696DD}"/>
    <cellStyle name="Normal 5 4 2 2 14" xfId="7830" xr:uid="{B6BEFBA2-13C0-45FE-B77A-857F65078D20}"/>
    <cellStyle name="Normal 5 4 2 2 2" xfId="296" xr:uid="{572E5D48-8F09-4095-A5B1-BA4A1E47265F}"/>
    <cellStyle name="Normal 5 4 2 2 2 10" xfId="14677" xr:uid="{1C2AB5F7-CD9F-4183-8044-A9631046365F}"/>
    <cellStyle name="Normal 5 4 2 2 2 10 2" xfId="40778" xr:uid="{71B5E63F-4349-4296-A505-3F7B8AEAC132}"/>
    <cellStyle name="Normal 5 4 2 2 2 11" xfId="28367" xr:uid="{E155F088-A0B9-41D7-B03C-A9EC1C718DFA}"/>
    <cellStyle name="Normal 5 4 2 2 2 12" xfId="43251" xr:uid="{9A98ABF7-7368-4095-ABA3-1239F2170DBF}"/>
    <cellStyle name="Normal 5 4 2 2 2 13" xfId="7831" xr:uid="{9FE57BC4-BC1D-4536-A6AF-9603AA4DAFF1}"/>
    <cellStyle name="Normal 5 4 2 2 2 2" xfId="532" xr:uid="{208EBFED-3065-481F-90D5-3BD815F3AC7E}"/>
    <cellStyle name="Normal 5 4 2 2 2 2 10" xfId="43252" xr:uid="{A80D0215-435D-4F35-9106-ACABCC2C9779}"/>
    <cellStyle name="Normal 5 4 2 2 2 2 11" xfId="7832" xr:uid="{2A3D570F-BEF2-46C4-AEF0-9CA2355B24A0}"/>
    <cellStyle name="Normal 5 4 2 2 2 2 2" xfId="533" xr:uid="{E1875DDC-6239-413C-B926-E574905FEC8C}"/>
    <cellStyle name="Normal 5 4 2 2 2 2 2 2" xfId="1179" xr:uid="{F0D96B00-7DB5-4282-B39E-18E005DB309F}"/>
    <cellStyle name="Normal 5 4 2 2 2 2 2 2 2" xfId="1180" xr:uid="{FB1C8689-77F9-4F06-8529-1B42538139EE}"/>
    <cellStyle name="Normal 5 4 2 2 2 2 2 2 2 2" xfId="12968" xr:uid="{FA9CE8C0-D848-4160-A015-0C2FBAFD8516}"/>
    <cellStyle name="Normal 5 4 2 2 2 2 2 2 2 2 2" xfId="26658" xr:uid="{BABAF654-BF1E-4AAC-8E2F-14D4BF5F9E09}"/>
    <cellStyle name="Normal 5 4 2 2 2 2 2 2 2 2 2 2" xfId="40350" xr:uid="{B51338EF-B834-45D1-B5CD-3D656134F1A3}"/>
    <cellStyle name="Normal 5 4 2 2 2 2 2 2 2 2 2 3" xfId="55234" xr:uid="{DEDBEDF3-DFED-436B-BBB0-5B7882A650AA}"/>
    <cellStyle name="Normal 5 4 2 2 2 2 2 2 2 2 3" xfId="19814" xr:uid="{F1F28C25-9E0E-49EB-AD35-54666B0763C3}"/>
    <cellStyle name="Normal 5 4 2 2 2 2 2 2 2 2 4" xfId="33504" xr:uid="{746D38D2-0C9F-4813-8D7C-853361A68CB8}"/>
    <cellStyle name="Normal 5 4 2 2 2 2 2 2 2 2 5" xfId="48388" xr:uid="{79F1DAD3-E51D-4AB5-AF52-5CE0FA878809}"/>
    <cellStyle name="Normal 5 4 2 2 2 2 2 2 2 3" xfId="23236" xr:uid="{726CC51E-572B-4FE7-9969-4A8E8AB41C37}"/>
    <cellStyle name="Normal 5 4 2 2 2 2 2 2 2 3 2" xfId="36928" xr:uid="{24643359-6931-4326-B107-316BBD5E48A9}"/>
    <cellStyle name="Normal 5 4 2 2 2 2 2 2 2 3 3" xfId="51812" xr:uid="{4FF4D752-9169-47CE-BD13-72B1E104E851}"/>
    <cellStyle name="Normal 5 4 2 2 2 2 2 2 2 4" xfId="16392" xr:uid="{8F9E201A-1D0E-48EC-8592-BD8F43A26AE1}"/>
    <cellStyle name="Normal 5 4 2 2 2 2 2 2 2 4 2" xfId="40873" xr:uid="{1AA2B1A9-B2AD-4700-BAC0-9274E723D2FA}"/>
    <cellStyle name="Normal 5 4 2 2 2 2 2 2 2 5" xfId="30082" xr:uid="{BEB8F845-CFA8-4E29-8A9B-0D91205370E3}"/>
    <cellStyle name="Normal 5 4 2 2 2 2 2 2 2 6" xfId="44966" xr:uid="{5D52E7E1-83FA-4F0F-810F-C4A718AB143A}"/>
    <cellStyle name="Normal 5 4 2 2 2 2 2 2 2 7" xfId="9546" xr:uid="{5DF0613D-2FEA-4086-8E2E-626A3BEBF94A}"/>
    <cellStyle name="Normal 5 4 2 2 2 2 2 2 3" xfId="11256" xr:uid="{28D6C302-D9F3-45CB-BA4E-4C935397D91F}"/>
    <cellStyle name="Normal 5 4 2 2 2 2 2 2 3 2" xfId="24946" xr:uid="{207D4514-4B43-404F-BB72-37EA681474D4}"/>
    <cellStyle name="Normal 5 4 2 2 2 2 2 2 3 2 2" xfId="38638" xr:uid="{CCE637A5-2DCB-4B83-838A-769C66F2846E}"/>
    <cellStyle name="Normal 5 4 2 2 2 2 2 2 3 2 3" xfId="53522" xr:uid="{1D16D36B-6442-45AE-B7BA-AE172E7E33EF}"/>
    <cellStyle name="Normal 5 4 2 2 2 2 2 2 3 3" xfId="18102" xr:uid="{87E0786A-1F4D-4EE8-B3F3-41B0DAC25558}"/>
    <cellStyle name="Normal 5 4 2 2 2 2 2 2 3 4" xfId="31792" xr:uid="{E9586F43-7CE1-43FF-AD71-B0A7336AF27E}"/>
    <cellStyle name="Normal 5 4 2 2 2 2 2 2 3 5" xfId="46676" xr:uid="{29540935-5E56-442A-866C-ADDD18353C76}"/>
    <cellStyle name="Normal 5 4 2 2 2 2 2 2 4" xfId="21524" xr:uid="{BAF1175A-55AE-4DFA-BF0E-45031172D6F9}"/>
    <cellStyle name="Normal 5 4 2 2 2 2 2 2 4 2" xfId="35216" xr:uid="{0FE42690-3E76-4270-BDD4-5502429178AB}"/>
    <cellStyle name="Normal 5 4 2 2 2 2 2 2 4 3" xfId="50100" xr:uid="{53BFF625-BE84-4276-B6F9-86DAF025A54E}"/>
    <cellStyle name="Normal 5 4 2 2 2 2 2 2 5" xfId="14680" xr:uid="{1A3AE3B2-6D18-4DDC-B147-0A5B7C2D8972}"/>
    <cellStyle name="Normal 5 4 2 2 2 2 2 2 5 2" xfId="40872" xr:uid="{D17ECB20-E31F-43E9-8FE1-91F2713C72E0}"/>
    <cellStyle name="Normal 5 4 2 2 2 2 2 2 6" xfId="28370" xr:uid="{5AD4BE26-646A-4CF1-8304-21B7BE1A8FB8}"/>
    <cellStyle name="Normal 5 4 2 2 2 2 2 2 7" xfId="43254" xr:uid="{B385C69D-9D8D-423C-A372-8A0B075A9ED9}"/>
    <cellStyle name="Normal 5 4 2 2 2 2 2 2 8" xfId="7834" xr:uid="{C62E6FF7-BC05-448C-9B78-BF34F16B6745}"/>
    <cellStyle name="Normal 5 4 2 2 2 2 2 3" xfId="1181" xr:uid="{E1899DC6-17FD-42D8-AE04-B8C5F71073DE}"/>
    <cellStyle name="Normal 5 4 2 2 2 2 2 3 2" xfId="12967" xr:uid="{58AD5AC7-20D1-452F-B6E7-5183E2DC597E}"/>
    <cellStyle name="Normal 5 4 2 2 2 2 2 3 2 2" xfId="26657" xr:uid="{E9BCD10E-1763-4C83-83F6-2F1ACB787A32}"/>
    <cellStyle name="Normal 5 4 2 2 2 2 2 3 2 2 2" xfId="40349" xr:uid="{908D7285-1452-42AD-BBC4-E83AD75E6F96}"/>
    <cellStyle name="Normal 5 4 2 2 2 2 2 3 2 2 3" xfId="55233" xr:uid="{6AD96CC4-FFA9-4C6E-8B25-5EEFC5B4E26C}"/>
    <cellStyle name="Normal 5 4 2 2 2 2 2 3 2 3" xfId="19813" xr:uid="{BA21FFAD-DB9D-46BC-88EC-DF300359B9A5}"/>
    <cellStyle name="Normal 5 4 2 2 2 2 2 3 2 4" xfId="33503" xr:uid="{B58C6F27-B1BC-45CB-A16A-E7961EAA1F65}"/>
    <cellStyle name="Normal 5 4 2 2 2 2 2 3 2 5" xfId="48387" xr:uid="{811E4884-986B-4938-AFC6-E53A89C35887}"/>
    <cellStyle name="Normal 5 4 2 2 2 2 2 3 3" xfId="23235" xr:uid="{0BF9C1DE-C3A7-4F0C-B21B-7200A7293444}"/>
    <cellStyle name="Normal 5 4 2 2 2 2 2 3 3 2" xfId="36927" xr:uid="{049D9F3D-EDBF-4B4C-93E4-6622FF47FA7F}"/>
    <cellStyle name="Normal 5 4 2 2 2 2 2 3 3 3" xfId="51811" xr:uid="{318BA248-7521-4987-8099-9761B625DD1B}"/>
    <cellStyle name="Normal 5 4 2 2 2 2 2 3 4" xfId="16391" xr:uid="{1B4F6F3F-B67A-46C2-A6E1-E3D01BE0D69C}"/>
    <cellStyle name="Normal 5 4 2 2 2 2 2 3 4 2" xfId="40874" xr:uid="{7EE87551-77FE-4A1F-BE6C-0617935117F3}"/>
    <cellStyle name="Normal 5 4 2 2 2 2 2 3 5" xfId="30081" xr:uid="{20604486-5C48-4FB9-A7A9-A3B91AE4B344}"/>
    <cellStyle name="Normal 5 4 2 2 2 2 2 3 6" xfId="44965" xr:uid="{09435870-53F9-457E-83DC-D2D09A680137}"/>
    <cellStyle name="Normal 5 4 2 2 2 2 2 3 7" xfId="9545" xr:uid="{98C0BDA1-95F3-4641-A2D5-F2BF906AFFB9}"/>
    <cellStyle name="Normal 5 4 2 2 2 2 2 4" xfId="11255" xr:uid="{E9ADB1CF-5EC0-45F5-91B0-9FC9EDA28804}"/>
    <cellStyle name="Normal 5 4 2 2 2 2 2 4 2" xfId="24945" xr:uid="{1A93D689-7E89-456D-AC3E-88C7B78DC3A0}"/>
    <cellStyle name="Normal 5 4 2 2 2 2 2 4 2 2" xfId="38637" xr:uid="{B83C1B09-DA93-4D5E-A7A1-DDE68737E907}"/>
    <cellStyle name="Normal 5 4 2 2 2 2 2 4 2 3" xfId="53521" xr:uid="{1D1B6F0F-2879-4BB1-9D3F-3D9F2C5BF74B}"/>
    <cellStyle name="Normal 5 4 2 2 2 2 2 4 3" xfId="18101" xr:uid="{441A35AA-6CAC-495B-863D-F14A8CCB1FC6}"/>
    <cellStyle name="Normal 5 4 2 2 2 2 2 4 4" xfId="31791" xr:uid="{6F98CE09-5B1B-4380-B35C-8FB9D5197CEB}"/>
    <cellStyle name="Normal 5 4 2 2 2 2 2 4 5" xfId="46675" xr:uid="{8C9A4537-11BD-4308-8C4A-4CEE339A9CE2}"/>
    <cellStyle name="Normal 5 4 2 2 2 2 2 5" xfId="21523" xr:uid="{4894331A-6274-451C-8E8D-5BF9F1837588}"/>
    <cellStyle name="Normal 5 4 2 2 2 2 2 5 2" xfId="35215" xr:uid="{C9A23EF5-701F-4977-AEB4-0F593955A16F}"/>
    <cellStyle name="Normal 5 4 2 2 2 2 2 5 3" xfId="50099" xr:uid="{CE56352A-4214-449F-B9CE-4B7CF03C8A90}"/>
    <cellStyle name="Normal 5 4 2 2 2 2 2 6" xfId="14679" xr:uid="{EF15B615-5421-4A70-93C7-A6F61C581509}"/>
    <cellStyle name="Normal 5 4 2 2 2 2 2 6 2" xfId="40810" xr:uid="{5DE386A5-CB9B-4EF0-8606-FED4A44AB381}"/>
    <cellStyle name="Normal 5 4 2 2 2 2 2 7" xfId="28369" xr:uid="{5D19074B-1ED0-41D9-815C-79EB3949D219}"/>
    <cellStyle name="Normal 5 4 2 2 2 2 2 8" xfId="43253" xr:uid="{5B78F442-780A-4C15-B95A-E85879443743}"/>
    <cellStyle name="Normal 5 4 2 2 2 2 2 9" xfId="7833" xr:uid="{88AA0483-0EF1-49A2-99CE-6CEA0C01A811}"/>
    <cellStyle name="Normal 5 4 2 2 2 2 3" xfId="1182" xr:uid="{74FB7049-AE84-4412-9F95-D7393B51CFBD}"/>
    <cellStyle name="Normal 5 4 2 2 2 2 3 2" xfId="1183" xr:uid="{36D2CC79-8D3B-4D7E-9AB5-56244CDE1181}"/>
    <cellStyle name="Normal 5 4 2 2 2 2 3 2 2" xfId="12969" xr:uid="{23C67DA2-38F7-4400-978A-205AAD27FCE4}"/>
    <cellStyle name="Normal 5 4 2 2 2 2 3 2 2 2" xfId="26659" xr:uid="{ACBE0A16-E042-41D3-A942-7A84E41D6581}"/>
    <cellStyle name="Normal 5 4 2 2 2 2 3 2 2 2 2" xfId="40351" xr:uid="{1C5B7073-CF18-4BE9-A366-17D862AA24DB}"/>
    <cellStyle name="Normal 5 4 2 2 2 2 3 2 2 2 3" xfId="55235" xr:uid="{F642F2F6-54ED-4BFC-B512-C5ED588643A5}"/>
    <cellStyle name="Normal 5 4 2 2 2 2 3 2 2 3" xfId="19815" xr:uid="{BDBD64E3-9EAA-49AF-A9CB-E6058AD0F900}"/>
    <cellStyle name="Normal 5 4 2 2 2 2 3 2 2 4" xfId="33505" xr:uid="{09863596-CC16-483A-9E39-D8C4C3B7DF44}"/>
    <cellStyle name="Normal 5 4 2 2 2 2 3 2 2 5" xfId="48389" xr:uid="{F257AAEA-C918-4BD8-A86C-E9BEB5BC6E75}"/>
    <cellStyle name="Normal 5 4 2 2 2 2 3 2 3" xfId="23237" xr:uid="{E8BE6724-8A19-4AB2-BCEC-086BA3F7BFAF}"/>
    <cellStyle name="Normal 5 4 2 2 2 2 3 2 3 2" xfId="36929" xr:uid="{C354B711-84DB-41A3-BEA1-77DD6ADC5C89}"/>
    <cellStyle name="Normal 5 4 2 2 2 2 3 2 3 3" xfId="51813" xr:uid="{C630682F-0F8C-4C09-B39A-63986252D4E4}"/>
    <cellStyle name="Normal 5 4 2 2 2 2 3 2 4" xfId="16393" xr:uid="{D0743576-2D59-4A87-BCAD-34D83848684F}"/>
    <cellStyle name="Normal 5 4 2 2 2 2 3 2 4 2" xfId="40876" xr:uid="{9FC246E5-3EE5-41B6-8308-1080CE4FE684}"/>
    <cellStyle name="Normal 5 4 2 2 2 2 3 2 5" xfId="30083" xr:uid="{8671FB71-7EDA-4AE9-97EE-BCF09625CBE9}"/>
    <cellStyle name="Normal 5 4 2 2 2 2 3 2 6" xfId="44967" xr:uid="{E0B62DFA-F936-46A1-A65B-57CEFB3B8375}"/>
    <cellStyle name="Normal 5 4 2 2 2 2 3 2 7" xfId="9547" xr:uid="{71DB9486-1DFD-4F74-9821-BCD023D64E04}"/>
    <cellStyle name="Normal 5 4 2 2 2 2 3 3" xfId="11257" xr:uid="{82852146-0891-4278-93DE-0776C3FAE01C}"/>
    <cellStyle name="Normal 5 4 2 2 2 2 3 3 2" xfId="24947" xr:uid="{2750FCEF-5151-41AF-B8EB-8CDEFD192877}"/>
    <cellStyle name="Normal 5 4 2 2 2 2 3 3 2 2" xfId="38639" xr:uid="{A081A599-CF30-4B2E-B8EC-5AA3D63FE23C}"/>
    <cellStyle name="Normal 5 4 2 2 2 2 3 3 2 3" xfId="53523" xr:uid="{74C799C2-82D2-422C-B751-2FFDE2214CD4}"/>
    <cellStyle name="Normal 5 4 2 2 2 2 3 3 3" xfId="18103" xr:uid="{A0D8B7F5-58C8-4074-AFE7-2BB88CA52AE9}"/>
    <cellStyle name="Normal 5 4 2 2 2 2 3 3 4" xfId="31793" xr:uid="{28C1F5D8-DA08-4F82-8290-B30DE18FBB23}"/>
    <cellStyle name="Normal 5 4 2 2 2 2 3 3 5" xfId="46677" xr:uid="{BA1D00D8-E3F2-4A1F-A3AC-6175F284AC3F}"/>
    <cellStyle name="Normal 5 4 2 2 2 2 3 4" xfId="21525" xr:uid="{822E10B2-406A-4583-B241-7084971B31E3}"/>
    <cellStyle name="Normal 5 4 2 2 2 2 3 4 2" xfId="35217" xr:uid="{1ADF4355-6A6D-4E3C-9FA6-4280A0811E5A}"/>
    <cellStyle name="Normal 5 4 2 2 2 2 3 4 3" xfId="50101" xr:uid="{E1AFD4B4-15BD-4FAC-AC7A-02FAFAB826E3}"/>
    <cellStyle name="Normal 5 4 2 2 2 2 3 5" xfId="14681" xr:uid="{8118C9F1-A2F3-4AB0-82B0-20D7CCC97974}"/>
    <cellStyle name="Normal 5 4 2 2 2 2 3 5 2" xfId="40875" xr:uid="{1DD141E9-4D92-48B2-8E7E-E5D86904E122}"/>
    <cellStyle name="Normal 5 4 2 2 2 2 3 6" xfId="28371" xr:uid="{51D040B2-9F78-4B75-93CA-0C459ECBDAD9}"/>
    <cellStyle name="Normal 5 4 2 2 2 2 3 7" xfId="43255" xr:uid="{1FCCEEE6-5F1E-4F5D-AC80-18AF72D60C70}"/>
    <cellStyle name="Normal 5 4 2 2 2 2 3 8" xfId="7835" xr:uid="{506C47EA-6C2D-41E3-A07D-0F2B70B19D52}"/>
    <cellStyle name="Normal 5 4 2 2 2 2 4" xfId="1184" xr:uid="{01F847B2-770C-45BF-8470-61F793D5FC73}"/>
    <cellStyle name="Normal 5 4 2 2 2 2 4 2" xfId="9548" xr:uid="{6A659EAA-5BD3-42BF-B93C-448554B02500}"/>
    <cellStyle name="Normal 5 4 2 2 2 2 4 2 2" xfId="12970" xr:uid="{DEDFCB08-5667-40B0-89A1-208B5572213C}"/>
    <cellStyle name="Normal 5 4 2 2 2 2 4 2 2 2" xfId="26660" xr:uid="{052B90D2-F3CA-478C-8AC9-FEF67A524913}"/>
    <cellStyle name="Normal 5 4 2 2 2 2 4 2 2 2 2" xfId="40352" xr:uid="{C176AD6B-1C1E-4D63-991C-255B983893E4}"/>
    <cellStyle name="Normal 5 4 2 2 2 2 4 2 2 2 3" xfId="55236" xr:uid="{9BE0870B-1959-4069-9A9A-EF216A305CD7}"/>
    <cellStyle name="Normal 5 4 2 2 2 2 4 2 2 3" xfId="19816" xr:uid="{461133ED-2C8B-4F99-BF19-E044ACA4ADF8}"/>
    <cellStyle name="Normal 5 4 2 2 2 2 4 2 2 4" xfId="33506" xr:uid="{7262F70C-F262-42DC-9C6E-BF9104AA0068}"/>
    <cellStyle name="Normal 5 4 2 2 2 2 4 2 2 5" xfId="48390" xr:uid="{2FC55225-729B-47B1-A941-64D55D7CEF60}"/>
    <cellStyle name="Normal 5 4 2 2 2 2 4 2 3" xfId="23238" xr:uid="{343DB138-372A-446B-80A8-CD0852BAB86C}"/>
    <cellStyle name="Normal 5 4 2 2 2 2 4 2 3 2" xfId="36930" xr:uid="{168FBDB2-97FE-4DD8-B752-19128E5421CC}"/>
    <cellStyle name="Normal 5 4 2 2 2 2 4 2 3 3" xfId="51814" xr:uid="{BC76D918-7C72-46C1-898B-C19F0967E4A1}"/>
    <cellStyle name="Normal 5 4 2 2 2 2 4 2 4" xfId="16394" xr:uid="{0A7B89BC-971B-4709-BB7C-71DF02B46491}"/>
    <cellStyle name="Normal 5 4 2 2 2 2 4 2 5" xfId="30084" xr:uid="{1C7A285D-C5FB-4851-8260-686CED3C0E1E}"/>
    <cellStyle name="Normal 5 4 2 2 2 2 4 2 6" xfId="44968" xr:uid="{74AC107C-2346-494B-9190-6BC81FFC3975}"/>
    <cellStyle name="Normal 5 4 2 2 2 2 4 3" xfId="11258" xr:uid="{B9A52A14-5A5E-476A-B53A-5FBD04D2766A}"/>
    <cellStyle name="Normal 5 4 2 2 2 2 4 3 2" xfId="24948" xr:uid="{340973EC-4D69-4476-90F8-40EE2C04FAE1}"/>
    <cellStyle name="Normal 5 4 2 2 2 2 4 3 2 2" xfId="38640" xr:uid="{FFDF5A38-CDFA-403D-8F73-279A42973E2F}"/>
    <cellStyle name="Normal 5 4 2 2 2 2 4 3 2 3" xfId="53524" xr:uid="{057F8A77-4686-480F-A5FD-C60A23E6CAC8}"/>
    <cellStyle name="Normal 5 4 2 2 2 2 4 3 3" xfId="18104" xr:uid="{E11E9162-4B94-472B-A89B-4ACBA0D05299}"/>
    <cellStyle name="Normal 5 4 2 2 2 2 4 3 4" xfId="31794" xr:uid="{C7970F29-2616-495F-B2AE-5504E29C43AF}"/>
    <cellStyle name="Normal 5 4 2 2 2 2 4 3 5" xfId="46678" xr:uid="{53969AE1-F18E-4AE1-85FB-69C9821CF873}"/>
    <cellStyle name="Normal 5 4 2 2 2 2 4 4" xfId="21526" xr:uid="{541613E8-EF31-47A7-B95E-045407D15BBE}"/>
    <cellStyle name="Normal 5 4 2 2 2 2 4 4 2" xfId="35218" xr:uid="{330F459E-F479-43A6-929A-B593A48B953F}"/>
    <cellStyle name="Normal 5 4 2 2 2 2 4 4 3" xfId="50102" xr:uid="{C2644266-B31A-4026-AD66-2F6465DE2EA3}"/>
    <cellStyle name="Normal 5 4 2 2 2 2 4 5" xfId="14682" xr:uid="{1B007203-7FD3-4CE0-81BF-7D36E4299F6A}"/>
    <cellStyle name="Normal 5 4 2 2 2 2 4 5 2" xfId="40877" xr:uid="{7249649B-B58E-439C-83BD-10ADBCC78A8A}"/>
    <cellStyle name="Normal 5 4 2 2 2 2 4 6" xfId="28372" xr:uid="{0BA40F08-833B-4A65-9F59-5A4939584A4F}"/>
    <cellStyle name="Normal 5 4 2 2 2 2 4 7" xfId="43256" xr:uid="{992E203B-E736-49C3-A546-908F5137D83A}"/>
    <cellStyle name="Normal 5 4 2 2 2 2 4 8" xfId="7836" xr:uid="{DCA1FB96-A3B8-4CEC-9389-B2398E364505}"/>
    <cellStyle name="Normal 5 4 2 2 2 2 5" xfId="9544" xr:uid="{BC7AB6D6-2A0D-42CE-AD39-42AFEA82ED7C}"/>
    <cellStyle name="Normal 5 4 2 2 2 2 5 2" xfId="12966" xr:uid="{9D566B19-6D01-4DC5-BC93-97EFC71C671D}"/>
    <cellStyle name="Normal 5 4 2 2 2 2 5 2 2" xfId="26656" xr:uid="{14A272B7-FA7F-494F-91AD-D54F77D7E61B}"/>
    <cellStyle name="Normal 5 4 2 2 2 2 5 2 2 2" xfId="40348" xr:uid="{9EDB5CBE-97E0-406E-974D-1C882124B746}"/>
    <cellStyle name="Normal 5 4 2 2 2 2 5 2 2 3" xfId="55232" xr:uid="{227CA3F1-6572-4668-B46B-18EA1A8A09C1}"/>
    <cellStyle name="Normal 5 4 2 2 2 2 5 2 3" xfId="19812" xr:uid="{CAC56CDF-7266-4DBA-BFFE-4051B6380791}"/>
    <cellStyle name="Normal 5 4 2 2 2 2 5 2 4" xfId="33502" xr:uid="{EA3CB620-990F-455C-A0EB-4077CC6C5F52}"/>
    <cellStyle name="Normal 5 4 2 2 2 2 5 2 5" xfId="48386" xr:uid="{8BC3634A-6B04-4A77-A3C0-78C2CA9C0647}"/>
    <cellStyle name="Normal 5 4 2 2 2 2 5 3" xfId="23234" xr:uid="{6E627930-2597-4883-A76D-0C9B43BABA24}"/>
    <cellStyle name="Normal 5 4 2 2 2 2 5 3 2" xfId="36926" xr:uid="{6F08EA8C-D648-4FDA-930A-81CB4B723740}"/>
    <cellStyle name="Normal 5 4 2 2 2 2 5 3 3" xfId="51810" xr:uid="{013F2020-23AC-46E2-817A-7D99FC9660B1}"/>
    <cellStyle name="Normal 5 4 2 2 2 2 5 4" xfId="16390" xr:uid="{F7E3565D-B168-476D-92B1-530C60F1994B}"/>
    <cellStyle name="Normal 5 4 2 2 2 2 5 5" xfId="30080" xr:uid="{4107BB60-31A2-4498-8591-031F7B024920}"/>
    <cellStyle name="Normal 5 4 2 2 2 2 5 6" xfId="44964" xr:uid="{7C8B2EF6-2D3E-4DFC-8A62-A1B157332B03}"/>
    <cellStyle name="Normal 5 4 2 2 2 2 6" xfId="11254" xr:uid="{724C6161-EFEF-4743-9517-E14314750BA7}"/>
    <cellStyle name="Normal 5 4 2 2 2 2 6 2" xfId="24944" xr:uid="{8AD9A338-7022-46F6-A178-F2C7C99BD3C5}"/>
    <cellStyle name="Normal 5 4 2 2 2 2 6 2 2" xfId="38636" xr:uid="{4968C6C6-12B2-48A1-8AEA-5F322593527B}"/>
    <cellStyle name="Normal 5 4 2 2 2 2 6 2 3" xfId="53520" xr:uid="{68479400-3F5B-403A-ADEA-CC80ACF663E7}"/>
    <cellStyle name="Normal 5 4 2 2 2 2 6 3" xfId="18100" xr:uid="{3B6CEE6B-9694-4480-A031-58951B8F9ACC}"/>
    <cellStyle name="Normal 5 4 2 2 2 2 6 4" xfId="31790" xr:uid="{02164B8F-D042-4C74-886B-1664612059B9}"/>
    <cellStyle name="Normal 5 4 2 2 2 2 6 5" xfId="46674" xr:uid="{1D4B3376-6584-4185-A822-09C2A8B26A97}"/>
    <cellStyle name="Normal 5 4 2 2 2 2 7" xfId="21522" xr:uid="{57041F58-1251-4507-BAC0-C7DF97DC84C5}"/>
    <cellStyle name="Normal 5 4 2 2 2 2 7 2" xfId="35214" xr:uid="{26284BE1-9EBB-43C4-8BD4-13F1E0015960}"/>
    <cellStyle name="Normal 5 4 2 2 2 2 7 3" xfId="50098" xr:uid="{32D81D8B-C767-44D0-9F13-94413ABA2A8F}"/>
    <cellStyle name="Normal 5 4 2 2 2 2 8" xfId="14678" xr:uid="{3B19EF8D-300E-4BDC-B669-A1FDD9A43CD9}"/>
    <cellStyle name="Normal 5 4 2 2 2 2 8 2" xfId="40809" xr:uid="{07C1E2B7-AB20-4904-9DB3-5A041B3801E5}"/>
    <cellStyle name="Normal 5 4 2 2 2 2 9" xfId="28368" xr:uid="{D256DF96-8F1F-498E-960A-6E5E03D0B0CB}"/>
    <cellStyle name="Normal 5 4 2 2 2 3" xfId="534" xr:uid="{59816EC9-E3B0-4EBE-958A-8B202C79A698}"/>
    <cellStyle name="Normal 5 4 2 2 2 3 10" xfId="43257" xr:uid="{0A5DFF76-0E8C-4ED5-BC21-83709C89C942}"/>
    <cellStyle name="Normal 5 4 2 2 2 3 11" xfId="7837" xr:uid="{86D8219C-3C24-481B-B443-CBE883501242}"/>
    <cellStyle name="Normal 5 4 2 2 2 3 2" xfId="1185" xr:uid="{8EE3CD89-4989-4FB1-B3F0-EEACC9885F89}"/>
    <cellStyle name="Normal 5 4 2 2 2 3 2 2" xfId="1186" xr:uid="{B4AF1566-3F7B-4BA1-9A38-373AFA0D1EC4}"/>
    <cellStyle name="Normal 5 4 2 2 2 3 2 2 2" xfId="9551" xr:uid="{F9B1E3AC-B610-4329-BE4A-BF0E36B39AFC}"/>
    <cellStyle name="Normal 5 4 2 2 2 3 2 2 2 2" xfId="12973" xr:uid="{E3D88C0D-A5F2-41A8-A6D6-1B087967B020}"/>
    <cellStyle name="Normal 5 4 2 2 2 3 2 2 2 2 2" xfId="26663" xr:uid="{0AD19C14-D4B3-4A22-AC69-EE3CCF7E0D68}"/>
    <cellStyle name="Normal 5 4 2 2 2 3 2 2 2 2 2 2" xfId="40355" xr:uid="{B775CD67-71F3-4C29-809A-B26F86A0320E}"/>
    <cellStyle name="Normal 5 4 2 2 2 3 2 2 2 2 2 3" xfId="55239" xr:uid="{979D930E-FA69-48DA-887B-2D32279FA187}"/>
    <cellStyle name="Normal 5 4 2 2 2 3 2 2 2 2 3" xfId="19819" xr:uid="{FAC18B30-9297-487C-BF4A-BBFA8591FFAD}"/>
    <cellStyle name="Normal 5 4 2 2 2 3 2 2 2 2 4" xfId="33509" xr:uid="{68EFA39E-D59F-4AEB-8A65-D4D4CF4327FF}"/>
    <cellStyle name="Normal 5 4 2 2 2 3 2 2 2 2 5" xfId="48393" xr:uid="{C160A53B-04B4-4E2E-9347-A5BAFE540761}"/>
    <cellStyle name="Normal 5 4 2 2 2 3 2 2 2 3" xfId="23241" xr:uid="{D4171AC2-1B14-4BA4-8ED6-89BB228B824E}"/>
    <cellStyle name="Normal 5 4 2 2 2 3 2 2 2 3 2" xfId="36933" xr:uid="{593CFF31-531B-46AB-80AA-9944C1FFB66C}"/>
    <cellStyle name="Normal 5 4 2 2 2 3 2 2 2 3 3" xfId="51817" xr:uid="{05ECF381-9213-463F-A424-917B8BCD74AD}"/>
    <cellStyle name="Normal 5 4 2 2 2 3 2 2 2 4" xfId="16397" xr:uid="{5ECBD8C4-2AB4-4A31-B6D1-4586456D08A5}"/>
    <cellStyle name="Normal 5 4 2 2 2 3 2 2 2 5" xfId="30087" xr:uid="{B8FCB682-C91D-4CF7-9A6E-DE0945DD2062}"/>
    <cellStyle name="Normal 5 4 2 2 2 3 2 2 2 6" xfId="44971" xr:uid="{7830775F-CE23-4B93-B584-63BF4C792997}"/>
    <cellStyle name="Normal 5 4 2 2 2 3 2 2 3" xfId="11261" xr:uid="{FC1DC227-DAAE-4C98-8F73-DAE23323D744}"/>
    <cellStyle name="Normal 5 4 2 2 2 3 2 2 3 2" xfId="24951" xr:uid="{E8B18158-EE7C-42FF-B4E6-5EA047241AB8}"/>
    <cellStyle name="Normal 5 4 2 2 2 3 2 2 3 2 2" xfId="38643" xr:uid="{DC6D818D-D8B7-4956-BCDA-C94C43CD8C26}"/>
    <cellStyle name="Normal 5 4 2 2 2 3 2 2 3 2 3" xfId="53527" xr:uid="{DFE67B2D-2349-4D1F-B023-8F6725B3B693}"/>
    <cellStyle name="Normal 5 4 2 2 2 3 2 2 3 3" xfId="18107" xr:uid="{F1A7ECD7-19B1-42EC-AAC5-A7B801D032E2}"/>
    <cellStyle name="Normal 5 4 2 2 2 3 2 2 3 4" xfId="31797" xr:uid="{BF9FF99D-242F-4723-9786-85166AA30005}"/>
    <cellStyle name="Normal 5 4 2 2 2 3 2 2 3 5" xfId="46681" xr:uid="{2736046D-F231-4282-BFC1-E5F87FACB8C0}"/>
    <cellStyle name="Normal 5 4 2 2 2 3 2 2 4" xfId="21529" xr:uid="{480390E2-AF0D-4561-A8E3-462D581B0D09}"/>
    <cellStyle name="Normal 5 4 2 2 2 3 2 2 4 2" xfId="35221" xr:uid="{F7756746-401E-455A-9EF2-1CF5E91C378F}"/>
    <cellStyle name="Normal 5 4 2 2 2 3 2 2 4 3" xfId="50105" xr:uid="{379071AA-6D74-4663-98E8-E00694024DD5}"/>
    <cellStyle name="Normal 5 4 2 2 2 3 2 2 5" xfId="14685" xr:uid="{1CFD2B53-9F97-449C-8051-BA379714B1CE}"/>
    <cellStyle name="Normal 5 4 2 2 2 3 2 2 5 2" xfId="40879" xr:uid="{CCDA662F-97F3-47A2-909D-F119DCFDEBC9}"/>
    <cellStyle name="Normal 5 4 2 2 2 3 2 2 6" xfId="28375" xr:uid="{EBA15192-502A-48ED-B956-08D82E3B7A58}"/>
    <cellStyle name="Normal 5 4 2 2 2 3 2 2 7" xfId="43259" xr:uid="{418F1FEF-1428-4C09-9886-84E7853C5F54}"/>
    <cellStyle name="Normal 5 4 2 2 2 3 2 2 8" xfId="7839" xr:uid="{AB0EB411-F32F-4BE7-A78B-50A33B8DB214}"/>
    <cellStyle name="Normal 5 4 2 2 2 3 2 3" xfId="9550" xr:uid="{BD8AD7E7-D132-45B5-B79B-79F21AD581E6}"/>
    <cellStyle name="Normal 5 4 2 2 2 3 2 3 2" xfId="12972" xr:uid="{65611861-8E9F-4837-8989-5372CC2CC570}"/>
    <cellStyle name="Normal 5 4 2 2 2 3 2 3 2 2" xfId="26662" xr:uid="{C4EF5033-40F3-485C-9034-E513D17FC77D}"/>
    <cellStyle name="Normal 5 4 2 2 2 3 2 3 2 2 2" xfId="40354" xr:uid="{A7411298-78BA-4BD1-9CC4-3BD531AF908A}"/>
    <cellStyle name="Normal 5 4 2 2 2 3 2 3 2 2 3" xfId="55238" xr:uid="{AA1D6801-BCC2-40F1-8006-0AE87D2F9B43}"/>
    <cellStyle name="Normal 5 4 2 2 2 3 2 3 2 3" xfId="19818" xr:uid="{58BD9266-5683-4102-80AA-770697D11421}"/>
    <cellStyle name="Normal 5 4 2 2 2 3 2 3 2 4" xfId="33508" xr:uid="{AEB2342A-7606-4819-93F3-C2728BCE2FF7}"/>
    <cellStyle name="Normal 5 4 2 2 2 3 2 3 2 5" xfId="48392" xr:uid="{2CBB8A30-9BB8-4F20-BC49-2170B46BF4F9}"/>
    <cellStyle name="Normal 5 4 2 2 2 3 2 3 3" xfId="23240" xr:uid="{1BDF252D-6315-48DB-9FFF-3694031BE41E}"/>
    <cellStyle name="Normal 5 4 2 2 2 3 2 3 3 2" xfId="36932" xr:uid="{E0BD10FA-E384-4AA0-8720-2AE1C31B22D6}"/>
    <cellStyle name="Normal 5 4 2 2 2 3 2 3 3 3" xfId="51816" xr:uid="{E29D0A8D-987E-4C18-B5F7-420E8FB22245}"/>
    <cellStyle name="Normal 5 4 2 2 2 3 2 3 4" xfId="16396" xr:uid="{692E4F54-62CA-4066-A2CE-0DA27AA1CA59}"/>
    <cellStyle name="Normal 5 4 2 2 2 3 2 3 5" xfId="30086" xr:uid="{CF6F954E-6C3A-49DE-94CC-5A470495B336}"/>
    <cellStyle name="Normal 5 4 2 2 2 3 2 3 6" xfId="44970" xr:uid="{5CE29F80-28C4-4C3E-A845-712502EE061F}"/>
    <cellStyle name="Normal 5 4 2 2 2 3 2 4" xfId="11260" xr:uid="{906EC4D8-1DFD-4539-8F5B-13BA2EA5001C}"/>
    <cellStyle name="Normal 5 4 2 2 2 3 2 4 2" xfId="24950" xr:uid="{428C8C74-F55A-49DF-9888-A0A3C4FFA379}"/>
    <cellStyle name="Normal 5 4 2 2 2 3 2 4 2 2" xfId="38642" xr:uid="{20D43E50-8448-45E6-A3C5-1A4FFF668273}"/>
    <cellStyle name="Normal 5 4 2 2 2 3 2 4 2 3" xfId="53526" xr:uid="{EB127F99-DA4B-466A-8834-39FF83111C05}"/>
    <cellStyle name="Normal 5 4 2 2 2 3 2 4 3" xfId="18106" xr:uid="{79677EED-43E3-4D87-B672-6887A66E0AED}"/>
    <cellStyle name="Normal 5 4 2 2 2 3 2 4 4" xfId="31796" xr:uid="{8A6B20B1-599D-4E28-8649-1942BB2BE10F}"/>
    <cellStyle name="Normal 5 4 2 2 2 3 2 4 5" xfId="46680" xr:uid="{8A3DA09F-70E4-4451-A703-57B48E33BD02}"/>
    <cellStyle name="Normal 5 4 2 2 2 3 2 5" xfId="21528" xr:uid="{670329EB-8C64-45E6-9C21-54C3B5C284E3}"/>
    <cellStyle name="Normal 5 4 2 2 2 3 2 5 2" xfId="35220" xr:uid="{B0E3A818-7C4D-4C4B-8A28-C58B286E1898}"/>
    <cellStyle name="Normal 5 4 2 2 2 3 2 5 3" xfId="50104" xr:uid="{62F558F0-0083-465E-BAB6-F092E1B0A7F2}"/>
    <cellStyle name="Normal 5 4 2 2 2 3 2 6" xfId="14684" xr:uid="{3C716015-CFD2-4777-B6EB-03FFFEA088AB}"/>
    <cellStyle name="Normal 5 4 2 2 2 3 2 6 2" xfId="40878" xr:uid="{E8EDFA87-7F6D-4C09-AAED-8B7D24B5AB6F}"/>
    <cellStyle name="Normal 5 4 2 2 2 3 2 7" xfId="28374" xr:uid="{073EB87A-6CCC-4D77-869F-A76AF3229A0D}"/>
    <cellStyle name="Normal 5 4 2 2 2 3 2 8" xfId="43258" xr:uid="{7823A962-7788-4F2E-B044-C85EF95EA921}"/>
    <cellStyle name="Normal 5 4 2 2 2 3 2 9" xfId="7838" xr:uid="{EF28C971-DB82-438D-B534-F0627EFC2447}"/>
    <cellStyle name="Normal 5 4 2 2 2 3 3" xfId="1187" xr:uid="{93C945BE-F29E-439F-A60E-ECF4186DA04B}"/>
    <cellStyle name="Normal 5 4 2 2 2 3 3 2" xfId="9552" xr:uid="{000715AB-66EF-48B7-AACD-4F870BA4D4BE}"/>
    <cellStyle name="Normal 5 4 2 2 2 3 3 2 2" xfId="12974" xr:uid="{3C0760F0-379A-44A7-8FA4-79E714C2E59B}"/>
    <cellStyle name="Normal 5 4 2 2 2 3 3 2 2 2" xfId="26664" xr:uid="{18C5ABA9-5BDC-4218-90E5-24444DC45EA2}"/>
    <cellStyle name="Normal 5 4 2 2 2 3 3 2 2 2 2" xfId="40356" xr:uid="{8C549188-84E1-412A-AF33-E53CF6130BB2}"/>
    <cellStyle name="Normal 5 4 2 2 2 3 3 2 2 2 3" xfId="55240" xr:uid="{D74F962B-D9A7-471D-B2BF-6BC8A2474893}"/>
    <cellStyle name="Normal 5 4 2 2 2 3 3 2 2 3" xfId="19820" xr:uid="{3542036C-16F5-4BD2-B9B6-D1A6EB1B4D41}"/>
    <cellStyle name="Normal 5 4 2 2 2 3 3 2 2 4" xfId="33510" xr:uid="{94AFF0E5-0B1D-4D42-BAF2-83B0596C57CF}"/>
    <cellStyle name="Normal 5 4 2 2 2 3 3 2 2 5" xfId="48394" xr:uid="{EF591F2C-F562-44F6-A773-02F6E2E6237E}"/>
    <cellStyle name="Normal 5 4 2 2 2 3 3 2 3" xfId="23242" xr:uid="{84210689-2F12-4FAB-895C-FE2130EB3253}"/>
    <cellStyle name="Normal 5 4 2 2 2 3 3 2 3 2" xfId="36934" xr:uid="{7E55A006-331C-4E7F-9D68-FF7C5A890EC0}"/>
    <cellStyle name="Normal 5 4 2 2 2 3 3 2 3 3" xfId="51818" xr:uid="{3F2ECE09-5252-420E-AE8B-27CA63F1C25C}"/>
    <cellStyle name="Normal 5 4 2 2 2 3 3 2 4" xfId="16398" xr:uid="{545A529C-B13B-43E6-A880-D29E7AD143BF}"/>
    <cellStyle name="Normal 5 4 2 2 2 3 3 2 5" xfId="30088" xr:uid="{B928BF07-B700-4488-B7C9-429042B70FD9}"/>
    <cellStyle name="Normal 5 4 2 2 2 3 3 2 6" xfId="44972" xr:uid="{9E7BD061-7A37-4E41-A290-8CF9EC8A2448}"/>
    <cellStyle name="Normal 5 4 2 2 2 3 3 3" xfId="11262" xr:uid="{952B7C98-5C00-4AE7-A313-A634A5F772FE}"/>
    <cellStyle name="Normal 5 4 2 2 2 3 3 3 2" xfId="24952" xr:uid="{1C48F76E-593D-4046-9DDE-232834DB4D68}"/>
    <cellStyle name="Normal 5 4 2 2 2 3 3 3 2 2" xfId="38644" xr:uid="{BCC72870-A41A-41E1-BDBA-3C47BDB84CFF}"/>
    <cellStyle name="Normal 5 4 2 2 2 3 3 3 2 3" xfId="53528" xr:uid="{73F724B4-8389-4A40-8D56-39C94142CFAF}"/>
    <cellStyle name="Normal 5 4 2 2 2 3 3 3 3" xfId="18108" xr:uid="{79F03932-634F-477B-9C32-6D73B61AC2B7}"/>
    <cellStyle name="Normal 5 4 2 2 2 3 3 3 4" xfId="31798" xr:uid="{4D7311FA-A507-4196-8973-F78038272F10}"/>
    <cellStyle name="Normal 5 4 2 2 2 3 3 3 5" xfId="46682" xr:uid="{916D8BE7-172D-47E6-A528-61ED01F05F4A}"/>
    <cellStyle name="Normal 5 4 2 2 2 3 3 4" xfId="21530" xr:uid="{5D5A9CC7-9209-4C29-80FD-52CD20AADF97}"/>
    <cellStyle name="Normal 5 4 2 2 2 3 3 4 2" xfId="35222" xr:uid="{2B885EC3-B8A6-4A95-B36F-C2E837072B8E}"/>
    <cellStyle name="Normal 5 4 2 2 2 3 3 4 3" xfId="50106" xr:uid="{AD20AC57-092E-4912-B959-FEA2D5DD5F15}"/>
    <cellStyle name="Normal 5 4 2 2 2 3 3 5" xfId="14686" xr:uid="{69EA90FA-BC0F-43DE-94D6-2727F487AFE8}"/>
    <cellStyle name="Normal 5 4 2 2 2 3 3 5 2" xfId="40880" xr:uid="{C946C242-52DD-486B-97FE-9B8FFB89641D}"/>
    <cellStyle name="Normal 5 4 2 2 2 3 3 6" xfId="28376" xr:uid="{9294EE10-F213-4365-AE90-AA9FFA6A5465}"/>
    <cellStyle name="Normal 5 4 2 2 2 3 3 7" xfId="43260" xr:uid="{F1C8AC8F-6310-4E3E-973A-1E295A666E94}"/>
    <cellStyle name="Normal 5 4 2 2 2 3 3 8" xfId="7840" xr:uid="{E1CF9644-19F7-4584-9C7A-BB13A836989B}"/>
    <cellStyle name="Normal 5 4 2 2 2 3 4" xfId="2846" xr:uid="{316B117F-363A-449B-8C80-7C52E663C30C}"/>
    <cellStyle name="Normal 5 4 2 2 2 3 4 2" xfId="9553" xr:uid="{0063B82E-1636-47D7-BC39-67135AB6CE93}"/>
    <cellStyle name="Normal 5 4 2 2 2 3 4 2 2" xfId="12975" xr:uid="{CD06F40B-7258-4F12-AA8B-D9D4F3D540EB}"/>
    <cellStyle name="Normal 5 4 2 2 2 3 4 2 2 2" xfId="26665" xr:uid="{1ACFF947-FA64-441C-A3E6-298B63DA906C}"/>
    <cellStyle name="Normal 5 4 2 2 2 3 4 2 2 2 2" xfId="40357" xr:uid="{B359744B-7726-43C5-AEC7-27EB24A0390F}"/>
    <cellStyle name="Normal 5 4 2 2 2 3 4 2 2 2 3" xfId="55241" xr:uid="{1B9A14E6-8CA9-4AF9-BC93-C5F7921131ED}"/>
    <cellStyle name="Normal 5 4 2 2 2 3 4 2 2 3" xfId="19821" xr:uid="{BB26F47D-6779-42D3-BEA9-4A79CB6D2080}"/>
    <cellStyle name="Normal 5 4 2 2 2 3 4 2 2 4" xfId="33511" xr:uid="{75A4CA60-BD63-408C-88A0-7E02AE9CCC97}"/>
    <cellStyle name="Normal 5 4 2 2 2 3 4 2 2 5" xfId="48395" xr:uid="{18D752A5-3EAD-4676-BC34-1D9A98B97788}"/>
    <cellStyle name="Normal 5 4 2 2 2 3 4 2 3" xfId="23243" xr:uid="{6B95E4AC-0E2C-405A-997E-F28805B704E5}"/>
    <cellStyle name="Normal 5 4 2 2 2 3 4 2 3 2" xfId="36935" xr:uid="{5380C4DC-63F8-499E-BE54-A3C7F40CB52F}"/>
    <cellStyle name="Normal 5 4 2 2 2 3 4 2 3 3" xfId="51819" xr:uid="{6BF6F3F8-AE2A-4519-8B76-C5261A8FCE31}"/>
    <cellStyle name="Normal 5 4 2 2 2 3 4 2 4" xfId="16399" xr:uid="{E9B6DE06-150F-4CA9-84D5-5B962AEBF4DB}"/>
    <cellStyle name="Normal 5 4 2 2 2 3 4 2 5" xfId="30089" xr:uid="{F40D2EAC-29B7-4EBD-923E-762508CC2AD7}"/>
    <cellStyle name="Normal 5 4 2 2 2 3 4 2 6" xfId="44973" xr:uid="{D0E927B6-F728-4581-A279-3D636AE9ADD2}"/>
    <cellStyle name="Normal 5 4 2 2 2 3 4 3" xfId="11263" xr:uid="{EF07FA95-C996-449E-B864-B8268CA1BEC2}"/>
    <cellStyle name="Normal 5 4 2 2 2 3 4 3 2" xfId="24953" xr:uid="{9DABC7D4-F96D-4DE7-9B07-E76B3313A035}"/>
    <cellStyle name="Normal 5 4 2 2 2 3 4 3 2 2" xfId="38645" xr:uid="{38166BA3-0356-4EE0-911D-EBF5C98B567B}"/>
    <cellStyle name="Normal 5 4 2 2 2 3 4 3 2 3" xfId="53529" xr:uid="{11A8393B-E05B-4875-B41F-7E2D75DCDCDA}"/>
    <cellStyle name="Normal 5 4 2 2 2 3 4 3 3" xfId="18109" xr:uid="{52C846E7-216A-41D9-B8FE-84858E3B2D25}"/>
    <cellStyle name="Normal 5 4 2 2 2 3 4 3 4" xfId="31799" xr:uid="{D365E70F-E663-4830-B0D7-EA14D7690E42}"/>
    <cellStyle name="Normal 5 4 2 2 2 3 4 3 5" xfId="46683" xr:uid="{8ED4B7CB-82CD-46AD-8D34-FB60E9DB7234}"/>
    <cellStyle name="Normal 5 4 2 2 2 3 4 4" xfId="21531" xr:uid="{089CF95B-06DE-498E-B187-AA72B78A057C}"/>
    <cellStyle name="Normal 5 4 2 2 2 3 4 4 2" xfId="35223" xr:uid="{E085B701-CDAF-4A92-AEDE-9FB3A9967127}"/>
    <cellStyle name="Normal 5 4 2 2 2 3 4 4 3" xfId="50107" xr:uid="{09CE2B79-6C79-40D9-90A7-40155F0A79B6}"/>
    <cellStyle name="Normal 5 4 2 2 2 3 4 5" xfId="14687" xr:uid="{78A807A6-8561-4D8E-8B18-C38052F72223}"/>
    <cellStyle name="Normal 5 4 2 2 2 3 4 5 2" xfId="41122" xr:uid="{8D5C1372-D599-475C-A386-C54DE2EF2EF2}"/>
    <cellStyle name="Normal 5 4 2 2 2 3 4 6" xfId="28377" xr:uid="{310B274D-5B34-4190-9C2D-2E3F475E3CE5}"/>
    <cellStyle name="Normal 5 4 2 2 2 3 4 7" xfId="43261" xr:uid="{BD2E710F-8CF1-4CB8-AD57-33B1FC97ED75}"/>
    <cellStyle name="Normal 5 4 2 2 2 3 4 8" xfId="7841" xr:uid="{43AA7661-77D6-45B9-9080-B75AB97B4D4A}"/>
    <cellStyle name="Normal 5 4 2 2 2 3 5" xfId="9549" xr:uid="{67AED091-4955-42A7-9214-45C07FEAB976}"/>
    <cellStyle name="Normal 5 4 2 2 2 3 5 2" xfId="12971" xr:uid="{D8C6F11F-F29A-47CF-A4B9-51FF25CB1823}"/>
    <cellStyle name="Normal 5 4 2 2 2 3 5 2 2" xfId="26661" xr:uid="{EE0233A9-7EBE-4C95-9053-793312C4766C}"/>
    <cellStyle name="Normal 5 4 2 2 2 3 5 2 2 2" xfId="40353" xr:uid="{11BD6935-6D26-48B6-9B96-E7B4519591E0}"/>
    <cellStyle name="Normal 5 4 2 2 2 3 5 2 2 3" xfId="55237" xr:uid="{9F624169-4343-42AC-9FD9-67733BFC94F6}"/>
    <cellStyle name="Normal 5 4 2 2 2 3 5 2 3" xfId="19817" xr:uid="{80B76EEF-5436-4D2E-B554-8E2F2BE4BFAD}"/>
    <cellStyle name="Normal 5 4 2 2 2 3 5 2 4" xfId="33507" xr:uid="{2C0B40D4-1C83-45FC-93D0-10B05081CCCB}"/>
    <cellStyle name="Normal 5 4 2 2 2 3 5 2 5" xfId="48391" xr:uid="{3BF60CAB-6EBA-4911-9D04-00FD1D3388E4}"/>
    <cellStyle name="Normal 5 4 2 2 2 3 5 3" xfId="23239" xr:uid="{B78BF793-5C0B-4636-A4CF-E1F302CB4D8F}"/>
    <cellStyle name="Normal 5 4 2 2 2 3 5 3 2" xfId="36931" xr:uid="{696A554B-AEB0-43EA-B6A5-5612F07399F9}"/>
    <cellStyle name="Normal 5 4 2 2 2 3 5 3 3" xfId="51815" xr:uid="{04B64F62-8A52-49E2-AE15-73C8AF0D8E9F}"/>
    <cellStyle name="Normal 5 4 2 2 2 3 5 4" xfId="16395" xr:uid="{81804A88-AF8D-48AE-9E5A-E5A298D45793}"/>
    <cellStyle name="Normal 5 4 2 2 2 3 5 5" xfId="30085" xr:uid="{91492F47-E19B-4472-93B0-D0F64A1144DD}"/>
    <cellStyle name="Normal 5 4 2 2 2 3 5 6" xfId="44969" xr:uid="{0553F54D-68F7-4013-96BF-B70F9B291C71}"/>
    <cellStyle name="Normal 5 4 2 2 2 3 6" xfId="11259" xr:uid="{A1CE1E22-0C29-4376-84C4-F0942B7B1DDB}"/>
    <cellStyle name="Normal 5 4 2 2 2 3 6 2" xfId="24949" xr:uid="{D0411AE0-F8D4-4419-A2C9-ED34FD00E46E}"/>
    <cellStyle name="Normal 5 4 2 2 2 3 6 2 2" xfId="38641" xr:uid="{97E540C2-D39C-4004-8502-80C946F39250}"/>
    <cellStyle name="Normal 5 4 2 2 2 3 6 2 3" xfId="53525" xr:uid="{9ADA665D-A6E8-4D54-B696-40BCB2F92159}"/>
    <cellStyle name="Normal 5 4 2 2 2 3 6 3" xfId="18105" xr:uid="{2B5DBAEA-3FCA-4841-92ED-72F9ED0329BE}"/>
    <cellStyle name="Normal 5 4 2 2 2 3 6 4" xfId="31795" xr:uid="{4DF65454-AB13-42F0-900B-B5ACB8751304}"/>
    <cellStyle name="Normal 5 4 2 2 2 3 6 5" xfId="46679" xr:uid="{7A4748C1-25B2-4149-BF60-0621F2C71CB1}"/>
    <cellStyle name="Normal 5 4 2 2 2 3 7" xfId="21527" xr:uid="{CC7EBF20-26B8-445F-A9F8-3FC6A267B343}"/>
    <cellStyle name="Normal 5 4 2 2 2 3 7 2" xfId="35219" xr:uid="{420AAA15-8EA7-42EE-92DF-87A7A3DCF9B4}"/>
    <cellStyle name="Normal 5 4 2 2 2 3 7 3" xfId="50103" xr:uid="{B491E4C5-AAF0-44F6-B824-62237A03F449}"/>
    <cellStyle name="Normal 5 4 2 2 2 3 8" xfId="14683" xr:uid="{41F6D4BF-8F8A-430C-9ACE-C02423F4DBC6}"/>
    <cellStyle name="Normal 5 4 2 2 2 3 8 2" xfId="40811" xr:uid="{6DDC2A58-48DF-4096-AB0D-2C1FDFDFF125}"/>
    <cellStyle name="Normal 5 4 2 2 2 3 9" xfId="28373" xr:uid="{EF1E671F-155C-42CB-A3A3-2712163872C7}"/>
    <cellStyle name="Normal 5 4 2 2 2 4" xfId="1188" xr:uid="{D913A41E-A306-452A-9A3D-ED94A2D4A3A3}"/>
    <cellStyle name="Normal 5 4 2 2 2 4 2" xfId="1189" xr:uid="{BB00226A-C1E4-491D-9A83-4D0379780CCE}"/>
    <cellStyle name="Normal 5 4 2 2 2 4 2 2" xfId="9555" xr:uid="{BB242EFD-A25B-42ED-A778-4C1A2FB6EA8A}"/>
    <cellStyle name="Normal 5 4 2 2 2 4 2 2 2" xfId="12977" xr:uid="{9AD923B2-FD72-401F-AA93-FBF105806EFE}"/>
    <cellStyle name="Normal 5 4 2 2 2 4 2 2 2 2" xfId="26667" xr:uid="{81D3A598-C58C-41AB-A951-23E53F0A1C41}"/>
    <cellStyle name="Normal 5 4 2 2 2 4 2 2 2 2 2" xfId="40359" xr:uid="{846E8322-FD1A-437D-B974-48C3B77FE5F5}"/>
    <cellStyle name="Normal 5 4 2 2 2 4 2 2 2 2 3" xfId="55243" xr:uid="{E2EF2781-D086-4A90-B80D-1CCAC69CF34A}"/>
    <cellStyle name="Normal 5 4 2 2 2 4 2 2 2 3" xfId="19823" xr:uid="{F84C1F30-C582-4517-A8EF-3F85A11414A6}"/>
    <cellStyle name="Normal 5 4 2 2 2 4 2 2 2 4" xfId="33513" xr:uid="{4AB582A7-9E47-4865-AEC2-E76DB5A23A0D}"/>
    <cellStyle name="Normal 5 4 2 2 2 4 2 2 2 5" xfId="48397" xr:uid="{A8E9949D-87EE-4F94-8C64-B56030C70F51}"/>
    <cellStyle name="Normal 5 4 2 2 2 4 2 2 3" xfId="23245" xr:uid="{A2505920-C684-4B3A-8A06-F16E7CD65F3A}"/>
    <cellStyle name="Normal 5 4 2 2 2 4 2 2 3 2" xfId="36937" xr:uid="{7D26D658-22C9-450A-A2F0-3D4D775343BD}"/>
    <cellStyle name="Normal 5 4 2 2 2 4 2 2 3 3" xfId="51821" xr:uid="{50936D91-54CF-4556-8723-C0ABC7A6485A}"/>
    <cellStyle name="Normal 5 4 2 2 2 4 2 2 4" xfId="16401" xr:uid="{2210060A-B1A2-4AF7-9788-A39D71AB93C5}"/>
    <cellStyle name="Normal 5 4 2 2 2 4 2 2 5" xfId="30091" xr:uid="{15EC5E53-7E3A-4ECB-A26C-729489E8BB8E}"/>
    <cellStyle name="Normal 5 4 2 2 2 4 2 2 6" xfId="44975" xr:uid="{2311A1FF-E4B7-4E75-A749-73487DAE3218}"/>
    <cellStyle name="Normal 5 4 2 2 2 4 2 3" xfId="11265" xr:uid="{F9DAE65C-35B3-43D2-9AAB-2B0DE7A2A964}"/>
    <cellStyle name="Normal 5 4 2 2 2 4 2 3 2" xfId="24955" xr:uid="{246EFB40-A66B-4B4A-96A4-DD05CEE01F1C}"/>
    <cellStyle name="Normal 5 4 2 2 2 4 2 3 2 2" xfId="38647" xr:uid="{A0D5F451-1441-41B6-9916-D15CAA31FCA9}"/>
    <cellStyle name="Normal 5 4 2 2 2 4 2 3 2 3" xfId="53531" xr:uid="{33882301-8306-49A8-9B79-4BC641EB850A}"/>
    <cellStyle name="Normal 5 4 2 2 2 4 2 3 3" xfId="18111" xr:uid="{9826DAAF-DFDC-4426-AD92-61C7536B42A3}"/>
    <cellStyle name="Normal 5 4 2 2 2 4 2 3 4" xfId="31801" xr:uid="{A32ECB6E-D6C2-4B1D-B617-6D3FD52A48B4}"/>
    <cellStyle name="Normal 5 4 2 2 2 4 2 3 5" xfId="46685" xr:uid="{7D1B57A9-1437-4AB7-BB5A-93DAE06CCD66}"/>
    <cellStyle name="Normal 5 4 2 2 2 4 2 4" xfId="21533" xr:uid="{9DA0E76E-EF48-42AA-B0DA-69D9AD89AE28}"/>
    <cellStyle name="Normal 5 4 2 2 2 4 2 4 2" xfId="35225" xr:uid="{7A9715AA-A508-4238-8FDB-4B0EAD4DE347}"/>
    <cellStyle name="Normal 5 4 2 2 2 4 2 4 3" xfId="50109" xr:uid="{A3CDC99D-23CA-4EBC-A76E-3306C23C2184}"/>
    <cellStyle name="Normal 5 4 2 2 2 4 2 5" xfId="14689" xr:uid="{349F0C20-2AFA-4FCC-A829-FF299CE871FC}"/>
    <cellStyle name="Normal 5 4 2 2 2 4 2 5 2" xfId="40882" xr:uid="{2068C581-8DFE-4644-8CCB-03890A8E632E}"/>
    <cellStyle name="Normal 5 4 2 2 2 4 2 6" xfId="28379" xr:uid="{C671165A-DF95-42C6-94CC-CF3CEB5CBE11}"/>
    <cellStyle name="Normal 5 4 2 2 2 4 2 7" xfId="43263" xr:uid="{9332415A-A511-4A11-A955-87FBE3F56F56}"/>
    <cellStyle name="Normal 5 4 2 2 2 4 2 8" xfId="7843" xr:uid="{51BA0534-0C1C-4AE8-97C8-F04AB758B419}"/>
    <cellStyle name="Normal 5 4 2 2 2 4 3" xfId="9554" xr:uid="{3C9FAA16-B307-4BB1-9558-2584CF23640B}"/>
    <cellStyle name="Normal 5 4 2 2 2 4 3 2" xfId="12976" xr:uid="{665BBEC2-A106-4741-B0AB-6FCFD439DF7C}"/>
    <cellStyle name="Normal 5 4 2 2 2 4 3 2 2" xfId="26666" xr:uid="{ABE1071E-22B9-4329-8C3F-4D4A268CEED0}"/>
    <cellStyle name="Normal 5 4 2 2 2 4 3 2 2 2" xfId="40358" xr:uid="{209ED8A0-7826-45E8-986F-9DE944E5272D}"/>
    <cellStyle name="Normal 5 4 2 2 2 4 3 2 2 3" xfId="55242" xr:uid="{7FB014EF-1305-496B-BFAC-A717544C36D9}"/>
    <cellStyle name="Normal 5 4 2 2 2 4 3 2 3" xfId="19822" xr:uid="{EE60327B-F440-41EA-9A17-ACD5B5EB07B2}"/>
    <cellStyle name="Normal 5 4 2 2 2 4 3 2 4" xfId="33512" xr:uid="{EE3ADFCF-98C7-426D-9BC3-9375805F3AA3}"/>
    <cellStyle name="Normal 5 4 2 2 2 4 3 2 5" xfId="48396" xr:uid="{97621EED-4ADE-4D59-867E-83E7B9086818}"/>
    <cellStyle name="Normal 5 4 2 2 2 4 3 3" xfId="23244" xr:uid="{2161A3E0-2E2A-404D-853B-C5C7D38A393F}"/>
    <cellStyle name="Normal 5 4 2 2 2 4 3 3 2" xfId="36936" xr:uid="{83003F48-6F1C-44FC-B038-B34817D53347}"/>
    <cellStyle name="Normal 5 4 2 2 2 4 3 3 3" xfId="51820" xr:uid="{4B178688-DBF7-4AB5-AFD9-6DD92A5567CD}"/>
    <cellStyle name="Normal 5 4 2 2 2 4 3 4" xfId="16400" xr:uid="{7CF25A5A-D474-49D6-A32B-774F7D97B3FC}"/>
    <cellStyle name="Normal 5 4 2 2 2 4 3 5" xfId="30090" xr:uid="{0384076A-7D22-4181-AF75-AEE43D728720}"/>
    <cellStyle name="Normal 5 4 2 2 2 4 3 6" xfId="44974" xr:uid="{81B92713-FD9A-41E5-85C9-06FAB9FB25B6}"/>
    <cellStyle name="Normal 5 4 2 2 2 4 4" xfId="11264" xr:uid="{7E892462-5896-4698-8386-0E026B713C46}"/>
    <cellStyle name="Normal 5 4 2 2 2 4 4 2" xfId="24954" xr:uid="{D27EC3A8-B1FE-4C76-8DB4-23B2C48C4205}"/>
    <cellStyle name="Normal 5 4 2 2 2 4 4 2 2" xfId="38646" xr:uid="{4770B212-F3E6-45C9-9C50-CF52C8F588FE}"/>
    <cellStyle name="Normal 5 4 2 2 2 4 4 2 3" xfId="53530" xr:uid="{DDF55B95-38EF-48A3-A685-3B45C716F51A}"/>
    <cellStyle name="Normal 5 4 2 2 2 4 4 3" xfId="18110" xr:uid="{39B86AEE-1CAF-4758-A9CA-CB0E69B9649C}"/>
    <cellStyle name="Normal 5 4 2 2 2 4 4 4" xfId="31800" xr:uid="{A00F7F2B-F075-4447-BB3D-F3A610971B23}"/>
    <cellStyle name="Normal 5 4 2 2 2 4 4 5" xfId="46684" xr:uid="{6A4C8A23-7E0E-4DF4-A6B4-B403B078E5B7}"/>
    <cellStyle name="Normal 5 4 2 2 2 4 5" xfId="21532" xr:uid="{2E5AA846-B4A2-41F1-8C94-BFDCA8B96EF6}"/>
    <cellStyle name="Normal 5 4 2 2 2 4 5 2" xfId="35224" xr:uid="{3BBA774D-61AB-4DF2-8A11-9E2A68AF8513}"/>
    <cellStyle name="Normal 5 4 2 2 2 4 5 3" xfId="50108" xr:uid="{2D74DA74-3194-431A-A1B4-30BEFA171450}"/>
    <cellStyle name="Normal 5 4 2 2 2 4 6" xfId="14688" xr:uid="{7378E132-4552-463B-BB13-80B453B54CAC}"/>
    <cellStyle name="Normal 5 4 2 2 2 4 6 2" xfId="40881" xr:uid="{04F11063-3613-4413-8BE2-D2A38B1705DD}"/>
    <cellStyle name="Normal 5 4 2 2 2 4 7" xfId="28378" xr:uid="{9A20F599-BE1D-47B5-924E-F2E06BCC62ED}"/>
    <cellStyle name="Normal 5 4 2 2 2 4 8" xfId="43262" xr:uid="{48DB3A8B-19BB-4852-8C9F-53C7CF4AD062}"/>
    <cellStyle name="Normal 5 4 2 2 2 4 9" xfId="7842" xr:uid="{FCF4EC58-852A-425A-9F63-600F38930198}"/>
    <cellStyle name="Normal 5 4 2 2 2 5" xfId="1190" xr:uid="{4BE300B2-9251-4805-9E4D-017AE73121DC}"/>
    <cellStyle name="Normal 5 4 2 2 2 5 2" xfId="9556" xr:uid="{2E2B46F7-E3CA-4DCD-8162-4FAD048B8E8D}"/>
    <cellStyle name="Normal 5 4 2 2 2 5 2 2" xfId="12978" xr:uid="{1FF4755A-A3B6-437B-97F6-A8F9016F9AFD}"/>
    <cellStyle name="Normal 5 4 2 2 2 5 2 2 2" xfId="26668" xr:uid="{C4D3B516-4092-4DC0-A14D-DFAF88499020}"/>
    <cellStyle name="Normal 5 4 2 2 2 5 2 2 2 2" xfId="40360" xr:uid="{FF8F48DD-346A-494F-A44C-D5BBF7CD18DE}"/>
    <cellStyle name="Normal 5 4 2 2 2 5 2 2 2 3" xfId="55244" xr:uid="{0FE21518-B2C0-4752-A85E-14BFACDA4554}"/>
    <cellStyle name="Normal 5 4 2 2 2 5 2 2 3" xfId="19824" xr:uid="{DBB6405B-8540-40CD-B8ED-123B9758725C}"/>
    <cellStyle name="Normal 5 4 2 2 2 5 2 2 4" xfId="33514" xr:uid="{C21A70C3-55A2-4267-B555-F2CA07344565}"/>
    <cellStyle name="Normal 5 4 2 2 2 5 2 2 5" xfId="48398" xr:uid="{3B77226F-FB54-4985-B4E7-0FFEBEC548AB}"/>
    <cellStyle name="Normal 5 4 2 2 2 5 2 3" xfId="23246" xr:uid="{22769FEC-D62B-4A2A-AD0E-2275793C0158}"/>
    <cellStyle name="Normal 5 4 2 2 2 5 2 3 2" xfId="36938" xr:uid="{68F59EB0-27CD-4373-8399-FE8B13845255}"/>
    <cellStyle name="Normal 5 4 2 2 2 5 2 3 3" xfId="51822" xr:uid="{77EBD56B-21EB-4B42-9DF5-4CF72145E7D6}"/>
    <cellStyle name="Normal 5 4 2 2 2 5 2 4" xfId="16402" xr:uid="{FD4CF15C-43F3-4E7B-BB66-C60213271CCB}"/>
    <cellStyle name="Normal 5 4 2 2 2 5 2 5" xfId="30092" xr:uid="{F8B8E8FF-2463-4DE1-AE7C-C4E478275995}"/>
    <cellStyle name="Normal 5 4 2 2 2 5 2 6" xfId="44976" xr:uid="{2722B11A-B809-40D2-9EE1-3FCED4CBF4A6}"/>
    <cellStyle name="Normal 5 4 2 2 2 5 3" xfId="11266" xr:uid="{879A49C9-A680-4B19-9890-58C3545C520B}"/>
    <cellStyle name="Normal 5 4 2 2 2 5 3 2" xfId="24956" xr:uid="{06C90556-0522-4E03-B840-366867167A17}"/>
    <cellStyle name="Normal 5 4 2 2 2 5 3 2 2" xfId="38648" xr:uid="{DD3528D7-0D89-4D02-9C3E-3973C53CF7DE}"/>
    <cellStyle name="Normal 5 4 2 2 2 5 3 2 3" xfId="53532" xr:uid="{A4826176-5C72-455C-AE63-F577EC909CED}"/>
    <cellStyle name="Normal 5 4 2 2 2 5 3 3" xfId="18112" xr:uid="{6DCD2CEF-6B40-4B88-8000-64391A808EF5}"/>
    <cellStyle name="Normal 5 4 2 2 2 5 3 4" xfId="31802" xr:uid="{382A74F0-5F16-44FB-ADDF-D205D5CD38F8}"/>
    <cellStyle name="Normal 5 4 2 2 2 5 3 5" xfId="46686" xr:uid="{835C9A41-4746-4BD9-BF04-EF79570C5317}"/>
    <cellStyle name="Normal 5 4 2 2 2 5 4" xfId="21534" xr:uid="{6FA6B900-83DE-41D8-A3C0-69A0E0982B9D}"/>
    <cellStyle name="Normal 5 4 2 2 2 5 4 2" xfId="35226" xr:uid="{EDBD3369-8A17-4E44-A0B0-B23D09F1E0B1}"/>
    <cellStyle name="Normal 5 4 2 2 2 5 4 3" xfId="50110" xr:uid="{49898957-95BE-4476-9BFA-443C0180D537}"/>
    <cellStyle name="Normal 5 4 2 2 2 5 5" xfId="14690" xr:uid="{6A144A98-9388-4FF3-9A25-7A69677C0E3C}"/>
    <cellStyle name="Normal 5 4 2 2 2 5 5 2" xfId="40883" xr:uid="{0A7C6DE9-6226-48EF-B522-930D2DE1BBC2}"/>
    <cellStyle name="Normal 5 4 2 2 2 5 6" xfId="28380" xr:uid="{61AB8A87-50EB-4207-88DF-B4153EFF3EBE}"/>
    <cellStyle name="Normal 5 4 2 2 2 5 7" xfId="43264" xr:uid="{EEE31864-2124-4CC9-8922-52CEB1C9C7D6}"/>
    <cellStyle name="Normal 5 4 2 2 2 5 8" xfId="7844" xr:uid="{26DB9521-FFA1-4DE9-8778-8F9CDBCF9982}"/>
    <cellStyle name="Normal 5 4 2 2 2 6" xfId="2847" xr:uid="{3B277499-6868-4AFB-AD07-BFB07F882905}"/>
    <cellStyle name="Normal 5 4 2 2 2 6 2" xfId="9557" xr:uid="{EC3C2142-F018-4CC0-A471-8829CFF8AD12}"/>
    <cellStyle name="Normal 5 4 2 2 2 6 2 2" xfId="12979" xr:uid="{145A4960-3D40-4172-ACAD-A8FA4E0783D1}"/>
    <cellStyle name="Normal 5 4 2 2 2 6 2 2 2" xfId="26669" xr:uid="{0C8F12D4-BDD3-47CA-A597-B85D93E2352B}"/>
    <cellStyle name="Normal 5 4 2 2 2 6 2 2 2 2" xfId="40361" xr:uid="{D9561B9C-DD0C-423C-A1CC-AD7A9872E938}"/>
    <cellStyle name="Normal 5 4 2 2 2 6 2 2 2 3" xfId="55245" xr:uid="{D005587E-AB11-41FE-920A-5D19FFBBCF82}"/>
    <cellStyle name="Normal 5 4 2 2 2 6 2 2 3" xfId="19825" xr:uid="{F78517E9-BC28-49F2-B3A1-286CB2636028}"/>
    <cellStyle name="Normal 5 4 2 2 2 6 2 2 4" xfId="33515" xr:uid="{F29E098C-8BE9-4F29-885E-B2887498A95F}"/>
    <cellStyle name="Normal 5 4 2 2 2 6 2 2 5" xfId="48399" xr:uid="{BCF1B750-9A47-498B-9ADC-DA6CA5BA1B5F}"/>
    <cellStyle name="Normal 5 4 2 2 2 6 2 3" xfId="23247" xr:uid="{D2550121-BBDD-4D50-BD26-11D5F42E7C29}"/>
    <cellStyle name="Normal 5 4 2 2 2 6 2 3 2" xfId="36939" xr:uid="{1DF951C0-7E93-46FE-88A3-6788CC4D9B6F}"/>
    <cellStyle name="Normal 5 4 2 2 2 6 2 3 3" xfId="51823" xr:uid="{4000A84A-FB7E-4C9A-9A9C-A0F4E6325742}"/>
    <cellStyle name="Normal 5 4 2 2 2 6 2 4" xfId="16403" xr:uid="{519B6B3F-60E3-4A00-A996-70B126B5C3B2}"/>
    <cellStyle name="Normal 5 4 2 2 2 6 2 5" xfId="30093" xr:uid="{7261F214-6EFF-4DBE-8692-B867E82A4FDC}"/>
    <cellStyle name="Normal 5 4 2 2 2 6 2 6" xfId="44977" xr:uid="{A8243AD8-D54A-4C46-AEBF-03462AC8FC19}"/>
    <cellStyle name="Normal 5 4 2 2 2 6 3" xfId="11267" xr:uid="{A5BA4E2A-8FA1-4BDF-86AB-61F91D2E7EAB}"/>
    <cellStyle name="Normal 5 4 2 2 2 6 3 2" xfId="24957" xr:uid="{502A92C4-BEF8-4CFE-9655-943E91BA0BB1}"/>
    <cellStyle name="Normal 5 4 2 2 2 6 3 2 2" xfId="38649" xr:uid="{E9644F99-3765-40F9-BBC0-66C6C1657D47}"/>
    <cellStyle name="Normal 5 4 2 2 2 6 3 2 3" xfId="53533" xr:uid="{3C0BB6AD-C2BB-426B-BE2A-86186D1138A0}"/>
    <cellStyle name="Normal 5 4 2 2 2 6 3 3" xfId="18113" xr:uid="{772FDA4E-F4A9-4DB1-A9D2-379231739FEE}"/>
    <cellStyle name="Normal 5 4 2 2 2 6 3 4" xfId="31803" xr:uid="{AA9247D8-752E-4DBA-83C4-C40497B10167}"/>
    <cellStyle name="Normal 5 4 2 2 2 6 3 5" xfId="46687" xr:uid="{430D7DE9-3FAC-47E1-947A-4A5ED51A5609}"/>
    <cellStyle name="Normal 5 4 2 2 2 6 4" xfId="21535" xr:uid="{CC6DCECE-CF24-4E56-9BFD-65066E76251F}"/>
    <cellStyle name="Normal 5 4 2 2 2 6 4 2" xfId="35227" xr:uid="{B7E1E0DB-D132-4533-A661-4082E319A9AF}"/>
    <cellStyle name="Normal 5 4 2 2 2 6 4 3" xfId="50111" xr:uid="{BBE0208A-8D51-464C-9F32-F48432886F9A}"/>
    <cellStyle name="Normal 5 4 2 2 2 6 5" xfId="14691" xr:uid="{4AAB3910-901E-4683-881A-354DC324AAD0}"/>
    <cellStyle name="Normal 5 4 2 2 2 6 5 2" xfId="41123" xr:uid="{31F8146B-5336-4F49-9728-88F8E7A6CBD2}"/>
    <cellStyle name="Normal 5 4 2 2 2 6 6" xfId="28381" xr:uid="{3FF9931D-1B53-4F95-935F-668882ED496D}"/>
    <cellStyle name="Normal 5 4 2 2 2 6 7" xfId="43265" xr:uid="{B688E0DB-5F35-4DA1-AA51-E5E7F050F821}"/>
    <cellStyle name="Normal 5 4 2 2 2 6 8" xfId="7845" xr:uid="{42997E31-11C7-4856-A589-81C9973466C5}"/>
    <cellStyle name="Normal 5 4 2 2 2 7" xfId="9543" xr:uid="{71E97EF5-61FF-4C31-AFE2-787B954E468A}"/>
    <cellStyle name="Normal 5 4 2 2 2 7 2" xfId="12965" xr:uid="{422DE1A2-0CAE-44C6-91DB-45F2B5E613F8}"/>
    <cellStyle name="Normal 5 4 2 2 2 7 2 2" xfId="26655" xr:uid="{D51D76DC-5F07-4801-A4C5-43F9F887BF12}"/>
    <cellStyle name="Normal 5 4 2 2 2 7 2 2 2" xfId="40347" xr:uid="{CAAB6C9A-8836-423B-B43C-E1E8A649A06F}"/>
    <cellStyle name="Normal 5 4 2 2 2 7 2 2 3" xfId="55231" xr:uid="{E9B0A343-6164-4A3E-B456-39D2BC1319AF}"/>
    <cellStyle name="Normal 5 4 2 2 2 7 2 3" xfId="19811" xr:uid="{65139FA4-10F0-44B7-86AB-597AC54F9D3C}"/>
    <cellStyle name="Normal 5 4 2 2 2 7 2 4" xfId="33501" xr:uid="{37BA46FE-CD3C-4FBA-A37E-8805930B3C32}"/>
    <cellStyle name="Normal 5 4 2 2 2 7 2 5" xfId="48385" xr:uid="{D2397392-0C23-427E-924F-1894D2259E95}"/>
    <cellStyle name="Normal 5 4 2 2 2 7 3" xfId="23233" xr:uid="{77DB6DAC-9C70-4AF5-866B-7C2A62E5F0F9}"/>
    <cellStyle name="Normal 5 4 2 2 2 7 3 2" xfId="36925" xr:uid="{1D04FE64-2EF7-4F19-854E-E0C3A2C9CEDC}"/>
    <cellStyle name="Normal 5 4 2 2 2 7 3 3" xfId="51809" xr:uid="{96B9F49C-0E81-4A40-AE47-AF469799AEB9}"/>
    <cellStyle name="Normal 5 4 2 2 2 7 4" xfId="16389" xr:uid="{E3A97BC7-7158-468A-90CF-CF891E2721B1}"/>
    <cellStyle name="Normal 5 4 2 2 2 7 5" xfId="30079" xr:uid="{79FC966B-D985-48B2-A7A7-9EDC4E342D0F}"/>
    <cellStyle name="Normal 5 4 2 2 2 7 6" xfId="44963" xr:uid="{E69A85F7-0480-4429-98BB-C6B6D183909C}"/>
    <cellStyle name="Normal 5 4 2 2 2 8" xfId="11253" xr:uid="{ACA489ED-7F99-40F1-95B6-52505A1C498C}"/>
    <cellStyle name="Normal 5 4 2 2 2 8 2" xfId="24943" xr:uid="{FB10324B-991A-48B8-A883-960EF2C3D565}"/>
    <cellStyle name="Normal 5 4 2 2 2 8 2 2" xfId="38635" xr:uid="{49840BC9-B61C-44B7-9035-7229E19286D5}"/>
    <cellStyle name="Normal 5 4 2 2 2 8 2 3" xfId="53519" xr:uid="{3D954846-D628-4852-8CF6-569487DC74B1}"/>
    <cellStyle name="Normal 5 4 2 2 2 8 3" xfId="18099" xr:uid="{A0F2A377-93EF-4F9C-B08B-5998CCEACD08}"/>
    <cellStyle name="Normal 5 4 2 2 2 8 4" xfId="31789" xr:uid="{20769FFA-8FCB-4AC5-93BB-8A663797D76A}"/>
    <cellStyle name="Normal 5 4 2 2 2 8 5" xfId="46673" xr:uid="{22E48C5A-5E75-41EF-8610-D398A0691743}"/>
    <cellStyle name="Normal 5 4 2 2 2 9" xfId="21521" xr:uid="{B469B5B5-8069-498A-B66C-910A933BE8B3}"/>
    <cellStyle name="Normal 5 4 2 2 2 9 2" xfId="35213" xr:uid="{000A7ED3-9E3B-4430-934F-F9FE55409AD4}"/>
    <cellStyle name="Normal 5 4 2 2 2 9 3" xfId="50097" xr:uid="{0227C6A2-AF58-4AC0-B318-3894A558F452}"/>
    <cellStyle name="Normal 5 4 2 2 3" xfId="297" xr:uid="{E87E3D23-742F-4694-B99A-D3154EA58F1F}"/>
    <cellStyle name="Normal 5 4 2 2 3 10" xfId="43266" xr:uid="{9F80304B-4C5E-4DD4-AAA0-CB175FD5104B}"/>
    <cellStyle name="Normal 5 4 2 2 3 11" xfId="7846" xr:uid="{BE6C5CA9-0B72-41FC-A057-AA91FB322227}"/>
    <cellStyle name="Normal 5 4 2 2 3 2" xfId="535" xr:uid="{16798EF6-2016-4005-9BC6-8CFACCE1705B}"/>
    <cellStyle name="Normal 5 4 2 2 3 2 2" xfId="536" xr:uid="{D90D091B-F97C-49B8-8580-8F3E7EAE818F}"/>
    <cellStyle name="Normal 5 4 2 2 3 2 2 2" xfId="1191" xr:uid="{2EEF2AF2-B4E8-404F-918D-7CE9DF242940}"/>
    <cellStyle name="Normal 5 4 2 2 3 2 2 2 2" xfId="1192" xr:uid="{06ABE254-CA06-4062-B391-5C595FFE5BF9}"/>
    <cellStyle name="Normal 5 4 2 2 3 2 2 2 2 2" xfId="26672" xr:uid="{FA89F1B7-27F8-4390-97BD-FA5005C52590}"/>
    <cellStyle name="Normal 5 4 2 2 3 2 2 2 2 2 2" xfId="40364" xr:uid="{0EC89D1B-1C1A-4F98-9C44-39279F6B02D6}"/>
    <cellStyle name="Normal 5 4 2 2 3 2 2 2 2 2 3" xfId="55248" xr:uid="{736D4BA7-F446-482F-BA1F-E5C24A612C04}"/>
    <cellStyle name="Normal 5 4 2 2 3 2 2 2 2 3" xfId="19828" xr:uid="{6E50FAD4-3E2F-4CC5-999F-868BB4F3AF47}"/>
    <cellStyle name="Normal 5 4 2 2 3 2 2 2 2 3 2" xfId="40885" xr:uid="{34F7340A-9688-4590-B086-B31A0C9533C9}"/>
    <cellStyle name="Normal 5 4 2 2 3 2 2 2 2 4" xfId="33518" xr:uid="{D8BFE247-5897-42F2-A41A-E2E11250C1AD}"/>
    <cellStyle name="Normal 5 4 2 2 3 2 2 2 2 5" xfId="48402" xr:uid="{5F3C7143-7BE7-40E1-B592-11EB83AECB14}"/>
    <cellStyle name="Normal 5 4 2 2 3 2 2 2 2 6" xfId="12982" xr:uid="{2CD93662-A11E-416C-B608-1449C3B6DE73}"/>
    <cellStyle name="Normal 5 4 2 2 3 2 2 2 3" xfId="23250" xr:uid="{752EC016-17B4-46D2-9322-31040637F310}"/>
    <cellStyle name="Normal 5 4 2 2 3 2 2 2 3 2" xfId="36942" xr:uid="{9D4C3401-33C8-4BE2-BBB7-90DCC478062B}"/>
    <cellStyle name="Normal 5 4 2 2 3 2 2 2 3 3" xfId="51826" xr:uid="{52A3122B-3224-4AD0-B302-D46BB2FDD34B}"/>
    <cellStyle name="Normal 5 4 2 2 3 2 2 2 4" xfId="16406" xr:uid="{39BDCF48-B737-430C-8343-30F13486E222}"/>
    <cellStyle name="Normal 5 4 2 2 3 2 2 2 4 2" xfId="40884" xr:uid="{57C1C15C-5F18-4B1E-AFDE-2584C431FA7E}"/>
    <cellStyle name="Normal 5 4 2 2 3 2 2 2 5" xfId="30096" xr:uid="{526F6C71-643C-4986-8566-315C1517FA0D}"/>
    <cellStyle name="Normal 5 4 2 2 3 2 2 2 6" xfId="44980" xr:uid="{B9C91091-C77D-4674-B02F-07F809847B7B}"/>
    <cellStyle name="Normal 5 4 2 2 3 2 2 2 7" xfId="9560" xr:uid="{880B7DE0-4393-4D58-A559-88105B4D7AC7}"/>
    <cellStyle name="Normal 5 4 2 2 3 2 2 3" xfId="1193" xr:uid="{6BF96706-98D1-4D13-9A6F-67E3AA0F69A0}"/>
    <cellStyle name="Normal 5 4 2 2 3 2 2 3 2" xfId="24960" xr:uid="{DE08593A-F86F-4843-B0C1-F0CDB68CE1AB}"/>
    <cellStyle name="Normal 5 4 2 2 3 2 2 3 2 2" xfId="38652" xr:uid="{0022070D-72FC-492F-A98F-2D8F707DECD5}"/>
    <cellStyle name="Normal 5 4 2 2 3 2 2 3 2 3" xfId="53536" xr:uid="{7A4850AC-F4F7-4DEC-961F-FDB4E919F35F}"/>
    <cellStyle name="Normal 5 4 2 2 3 2 2 3 3" xfId="18116" xr:uid="{3244F31B-10FC-4CCF-9101-F2A9404D3503}"/>
    <cellStyle name="Normal 5 4 2 2 3 2 2 3 3 2" xfId="40886" xr:uid="{806B8A4B-E1D3-4E7D-94FC-E4990190004E}"/>
    <cellStyle name="Normal 5 4 2 2 3 2 2 3 4" xfId="31806" xr:uid="{21E45630-6FEF-438F-88BE-96209F754750}"/>
    <cellStyle name="Normal 5 4 2 2 3 2 2 3 5" xfId="46690" xr:uid="{6FB530A1-CA92-41B2-94B5-A5A9E8D47DB9}"/>
    <cellStyle name="Normal 5 4 2 2 3 2 2 3 6" xfId="11270" xr:uid="{4CF6B9E9-2C0B-4EA4-AD4B-55403CA1701D}"/>
    <cellStyle name="Normal 5 4 2 2 3 2 2 4" xfId="21538" xr:uid="{49013BD6-4D20-4A80-8F4E-620EFB3950D6}"/>
    <cellStyle name="Normal 5 4 2 2 3 2 2 4 2" xfId="35230" xr:uid="{E414B42D-DE19-41C0-800B-F4E5570CB8E0}"/>
    <cellStyle name="Normal 5 4 2 2 3 2 2 4 3" xfId="50114" xr:uid="{6DE19C80-1CF8-4699-9DDE-27AF53E986C2}"/>
    <cellStyle name="Normal 5 4 2 2 3 2 2 5" xfId="14694" xr:uid="{9358A2CC-B07B-4CAA-9FD9-3C04DA00AFBB}"/>
    <cellStyle name="Normal 5 4 2 2 3 2 2 5 2" xfId="40813" xr:uid="{CA647C58-264B-4797-876B-60AC32901D92}"/>
    <cellStyle name="Normal 5 4 2 2 3 2 2 6" xfId="28384" xr:uid="{01F6351A-2D15-4F74-8650-847EE737164B}"/>
    <cellStyle name="Normal 5 4 2 2 3 2 2 7" xfId="43268" xr:uid="{FAE5C7CE-DEBF-4543-A337-6ABC1B4B8547}"/>
    <cellStyle name="Normal 5 4 2 2 3 2 2 8" xfId="7848" xr:uid="{086BC592-F965-48D6-8ED2-8B87DC8A27E1}"/>
    <cellStyle name="Normal 5 4 2 2 3 2 3" xfId="1194" xr:uid="{DAB3EDE4-B9E1-4052-A3AF-1D27128474AA}"/>
    <cellStyle name="Normal 5 4 2 2 3 2 3 2" xfId="1195" xr:uid="{EEF8C3C1-7EC3-4925-A45E-76727EABCC2C}"/>
    <cellStyle name="Normal 5 4 2 2 3 2 3 2 2" xfId="26671" xr:uid="{74D6D38F-BC5D-4D46-A7AB-6C56853B465B}"/>
    <cellStyle name="Normal 5 4 2 2 3 2 3 2 2 2" xfId="40363" xr:uid="{C2ABEA82-6B8C-4F8F-B4C6-CE32303E14EE}"/>
    <cellStyle name="Normal 5 4 2 2 3 2 3 2 2 3" xfId="55247" xr:uid="{122EC161-E3CD-47C5-BFF2-0619B3498283}"/>
    <cellStyle name="Normal 5 4 2 2 3 2 3 2 3" xfId="19827" xr:uid="{D4317075-7B42-47C8-8D0F-8861B31C886E}"/>
    <cellStyle name="Normal 5 4 2 2 3 2 3 2 3 2" xfId="40888" xr:uid="{2342A3DD-D9C1-4907-AA38-CEFD9ED1EFD6}"/>
    <cellStyle name="Normal 5 4 2 2 3 2 3 2 4" xfId="33517" xr:uid="{E7E43EE1-D9D2-4615-BEC3-4F0637C92A26}"/>
    <cellStyle name="Normal 5 4 2 2 3 2 3 2 5" xfId="48401" xr:uid="{E762112B-EBF8-42B6-A187-160656C49EDB}"/>
    <cellStyle name="Normal 5 4 2 2 3 2 3 2 6" xfId="12981" xr:uid="{05FD6B51-902F-4A09-9821-0A79350067E4}"/>
    <cellStyle name="Normal 5 4 2 2 3 2 3 3" xfId="23249" xr:uid="{8983389A-A5EF-4D26-8ECF-C07D65A74D2F}"/>
    <cellStyle name="Normal 5 4 2 2 3 2 3 3 2" xfId="36941" xr:uid="{D4759C5B-D6E6-4311-AEE1-3B633731ED9B}"/>
    <cellStyle name="Normal 5 4 2 2 3 2 3 3 3" xfId="51825" xr:uid="{938DC727-9E5E-43F8-AE87-53AFFEC49B34}"/>
    <cellStyle name="Normal 5 4 2 2 3 2 3 4" xfId="16405" xr:uid="{38F72BF3-32B7-424A-87F0-7CFBD1FD671D}"/>
    <cellStyle name="Normal 5 4 2 2 3 2 3 4 2" xfId="40887" xr:uid="{6906A6DC-4F43-44FB-9298-C708AD506CF6}"/>
    <cellStyle name="Normal 5 4 2 2 3 2 3 5" xfId="30095" xr:uid="{DBD33C75-55C8-42F0-8BEE-3907BFE31328}"/>
    <cellStyle name="Normal 5 4 2 2 3 2 3 6" xfId="44979" xr:uid="{CA93074C-7B8B-4E03-9944-4CB5F9234BB3}"/>
    <cellStyle name="Normal 5 4 2 2 3 2 3 7" xfId="9559" xr:uid="{2854604B-6F0C-470B-B4A9-74FC7E9E4571}"/>
    <cellStyle name="Normal 5 4 2 2 3 2 4" xfId="1196" xr:uid="{5C313B23-CE6A-44D9-9953-8BB13D1FBF94}"/>
    <cellStyle name="Normal 5 4 2 2 3 2 4 2" xfId="24959" xr:uid="{5113ADB4-5E18-42DD-99F2-91FE350D9B11}"/>
    <cellStyle name="Normal 5 4 2 2 3 2 4 2 2" xfId="38651" xr:uid="{A723F87C-DA6A-47A2-8FB1-71AC398B4D29}"/>
    <cellStyle name="Normal 5 4 2 2 3 2 4 2 3" xfId="53535" xr:uid="{C8FC8B9C-3A99-4C52-BE6A-EC03C07753CF}"/>
    <cellStyle name="Normal 5 4 2 2 3 2 4 3" xfId="18115" xr:uid="{9D6AA8CB-A7F4-4E50-9C7E-42598B830782}"/>
    <cellStyle name="Normal 5 4 2 2 3 2 4 3 2" xfId="40889" xr:uid="{4EF0C302-9B45-4B08-B7D8-233755212D74}"/>
    <cellStyle name="Normal 5 4 2 2 3 2 4 4" xfId="31805" xr:uid="{86616404-0A0A-4DBD-8D72-2B1F78D0938E}"/>
    <cellStyle name="Normal 5 4 2 2 3 2 4 5" xfId="46689" xr:uid="{4D36E415-6C72-4EF6-93CB-29F027C56279}"/>
    <cellStyle name="Normal 5 4 2 2 3 2 4 6" xfId="11269" xr:uid="{66B9F856-4964-4CC9-8E37-9D85AC1A1DA0}"/>
    <cellStyle name="Normal 5 4 2 2 3 2 5" xfId="21537" xr:uid="{CDEFE8C1-9556-483B-8619-D516027C6B30}"/>
    <cellStyle name="Normal 5 4 2 2 3 2 5 2" xfId="35229" xr:uid="{A6C0D275-5FFB-4452-824A-D2C2858A04D0}"/>
    <cellStyle name="Normal 5 4 2 2 3 2 5 3" xfId="50113" xr:uid="{EACCB85B-35B4-403D-A78F-4CE848744F24}"/>
    <cellStyle name="Normal 5 4 2 2 3 2 6" xfId="14693" xr:uid="{D0FC5F8D-6F51-418E-A9CC-931E3D74BE0F}"/>
    <cellStyle name="Normal 5 4 2 2 3 2 6 2" xfId="40812" xr:uid="{F90A6F88-4BB3-4A6C-AD5F-899FCF1E4CB4}"/>
    <cellStyle name="Normal 5 4 2 2 3 2 7" xfId="28383" xr:uid="{72C32466-BC01-49DB-8DCC-043F8B673B12}"/>
    <cellStyle name="Normal 5 4 2 2 3 2 8" xfId="43267" xr:uid="{34201D6A-C722-423B-B6D5-C9EBBEE1FD30}"/>
    <cellStyle name="Normal 5 4 2 2 3 2 9" xfId="7847" xr:uid="{1280E582-4E2E-4DBC-BF8C-73703A6B8FD7}"/>
    <cellStyle name="Normal 5 4 2 2 3 3" xfId="537" xr:uid="{FEA293CA-BF48-4400-81F7-525989DF72CB}"/>
    <cellStyle name="Normal 5 4 2 2 3 3 2" xfId="1197" xr:uid="{FF9BB332-3FB1-41B7-9C18-F8280AA03987}"/>
    <cellStyle name="Normal 5 4 2 2 3 3 2 2" xfId="1198" xr:uid="{1B12D8C8-C307-471F-BBAE-03A3149059FD}"/>
    <cellStyle name="Normal 5 4 2 2 3 3 2 2 2" xfId="26673" xr:uid="{4EE9E180-AAA0-4603-A8BD-2FFAD1FF5E19}"/>
    <cellStyle name="Normal 5 4 2 2 3 3 2 2 2 2" xfId="40365" xr:uid="{41A2CF15-7798-4DB4-B597-8AF5B5337062}"/>
    <cellStyle name="Normal 5 4 2 2 3 3 2 2 2 3" xfId="55249" xr:uid="{73F294DE-850D-40AD-9982-EDE152DF205A}"/>
    <cellStyle name="Normal 5 4 2 2 3 3 2 2 3" xfId="19829" xr:uid="{CFC9F70F-3931-4844-AE6B-C8BFB5C11ED3}"/>
    <cellStyle name="Normal 5 4 2 2 3 3 2 2 3 2" xfId="40891" xr:uid="{3E86039D-42BF-4B57-B09F-A6F3D33BE2EA}"/>
    <cellStyle name="Normal 5 4 2 2 3 3 2 2 4" xfId="33519" xr:uid="{5D3157FB-F5E0-475C-AE72-2F8F6361FF78}"/>
    <cellStyle name="Normal 5 4 2 2 3 3 2 2 5" xfId="48403" xr:uid="{6BBBCD59-338F-4067-ACB0-AF466BF34128}"/>
    <cellStyle name="Normal 5 4 2 2 3 3 2 2 6" xfId="12983" xr:uid="{A46E6B8C-B0FC-4C6D-B4C3-08CD7BB5DFF5}"/>
    <cellStyle name="Normal 5 4 2 2 3 3 2 3" xfId="23251" xr:uid="{1AD37416-AA11-4846-BB1C-15E735C0BD79}"/>
    <cellStyle name="Normal 5 4 2 2 3 3 2 3 2" xfId="36943" xr:uid="{7BEC9EA3-972E-4D7B-BCB1-5E05F4DD8898}"/>
    <cellStyle name="Normal 5 4 2 2 3 3 2 3 3" xfId="51827" xr:uid="{C5C23FE1-C0AE-4BB8-9EF9-2069AC6E1669}"/>
    <cellStyle name="Normal 5 4 2 2 3 3 2 4" xfId="16407" xr:uid="{5A65B3F3-B121-4B84-9DB0-B8C98F4D8380}"/>
    <cellStyle name="Normal 5 4 2 2 3 3 2 4 2" xfId="40890" xr:uid="{4F3F7551-D3AB-4F56-89FA-03CD87C1AC0D}"/>
    <cellStyle name="Normal 5 4 2 2 3 3 2 5" xfId="30097" xr:uid="{24D1C126-8CD1-48F0-8F0E-DFB40E480973}"/>
    <cellStyle name="Normal 5 4 2 2 3 3 2 6" xfId="44981" xr:uid="{EA08C640-56C0-40E0-A935-F01B1F265237}"/>
    <cellStyle name="Normal 5 4 2 2 3 3 2 7" xfId="9561" xr:uid="{4DD1D0A3-D34B-4E5E-9867-D91A966D1945}"/>
    <cellStyle name="Normal 5 4 2 2 3 3 3" xfId="1199" xr:uid="{5D8C743F-B0A8-45DD-A7E6-B08C4ACCF538}"/>
    <cellStyle name="Normal 5 4 2 2 3 3 3 2" xfId="24961" xr:uid="{3C068B51-375A-4223-AF34-1286DC08FDFE}"/>
    <cellStyle name="Normal 5 4 2 2 3 3 3 2 2" xfId="38653" xr:uid="{121617A0-A2A2-4909-B237-F498E02B5281}"/>
    <cellStyle name="Normal 5 4 2 2 3 3 3 2 3" xfId="53537" xr:uid="{B2D9904F-0385-4D88-85EE-D10F29E0725B}"/>
    <cellStyle name="Normal 5 4 2 2 3 3 3 3" xfId="18117" xr:uid="{0A8F4CD4-50B5-4789-9924-E3843D714899}"/>
    <cellStyle name="Normal 5 4 2 2 3 3 3 3 2" xfId="40892" xr:uid="{D1E8A63E-2091-4C9A-A8C0-E64D62E97ADA}"/>
    <cellStyle name="Normal 5 4 2 2 3 3 3 4" xfId="31807" xr:uid="{F66182AA-7F5B-4E58-9CB4-F53F24776602}"/>
    <cellStyle name="Normal 5 4 2 2 3 3 3 5" xfId="46691" xr:uid="{6B0FC459-9ED2-4759-8418-05A5A564A14B}"/>
    <cellStyle name="Normal 5 4 2 2 3 3 3 6" xfId="11271" xr:uid="{B8C442FA-3FC8-401E-BD9F-A00606A2235A}"/>
    <cellStyle name="Normal 5 4 2 2 3 3 4" xfId="21539" xr:uid="{55CC98DB-7FE2-4BDC-8382-7C6F31382670}"/>
    <cellStyle name="Normal 5 4 2 2 3 3 4 2" xfId="35231" xr:uid="{580D7C93-9942-4E62-9AC4-5AB0EBCFC1E7}"/>
    <cellStyle name="Normal 5 4 2 2 3 3 4 3" xfId="50115" xr:uid="{4AAD97AB-0042-463C-AE07-AE495AB1B316}"/>
    <cellStyle name="Normal 5 4 2 2 3 3 5" xfId="14695" xr:uid="{842244D0-F963-4D62-8410-B055C306E537}"/>
    <cellStyle name="Normal 5 4 2 2 3 3 5 2" xfId="40814" xr:uid="{CF15AE11-E797-44C0-8336-8B44F0163FC7}"/>
    <cellStyle name="Normal 5 4 2 2 3 3 6" xfId="28385" xr:uid="{9AD8D045-9EFC-4ACD-B9C8-9423DAAF7140}"/>
    <cellStyle name="Normal 5 4 2 2 3 3 7" xfId="43269" xr:uid="{0690225C-82B2-4D94-B2D1-997BA82ACFD5}"/>
    <cellStyle name="Normal 5 4 2 2 3 3 8" xfId="7849" xr:uid="{3CD67F7B-72EF-4594-8CA3-29EEE931B6E0}"/>
    <cellStyle name="Normal 5 4 2 2 3 4" xfId="1200" xr:uid="{0F776CF4-599A-4E10-9D14-66DD9AEAA4B9}"/>
    <cellStyle name="Normal 5 4 2 2 3 4 2" xfId="1201" xr:uid="{5E672522-4C53-4F98-9428-3028DACC8563}"/>
    <cellStyle name="Normal 5 4 2 2 3 4 2 2" xfId="12984" xr:uid="{C7989288-1F61-493C-A1F3-D549F9E9320F}"/>
    <cellStyle name="Normal 5 4 2 2 3 4 2 2 2" xfId="26674" xr:uid="{3A412FC1-5707-40DA-8FA7-EA163AE17BC3}"/>
    <cellStyle name="Normal 5 4 2 2 3 4 2 2 2 2" xfId="40366" xr:uid="{DA0B3025-B740-4804-8E50-A031A017FC27}"/>
    <cellStyle name="Normal 5 4 2 2 3 4 2 2 2 3" xfId="55250" xr:uid="{87506FC6-382C-48CB-903F-75DD35348B81}"/>
    <cellStyle name="Normal 5 4 2 2 3 4 2 2 3" xfId="19830" xr:uid="{3B77BAC8-CF46-4883-979E-003B0F33D030}"/>
    <cellStyle name="Normal 5 4 2 2 3 4 2 2 4" xfId="33520" xr:uid="{B195D24E-640C-4F45-A97B-4EEC4DC4C9F9}"/>
    <cellStyle name="Normal 5 4 2 2 3 4 2 2 5" xfId="48404" xr:uid="{D7365F1C-7D8A-4799-82EE-A8A18AE3F81C}"/>
    <cellStyle name="Normal 5 4 2 2 3 4 2 3" xfId="23252" xr:uid="{F7B2E936-AAC8-416F-8226-1DE9F1FA47D6}"/>
    <cellStyle name="Normal 5 4 2 2 3 4 2 3 2" xfId="36944" xr:uid="{FA883AD5-1BE1-4091-A6E7-6A96FE512AE9}"/>
    <cellStyle name="Normal 5 4 2 2 3 4 2 3 3" xfId="51828" xr:uid="{72E7D0F4-A77E-4AE1-A410-2154DC51F9D2}"/>
    <cellStyle name="Normal 5 4 2 2 3 4 2 4" xfId="16408" xr:uid="{F9A9B495-090A-4201-A940-FF069E34108F}"/>
    <cellStyle name="Normal 5 4 2 2 3 4 2 4 2" xfId="40894" xr:uid="{B02D7B5E-1D0B-4AAF-BD72-8043121583AF}"/>
    <cellStyle name="Normal 5 4 2 2 3 4 2 5" xfId="30098" xr:uid="{E4C622CC-1F02-486E-8BD9-944559B0B9D1}"/>
    <cellStyle name="Normal 5 4 2 2 3 4 2 6" xfId="44982" xr:uid="{02CC8CFF-C3E9-4D42-9845-9485E36C5B92}"/>
    <cellStyle name="Normal 5 4 2 2 3 4 2 7" xfId="9562" xr:uid="{5B9AEF6D-8609-4A22-8FBE-19610E576F7D}"/>
    <cellStyle name="Normal 5 4 2 2 3 4 3" xfId="11272" xr:uid="{4F9C98BD-014D-406B-925D-1609C8B264EF}"/>
    <cellStyle name="Normal 5 4 2 2 3 4 3 2" xfId="24962" xr:uid="{D7CCF1A6-41C7-45DC-9CA1-2E0001F0E4A6}"/>
    <cellStyle name="Normal 5 4 2 2 3 4 3 2 2" xfId="38654" xr:uid="{F40381B8-B6AF-4AA4-8BD2-EC15AAE3BEC7}"/>
    <cellStyle name="Normal 5 4 2 2 3 4 3 2 3" xfId="53538" xr:uid="{8A2FFDD3-6A3E-4629-8790-29BB53CAD772}"/>
    <cellStyle name="Normal 5 4 2 2 3 4 3 3" xfId="18118" xr:uid="{E93CD375-0A6A-46EC-9C6F-E3775DE3612C}"/>
    <cellStyle name="Normal 5 4 2 2 3 4 3 4" xfId="31808" xr:uid="{4DC6C0FA-45A7-47DA-BE37-E400E83F8488}"/>
    <cellStyle name="Normal 5 4 2 2 3 4 3 5" xfId="46692" xr:uid="{28A9D67A-EC4E-4875-8CC1-CE3B78B8EC29}"/>
    <cellStyle name="Normal 5 4 2 2 3 4 4" xfId="21540" xr:uid="{33B3CA6A-6AAF-4DCE-B9CF-C41678AFF707}"/>
    <cellStyle name="Normal 5 4 2 2 3 4 4 2" xfId="35232" xr:uid="{3F11F8F9-CFE0-48E5-B96B-4C5CA72C998F}"/>
    <cellStyle name="Normal 5 4 2 2 3 4 4 3" xfId="50116" xr:uid="{8D7C8C14-4AC2-409B-B569-DB4E845F7172}"/>
    <cellStyle name="Normal 5 4 2 2 3 4 5" xfId="14696" xr:uid="{5633894E-8DF9-4ADB-A556-F76B0AE7C551}"/>
    <cellStyle name="Normal 5 4 2 2 3 4 5 2" xfId="40893" xr:uid="{39579A92-1D0E-4508-B1EE-8F8DE38B8222}"/>
    <cellStyle name="Normal 5 4 2 2 3 4 6" xfId="28386" xr:uid="{6E5B172E-D355-4762-8561-31C650CB02B4}"/>
    <cellStyle name="Normal 5 4 2 2 3 4 7" xfId="43270" xr:uid="{8E516F6E-8D82-42BE-BBDF-208C5C623E2A}"/>
    <cellStyle name="Normal 5 4 2 2 3 4 8" xfId="7850" xr:uid="{1E17EE59-DC50-4879-9EB6-0D795D5AD6B2}"/>
    <cellStyle name="Normal 5 4 2 2 3 5" xfId="1202" xr:uid="{2595A5B1-FB18-4A2C-B51D-7FD5720C13F7}"/>
    <cellStyle name="Normal 5 4 2 2 3 5 2" xfId="12980" xr:uid="{7DE32F59-B011-4CEB-9D22-C7C8D7101B1C}"/>
    <cellStyle name="Normal 5 4 2 2 3 5 2 2" xfId="26670" xr:uid="{1611710C-A033-471A-BC50-3AE5FF53433D}"/>
    <cellStyle name="Normal 5 4 2 2 3 5 2 2 2" xfId="40362" xr:uid="{0DCC810B-6AC9-4DD1-8119-870D5F1BF6A0}"/>
    <cellStyle name="Normal 5 4 2 2 3 5 2 2 3" xfId="55246" xr:uid="{AC6EF05B-ACEF-4078-84B1-F37405B04F76}"/>
    <cellStyle name="Normal 5 4 2 2 3 5 2 3" xfId="19826" xr:uid="{0E404548-5F01-45C8-91FD-204C130DDAE7}"/>
    <cellStyle name="Normal 5 4 2 2 3 5 2 4" xfId="33516" xr:uid="{163604B4-BA8F-4ACE-B35A-CF97C3F42796}"/>
    <cellStyle name="Normal 5 4 2 2 3 5 2 5" xfId="48400" xr:uid="{7652904E-36AD-40A3-94F0-4568967014B9}"/>
    <cellStyle name="Normal 5 4 2 2 3 5 3" xfId="23248" xr:uid="{4A426314-9514-4038-8B2B-ACB9542332F4}"/>
    <cellStyle name="Normal 5 4 2 2 3 5 3 2" xfId="36940" xr:uid="{039B4924-EE30-442B-887C-EA97A9FB3308}"/>
    <cellStyle name="Normal 5 4 2 2 3 5 3 3" xfId="51824" xr:uid="{E62D7A5B-1892-4D9B-A9BB-0D74548DF628}"/>
    <cellStyle name="Normal 5 4 2 2 3 5 4" xfId="16404" xr:uid="{2F947B47-36FB-48C5-B4FC-8C9FD2A60842}"/>
    <cellStyle name="Normal 5 4 2 2 3 5 4 2" xfId="40895" xr:uid="{8B951093-98D0-4C6C-BC84-2CFB78850159}"/>
    <cellStyle name="Normal 5 4 2 2 3 5 5" xfId="30094" xr:uid="{F3BC4821-0EB7-4F39-BB71-B7269790818B}"/>
    <cellStyle name="Normal 5 4 2 2 3 5 6" xfId="44978" xr:uid="{511DD3A8-D1D8-4F37-8003-3C5E5536DD9B}"/>
    <cellStyle name="Normal 5 4 2 2 3 5 7" xfId="9558" xr:uid="{72A70293-4537-422D-852D-BE092BBF8854}"/>
    <cellStyle name="Normal 5 4 2 2 3 6" xfId="11268" xr:uid="{7FC4B417-A4C9-4540-9425-1E82929F3F21}"/>
    <cellStyle name="Normal 5 4 2 2 3 6 2" xfId="24958" xr:uid="{BD398C25-99E3-480B-8458-0A2AA80CBCCC}"/>
    <cellStyle name="Normal 5 4 2 2 3 6 2 2" xfId="38650" xr:uid="{6121AD3F-C3CE-4B4E-B0DE-181BB0D1078C}"/>
    <cellStyle name="Normal 5 4 2 2 3 6 2 3" xfId="53534" xr:uid="{B2E71CED-1652-4DFD-9D35-4C48F57422CE}"/>
    <cellStyle name="Normal 5 4 2 2 3 6 3" xfId="18114" xr:uid="{EB659BF3-EFA0-47B7-81FE-B0979BAA722A}"/>
    <cellStyle name="Normal 5 4 2 2 3 6 4" xfId="31804" xr:uid="{7E336199-9BBD-473E-AB51-BCD2CB03E53F}"/>
    <cellStyle name="Normal 5 4 2 2 3 6 5" xfId="46688" xr:uid="{BBCF20D1-0818-4FB4-B6EE-E3715E8B3CC8}"/>
    <cellStyle name="Normal 5 4 2 2 3 7" xfId="21536" xr:uid="{3316F063-21A5-46FF-A04B-FB482EE8300F}"/>
    <cellStyle name="Normal 5 4 2 2 3 7 2" xfId="35228" xr:uid="{3FA34214-7C3E-4666-9A28-E040A0D81F6C}"/>
    <cellStyle name="Normal 5 4 2 2 3 7 3" xfId="50112" xr:uid="{3F2B13BD-72FF-44EA-98FE-91B4D8DA0496}"/>
    <cellStyle name="Normal 5 4 2 2 3 8" xfId="14692" xr:uid="{439851C2-279D-4199-93C0-3D707136BEEF}"/>
    <cellStyle name="Normal 5 4 2 2 3 8 2" xfId="40779" xr:uid="{32652FDF-B778-4588-9CCC-C7CFEB6F5FF1}"/>
    <cellStyle name="Normal 5 4 2 2 3 9" xfId="28382" xr:uid="{9A2F2003-F335-46F0-A533-485EBBABC2E9}"/>
    <cellStyle name="Normal 5 4 2 2 4" xfId="538" xr:uid="{903558FB-3736-43EE-8377-16F031CF6883}"/>
    <cellStyle name="Normal 5 4 2 2 4 10" xfId="43271" xr:uid="{27657476-7DCB-4395-8A8D-23DCB871F7EB}"/>
    <cellStyle name="Normal 5 4 2 2 4 11" xfId="7851" xr:uid="{9B57EEA7-5AAB-4B26-890F-82855BBAC078}"/>
    <cellStyle name="Normal 5 4 2 2 4 2" xfId="539" xr:uid="{C65159E1-AC85-4087-8E07-D75237A08C48}"/>
    <cellStyle name="Normal 5 4 2 2 4 2 2" xfId="1203" xr:uid="{CA196219-2A0B-420A-BC13-7DD7C94CA887}"/>
    <cellStyle name="Normal 5 4 2 2 4 2 2 2" xfId="1204" xr:uid="{AD9DA2E5-D88E-4AEF-A4FB-DD2ACCDB2C0C}"/>
    <cellStyle name="Normal 5 4 2 2 4 2 2 2 2" xfId="12987" xr:uid="{8841666D-3B86-4F71-A42F-28D839EE77EB}"/>
    <cellStyle name="Normal 5 4 2 2 4 2 2 2 2 2" xfId="26677" xr:uid="{C15EF65C-A823-47C1-B0E2-8BE00EC11E3B}"/>
    <cellStyle name="Normal 5 4 2 2 4 2 2 2 2 2 2" xfId="40369" xr:uid="{AECC784E-3F16-42FD-9D69-8831A8752396}"/>
    <cellStyle name="Normal 5 4 2 2 4 2 2 2 2 2 3" xfId="55253" xr:uid="{F907F996-A72E-4E24-8905-99B096E78B25}"/>
    <cellStyle name="Normal 5 4 2 2 4 2 2 2 2 3" xfId="19833" xr:uid="{AFA622D8-10BB-4F1A-9E43-4AF13781BE4C}"/>
    <cellStyle name="Normal 5 4 2 2 4 2 2 2 2 4" xfId="33523" xr:uid="{E00F5C60-18DD-4A6E-B1EA-CC5AC0AF304C}"/>
    <cellStyle name="Normal 5 4 2 2 4 2 2 2 2 5" xfId="48407" xr:uid="{04FB933B-2A9A-450D-8962-677FFD8A609E}"/>
    <cellStyle name="Normal 5 4 2 2 4 2 2 2 3" xfId="23255" xr:uid="{3CE3EA10-FD2B-4F43-9A15-1D5F1EA1538F}"/>
    <cellStyle name="Normal 5 4 2 2 4 2 2 2 3 2" xfId="36947" xr:uid="{39700369-B02F-4C0B-B393-9A0957C59323}"/>
    <cellStyle name="Normal 5 4 2 2 4 2 2 2 3 3" xfId="51831" xr:uid="{6FA988F6-E2CF-4CCC-9314-B07B1B8D5402}"/>
    <cellStyle name="Normal 5 4 2 2 4 2 2 2 4" xfId="16411" xr:uid="{CE0D2063-25B6-49B8-BD2E-A60DF5D80CDE}"/>
    <cellStyle name="Normal 5 4 2 2 4 2 2 2 4 2" xfId="40897" xr:uid="{C94B82C5-CAEF-44BA-8A37-D4B3A32AA960}"/>
    <cellStyle name="Normal 5 4 2 2 4 2 2 2 5" xfId="30101" xr:uid="{F0072E08-12AE-4A94-8077-3DF6E888A727}"/>
    <cellStyle name="Normal 5 4 2 2 4 2 2 2 6" xfId="44985" xr:uid="{F4035F5C-2E54-499C-8C98-5D0A8084F114}"/>
    <cellStyle name="Normal 5 4 2 2 4 2 2 2 7" xfId="9565" xr:uid="{2E8693FC-AF9F-4E2D-B257-97CC647A3C8B}"/>
    <cellStyle name="Normal 5 4 2 2 4 2 2 3" xfId="11275" xr:uid="{2807033C-4879-48A0-826B-7C7D53943E78}"/>
    <cellStyle name="Normal 5 4 2 2 4 2 2 3 2" xfId="24965" xr:uid="{1F732F43-A6FA-4BD1-A760-40540952F83C}"/>
    <cellStyle name="Normal 5 4 2 2 4 2 2 3 2 2" xfId="38657" xr:uid="{3E5A6DA4-74DE-4521-9609-09AB59C88A05}"/>
    <cellStyle name="Normal 5 4 2 2 4 2 2 3 2 3" xfId="53541" xr:uid="{65184DE5-3E6D-4481-8055-8B186CFCCE15}"/>
    <cellStyle name="Normal 5 4 2 2 4 2 2 3 3" xfId="18121" xr:uid="{FB12C34B-5576-4EB8-8D14-999FC3577565}"/>
    <cellStyle name="Normal 5 4 2 2 4 2 2 3 4" xfId="31811" xr:uid="{62D00D33-FB6F-4E5A-BFE4-DB7D1658A6DE}"/>
    <cellStyle name="Normal 5 4 2 2 4 2 2 3 5" xfId="46695" xr:uid="{9A8ADFAE-2164-42CE-83F3-7F20953B9A37}"/>
    <cellStyle name="Normal 5 4 2 2 4 2 2 4" xfId="21543" xr:uid="{7583E6E4-7227-4C6C-8D92-BFCDEA56C61E}"/>
    <cellStyle name="Normal 5 4 2 2 4 2 2 4 2" xfId="35235" xr:uid="{7BFE4924-FBF2-4F2B-9817-77D8B8C3ED79}"/>
    <cellStyle name="Normal 5 4 2 2 4 2 2 4 3" xfId="50119" xr:uid="{1C4F5A32-CC47-4AAD-89B0-FCD5CC435CF4}"/>
    <cellStyle name="Normal 5 4 2 2 4 2 2 5" xfId="14699" xr:uid="{282CB765-9F31-4C80-9E30-5BF4C1FFDB07}"/>
    <cellStyle name="Normal 5 4 2 2 4 2 2 5 2" xfId="40896" xr:uid="{9C9FDC1B-6A8A-460A-A3C4-869AD7FDB4EF}"/>
    <cellStyle name="Normal 5 4 2 2 4 2 2 6" xfId="28389" xr:uid="{379A34D3-BA35-43DF-805F-34582D83BADB}"/>
    <cellStyle name="Normal 5 4 2 2 4 2 2 7" xfId="43273" xr:uid="{1424C30C-177F-4DB2-A1AE-DAEC0D37DCEF}"/>
    <cellStyle name="Normal 5 4 2 2 4 2 2 8" xfId="7853" xr:uid="{579E99B3-53E8-4E51-ACB8-AD4310C3D4E1}"/>
    <cellStyle name="Normal 5 4 2 2 4 2 3" xfId="1205" xr:uid="{0F39717F-2A05-4B35-A00C-8E8AFA4554BA}"/>
    <cellStyle name="Normal 5 4 2 2 4 2 3 2" xfId="12986" xr:uid="{781B8F6E-DE1E-4D88-B8F0-238829EE812B}"/>
    <cellStyle name="Normal 5 4 2 2 4 2 3 2 2" xfId="26676" xr:uid="{AF25B7E7-0BE6-4B46-B3DB-BD13FA23D5F1}"/>
    <cellStyle name="Normal 5 4 2 2 4 2 3 2 2 2" xfId="40368" xr:uid="{56FE89BB-785E-45D7-BEBF-C24D0DB81DB8}"/>
    <cellStyle name="Normal 5 4 2 2 4 2 3 2 2 3" xfId="55252" xr:uid="{2436A9E3-CE5D-4360-B60B-706EA5BD8B11}"/>
    <cellStyle name="Normal 5 4 2 2 4 2 3 2 3" xfId="19832" xr:uid="{7AD51264-6244-40B2-84C1-17CB48C1A633}"/>
    <cellStyle name="Normal 5 4 2 2 4 2 3 2 4" xfId="33522" xr:uid="{1E71EE7C-E669-478B-92A5-F7DC5BDAFA3E}"/>
    <cellStyle name="Normal 5 4 2 2 4 2 3 2 5" xfId="48406" xr:uid="{6CB4E12D-B6B7-41E2-80B2-E4BE87AE0955}"/>
    <cellStyle name="Normal 5 4 2 2 4 2 3 3" xfId="23254" xr:uid="{52757823-E6CC-4DC3-A49E-A758DA93793B}"/>
    <cellStyle name="Normal 5 4 2 2 4 2 3 3 2" xfId="36946" xr:uid="{6D1B2AD9-841F-48E9-BCC9-FAF773F8D234}"/>
    <cellStyle name="Normal 5 4 2 2 4 2 3 3 3" xfId="51830" xr:uid="{9F60034E-F022-4478-BC47-CF6ED7D65B3D}"/>
    <cellStyle name="Normal 5 4 2 2 4 2 3 4" xfId="16410" xr:uid="{0528C812-2ACF-4941-A702-17FCAE950CBD}"/>
    <cellStyle name="Normal 5 4 2 2 4 2 3 4 2" xfId="40898" xr:uid="{4F394E28-73C6-4FB1-BC04-62024E88B604}"/>
    <cellStyle name="Normal 5 4 2 2 4 2 3 5" xfId="30100" xr:uid="{612CB740-A6E2-4C5A-B85C-647A44348E13}"/>
    <cellStyle name="Normal 5 4 2 2 4 2 3 6" xfId="44984" xr:uid="{864E5DC8-6738-4FE5-A7CF-530362D1C44C}"/>
    <cellStyle name="Normal 5 4 2 2 4 2 3 7" xfId="9564" xr:uid="{E7EB8CAC-9571-4A3B-8444-A832E46A54AE}"/>
    <cellStyle name="Normal 5 4 2 2 4 2 4" xfId="11274" xr:uid="{9A11ED51-ED7B-4BAD-BE61-9FC4A28057E9}"/>
    <cellStyle name="Normal 5 4 2 2 4 2 4 2" xfId="24964" xr:uid="{14146679-EA46-43B1-BDDD-C47AF45721B4}"/>
    <cellStyle name="Normal 5 4 2 2 4 2 4 2 2" xfId="38656" xr:uid="{56DBF0DF-B5C3-49A5-AECE-FA29A52B8EA5}"/>
    <cellStyle name="Normal 5 4 2 2 4 2 4 2 3" xfId="53540" xr:uid="{A77358A0-7DC4-4A49-A24C-508CCE5C4D51}"/>
    <cellStyle name="Normal 5 4 2 2 4 2 4 3" xfId="18120" xr:uid="{8C55C627-1339-4037-BCB6-D69C8D025642}"/>
    <cellStyle name="Normal 5 4 2 2 4 2 4 4" xfId="31810" xr:uid="{A8CCD7C3-8C70-44BE-9F4A-5ADCD8BCCF73}"/>
    <cellStyle name="Normal 5 4 2 2 4 2 4 5" xfId="46694" xr:uid="{7AB3AE6A-CAF1-49EF-A2B3-67AC60873EB1}"/>
    <cellStyle name="Normal 5 4 2 2 4 2 5" xfId="21542" xr:uid="{CD6B2541-C83D-40AA-B8EB-4212CA49A70A}"/>
    <cellStyle name="Normal 5 4 2 2 4 2 5 2" xfId="35234" xr:uid="{8DBF1C44-C2AE-4BB3-8B8F-29ABC78C5076}"/>
    <cellStyle name="Normal 5 4 2 2 4 2 5 3" xfId="50118" xr:uid="{62A65832-5244-410C-A768-AD00D0ECE1C1}"/>
    <cellStyle name="Normal 5 4 2 2 4 2 6" xfId="14698" xr:uid="{BFAD4921-8309-4622-83B5-6014887623B8}"/>
    <cellStyle name="Normal 5 4 2 2 4 2 6 2" xfId="40816" xr:uid="{EC3AB2A0-F109-4844-A0C2-C6ED507D0210}"/>
    <cellStyle name="Normal 5 4 2 2 4 2 7" xfId="28388" xr:uid="{EE44846E-4DCE-45D4-B838-588A46008B75}"/>
    <cellStyle name="Normal 5 4 2 2 4 2 8" xfId="43272" xr:uid="{EA11FD49-2395-4F3B-A65E-D55B730A1423}"/>
    <cellStyle name="Normal 5 4 2 2 4 2 9" xfId="7852" xr:uid="{DBDEB227-7262-44B1-8A98-0E9AA9D0DE9F}"/>
    <cellStyle name="Normal 5 4 2 2 4 3" xfId="1206" xr:uid="{0A4071CD-9C80-42B7-94AE-11E060D16D15}"/>
    <cellStyle name="Normal 5 4 2 2 4 3 2" xfId="1207" xr:uid="{547DE25A-3849-404D-B568-B8BAA5B956C1}"/>
    <cellStyle name="Normal 5 4 2 2 4 3 2 2" xfId="12988" xr:uid="{6AD95999-A284-497D-B165-FB4EAFB8DF41}"/>
    <cellStyle name="Normal 5 4 2 2 4 3 2 2 2" xfId="26678" xr:uid="{E081414C-F38C-43D5-8D72-153A166B0CCF}"/>
    <cellStyle name="Normal 5 4 2 2 4 3 2 2 2 2" xfId="40370" xr:uid="{B9BC0C0F-7B2F-40E3-B51F-7C158D113A2E}"/>
    <cellStyle name="Normal 5 4 2 2 4 3 2 2 2 3" xfId="55254" xr:uid="{F4323F84-FF6C-4265-BC8F-224FAB01D8DA}"/>
    <cellStyle name="Normal 5 4 2 2 4 3 2 2 3" xfId="19834" xr:uid="{D26BDC7A-71D3-4861-9EE2-183B2DE28FCF}"/>
    <cellStyle name="Normal 5 4 2 2 4 3 2 2 4" xfId="33524" xr:uid="{FD44C443-91C1-4B15-A7C4-23D440F70186}"/>
    <cellStyle name="Normal 5 4 2 2 4 3 2 2 5" xfId="48408" xr:uid="{54BAACB2-65EF-407A-BEE3-1DD790FC056F}"/>
    <cellStyle name="Normal 5 4 2 2 4 3 2 3" xfId="23256" xr:uid="{175C6553-5C9F-473B-A224-7CDCA6F8D1DA}"/>
    <cellStyle name="Normal 5 4 2 2 4 3 2 3 2" xfId="36948" xr:uid="{337D824B-E105-47D4-957A-397B07C34BE1}"/>
    <cellStyle name="Normal 5 4 2 2 4 3 2 3 3" xfId="51832" xr:uid="{0628DBC8-65D5-4111-B95E-347BDA68F39C}"/>
    <cellStyle name="Normal 5 4 2 2 4 3 2 4" xfId="16412" xr:uid="{EDAB9461-25ED-4BE2-899D-02B850906ADA}"/>
    <cellStyle name="Normal 5 4 2 2 4 3 2 4 2" xfId="40900" xr:uid="{802B2F07-57EC-47C7-981E-012A389364D1}"/>
    <cellStyle name="Normal 5 4 2 2 4 3 2 5" xfId="30102" xr:uid="{2404DB45-64D9-446B-A400-F76BE68A2CAA}"/>
    <cellStyle name="Normal 5 4 2 2 4 3 2 6" xfId="44986" xr:uid="{09DE71F3-829A-4D82-89FD-54061D172BB4}"/>
    <cellStyle name="Normal 5 4 2 2 4 3 2 7" xfId="9566" xr:uid="{E4FDF3D8-72B2-40CA-AAE5-783E431BEAE0}"/>
    <cellStyle name="Normal 5 4 2 2 4 3 3" xfId="11276" xr:uid="{82B2613B-4F2F-4CF7-A072-AFE95FD64BAA}"/>
    <cellStyle name="Normal 5 4 2 2 4 3 3 2" xfId="24966" xr:uid="{55855E30-E96F-4EC4-86C4-6892873DB81C}"/>
    <cellStyle name="Normal 5 4 2 2 4 3 3 2 2" xfId="38658" xr:uid="{BE3622E8-34B7-4731-8932-A9B641ADBCAA}"/>
    <cellStyle name="Normal 5 4 2 2 4 3 3 2 3" xfId="53542" xr:uid="{AD2BD557-3668-4E69-8D52-2F1240680E51}"/>
    <cellStyle name="Normal 5 4 2 2 4 3 3 3" xfId="18122" xr:uid="{D45A2B59-7D94-42DB-84A8-495C2DEE5F99}"/>
    <cellStyle name="Normal 5 4 2 2 4 3 3 4" xfId="31812" xr:uid="{EA1D4996-C06D-4EAE-B45B-F06AD5DAB6AD}"/>
    <cellStyle name="Normal 5 4 2 2 4 3 3 5" xfId="46696" xr:uid="{67BFC2F5-92AE-4748-9E37-2D4EC4C74499}"/>
    <cellStyle name="Normal 5 4 2 2 4 3 4" xfId="21544" xr:uid="{7807B09F-6A59-4884-A6B0-8AF2C1B9C1FE}"/>
    <cellStyle name="Normal 5 4 2 2 4 3 4 2" xfId="35236" xr:uid="{93BF666C-AA02-455A-8A85-389A75138D62}"/>
    <cellStyle name="Normal 5 4 2 2 4 3 4 3" xfId="50120" xr:uid="{B7EA0F75-F0B4-4713-8DD0-5D14DA58D187}"/>
    <cellStyle name="Normal 5 4 2 2 4 3 5" xfId="14700" xr:uid="{B0E75FE4-EEC0-4BE6-871D-3A60247B232F}"/>
    <cellStyle name="Normal 5 4 2 2 4 3 5 2" xfId="40899" xr:uid="{3FE427DD-98FF-44DD-8E3E-1DD9359E3D97}"/>
    <cellStyle name="Normal 5 4 2 2 4 3 6" xfId="28390" xr:uid="{5E361EB4-76E7-449F-A462-1417130CD9BE}"/>
    <cellStyle name="Normal 5 4 2 2 4 3 7" xfId="43274" xr:uid="{838110B7-F7AA-4ACE-9A7B-123E6E78550F}"/>
    <cellStyle name="Normal 5 4 2 2 4 3 8" xfId="7854" xr:uid="{F4C11340-2529-4889-A04C-E3F9A7F30ED5}"/>
    <cellStyle name="Normal 5 4 2 2 4 4" xfId="1208" xr:uid="{87B637BA-DE1F-4C88-A8A8-A6AB31AEE286}"/>
    <cellStyle name="Normal 5 4 2 2 4 4 2" xfId="9567" xr:uid="{B104AE63-C2CD-4099-AF93-27E57D128F28}"/>
    <cellStyle name="Normal 5 4 2 2 4 4 2 2" xfId="12989" xr:uid="{E80A37CD-1888-42B2-A9A4-F61C612F84AA}"/>
    <cellStyle name="Normal 5 4 2 2 4 4 2 2 2" xfId="26679" xr:uid="{BD2C778D-ADBB-4192-A8BD-EBF0497763EE}"/>
    <cellStyle name="Normal 5 4 2 2 4 4 2 2 2 2" xfId="40371" xr:uid="{DE81EB84-DEA8-4190-87D3-BCAB7F7067D4}"/>
    <cellStyle name="Normal 5 4 2 2 4 4 2 2 2 3" xfId="55255" xr:uid="{93F2AB16-5DB0-4888-A458-D8FFDE2EC77E}"/>
    <cellStyle name="Normal 5 4 2 2 4 4 2 2 3" xfId="19835" xr:uid="{1CC00F5C-1658-41F0-80F7-D66E3C887942}"/>
    <cellStyle name="Normal 5 4 2 2 4 4 2 2 4" xfId="33525" xr:uid="{8BE95D87-A42E-42DC-AE04-736A32D7A772}"/>
    <cellStyle name="Normal 5 4 2 2 4 4 2 2 5" xfId="48409" xr:uid="{5A544EB4-FB61-40FD-948E-F8E4994CCF97}"/>
    <cellStyle name="Normal 5 4 2 2 4 4 2 3" xfId="23257" xr:uid="{3AD8B9C1-84CA-4E3D-AC7C-9881CE78A45F}"/>
    <cellStyle name="Normal 5 4 2 2 4 4 2 3 2" xfId="36949" xr:uid="{1AEC0019-3ED7-4918-ABD7-EDCE1D7DCC68}"/>
    <cellStyle name="Normal 5 4 2 2 4 4 2 3 3" xfId="51833" xr:uid="{7766B4F2-8310-4680-9F7B-D371FA6CE463}"/>
    <cellStyle name="Normal 5 4 2 2 4 4 2 4" xfId="16413" xr:uid="{0478167A-0EA2-4EEB-855F-A7DD3D4B59F5}"/>
    <cellStyle name="Normal 5 4 2 2 4 4 2 5" xfId="30103" xr:uid="{D7C7FB7F-4212-43BD-B87D-8CB8EE9890A2}"/>
    <cellStyle name="Normal 5 4 2 2 4 4 2 6" xfId="44987" xr:uid="{4D0C3200-AB9A-4D99-84ED-4E2CF3842116}"/>
    <cellStyle name="Normal 5 4 2 2 4 4 3" xfId="11277" xr:uid="{49C64E78-5B77-4E68-A1DC-41BEC38DBEFE}"/>
    <cellStyle name="Normal 5 4 2 2 4 4 3 2" xfId="24967" xr:uid="{83587AFA-5C0F-4B0B-84E9-959A99F3D736}"/>
    <cellStyle name="Normal 5 4 2 2 4 4 3 2 2" xfId="38659" xr:uid="{43B7896A-5508-405A-8B3C-07EDF3CDDDD5}"/>
    <cellStyle name="Normal 5 4 2 2 4 4 3 2 3" xfId="53543" xr:uid="{5861C9EF-8696-4612-A1F9-DEE6CAE42414}"/>
    <cellStyle name="Normal 5 4 2 2 4 4 3 3" xfId="18123" xr:uid="{C4DEEC2E-393A-423D-9A63-EECC88907EF6}"/>
    <cellStyle name="Normal 5 4 2 2 4 4 3 4" xfId="31813" xr:uid="{A3B41A63-4EF0-4826-AFE6-AC2B56DC45F3}"/>
    <cellStyle name="Normal 5 4 2 2 4 4 3 5" xfId="46697" xr:uid="{A2C31076-22FA-4495-B90D-70F77C9EB696}"/>
    <cellStyle name="Normal 5 4 2 2 4 4 4" xfId="21545" xr:uid="{32B30F33-ED5C-4D3F-8499-DA1EB2EC5C0D}"/>
    <cellStyle name="Normal 5 4 2 2 4 4 4 2" xfId="35237" xr:uid="{490B1ECA-A402-49CE-B766-E67739760994}"/>
    <cellStyle name="Normal 5 4 2 2 4 4 4 3" xfId="50121" xr:uid="{17FC4946-DD62-4148-B26A-08CE5104027E}"/>
    <cellStyle name="Normal 5 4 2 2 4 4 5" xfId="14701" xr:uid="{71852BB4-75AD-4723-B407-9BD55716BD8C}"/>
    <cellStyle name="Normal 5 4 2 2 4 4 5 2" xfId="40901" xr:uid="{8EB1F1BB-7368-47D8-A9D3-F1D3AB0338B1}"/>
    <cellStyle name="Normal 5 4 2 2 4 4 6" xfId="28391" xr:uid="{70F26F59-A65B-40EA-AF2A-763B348EE94B}"/>
    <cellStyle name="Normal 5 4 2 2 4 4 7" xfId="43275" xr:uid="{5A647F20-E6A4-4483-94A2-DBFE1BE2FBB0}"/>
    <cellStyle name="Normal 5 4 2 2 4 4 8" xfId="7855" xr:uid="{62C12F05-76BE-42F3-A862-DFCB522EA1A4}"/>
    <cellStyle name="Normal 5 4 2 2 4 5" xfId="9563" xr:uid="{3C2ABBE6-6828-499F-AFCA-2CF535ED6612}"/>
    <cellStyle name="Normal 5 4 2 2 4 5 2" xfId="12985" xr:uid="{6691C041-8C8B-4DFC-8C9A-F1D418271D81}"/>
    <cellStyle name="Normal 5 4 2 2 4 5 2 2" xfId="26675" xr:uid="{3B01331F-1A4F-4C8C-BF8B-11BCE8C39B59}"/>
    <cellStyle name="Normal 5 4 2 2 4 5 2 2 2" xfId="40367" xr:uid="{700E2D25-C850-4B05-8EA1-3A8CB728DF99}"/>
    <cellStyle name="Normal 5 4 2 2 4 5 2 2 3" xfId="55251" xr:uid="{1C7F679C-8966-4249-B5AB-7A502D08BFFE}"/>
    <cellStyle name="Normal 5 4 2 2 4 5 2 3" xfId="19831" xr:uid="{04BAF321-1D21-40FB-93D4-DD592A3805D0}"/>
    <cellStyle name="Normal 5 4 2 2 4 5 2 4" xfId="33521" xr:uid="{947756B4-1359-42DC-8B7B-51C7B400CCF9}"/>
    <cellStyle name="Normal 5 4 2 2 4 5 2 5" xfId="48405" xr:uid="{EE4CC7B8-5C0D-4E30-95BC-F7E2B11AC401}"/>
    <cellStyle name="Normal 5 4 2 2 4 5 3" xfId="23253" xr:uid="{8FD21A3C-D0FA-477F-AE82-D373DB5CB253}"/>
    <cellStyle name="Normal 5 4 2 2 4 5 3 2" xfId="36945" xr:uid="{7AF8255C-6953-4989-9512-5D82F63C5657}"/>
    <cellStyle name="Normal 5 4 2 2 4 5 3 3" xfId="51829" xr:uid="{82A77ED1-73C2-415C-B01C-612B087A2D35}"/>
    <cellStyle name="Normal 5 4 2 2 4 5 4" xfId="16409" xr:uid="{54FEC546-CFD5-4475-ACBC-6D9608D1CD66}"/>
    <cellStyle name="Normal 5 4 2 2 4 5 5" xfId="30099" xr:uid="{6745A9FB-D838-4AD8-B195-E12A938F1EBA}"/>
    <cellStyle name="Normal 5 4 2 2 4 5 6" xfId="44983" xr:uid="{A81279BA-C79A-4426-AA62-82EE24C88DC1}"/>
    <cellStyle name="Normal 5 4 2 2 4 6" xfId="11273" xr:uid="{36531F68-439E-4BEF-AD80-87BC7240FECA}"/>
    <cellStyle name="Normal 5 4 2 2 4 6 2" xfId="24963" xr:uid="{2B97CB06-BE6F-4C74-ACA0-133DC03E3923}"/>
    <cellStyle name="Normal 5 4 2 2 4 6 2 2" xfId="38655" xr:uid="{C3AB95DC-41ED-46D1-AF53-34EA274A6662}"/>
    <cellStyle name="Normal 5 4 2 2 4 6 2 3" xfId="53539" xr:uid="{DC3B8CB5-23D8-4E74-AB5A-D6D6EC109210}"/>
    <cellStyle name="Normal 5 4 2 2 4 6 3" xfId="18119" xr:uid="{86055651-CAD4-45EF-AE27-C567B36B6F5F}"/>
    <cellStyle name="Normal 5 4 2 2 4 6 4" xfId="31809" xr:uid="{70400350-6D44-4A83-AC19-22D7CF86AD06}"/>
    <cellStyle name="Normal 5 4 2 2 4 6 5" xfId="46693" xr:uid="{A6CECAB5-33E2-47B7-A7F5-D4D06A14ADF5}"/>
    <cellStyle name="Normal 5 4 2 2 4 7" xfId="21541" xr:uid="{9B774111-7E81-4DCD-9038-08FD63A3CD9E}"/>
    <cellStyle name="Normal 5 4 2 2 4 7 2" xfId="35233" xr:uid="{97C80882-783B-4347-BC23-0E6D2A638D18}"/>
    <cellStyle name="Normal 5 4 2 2 4 7 3" xfId="50117" xr:uid="{6D98B994-E7C9-4A7D-99CE-7862055F52D9}"/>
    <cellStyle name="Normal 5 4 2 2 4 8" xfId="14697" xr:uid="{7B7F69F4-9500-4FB5-B05E-D76EF5EFB24D}"/>
    <cellStyle name="Normal 5 4 2 2 4 8 2" xfId="40815" xr:uid="{D6BCF6E8-A653-4DAD-A38C-F513D5C33570}"/>
    <cellStyle name="Normal 5 4 2 2 4 9" xfId="28387" xr:uid="{17CA1602-1558-4B9A-A416-EC471EC47F55}"/>
    <cellStyle name="Normal 5 4 2 2 5" xfId="540" xr:uid="{3577E8DD-2ED7-4887-BFF8-B3D5E34D079B}"/>
    <cellStyle name="Normal 5 4 2 2 5 2" xfId="1209" xr:uid="{C5129456-3790-401B-B476-5208BFCB7949}"/>
    <cellStyle name="Normal 5 4 2 2 5 2 2" xfId="1210" xr:uid="{3130DCD1-7570-4EEC-8690-24E982180963}"/>
    <cellStyle name="Normal 5 4 2 2 5 2 2 2" xfId="12991" xr:uid="{29A56D71-4E8F-436C-9BA6-788E4A96F2BE}"/>
    <cellStyle name="Normal 5 4 2 2 5 2 2 2 2" xfId="26681" xr:uid="{452DAF6D-E32E-4DB2-9A07-A96F2C49C32E}"/>
    <cellStyle name="Normal 5 4 2 2 5 2 2 2 2 2" xfId="40373" xr:uid="{4F003DCC-93C0-4FFE-BE26-302517D01848}"/>
    <cellStyle name="Normal 5 4 2 2 5 2 2 2 2 3" xfId="55257" xr:uid="{B5F0AF26-B217-4501-989D-AEEA05ACA2CD}"/>
    <cellStyle name="Normal 5 4 2 2 5 2 2 2 3" xfId="19837" xr:uid="{36EF81C0-972E-4D38-95FC-DEAC7C314C96}"/>
    <cellStyle name="Normal 5 4 2 2 5 2 2 2 4" xfId="33527" xr:uid="{5C11632C-DFEF-4FE5-BE90-7B41BA59FD78}"/>
    <cellStyle name="Normal 5 4 2 2 5 2 2 2 5" xfId="48411" xr:uid="{56207F55-307E-478D-A0C0-2CC3B791C826}"/>
    <cellStyle name="Normal 5 4 2 2 5 2 2 3" xfId="23259" xr:uid="{5124B2EC-9471-456C-9267-58C9D422B897}"/>
    <cellStyle name="Normal 5 4 2 2 5 2 2 3 2" xfId="36951" xr:uid="{F8740804-7A4A-42D8-9CC4-18E84A4B9063}"/>
    <cellStyle name="Normal 5 4 2 2 5 2 2 3 3" xfId="51835" xr:uid="{3277E62B-8DD4-44D0-A360-FCB330EB05A0}"/>
    <cellStyle name="Normal 5 4 2 2 5 2 2 4" xfId="16415" xr:uid="{752B6DDB-E81E-432D-876E-313FDE9B5C76}"/>
    <cellStyle name="Normal 5 4 2 2 5 2 2 4 2" xfId="40903" xr:uid="{D7E3B438-DE36-4564-8243-35E3CC0BACB0}"/>
    <cellStyle name="Normal 5 4 2 2 5 2 2 5" xfId="30105" xr:uid="{8DB17C20-4F55-458C-976F-52BB10872515}"/>
    <cellStyle name="Normal 5 4 2 2 5 2 2 6" xfId="44989" xr:uid="{C62FA01D-4764-4C80-8DE0-0261CBEEA20C}"/>
    <cellStyle name="Normal 5 4 2 2 5 2 2 7" xfId="9569" xr:uid="{DC96D781-7D56-4BEE-87DF-032D11E65300}"/>
    <cellStyle name="Normal 5 4 2 2 5 2 3" xfId="11279" xr:uid="{EBF3DA5A-794D-4D62-8552-D71B75BB4E95}"/>
    <cellStyle name="Normal 5 4 2 2 5 2 3 2" xfId="24969" xr:uid="{AA365F77-1A36-4102-9EC8-B4CCAC108846}"/>
    <cellStyle name="Normal 5 4 2 2 5 2 3 2 2" xfId="38661" xr:uid="{851DB75F-509C-4696-9E34-4E7BCCBF60C5}"/>
    <cellStyle name="Normal 5 4 2 2 5 2 3 2 3" xfId="53545" xr:uid="{DF642F8B-AE3E-490B-A03C-90D81DE5E38C}"/>
    <cellStyle name="Normal 5 4 2 2 5 2 3 3" xfId="18125" xr:uid="{D7363C02-4295-422D-96A7-E9A4E2536F0A}"/>
    <cellStyle name="Normal 5 4 2 2 5 2 3 4" xfId="31815" xr:uid="{17DDAEF5-C213-4400-A5BD-F3D2CAD5FB4C}"/>
    <cellStyle name="Normal 5 4 2 2 5 2 3 5" xfId="46699" xr:uid="{8365B24A-D184-44BE-868E-8303EDA0B4FA}"/>
    <cellStyle name="Normal 5 4 2 2 5 2 4" xfId="21547" xr:uid="{5585DFB9-C028-4610-BA94-1DA6644ABFC9}"/>
    <cellStyle name="Normal 5 4 2 2 5 2 4 2" xfId="35239" xr:uid="{528F6CAE-4F12-476B-838A-AAF8DB8ACF7F}"/>
    <cellStyle name="Normal 5 4 2 2 5 2 4 3" xfId="50123" xr:uid="{D4AD5984-7169-484B-81D9-4C967ABFE369}"/>
    <cellStyle name="Normal 5 4 2 2 5 2 5" xfId="14703" xr:uid="{5D773FDF-3A50-4810-85B6-F0A7E182DB7F}"/>
    <cellStyle name="Normal 5 4 2 2 5 2 5 2" xfId="40902" xr:uid="{0DFD8BCF-908D-4494-A1EB-5A8EE93790ED}"/>
    <cellStyle name="Normal 5 4 2 2 5 2 6" xfId="28393" xr:uid="{CD99FB5F-03BF-4133-8DA5-2278DF6DFF6B}"/>
    <cellStyle name="Normal 5 4 2 2 5 2 7" xfId="43277" xr:uid="{6A9948D1-756D-46CC-869D-B866E7DA4BCF}"/>
    <cellStyle name="Normal 5 4 2 2 5 2 8" xfId="7857" xr:uid="{9C7BD7D1-632C-4DD5-BDFC-F6D15ABB46FB}"/>
    <cellStyle name="Normal 5 4 2 2 5 3" xfId="1211" xr:uid="{3C663C09-438C-4815-986E-7AB977036BAE}"/>
    <cellStyle name="Normal 5 4 2 2 5 3 2" xfId="12990" xr:uid="{CDCA34DB-5754-4A8D-B7B6-2C1BCE170C8D}"/>
    <cellStyle name="Normal 5 4 2 2 5 3 2 2" xfId="26680" xr:uid="{C6B3F37A-9141-4D1E-B3AB-902E9073DB19}"/>
    <cellStyle name="Normal 5 4 2 2 5 3 2 2 2" xfId="40372" xr:uid="{6012AD62-3B7C-45D9-8513-01F97259E965}"/>
    <cellStyle name="Normal 5 4 2 2 5 3 2 2 3" xfId="55256" xr:uid="{9CC16521-C5B0-441A-AA28-400161B8F1A0}"/>
    <cellStyle name="Normal 5 4 2 2 5 3 2 3" xfId="19836" xr:uid="{F34A4FD4-56F1-4CA8-9C65-2B746A983AC8}"/>
    <cellStyle name="Normal 5 4 2 2 5 3 2 4" xfId="33526" xr:uid="{8632878B-2BE1-4283-89A0-9688B39A1BE0}"/>
    <cellStyle name="Normal 5 4 2 2 5 3 2 5" xfId="48410" xr:uid="{A5500065-D783-4950-9855-1F62553D23E1}"/>
    <cellStyle name="Normal 5 4 2 2 5 3 3" xfId="23258" xr:uid="{85D907F0-0D06-4730-973A-0EF1E73F17FB}"/>
    <cellStyle name="Normal 5 4 2 2 5 3 3 2" xfId="36950" xr:uid="{CDE5CF8B-C21E-4B59-9624-8F1A0E2530CF}"/>
    <cellStyle name="Normal 5 4 2 2 5 3 3 3" xfId="51834" xr:uid="{1354D13A-3C73-430C-8131-92755A9DAB90}"/>
    <cellStyle name="Normal 5 4 2 2 5 3 4" xfId="16414" xr:uid="{080CFB07-708C-479B-AFDB-618BE7CF555A}"/>
    <cellStyle name="Normal 5 4 2 2 5 3 4 2" xfId="40904" xr:uid="{BC2D19DB-7D6C-4BD0-BDF2-1F233C6B701B}"/>
    <cellStyle name="Normal 5 4 2 2 5 3 5" xfId="30104" xr:uid="{F7F1B10F-2B79-40EE-B06E-38029D51B58C}"/>
    <cellStyle name="Normal 5 4 2 2 5 3 6" xfId="44988" xr:uid="{BEF35A84-7C23-4C67-8FAD-86E953496285}"/>
    <cellStyle name="Normal 5 4 2 2 5 3 7" xfId="9568" xr:uid="{9931BF33-ED98-4A69-99BE-40D9667A6515}"/>
    <cellStyle name="Normal 5 4 2 2 5 4" xfId="2848" xr:uid="{31A2316C-F48C-4B75-A743-0EC915BE4094}"/>
    <cellStyle name="Normal 5 4 2 2 5 4 2" xfId="24968" xr:uid="{41D92D66-6E80-42DB-9734-4CCDAB321BEA}"/>
    <cellStyle name="Normal 5 4 2 2 5 4 2 2" xfId="38660" xr:uid="{C613FE7F-6C1E-48FA-B4CF-70E52A8E0F43}"/>
    <cellStyle name="Normal 5 4 2 2 5 4 2 3" xfId="53544" xr:uid="{67AE9696-A8DB-4C1F-B9A2-62A1DF1A653F}"/>
    <cellStyle name="Normal 5 4 2 2 5 4 3" xfId="18124" xr:uid="{B7AB53DE-3755-44FC-BD55-F1D439ECE345}"/>
    <cellStyle name="Normal 5 4 2 2 5 4 3 2" xfId="41124" xr:uid="{E965FDBE-EE82-45C4-8B31-1C0A63CA3C31}"/>
    <cellStyle name="Normal 5 4 2 2 5 4 4" xfId="31814" xr:uid="{D055D93E-3B6A-4ECE-86AA-AAB17CF524C8}"/>
    <cellStyle name="Normal 5 4 2 2 5 4 5" xfId="46698" xr:uid="{110A6129-BD7E-4B80-A5D5-BDFAAD8E7A60}"/>
    <cellStyle name="Normal 5 4 2 2 5 4 6" xfId="11278" xr:uid="{977CEB30-DB07-4460-AD2E-7BA5869C3608}"/>
    <cellStyle name="Normal 5 4 2 2 5 5" xfId="21546" xr:uid="{CC00667F-E407-4157-85F0-6960A70BEFED}"/>
    <cellStyle name="Normal 5 4 2 2 5 5 2" xfId="35238" xr:uid="{C7898DCA-1493-4855-A8B2-A0909B0E52C6}"/>
    <cellStyle name="Normal 5 4 2 2 5 5 3" xfId="50122" xr:uid="{E4D92849-CF3B-4B2E-843F-9E1BABD470BB}"/>
    <cellStyle name="Normal 5 4 2 2 5 6" xfId="14702" xr:uid="{98FA6913-DF3E-47BB-86FE-001DA004B430}"/>
    <cellStyle name="Normal 5 4 2 2 5 6 2" xfId="40817" xr:uid="{3AD9553C-5C0A-4A1D-B572-268F4FF30CBE}"/>
    <cellStyle name="Normal 5 4 2 2 5 7" xfId="28392" xr:uid="{F3F34DE0-C518-4B89-BC89-6EB696192D87}"/>
    <cellStyle name="Normal 5 4 2 2 5 8" xfId="43276" xr:uid="{F91CB0A7-FA57-4C8E-BDD9-6F9FE687BA56}"/>
    <cellStyle name="Normal 5 4 2 2 5 9" xfId="7856" xr:uid="{D660BCC8-A0EA-4E79-9C2F-45E32F346EC7}"/>
    <cellStyle name="Normal 5 4 2 2 6" xfId="1212" xr:uid="{36B2002B-057E-43F1-8406-B4090AF17B06}"/>
    <cellStyle name="Normal 5 4 2 2 6 2" xfId="1213" xr:uid="{B4E08D0E-9000-4001-B0A4-5B5C771F6BA4}"/>
    <cellStyle name="Normal 5 4 2 2 6 2 2" xfId="12992" xr:uid="{4DA260C8-6E4A-43BE-90EB-0869483E343B}"/>
    <cellStyle name="Normal 5 4 2 2 6 2 2 2" xfId="26682" xr:uid="{C24F8059-992C-42E2-B649-5A42E0160095}"/>
    <cellStyle name="Normal 5 4 2 2 6 2 2 2 2" xfId="40374" xr:uid="{67FF15A7-231D-4E42-9624-2A045AF1D80C}"/>
    <cellStyle name="Normal 5 4 2 2 6 2 2 2 3" xfId="55258" xr:uid="{E9268105-9B88-41FF-9ECD-8A1DFA679062}"/>
    <cellStyle name="Normal 5 4 2 2 6 2 2 3" xfId="19838" xr:uid="{86851CBA-5CCA-4755-849E-A37575DEACDD}"/>
    <cellStyle name="Normal 5 4 2 2 6 2 2 4" xfId="33528" xr:uid="{7A169D0E-5A38-4487-95D7-17DEC1D99593}"/>
    <cellStyle name="Normal 5 4 2 2 6 2 2 5" xfId="48412" xr:uid="{35860D09-D6D2-4800-A6EC-CBDA3E0710DF}"/>
    <cellStyle name="Normal 5 4 2 2 6 2 3" xfId="23260" xr:uid="{4CEDF4E0-32D2-4CF6-8477-6F07595573DE}"/>
    <cellStyle name="Normal 5 4 2 2 6 2 3 2" xfId="36952" xr:uid="{1F4FA979-5AA0-429E-B9FC-3E71E4EF3EBD}"/>
    <cellStyle name="Normal 5 4 2 2 6 2 3 3" xfId="51836" xr:uid="{A98DF075-0E3E-41AA-90C3-70AAD217F357}"/>
    <cellStyle name="Normal 5 4 2 2 6 2 4" xfId="16416" xr:uid="{AE51A5EE-5359-49E5-B7DF-6F234AD96150}"/>
    <cellStyle name="Normal 5 4 2 2 6 2 4 2" xfId="40906" xr:uid="{06F91A55-25D6-4641-BBE6-18469FE19865}"/>
    <cellStyle name="Normal 5 4 2 2 6 2 5" xfId="30106" xr:uid="{254A6598-1F34-46FB-BA42-BDBD82596902}"/>
    <cellStyle name="Normal 5 4 2 2 6 2 6" xfId="44990" xr:uid="{E867AA4E-EF5B-41B7-B661-4C82B5872629}"/>
    <cellStyle name="Normal 5 4 2 2 6 2 7" xfId="9570" xr:uid="{CA360026-4A13-4C50-9FE8-4CDD40974B84}"/>
    <cellStyle name="Normal 5 4 2 2 6 3" xfId="11280" xr:uid="{F4EE677B-8F34-4BF3-B128-D6A92DAC6F0A}"/>
    <cellStyle name="Normal 5 4 2 2 6 3 2" xfId="24970" xr:uid="{5A3F5D9C-F0C9-4838-8FFD-C39E17FEE07B}"/>
    <cellStyle name="Normal 5 4 2 2 6 3 2 2" xfId="38662" xr:uid="{4F542BAE-AB37-44E7-B773-002286A18152}"/>
    <cellStyle name="Normal 5 4 2 2 6 3 2 3" xfId="53546" xr:uid="{57809351-0DA9-46E5-AD17-24252F23100C}"/>
    <cellStyle name="Normal 5 4 2 2 6 3 3" xfId="18126" xr:uid="{43C2DFD2-5105-4E3F-9B6D-EE51364D7A0B}"/>
    <cellStyle name="Normal 5 4 2 2 6 3 4" xfId="31816" xr:uid="{E14BA20F-6648-42B1-A88C-706BD768E160}"/>
    <cellStyle name="Normal 5 4 2 2 6 3 5" xfId="46700" xr:uid="{C8C0E313-C649-46CC-9338-C588BA0ADC0B}"/>
    <cellStyle name="Normal 5 4 2 2 6 4" xfId="21548" xr:uid="{BA74F89A-FAF7-4E36-9FB4-BB767BC5B799}"/>
    <cellStyle name="Normal 5 4 2 2 6 4 2" xfId="35240" xr:uid="{EC250834-F815-4EB1-A7F0-4A471A35A859}"/>
    <cellStyle name="Normal 5 4 2 2 6 4 3" xfId="50124" xr:uid="{A9259CB9-8673-41C7-AEFC-91627F077794}"/>
    <cellStyle name="Normal 5 4 2 2 6 5" xfId="14704" xr:uid="{0A9FF77C-A740-48A2-B483-65F4A37DA903}"/>
    <cellStyle name="Normal 5 4 2 2 6 5 2" xfId="40905" xr:uid="{5168832F-ACC4-45DC-B6FA-80C8571BFE1C}"/>
    <cellStyle name="Normal 5 4 2 2 6 6" xfId="28394" xr:uid="{C9023539-F182-42B1-B418-BB634C9C4649}"/>
    <cellStyle name="Normal 5 4 2 2 6 7" xfId="43278" xr:uid="{ABE4A4E7-E37E-450E-82F7-0FA2D0AF1798}"/>
    <cellStyle name="Normal 5 4 2 2 6 8" xfId="7858" xr:uid="{B45B70EA-EF00-4AB6-A160-94EAB8DB8F6F}"/>
    <cellStyle name="Normal 5 4 2 2 7" xfId="1214" xr:uid="{ABE728E9-D110-4B1E-9D50-597F9781DF35}"/>
    <cellStyle name="Normal 5 4 2 2 7 2" xfId="9571" xr:uid="{3DC40660-34F5-41E5-A940-C6A2D3C1A6B5}"/>
    <cellStyle name="Normal 5 4 2 2 7 2 2" xfId="12993" xr:uid="{55D0D752-42B6-4340-88CC-174DF25405A5}"/>
    <cellStyle name="Normal 5 4 2 2 7 2 2 2" xfId="26683" xr:uid="{307C9117-AA05-4FB8-8DEF-57A83C1384EC}"/>
    <cellStyle name="Normal 5 4 2 2 7 2 2 2 2" xfId="40375" xr:uid="{6778B9A2-C37B-4C62-B0DD-E581611CB9AE}"/>
    <cellStyle name="Normal 5 4 2 2 7 2 2 2 3" xfId="55259" xr:uid="{F96F81D8-B285-43C8-A9C9-089285E0D8C5}"/>
    <cellStyle name="Normal 5 4 2 2 7 2 2 3" xfId="19839" xr:uid="{666D8D67-CBEA-42E7-8D89-221BD18DAFDC}"/>
    <cellStyle name="Normal 5 4 2 2 7 2 2 4" xfId="33529" xr:uid="{A692410C-7E1C-407D-9A71-FD5D17ADBFB8}"/>
    <cellStyle name="Normal 5 4 2 2 7 2 2 5" xfId="48413" xr:uid="{96960D11-97AB-4C2F-AB41-D0BA6C48EDF8}"/>
    <cellStyle name="Normal 5 4 2 2 7 2 3" xfId="23261" xr:uid="{47237ACF-C481-4546-AB4A-8E1F7D117C6C}"/>
    <cellStyle name="Normal 5 4 2 2 7 2 3 2" xfId="36953" xr:uid="{B560423A-83BE-4157-93F0-10017709BA51}"/>
    <cellStyle name="Normal 5 4 2 2 7 2 3 3" xfId="51837" xr:uid="{BE5BAA64-B516-4086-B9EB-ED59C83B2357}"/>
    <cellStyle name="Normal 5 4 2 2 7 2 4" xfId="16417" xr:uid="{B094CC24-0B93-4E67-8D17-69E1B4BE537C}"/>
    <cellStyle name="Normal 5 4 2 2 7 2 5" xfId="30107" xr:uid="{04A8DDC0-E268-48BD-AA6F-742BA021EAEA}"/>
    <cellStyle name="Normal 5 4 2 2 7 2 6" xfId="44991" xr:uid="{12887C94-93D6-4130-919D-4CF2CDB762C8}"/>
    <cellStyle name="Normal 5 4 2 2 7 3" xfId="11281" xr:uid="{A9CC44DF-F297-49D5-8497-FC3EAD223C4F}"/>
    <cellStyle name="Normal 5 4 2 2 7 3 2" xfId="24971" xr:uid="{0164FEFA-D072-463D-A6C1-6FA9C60E700F}"/>
    <cellStyle name="Normal 5 4 2 2 7 3 2 2" xfId="38663" xr:uid="{14D62CD0-FF5E-4468-AE87-5AFF79493CB7}"/>
    <cellStyle name="Normal 5 4 2 2 7 3 2 3" xfId="53547" xr:uid="{4A34328D-A45B-4687-A800-AE5E93160307}"/>
    <cellStyle name="Normal 5 4 2 2 7 3 3" xfId="18127" xr:uid="{A3C5151F-67B4-45B1-BCFE-422D5896F19F}"/>
    <cellStyle name="Normal 5 4 2 2 7 3 4" xfId="31817" xr:uid="{8F0A1BF6-6BC2-4F84-8882-8C7808B7F9E3}"/>
    <cellStyle name="Normal 5 4 2 2 7 3 5" xfId="46701" xr:uid="{0F59130C-97B9-4B1A-AA38-9A082CAE0788}"/>
    <cellStyle name="Normal 5 4 2 2 7 4" xfId="21549" xr:uid="{B21CC671-8984-4097-BE8E-23CAF39286BA}"/>
    <cellStyle name="Normal 5 4 2 2 7 4 2" xfId="35241" xr:uid="{C70509B1-29AF-4179-94ED-3E38DC4D6E99}"/>
    <cellStyle name="Normal 5 4 2 2 7 4 3" xfId="50125" xr:uid="{2BD0F798-F111-4B05-97EE-B1F1E3E3DF79}"/>
    <cellStyle name="Normal 5 4 2 2 7 5" xfId="14705" xr:uid="{E2E0925A-BF61-40B9-938A-0D09DC4A558D}"/>
    <cellStyle name="Normal 5 4 2 2 7 5 2" xfId="40907" xr:uid="{42D1A464-9825-488F-8647-4032A4441CE3}"/>
    <cellStyle name="Normal 5 4 2 2 7 6" xfId="28395" xr:uid="{A52ECF0A-DE62-4452-A456-86768B573D32}"/>
    <cellStyle name="Normal 5 4 2 2 7 7" xfId="43279" xr:uid="{84F5DD63-E10F-46C2-8673-0EAD8480544F}"/>
    <cellStyle name="Normal 5 4 2 2 7 8" xfId="7859" xr:uid="{E86C98D8-DB3F-4020-BFF4-4E52B243F394}"/>
    <cellStyle name="Normal 5 4 2 2 8" xfId="2849" xr:uid="{B2C87951-8DB8-44FA-A22A-194561807944}"/>
    <cellStyle name="Normal 5 4 2 2 8 2" xfId="12964" xr:uid="{59B73303-6A5E-4922-912F-C02161DB1BB1}"/>
    <cellStyle name="Normal 5 4 2 2 8 2 2" xfId="26654" xr:uid="{D1D525EC-F337-4A64-B63E-2B0BE6ACBF30}"/>
    <cellStyle name="Normal 5 4 2 2 8 2 2 2" xfId="40346" xr:uid="{D5192BAD-2EB7-4988-B655-F3FCB79F68CC}"/>
    <cellStyle name="Normal 5 4 2 2 8 2 2 3" xfId="55230" xr:uid="{6033BBCC-BEC3-46C9-AB07-92C11D275EE3}"/>
    <cellStyle name="Normal 5 4 2 2 8 2 3" xfId="19810" xr:uid="{2E51F379-4CF7-4E8F-8C12-6DF1B584235F}"/>
    <cellStyle name="Normal 5 4 2 2 8 2 4" xfId="33500" xr:uid="{865680BB-C02E-44F0-A396-CD86E37061E1}"/>
    <cellStyle name="Normal 5 4 2 2 8 2 5" xfId="48384" xr:uid="{E2DB823D-331F-481A-85D8-6146336D3788}"/>
    <cellStyle name="Normal 5 4 2 2 8 3" xfId="23232" xr:uid="{4F11365D-FEA2-4E90-89D9-B73019B5773F}"/>
    <cellStyle name="Normal 5 4 2 2 8 3 2" xfId="36924" xr:uid="{B567F914-2B34-4F0B-B3EE-5AF0C837227A}"/>
    <cellStyle name="Normal 5 4 2 2 8 3 3" xfId="51808" xr:uid="{BA039630-418F-4E9F-9A69-74974A97A49F}"/>
    <cellStyle name="Normal 5 4 2 2 8 4" xfId="16388" xr:uid="{A414F096-C531-4308-B276-9686F2804AE7}"/>
    <cellStyle name="Normal 5 4 2 2 8 4 2" xfId="41125" xr:uid="{E5A8D3F6-5DFF-4CFB-9207-62DEDB89BD02}"/>
    <cellStyle name="Normal 5 4 2 2 8 5" xfId="30078" xr:uid="{F9E5EF69-C3C5-46FE-8D1C-7EB34ADB1D88}"/>
    <cellStyle name="Normal 5 4 2 2 8 6" xfId="44962" xr:uid="{CB0E38E0-C515-4ECC-A10D-1A77508D093A}"/>
    <cellStyle name="Normal 5 4 2 2 8 7" xfId="9542" xr:uid="{8C43F7EB-A997-41FF-AADD-13133F241471}"/>
    <cellStyle name="Normal 5 4 2 2 9" xfId="11252" xr:uid="{9D009D8D-0EA7-423B-8537-A215046D7F9E}"/>
    <cellStyle name="Normal 5 4 2 2 9 2" xfId="24942" xr:uid="{421ABB71-3CC5-4E23-BA79-7002C2D3A5F2}"/>
    <cellStyle name="Normal 5 4 2 2 9 2 2" xfId="38634" xr:uid="{19A92756-D0DA-4395-BDDA-ED5A39B16CE1}"/>
    <cellStyle name="Normal 5 4 2 2 9 2 3" xfId="53518" xr:uid="{61802921-0190-4B17-A7FB-B43ADF8EFD2C}"/>
    <cellStyle name="Normal 5 4 2 2 9 3" xfId="18098" xr:uid="{192A9309-8F37-42AD-9071-654920F0EDA5}"/>
    <cellStyle name="Normal 5 4 2 2 9 4" xfId="31788" xr:uid="{F690DFFC-3F4F-4C0E-B8E6-B21C64D714DB}"/>
    <cellStyle name="Normal 5 4 2 2 9 5" xfId="46672" xr:uid="{A652CAE6-825E-4275-A294-E8F316147933}"/>
    <cellStyle name="Normal 5 4 2 3" xfId="298" xr:uid="{5249D95A-9BA2-4286-87EE-3F6AAD01999B}"/>
    <cellStyle name="Normal 5 4 2 3 10" xfId="14706" xr:uid="{1D158D8F-B0E2-442C-9EB8-1C4A11470311}"/>
    <cellStyle name="Normal 5 4 2 3 10 2" xfId="40780" xr:uid="{1829E1BE-3164-4158-B4A6-96F8C401EC5E}"/>
    <cellStyle name="Normal 5 4 2 3 11" xfId="28396" xr:uid="{AEAD54EE-C7C4-4669-BD38-1B66F784D7BF}"/>
    <cellStyle name="Normal 5 4 2 3 12" xfId="43280" xr:uid="{41FD56A5-464F-4B17-AE8A-7CFD9285D3D7}"/>
    <cellStyle name="Normal 5 4 2 3 13" xfId="7860" xr:uid="{9D30AAAF-BCF2-4BC1-B87F-06D245378030}"/>
    <cellStyle name="Normal 5 4 2 3 2" xfId="541" xr:uid="{A8C2C5E0-2C8B-4A1A-A1CC-30963B90CF06}"/>
    <cellStyle name="Normal 5 4 2 3 2 10" xfId="43281" xr:uid="{280F8533-2176-4752-85DE-1AB45B1CF3BD}"/>
    <cellStyle name="Normal 5 4 2 3 2 11" xfId="7861" xr:uid="{62D74814-E8DD-4AF8-901F-434006C9B44B}"/>
    <cellStyle name="Normal 5 4 2 3 2 2" xfId="542" xr:uid="{680F2742-77CA-4D8C-B324-897A31CD10CA}"/>
    <cellStyle name="Normal 5 4 2 3 2 2 2" xfId="1215" xr:uid="{E2B22C1B-37F2-403A-80CA-DDAF21067681}"/>
    <cellStyle name="Normal 5 4 2 3 2 2 2 2" xfId="1216" xr:uid="{51A6ADED-B51F-4A3A-B661-3168274612BC}"/>
    <cellStyle name="Normal 5 4 2 3 2 2 2 2 2" xfId="12997" xr:uid="{6EAC7E1F-B967-479C-A8FA-9B95CB025D62}"/>
    <cellStyle name="Normal 5 4 2 3 2 2 2 2 2 2" xfId="26687" xr:uid="{91A13F9A-D09F-469C-84D2-4B2D2741290F}"/>
    <cellStyle name="Normal 5 4 2 3 2 2 2 2 2 2 2" xfId="40379" xr:uid="{4919947C-6CDB-4D72-B153-E4184ED1CA39}"/>
    <cellStyle name="Normal 5 4 2 3 2 2 2 2 2 2 3" xfId="55263" xr:uid="{ADDE748F-C041-4535-A7D0-51E9050BEF1F}"/>
    <cellStyle name="Normal 5 4 2 3 2 2 2 2 2 3" xfId="19843" xr:uid="{B22043EF-54E7-4DC8-8099-2AD3285A1094}"/>
    <cellStyle name="Normal 5 4 2 3 2 2 2 2 2 4" xfId="33533" xr:uid="{7A1C8BDD-1DB7-4D99-A590-3BA598A8A9D8}"/>
    <cellStyle name="Normal 5 4 2 3 2 2 2 2 2 5" xfId="48417" xr:uid="{57399CA9-DAD1-49E4-BB26-2609B1D93B37}"/>
    <cellStyle name="Normal 5 4 2 3 2 2 2 2 3" xfId="23265" xr:uid="{2B87C228-1291-4137-AC1E-C6018B9AC50A}"/>
    <cellStyle name="Normal 5 4 2 3 2 2 2 2 3 2" xfId="36957" xr:uid="{3F035DAB-EBBE-4A3F-81B2-894807025312}"/>
    <cellStyle name="Normal 5 4 2 3 2 2 2 2 3 3" xfId="51841" xr:uid="{96E29966-3824-462D-8F12-CDECDA555B34}"/>
    <cellStyle name="Normal 5 4 2 3 2 2 2 2 4" xfId="16421" xr:uid="{EFA42934-6492-4507-8542-6A37E0807535}"/>
    <cellStyle name="Normal 5 4 2 3 2 2 2 2 4 2" xfId="40909" xr:uid="{A1E1B73E-87F5-4057-B196-B0831BA16282}"/>
    <cellStyle name="Normal 5 4 2 3 2 2 2 2 5" xfId="30111" xr:uid="{4F60299E-196C-468C-9043-3A5424010F11}"/>
    <cellStyle name="Normal 5 4 2 3 2 2 2 2 6" xfId="44995" xr:uid="{A044B1CD-E89F-47E9-BC1E-9BF13A32218E}"/>
    <cellStyle name="Normal 5 4 2 3 2 2 2 2 7" xfId="9575" xr:uid="{C65970DF-F372-43BC-96D2-FBDA7803C810}"/>
    <cellStyle name="Normal 5 4 2 3 2 2 2 3" xfId="11285" xr:uid="{250EF510-691D-49B3-BBCD-5A7119AC5A2B}"/>
    <cellStyle name="Normal 5 4 2 3 2 2 2 3 2" xfId="24975" xr:uid="{FBC27D88-8F30-4844-AC32-EA08D00FC60D}"/>
    <cellStyle name="Normal 5 4 2 3 2 2 2 3 2 2" xfId="38667" xr:uid="{4687DBE1-A211-45A4-98B3-D280FF537797}"/>
    <cellStyle name="Normal 5 4 2 3 2 2 2 3 2 3" xfId="53551" xr:uid="{18D2AF20-FF7D-4869-8574-193DC959D9A4}"/>
    <cellStyle name="Normal 5 4 2 3 2 2 2 3 3" xfId="18131" xr:uid="{14A0D247-34A6-4863-AAFE-D60501056204}"/>
    <cellStyle name="Normal 5 4 2 3 2 2 2 3 4" xfId="31821" xr:uid="{C2F2C93F-0461-443D-BCB4-568EEF5B3CFF}"/>
    <cellStyle name="Normal 5 4 2 3 2 2 2 3 5" xfId="46705" xr:uid="{A376699C-EA5B-4343-BDFA-5BFE0D7EC9C2}"/>
    <cellStyle name="Normal 5 4 2 3 2 2 2 4" xfId="21553" xr:uid="{0D1CF410-77EF-4AC5-94C9-A59F357F49E9}"/>
    <cellStyle name="Normal 5 4 2 3 2 2 2 4 2" xfId="35245" xr:uid="{87D9CE79-5C62-4721-82F0-A486E6A1DC00}"/>
    <cellStyle name="Normal 5 4 2 3 2 2 2 4 3" xfId="50129" xr:uid="{9008DF93-62F1-4F8E-87C0-263136B72B78}"/>
    <cellStyle name="Normal 5 4 2 3 2 2 2 5" xfId="14709" xr:uid="{BCA88A51-CCD9-499C-BE55-4A7B9D7F9045}"/>
    <cellStyle name="Normal 5 4 2 3 2 2 2 5 2" xfId="40908" xr:uid="{BFECDC67-29D1-4A80-B2CE-9CF667430766}"/>
    <cellStyle name="Normal 5 4 2 3 2 2 2 6" xfId="28399" xr:uid="{00BC6D18-F2CC-4B54-AEB3-65A66427A9A7}"/>
    <cellStyle name="Normal 5 4 2 3 2 2 2 7" xfId="43283" xr:uid="{D76FC991-2292-4B85-877C-05B1BFC9A0AE}"/>
    <cellStyle name="Normal 5 4 2 3 2 2 2 8" xfId="7863" xr:uid="{26A18013-58DA-45B9-80B4-43296B75CCE1}"/>
    <cellStyle name="Normal 5 4 2 3 2 2 3" xfId="1217" xr:uid="{A0E132BA-72D0-448A-A6DD-CB501988CB0E}"/>
    <cellStyle name="Normal 5 4 2 3 2 2 3 2" xfId="12996" xr:uid="{DA792428-285E-435B-95A8-A79600C5C765}"/>
    <cellStyle name="Normal 5 4 2 3 2 2 3 2 2" xfId="26686" xr:uid="{FD8A3529-45AB-4C8C-B9DD-E39A4E2C8230}"/>
    <cellStyle name="Normal 5 4 2 3 2 2 3 2 2 2" xfId="40378" xr:uid="{6D300E7B-0BB8-40F6-A5E5-702228D4B407}"/>
    <cellStyle name="Normal 5 4 2 3 2 2 3 2 2 3" xfId="55262" xr:uid="{E356CC88-123E-4439-8E81-79A3EB2FB490}"/>
    <cellStyle name="Normal 5 4 2 3 2 2 3 2 3" xfId="19842" xr:uid="{73C3DB1E-01D9-43C4-9380-C2E1D0444CB0}"/>
    <cellStyle name="Normal 5 4 2 3 2 2 3 2 4" xfId="33532" xr:uid="{EAD5338C-89FE-4DAB-AAAA-C628DDCC0CC4}"/>
    <cellStyle name="Normal 5 4 2 3 2 2 3 2 5" xfId="48416" xr:uid="{8049D6A1-A8DC-4975-898F-06EAD2C2F338}"/>
    <cellStyle name="Normal 5 4 2 3 2 2 3 3" xfId="23264" xr:uid="{CFC72364-0C98-47C5-8C8D-9F249C62F280}"/>
    <cellStyle name="Normal 5 4 2 3 2 2 3 3 2" xfId="36956" xr:uid="{7A906DB8-AA00-4ADE-8153-071DDF7A2472}"/>
    <cellStyle name="Normal 5 4 2 3 2 2 3 3 3" xfId="51840" xr:uid="{1503CF43-7F15-447D-B647-C42B38A00977}"/>
    <cellStyle name="Normal 5 4 2 3 2 2 3 4" xfId="16420" xr:uid="{1ABB1563-05B8-43B7-9A1B-A945DB827950}"/>
    <cellStyle name="Normal 5 4 2 3 2 2 3 4 2" xfId="40910" xr:uid="{061C9491-A99F-42E6-8618-5EA901D1911F}"/>
    <cellStyle name="Normal 5 4 2 3 2 2 3 5" xfId="30110" xr:uid="{37773F1E-2186-4B65-91B1-1F02772003E8}"/>
    <cellStyle name="Normal 5 4 2 3 2 2 3 6" xfId="44994" xr:uid="{5C121EAA-237E-45E5-B357-E4E43627724C}"/>
    <cellStyle name="Normal 5 4 2 3 2 2 3 7" xfId="9574" xr:uid="{226A5EDF-18A9-4329-97DF-7501B67E299E}"/>
    <cellStyle name="Normal 5 4 2 3 2 2 4" xfId="11284" xr:uid="{5FBA64A4-DF5A-4EFE-A527-E8C03E84C37C}"/>
    <cellStyle name="Normal 5 4 2 3 2 2 4 2" xfId="24974" xr:uid="{BC930718-F298-4874-8B09-438027AF3917}"/>
    <cellStyle name="Normal 5 4 2 3 2 2 4 2 2" xfId="38666" xr:uid="{C3FDEC6D-24DE-4495-BF01-59ED10D132A5}"/>
    <cellStyle name="Normal 5 4 2 3 2 2 4 2 3" xfId="53550" xr:uid="{41C1D8E4-352D-401A-8AED-4C107A120415}"/>
    <cellStyle name="Normal 5 4 2 3 2 2 4 3" xfId="18130" xr:uid="{5A752914-74D8-4BAC-8842-F4E83061CC80}"/>
    <cellStyle name="Normal 5 4 2 3 2 2 4 4" xfId="31820" xr:uid="{D10EA5A5-5500-4510-9FD3-48735CFF1E9B}"/>
    <cellStyle name="Normal 5 4 2 3 2 2 4 5" xfId="46704" xr:uid="{57FEE6E2-CC8E-4D46-AE6E-AACE923BD9BF}"/>
    <cellStyle name="Normal 5 4 2 3 2 2 5" xfId="21552" xr:uid="{23AECA6F-4DE0-46DF-9625-C4C934A1071C}"/>
    <cellStyle name="Normal 5 4 2 3 2 2 5 2" xfId="35244" xr:uid="{460650F1-EC66-4D8C-8C35-A163602BC03F}"/>
    <cellStyle name="Normal 5 4 2 3 2 2 5 3" xfId="50128" xr:uid="{8F4CB65D-5257-436F-92F0-21D9EE0D5BB2}"/>
    <cellStyle name="Normal 5 4 2 3 2 2 6" xfId="14708" xr:uid="{F06CCCC8-4BDE-4CD4-8CA7-70042F2677A4}"/>
    <cellStyle name="Normal 5 4 2 3 2 2 6 2" xfId="40819" xr:uid="{A09EB550-49BD-4BD1-A5AE-CF1AE1A23840}"/>
    <cellStyle name="Normal 5 4 2 3 2 2 7" xfId="28398" xr:uid="{545D2150-172C-4C5B-97C1-A077AC99B981}"/>
    <cellStyle name="Normal 5 4 2 3 2 2 8" xfId="43282" xr:uid="{9AF30069-36C7-4989-9060-9E4403ABCBAB}"/>
    <cellStyle name="Normal 5 4 2 3 2 2 9" xfId="7862" xr:uid="{B0CD2C97-06DF-4E3A-A102-035B566959F4}"/>
    <cellStyle name="Normal 5 4 2 3 2 3" xfId="1218" xr:uid="{37B42932-64F0-4F22-83F2-AB0F0391CD79}"/>
    <cellStyle name="Normal 5 4 2 3 2 3 2" xfId="1219" xr:uid="{0012D65E-E21E-4868-886F-6561B4C67A39}"/>
    <cellStyle name="Normal 5 4 2 3 2 3 2 2" xfId="12998" xr:uid="{99078A34-7524-42CB-B7C5-9E6059C74F77}"/>
    <cellStyle name="Normal 5 4 2 3 2 3 2 2 2" xfId="26688" xr:uid="{7B871203-FB51-4B5F-9B33-F4950C3E09D0}"/>
    <cellStyle name="Normal 5 4 2 3 2 3 2 2 2 2" xfId="40380" xr:uid="{BD9FC912-485C-4D85-8830-345910530ABF}"/>
    <cellStyle name="Normal 5 4 2 3 2 3 2 2 2 3" xfId="55264" xr:uid="{F5578594-866C-4E87-AF8E-A1A2DC9E8C17}"/>
    <cellStyle name="Normal 5 4 2 3 2 3 2 2 3" xfId="19844" xr:uid="{945FE367-5486-4096-840C-40638EB25A18}"/>
    <cellStyle name="Normal 5 4 2 3 2 3 2 2 4" xfId="33534" xr:uid="{64155D9B-2244-468F-83C7-A48D360FEC9D}"/>
    <cellStyle name="Normal 5 4 2 3 2 3 2 2 5" xfId="48418" xr:uid="{A54A7963-7DDA-466B-9498-42ECA286428B}"/>
    <cellStyle name="Normal 5 4 2 3 2 3 2 3" xfId="23266" xr:uid="{079852D4-EE53-4002-8082-DE017C11B3F0}"/>
    <cellStyle name="Normal 5 4 2 3 2 3 2 3 2" xfId="36958" xr:uid="{7B710869-5006-4FFB-AE54-285CDDE4BE39}"/>
    <cellStyle name="Normal 5 4 2 3 2 3 2 3 3" xfId="51842" xr:uid="{15142EC7-FA82-4D7F-9A03-13A55BEA2225}"/>
    <cellStyle name="Normal 5 4 2 3 2 3 2 4" xfId="16422" xr:uid="{BF90C782-DA0D-41F9-AA8C-885FAF6A8152}"/>
    <cellStyle name="Normal 5 4 2 3 2 3 2 4 2" xfId="40912" xr:uid="{05425D93-03FC-4449-8888-27ED42FC0769}"/>
    <cellStyle name="Normal 5 4 2 3 2 3 2 5" xfId="30112" xr:uid="{E429094D-5917-4477-ADA6-8450997A3CD1}"/>
    <cellStyle name="Normal 5 4 2 3 2 3 2 6" xfId="44996" xr:uid="{633D49CC-6CD3-4D5F-813F-3932E46F304E}"/>
    <cellStyle name="Normal 5 4 2 3 2 3 2 7" xfId="9576" xr:uid="{01F08677-711C-4CC3-97D5-2B726E761AAE}"/>
    <cellStyle name="Normal 5 4 2 3 2 3 3" xfId="11286" xr:uid="{E8437C82-9972-4A48-A154-F7C25891FA83}"/>
    <cellStyle name="Normal 5 4 2 3 2 3 3 2" xfId="24976" xr:uid="{55472B27-CCEC-4A62-81E6-B2440273D1AE}"/>
    <cellStyle name="Normal 5 4 2 3 2 3 3 2 2" xfId="38668" xr:uid="{9FE77FF3-AAF8-4C43-A2E2-4636B04DBCC2}"/>
    <cellStyle name="Normal 5 4 2 3 2 3 3 2 3" xfId="53552" xr:uid="{B97C1D5C-D2AC-42FB-9593-A95E90BA3497}"/>
    <cellStyle name="Normal 5 4 2 3 2 3 3 3" xfId="18132" xr:uid="{39B1CBBF-07E7-4A15-8B31-002C5E738CED}"/>
    <cellStyle name="Normal 5 4 2 3 2 3 3 4" xfId="31822" xr:uid="{5424F377-3092-4B21-B167-E963D87BEC5E}"/>
    <cellStyle name="Normal 5 4 2 3 2 3 3 5" xfId="46706" xr:uid="{FBD20EB5-6C74-44D7-B674-1F3B74C64562}"/>
    <cellStyle name="Normal 5 4 2 3 2 3 4" xfId="21554" xr:uid="{75C0EAF0-0D6C-4D27-B111-57D1C768E66A}"/>
    <cellStyle name="Normal 5 4 2 3 2 3 4 2" xfId="35246" xr:uid="{E8531A03-E87D-41A1-B235-F8D171D69D16}"/>
    <cellStyle name="Normal 5 4 2 3 2 3 4 3" xfId="50130" xr:uid="{8D794D60-8AA7-4983-9263-8FF34AE140F8}"/>
    <cellStyle name="Normal 5 4 2 3 2 3 5" xfId="14710" xr:uid="{22EF274D-5B68-4312-8C07-027D62FFFEB8}"/>
    <cellStyle name="Normal 5 4 2 3 2 3 5 2" xfId="40911" xr:uid="{71D21BCA-9955-4FC6-9040-54062D50EC39}"/>
    <cellStyle name="Normal 5 4 2 3 2 3 6" xfId="28400" xr:uid="{F3097404-3B5A-4327-AB6C-16A2C560AEF5}"/>
    <cellStyle name="Normal 5 4 2 3 2 3 7" xfId="43284" xr:uid="{5A481E89-E0F3-4895-AD01-E288E7142551}"/>
    <cellStyle name="Normal 5 4 2 3 2 3 8" xfId="7864" xr:uid="{E7226501-E9AC-4D8A-9BC8-B32AFD2F06C7}"/>
    <cellStyle name="Normal 5 4 2 3 2 4" xfId="1220" xr:uid="{8343A8F2-E241-4C55-A931-986EA646C9C5}"/>
    <cellStyle name="Normal 5 4 2 3 2 4 2" xfId="9577" xr:uid="{374225E6-2F3D-4FA3-9B4F-BC82555A3FC4}"/>
    <cellStyle name="Normal 5 4 2 3 2 4 2 2" xfId="12999" xr:uid="{935ADDFE-96DC-4684-B82B-19DC044633ED}"/>
    <cellStyle name="Normal 5 4 2 3 2 4 2 2 2" xfId="26689" xr:uid="{73055407-CA6E-4295-A2B8-C6C8697EBCA0}"/>
    <cellStyle name="Normal 5 4 2 3 2 4 2 2 2 2" xfId="40381" xr:uid="{5FE8421E-3D18-480A-8088-794FC944FCC4}"/>
    <cellStyle name="Normal 5 4 2 3 2 4 2 2 2 3" xfId="55265" xr:uid="{04BB5ABE-96A7-4FBC-A1FF-8B25CB6189FB}"/>
    <cellStyle name="Normal 5 4 2 3 2 4 2 2 3" xfId="19845" xr:uid="{DAF7AFC9-E10F-4B45-8831-9F7E4244DF93}"/>
    <cellStyle name="Normal 5 4 2 3 2 4 2 2 4" xfId="33535" xr:uid="{048B28A3-693A-4D34-ADDA-B526A5FB21F8}"/>
    <cellStyle name="Normal 5 4 2 3 2 4 2 2 5" xfId="48419" xr:uid="{B41DAC26-F6BF-451C-87E1-E16FD5F0D084}"/>
    <cellStyle name="Normal 5 4 2 3 2 4 2 3" xfId="23267" xr:uid="{CC4EEC2E-B75F-45C1-AE1F-EDBB61FB1C6F}"/>
    <cellStyle name="Normal 5 4 2 3 2 4 2 3 2" xfId="36959" xr:uid="{F70015FF-ECA6-4047-8880-A1FF2EFECB58}"/>
    <cellStyle name="Normal 5 4 2 3 2 4 2 3 3" xfId="51843" xr:uid="{21F85A29-C134-43EB-B5CF-5C0B6EFE318D}"/>
    <cellStyle name="Normal 5 4 2 3 2 4 2 4" xfId="16423" xr:uid="{8DA70F01-E677-4320-9A29-045DC9FC8D94}"/>
    <cellStyle name="Normal 5 4 2 3 2 4 2 5" xfId="30113" xr:uid="{3ED2A009-0465-4A51-9A43-B79BADE0CFBB}"/>
    <cellStyle name="Normal 5 4 2 3 2 4 2 6" xfId="44997" xr:uid="{E1E9116E-7ECD-4458-AEC8-10ABA7A17848}"/>
    <cellStyle name="Normal 5 4 2 3 2 4 3" xfId="11287" xr:uid="{A3D1B319-1199-4DE7-B12D-2C99BD132D6B}"/>
    <cellStyle name="Normal 5 4 2 3 2 4 3 2" xfId="24977" xr:uid="{C34D6B34-92F1-4BC6-A173-35FDDC23DAC3}"/>
    <cellStyle name="Normal 5 4 2 3 2 4 3 2 2" xfId="38669" xr:uid="{6E9D913E-0069-4DC9-8608-2A85735A73C8}"/>
    <cellStyle name="Normal 5 4 2 3 2 4 3 2 3" xfId="53553" xr:uid="{123C659B-1854-42F5-90DC-382C13F322B8}"/>
    <cellStyle name="Normal 5 4 2 3 2 4 3 3" xfId="18133" xr:uid="{F90C0C30-75C5-4165-A217-221598D62AB9}"/>
    <cellStyle name="Normal 5 4 2 3 2 4 3 4" xfId="31823" xr:uid="{1E73AC0F-A9A7-4BD3-BA0E-D45CA54728C6}"/>
    <cellStyle name="Normal 5 4 2 3 2 4 3 5" xfId="46707" xr:uid="{5CBEA1AA-6341-4572-A149-5B538F361EE8}"/>
    <cellStyle name="Normal 5 4 2 3 2 4 4" xfId="21555" xr:uid="{547A1FE3-90DD-414E-81FC-6B74C3A6E8CA}"/>
    <cellStyle name="Normal 5 4 2 3 2 4 4 2" xfId="35247" xr:uid="{47211BD4-8B3C-4064-A431-C4F98BAE2DF6}"/>
    <cellStyle name="Normal 5 4 2 3 2 4 4 3" xfId="50131" xr:uid="{B91F3078-146B-4049-8ADD-7903BD0185D7}"/>
    <cellStyle name="Normal 5 4 2 3 2 4 5" xfId="14711" xr:uid="{B617E76A-1781-43C7-BF60-C50A3C609715}"/>
    <cellStyle name="Normal 5 4 2 3 2 4 5 2" xfId="40913" xr:uid="{951FD154-5899-4F1D-AD5E-3E31C5E3495E}"/>
    <cellStyle name="Normal 5 4 2 3 2 4 6" xfId="28401" xr:uid="{C308113E-391C-4D59-AB6E-AE60685AD917}"/>
    <cellStyle name="Normal 5 4 2 3 2 4 7" xfId="43285" xr:uid="{6EFA89F2-84F9-4C3C-9E29-D9286521E59D}"/>
    <cellStyle name="Normal 5 4 2 3 2 4 8" xfId="7865" xr:uid="{44538B5A-A813-4C3A-9270-444F21F28F12}"/>
    <cellStyle name="Normal 5 4 2 3 2 5" xfId="9573" xr:uid="{CDBD118F-937E-44A5-82D5-6EBE27EB9796}"/>
    <cellStyle name="Normal 5 4 2 3 2 5 2" xfId="12995" xr:uid="{5F5B4944-D9BF-4D98-A26F-E5C375380547}"/>
    <cellStyle name="Normal 5 4 2 3 2 5 2 2" xfId="26685" xr:uid="{51C7341F-2A58-4F69-BFD7-D361DC682A34}"/>
    <cellStyle name="Normal 5 4 2 3 2 5 2 2 2" xfId="40377" xr:uid="{C4040FC0-E370-4CAC-B317-A4AD24CC61F3}"/>
    <cellStyle name="Normal 5 4 2 3 2 5 2 2 3" xfId="55261" xr:uid="{7ED2E556-9227-4CC1-85E8-E42DB5FB27FB}"/>
    <cellStyle name="Normal 5 4 2 3 2 5 2 3" xfId="19841" xr:uid="{9F326540-02EA-46AD-863C-D2509F71019B}"/>
    <cellStyle name="Normal 5 4 2 3 2 5 2 4" xfId="33531" xr:uid="{7161C4E7-D2FA-48A6-84F6-29966014BF64}"/>
    <cellStyle name="Normal 5 4 2 3 2 5 2 5" xfId="48415" xr:uid="{050AFA26-0C9B-4D93-B1B2-8A703F7BD19F}"/>
    <cellStyle name="Normal 5 4 2 3 2 5 3" xfId="23263" xr:uid="{17643204-F0E4-4C58-96D9-92AEEE192F6C}"/>
    <cellStyle name="Normal 5 4 2 3 2 5 3 2" xfId="36955" xr:uid="{ECE174E2-28C2-4C00-9D60-D4C01DE2E820}"/>
    <cellStyle name="Normal 5 4 2 3 2 5 3 3" xfId="51839" xr:uid="{4987F3BD-3D1E-49A7-8361-C839E63FE4A2}"/>
    <cellStyle name="Normal 5 4 2 3 2 5 4" xfId="16419" xr:uid="{AF868936-0395-441B-9FB0-611AD6384FA2}"/>
    <cellStyle name="Normal 5 4 2 3 2 5 5" xfId="30109" xr:uid="{46867048-FC5B-46B1-82B3-9589209A9017}"/>
    <cellStyle name="Normal 5 4 2 3 2 5 6" xfId="44993" xr:uid="{7ABBAB4F-F05A-4473-9A2C-B2A6315F3491}"/>
    <cellStyle name="Normal 5 4 2 3 2 6" xfId="11283" xr:uid="{BC274B62-9F90-4BBE-9490-6990931677D8}"/>
    <cellStyle name="Normal 5 4 2 3 2 6 2" xfId="24973" xr:uid="{916509B8-5F1B-4AF8-826D-B7E18DF1CE17}"/>
    <cellStyle name="Normal 5 4 2 3 2 6 2 2" xfId="38665" xr:uid="{2A44CDE6-FB1E-438C-B96C-D2104E63ED21}"/>
    <cellStyle name="Normal 5 4 2 3 2 6 2 3" xfId="53549" xr:uid="{CFA987EB-C4AE-4ACE-8667-D81418F63D0B}"/>
    <cellStyle name="Normal 5 4 2 3 2 6 3" xfId="18129" xr:uid="{09501E28-9546-4BEA-A799-617CD488B3A8}"/>
    <cellStyle name="Normal 5 4 2 3 2 6 4" xfId="31819" xr:uid="{36E36BB0-42DC-469C-AEA4-A5C079224A2E}"/>
    <cellStyle name="Normal 5 4 2 3 2 6 5" xfId="46703" xr:uid="{95D72790-476A-4D1E-9D4E-05CC3511E7DF}"/>
    <cellStyle name="Normal 5 4 2 3 2 7" xfId="21551" xr:uid="{25D23D49-4370-45F8-A734-1A34B8F033CA}"/>
    <cellStyle name="Normal 5 4 2 3 2 7 2" xfId="35243" xr:uid="{F3E8B602-0549-4A2A-890F-4F7BFA7E2F1B}"/>
    <cellStyle name="Normal 5 4 2 3 2 7 3" xfId="50127" xr:uid="{3332DE13-E92A-4111-BAA0-1D4133A1CCB6}"/>
    <cellStyle name="Normal 5 4 2 3 2 8" xfId="14707" xr:uid="{A7DCCB61-1BD5-4D72-9951-65EC9BB526C0}"/>
    <cellStyle name="Normal 5 4 2 3 2 8 2" xfId="40818" xr:uid="{76C1A9EA-661E-45F2-B206-AAC76538A261}"/>
    <cellStyle name="Normal 5 4 2 3 2 9" xfId="28397" xr:uid="{8AEBD493-EC96-4F96-B6C3-DD267E418E9D}"/>
    <cellStyle name="Normal 5 4 2 3 3" xfId="543" xr:uid="{56ED608E-F861-4245-BED5-31A92011221D}"/>
    <cellStyle name="Normal 5 4 2 3 3 10" xfId="43286" xr:uid="{B183B440-8C2E-4D74-B8DA-3584DDE111E7}"/>
    <cellStyle name="Normal 5 4 2 3 3 11" xfId="7866" xr:uid="{289A1001-A79E-4F34-9384-AD6BF00D3929}"/>
    <cellStyle name="Normal 5 4 2 3 3 2" xfId="1221" xr:uid="{0A9292E9-CA49-4FC6-95C5-694F2DCA169C}"/>
    <cellStyle name="Normal 5 4 2 3 3 2 2" xfId="1222" xr:uid="{CFFB3188-1490-4F76-A99D-6072DC1CAC3C}"/>
    <cellStyle name="Normal 5 4 2 3 3 2 2 2" xfId="9580" xr:uid="{6F4799A7-87E5-4EC7-9236-365B50FDD9C5}"/>
    <cellStyle name="Normal 5 4 2 3 3 2 2 2 2" xfId="13002" xr:uid="{8B555C66-590A-4ED2-8A1E-A22100F1EFC9}"/>
    <cellStyle name="Normal 5 4 2 3 3 2 2 2 2 2" xfId="26692" xr:uid="{F1D2E922-BDC7-435E-80CF-CB08D2D579C4}"/>
    <cellStyle name="Normal 5 4 2 3 3 2 2 2 2 2 2" xfId="40384" xr:uid="{62232C0A-F398-4AF7-92CF-AC0963A87DDA}"/>
    <cellStyle name="Normal 5 4 2 3 3 2 2 2 2 2 3" xfId="55268" xr:uid="{0FEE05D7-3ED1-4935-BB82-FFAC375C5AB8}"/>
    <cellStyle name="Normal 5 4 2 3 3 2 2 2 2 3" xfId="19848" xr:uid="{0016E405-0F10-4F07-9D85-6AE90131C5D7}"/>
    <cellStyle name="Normal 5 4 2 3 3 2 2 2 2 4" xfId="33538" xr:uid="{1C6007ED-F3C9-475C-8ACA-3F2006558148}"/>
    <cellStyle name="Normal 5 4 2 3 3 2 2 2 2 5" xfId="48422" xr:uid="{04ECED39-07CE-478F-BCF9-231BF69A70F1}"/>
    <cellStyle name="Normal 5 4 2 3 3 2 2 2 3" xfId="23270" xr:uid="{53AB45E9-482E-48B2-868A-9BA2569E4F14}"/>
    <cellStyle name="Normal 5 4 2 3 3 2 2 2 3 2" xfId="36962" xr:uid="{B3C175BB-7514-465F-8DF1-2CF9F34C7FE8}"/>
    <cellStyle name="Normal 5 4 2 3 3 2 2 2 3 3" xfId="51846" xr:uid="{1DC916D8-A6C7-4F72-B978-7B33A59DDA4C}"/>
    <cellStyle name="Normal 5 4 2 3 3 2 2 2 4" xfId="16426" xr:uid="{52E14E86-B1EC-4B5F-B684-F726B15EFF2B}"/>
    <cellStyle name="Normal 5 4 2 3 3 2 2 2 5" xfId="30116" xr:uid="{B7E24A78-7F1F-4479-B9A9-82F286BDC0A6}"/>
    <cellStyle name="Normal 5 4 2 3 3 2 2 2 6" xfId="45000" xr:uid="{D1E15480-01EE-4D58-AF6E-C387002D7BA2}"/>
    <cellStyle name="Normal 5 4 2 3 3 2 2 3" xfId="11290" xr:uid="{039FDCE9-6C89-41EB-AFAE-07A891C2F026}"/>
    <cellStyle name="Normal 5 4 2 3 3 2 2 3 2" xfId="24980" xr:uid="{27F582CF-F13F-4F81-90DB-C9239DB86FE7}"/>
    <cellStyle name="Normal 5 4 2 3 3 2 2 3 2 2" xfId="38672" xr:uid="{1B230017-8931-4EFD-B4D2-E2C836BC4531}"/>
    <cellStyle name="Normal 5 4 2 3 3 2 2 3 2 3" xfId="53556" xr:uid="{57D8155B-E281-44A9-AD41-70F43EDD3EDA}"/>
    <cellStyle name="Normal 5 4 2 3 3 2 2 3 3" xfId="18136" xr:uid="{E93F8BAC-96B5-4545-BE22-D8E0720B8609}"/>
    <cellStyle name="Normal 5 4 2 3 3 2 2 3 4" xfId="31826" xr:uid="{18936A0C-B8F3-4ACF-9DB6-FF3E21810D86}"/>
    <cellStyle name="Normal 5 4 2 3 3 2 2 3 5" xfId="46710" xr:uid="{5EF82037-2A49-4BCC-B771-A1243EDB2F42}"/>
    <cellStyle name="Normal 5 4 2 3 3 2 2 4" xfId="21558" xr:uid="{FFC85808-BAD5-4D9C-9DC2-52A8D91920AD}"/>
    <cellStyle name="Normal 5 4 2 3 3 2 2 4 2" xfId="35250" xr:uid="{04CEEDCA-D0FD-4CD6-9819-D80862EB2029}"/>
    <cellStyle name="Normal 5 4 2 3 3 2 2 4 3" xfId="50134" xr:uid="{98B056FE-AF3E-4BB6-BCA1-4CC73E897E2D}"/>
    <cellStyle name="Normal 5 4 2 3 3 2 2 5" xfId="14714" xr:uid="{E0C49762-9714-415E-AC31-98E2A12F2E76}"/>
    <cellStyle name="Normal 5 4 2 3 3 2 2 5 2" xfId="40915" xr:uid="{48BC8F7A-0FA0-43E3-AABC-18311A165B0C}"/>
    <cellStyle name="Normal 5 4 2 3 3 2 2 6" xfId="28404" xr:uid="{CB3DD316-1F6C-4499-A282-281B0A60F46E}"/>
    <cellStyle name="Normal 5 4 2 3 3 2 2 7" xfId="43288" xr:uid="{ADC63651-7D99-497F-8FDA-7731825AF627}"/>
    <cellStyle name="Normal 5 4 2 3 3 2 2 8" xfId="7868" xr:uid="{8DF5A6BA-D5B7-4194-8AF8-0861EA30B364}"/>
    <cellStyle name="Normal 5 4 2 3 3 2 3" xfId="9579" xr:uid="{88094867-5E68-4831-91EC-EACB67AC5254}"/>
    <cellStyle name="Normal 5 4 2 3 3 2 3 2" xfId="13001" xr:uid="{EE9BF9B0-7262-4F1D-A36B-23CA80748CC4}"/>
    <cellStyle name="Normal 5 4 2 3 3 2 3 2 2" xfId="26691" xr:uid="{A051BC25-0CA4-4F50-82EF-DC84E0B393F5}"/>
    <cellStyle name="Normal 5 4 2 3 3 2 3 2 2 2" xfId="40383" xr:uid="{08B1D9F2-6250-4084-9EFA-7072CFA55089}"/>
    <cellStyle name="Normal 5 4 2 3 3 2 3 2 2 3" xfId="55267" xr:uid="{7C8A1CE3-EA09-45D5-AF7F-7148CDF78CD4}"/>
    <cellStyle name="Normal 5 4 2 3 3 2 3 2 3" xfId="19847" xr:uid="{A8542B5E-9802-472E-B43B-39A1F78717E0}"/>
    <cellStyle name="Normal 5 4 2 3 3 2 3 2 4" xfId="33537" xr:uid="{9A831F61-8C00-441C-B8ED-3B84EC1984B4}"/>
    <cellStyle name="Normal 5 4 2 3 3 2 3 2 5" xfId="48421" xr:uid="{60FF0D9B-997B-4B49-94FC-14FC79290508}"/>
    <cellStyle name="Normal 5 4 2 3 3 2 3 3" xfId="23269" xr:uid="{05E9FEC7-50B5-40B7-B9DB-88E798DF592D}"/>
    <cellStyle name="Normal 5 4 2 3 3 2 3 3 2" xfId="36961" xr:uid="{919E5C5D-EAD0-452C-BD83-CE9FC2223012}"/>
    <cellStyle name="Normal 5 4 2 3 3 2 3 3 3" xfId="51845" xr:uid="{EF8C330F-B961-48C7-ADBA-E5007AE8E9D2}"/>
    <cellStyle name="Normal 5 4 2 3 3 2 3 4" xfId="16425" xr:uid="{6FB51DD8-5533-4B02-9559-37287616DB87}"/>
    <cellStyle name="Normal 5 4 2 3 3 2 3 5" xfId="30115" xr:uid="{56A2278A-111C-4B8D-BCEA-429BF67E89A1}"/>
    <cellStyle name="Normal 5 4 2 3 3 2 3 6" xfId="44999" xr:uid="{250B89BF-9965-4175-934A-2898B19742EA}"/>
    <cellStyle name="Normal 5 4 2 3 3 2 4" xfId="11289" xr:uid="{0E944540-96EF-4C66-B6C6-7469E651E84D}"/>
    <cellStyle name="Normal 5 4 2 3 3 2 4 2" xfId="24979" xr:uid="{0740FF43-BE52-4703-8ABE-459C33868B2D}"/>
    <cellStyle name="Normal 5 4 2 3 3 2 4 2 2" xfId="38671" xr:uid="{A566ABD1-D677-4178-82C7-F4213FA1B444}"/>
    <cellStyle name="Normal 5 4 2 3 3 2 4 2 3" xfId="53555" xr:uid="{D99EECFD-A7E3-4352-A434-3BF0528AE71E}"/>
    <cellStyle name="Normal 5 4 2 3 3 2 4 3" xfId="18135" xr:uid="{5AF416CC-FD39-4CAC-883B-F692E0A79B39}"/>
    <cellStyle name="Normal 5 4 2 3 3 2 4 4" xfId="31825" xr:uid="{0CBEFE91-C5A8-4898-9F14-FAA48DCD589E}"/>
    <cellStyle name="Normal 5 4 2 3 3 2 4 5" xfId="46709" xr:uid="{E556770D-661C-42FE-B3FB-1B804AFFF92E}"/>
    <cellStyle name="Normal 5 4 2 3 3 2 5" xfId="21557" xr:uid="{3E6E55B5-62BB-4EE2-9433-F3FE9147D58E}"/>
    <cellStyle name="Normal 5 4 2 3 3 2 5 2" xfId="35249" xr:uid="{02851F47-1167-4DA2-B482-CCDB4E45929C}"/>
    <cellStyle name="Normal 5 4 2 3 3 2 5 3" xfId="50133" xr:uid="{87FB8A73-6E80-4B3E-B036-66EE16914D86}"/>
    <cellStyle name="Normal 5 4 2 3 3 2 6" xfId="14713" xr:uid="{6C8127C0-AE4F-4B3B-BA94-B174BB30385C}"/>
    <cellStyle name="Normal 5 4 2 3 3 2 6 2" xfId="40914" xr:uid="{FFAAF352-7375-4BAA-B9A6-D0D6E56C5328}"/>
    <cellStyle name="Normal 5 4 2 3 3 2 7" xfId="28403" xr:uid="{DF76A17E-404F-43F6-8181-24CF3ADE8399}"/>
    <cellStyle name="Normal 5 4 2 3 3 2 8" xfId="43287" xr:uid="{AA06D29A-AB19-40B3-AB17-DBDE12609FDE}"/>
    <cellStyle name="Normal 5 4 2 3 3 2 9" xfId="7867" xr:uid="{F7CDFE15-C904-4F23-B702-A52E287C86F1}"/>
    <cellStyle name="Normal 5 4 2 3 3 3" xfId="1223" xr:uid="{C4C4D422-2622-4363-A3F0-64EB7F0E43AC}"/>
    <cellStyle name="Normal 5 4 2 3 3 3 2" xfId="9581" xr:uid="{4A075490-0DCD-4559-BEED-D1D88C283814}"/>
    <cellStyle name="Normal 5 4 2 3 3 3 2 2" xfId="13003" xr:uid="{AE9F7EB5-A3B5-490D-98D8-6EDA0B5F04DB}"/>
    <cellStyle name="Normal 5 4 2 3 3 3 2 2 2" xfId="26693" xr:uid="{D94D1ED1-0873-4D3D-AB9F-91A9C4C39F0F}"/>
    <cellStyle name="Normal 5 4 2 3 3 3 2 2 2 2" xfId="40385" xr:uid="{F71E29A6-0BC2-43A4-BD4D-6EE0734BE26B}"/>
    <cellStyle name="Normal 5 4 2 3 3 3 2 2 2 3" xfId="55269" xr:uid="{83D67015-18B6-448E-90CD-68B4B0EEF94E}"/>
    <cellStyle name="Normal 5 4 2 3 3 3 2 2 3" xfId="19849" xr:uid="{9DA91407-980A-49D4-BDC4-F2A7D9137B10}"/>
    <cellStyle name="Normal 5 4 2 3 3 3 2 2 4" xfId="33539" xr:uid="{9F774044-1CE6-4C3B-8D9F-3BB2C5D9931A}"/>
    <cellStyle name="Normal 5 4 2 3 3 3 2 2 5" xfId="48423" xr:uid="{A688F16C-9C8D-4DF0-84B7-7557A2FCE7FB}"/>
    <cellStyle name="Normal 5 4 2 3 3 3 2 3" xfId="23271" xr:uid="{966045D6-2F84-4C2C-A81A-8CDA4BF34A93}"/>
    <cellStyle name="Normal 5 4 2 3 3 3 2 3 2" xfId="36963" xr:uid="{DDCD0DD8-E706-4D91-AEA9-ED078DC9CF0D}"/>
    <cellStyle name="Normal 5 4 2 3 3 3 2 3 3" xfId="51847" xr:uid="{E513ABC6-2A5B-4387-90F9-207273AF2A17}"/>
    <cellStyle name="Normal 5 4 2 3 3 3 2 4" xfId="16427" xr:uid="{73975EFA-F0B2-4F51-A834-F397C92EA775}"/>
    <cellStyle name="Normal 5 4 2 3 3 3 2 5" xfId="30117" xr:uid="{EABDDCF1-A628-4AF1-833D-8EFFF1599D4E}"/>
    <cellStyle name="Normal 5 4 2 3 3 3 2 6" xfId="45001" xr:uid="{A413FB36-0179-4D20-BF21-755C83D9542A}"/>
    <cellStyle name="Normal 5 4 2 3 3 3 3" xfId="11291" xr:uid="{06234E70-D407-4FCB-A931-8DCFA700AB36}"/>
    <cellStyle name="Normal 5 4 2 3 3 3 3 2" xfId="24981" xr:uid="{FEBA0E41-C7A0-48E9-B923-851EDB4F5870}"/>
    <cellStyle name="Normal 5 4 2 3 3 3 3 2 2" xfId="38673" xr:uid="{04890FB9-B03F-4819-B7B4-F6F5B429BDF5}"/>
    <cellStyle name="Normal 5 4 2 3 3 3 3 2 3" xfId="53557" xr:uid="{E13A6AEF-17C5-40EB-8AF5-3553BC74E413}"/>
    <cellStyle name="Normal 5 4 2 3 3 3 3 3" xfId="18137" xr:uid="{AC96FF3C-8A95-4538-8B85-8657F98B663E}"/>
    <cellStyle name="Normal 5 4 2 3 3 3 3 4" xfId="31827" xr:uid="{670595F1-18CB-4257-9056-ACE9FB884A30}"/>
    <cellStyle name="Normal 5 4 2 3 3 3 3 5" xfId="46711" xr:uid="{5BEF88BC-81A7-4446-863C-1E601E96CD5B}"/>
    <cellStyle name="Normal 5 4 2 3 3 3 4" xfId="21559" xr:uid="{02161466-2305-422A-9078-8B8D78E66C7A}"/>
    <cellStyle name="Normal 5 4 2 3 3 3 4 2" xfId="35251" xr:uid="{D2AF868F-0BEB-47F4-B482-5E0246A5959D}"/>
    <cellStyle name="Normal 5 4 2 3 3 3 4 3" xfId="50135" xr:uid="{7F793AC5-DDA0-472F-A52F-979D9980CBB8}"/>
    <cellStyle name="Normal 5 4 2 3 3 3 5" xfId="14715" xr:uid="{1CC28A25-B836-4F87-BA01-16F17CB2757A}"/>
    <cellStyle name="Normal 5 4 2 3 3 3 5 2" xfId="40916" xr:uid="{E70EA3CE-83E0-440C-BABA-D95E3B04DE02}"/>
    <cellStyle name="Normal 5 4 2 3 3 3 6" xfId="28405" xr:uid="{2B87E2DF-72EE-4A78-9352-3CD4A9287BEE}"/>
    <cellStyle name="Normal 5 4 2 3 3 3 7" xfId="43289" xr:uid="{8ACE4644-6ADA-4494-9803-4BBA377B6E33}"/>
    <cellStyle name="Normal 5 4 2 3 3 3 8" xfId="7869" xr:uid="{0BC870C5-7DFD-4098-BF2C-D0273AB16FC8}"/>
    <cellStyle name="Normal 5 4 2 3 3 4" xfId="2850" xr:uid="{39EBF403-5062-45BD-B071-182F22801BDC}"/>
    <cellStyle name="Normal 5 4 2 3 3 4 2" xfId="9582" xr:uid="{23097204-A7C2-4A35-B320-7C3F52AC889C}"/>
    <cellStyle name="Normal 5 4 2 3 3 4 2 2" xfId="13004" xr:uid="{67E08A5D-2774-4D6B-9692-7CE4142D2FCE}"/>
    <cellStyle name="Normal 5 4 2 3 3 4 2 2 2" xfId="26694" xr:uid="{81783159-5205-4B10-9611-5B40DAB09572}"/>
    <cellStyle name="Normal 5 4 2 3 3 4 2 2 2 2" xfId="40386" xr:uid="{98386A0C-6054-451A-9F91-014EAA621467}"/>
    <cellStyle name="Normal 5 4 2 3 3 4 2 2 2 3" xfId="55270" xr:uid="{9D5F488C-1307-4EF6-AC67-388614441323}"/>
    <cellStyle name="Normal 5 4 2 3 3 4 2 2 3" xfId="19850" xr:uid="{1E7F8127-89AA-4BC2-84C7-509DE54186DF}"/>
    <cellStyle name="Normal 5 4 2 3 3 4 2 2 4" xfId="33540" xr:uid="{DAA4F2EB-8CE6-4D59-95F9-DC2F0774DAC6}"/>
    <cellStyle name="Normal 5 4 2 3 3 4 2 2 5" xfId="48424" xr:uid="{A0026FB4-F146-4139-8414-DD687CEEDCFC}"/>
    <cellStyle name="Normal 5 4 2 3 3 4 2 3" xfId="23272" xr:uid="{E28B129B-0D71-4E15-9689-CA76F045FAB3}"/>
    <cellStyle name="Normal 5 4 2 3 3 4 2 3 2" xfId="36964" xr:uid="{8D6FBE8D-65C3-418F-BA42-AAA1BB749B2B}"/>
    <cellStyle name="Normal 5 4 2 3 3 4 2 3 3" xfId="51848" xr:uid="{668FE99D-246C-4371-AD47-0B1BD747066A}"/>
    <cellStyle name="Normal 5 4 2 3 3 4 2 4" xfId="16428" xr:uid="{4B4A348A-0FA7-425A-A51C-83BE06E90574}"/>
    <cellStyle name="Normal 5 4 2 3 3 4 2 5" xfId="30118" xr:uid="{B0B1D93A-F775-4D01-AE23-F32FD7475C9A}"/>
    <cellStyle name="Normal 5 4 2 3 3 4 2 6" xfId="45002" xr:uid="{E4EA2C11-10C4-4E81-B822-BBD2A554358F}"/>
    <cellStyle name="Normal 5 4 2 3 3 4 3" xfId="11292" xr:uid="{0C0F0583-78E5-4138-95F4-AD97654C2904}"/>
    <cellStyle name="Normal 5 4 2 3 3 4 3 2" xfId="24982" xr:uid="{F41D3502-17D3-4705-A8D0-544794698451}"/>
    <cellStyle name="Normal 5 4 2 3 3 4 3 2 2" xfId="38674" xr:uid="{4A491FC2-6637-41EC-89B4-55FB34887743}"/>
    <cellStyle name="Normal 5 4 2 3 3 4 3 2 3" xfId="53558" xr:uid="{83730E87-B7B2-4BA3-9F88-A7CB74FD8174}"/>
    <cellStyle name="Normal 5 4 2 3 3 4 3 3" xfId="18138" xr:uid="{E95D51EA-82B6-41B8-8832-6D3A95FF9176}"/>
    <cellStyle name="Normal 5 4 2 3 3 4 3 4" xfId="31828" xr:uid="{3E0BC594-32FE-498F-AE25-1A0B227596D6}"/>
    <cellStyle name="Normal 5 4 2 3 3 4 3 5" xfId="46712" xr:uid="{C25BAA94-4615-49E5-9A38-820BC7A7348D}"/>
    <cellStyle name="Normal 5 4 2 3 3 4 4" xfId="21560" xr:uid="{C14AA705-8152-4ACB-A2EE-B189117C7119}"/>
    <cellStyle name="Normal 5 4 2 3 3 4 4 2" xfId="35252" xr:uid="{D56335B0-38CC-4998-94F0-34D1644CD0BB}"/>
    <cellStyle name="Normal 5 4 2 3 3 4 4 3" xfId="50136" xr:uid="{0826E435-F1E6-457F-94B6-CEC1FD24FE7B}"/>
    <cellStyle name="Normal 5 4 2 3 3 4 5" xfId="14716" xr:uid="{98FBFC77-5D70-46B6-8ADD-AF7365428B7C}"/>
    <cellStyle name="Normal 5 4 2 3 3 4 5 2" xfId="41126" xr:uid="{AF828F56-761F-41F9-8576-05A4D269D9C2}"/>
    <cellStyle name="Normal 5 4 2 3 3 4 6" xfId="28406" xr:uid="{1CC3A444-4458-48A6-9400-D4F90E7FBDDF}"/>
    <cellStyle name="Normal 5 4 2 3 3 4 7" xfId="43290" xr:uid="{6B47FB47-2115-42D6-9A5A-96C5F982683E}"/>
    <cellStyle name="Normal 5 4 2 3 3 4 8" xfId="7870" xr:uid="{BEB7D366-8293-4474-A03A-E065ECAB96EC}"/>
    <cellStyle name="Normal 5 4 2 3 3 5" xfId="9578" xr:uid="{E7980ABA-65EA-49DA-B2E7-5CE0151A82C6}"/>
    <cellStyle name="Normal 5 4 2 3 3 5 2" xfId="13000" xr:uid="{6F96AB7C-180E-4AAA-A6E6-C60EC08F9F69}"/>
    <cellStyle name="Normal 5 4 2 3 3 5 2 2" xfId="26690" xr:uid="{7981AFF5-4DFA-488B-A642-39539D6C8500}"/>
    <cellStyle name="Normal 5 4 2 3 3 5 2 2 2" xfId="40382" xr:uid="{341F8FED-BF00-40C0-9848-1746D0B94B34}"/>
    <cellStyle name="Normal 5 4 2 3 3 5 2 2 3" xfId="55266" xr:uid="{EDDCD511-4545-47D5-A7BB-9FE9B33455D1}"/>
    <cellStyle name="Normal 5 4 2 3 3 5 2 3" xfId="19846" xr:uid="{AC1AC2B1-5C98-4983-BDA3-2BC82F6A2DB0}"/>
    <cellStyle name="Normal 5 4 2 3 3 5 2 4" xfId="33536" xr:uid="{F36215FC-1A27-4F17-AD97-D843C6772198}"/>
    <cellStyle name="Normal 5 4 2 3 3 5 2 5" xfId="48420" xr:uid="{5FF0C0C7-7F0D-449A-A116-29E33E3090E2}"/>
    <cellStyle name="Normal 5 4 2 3 3 5 3" xfId="23268" xr:uid="{AB5D6226-0AF0-41A2-BFDC-53DCBCB41C85}"/>
    <cellStyle name="Normal 5 4 2 3 3 5 3 2" xfId="36960" xr:uid="{B559F486-7E7E-4BB9-92CC-6259B785900A}"/>
    <cellStyle name="Normal 5 4 2 3 3 5 3 3" xfId="51844" xr:uid="{72BB5969-EE6C-4DB2-9C3F-06FA11ADF37F}"/>
    <cellStyle name="Normal 5 4 2 3 3 5 4" xfId="16424" xr:uid="{F092BB5D-8002-429E-B050-CFEF122600ED}"/>
    <cellStyle name="Normal 5 4 2 3 3 5 5" xfId="30114" xr:uid="{F6F1776D-2D5C-485F-9B96-A3424A79A04A}"/>
    <cellStyle name="Normal 5 4 2 3 3 5 6" xfId="44998" xr:uid="{29C93C2A-5ECC-4F18-B5A4-0658BB6A1E12}"/>
    <cellStyle name="Normal 5 4 2 3 3 6" xfId="11288" xr:uid="{21C62098-B432-4BCE-8823-99698112683D}"/>
    <cellStyle name="Normal 5 4 2 3 3 6 2" xfId="24978" xr:uid="{8E6925DB-6C93-4BF7-850C-D0381EFA0922}"/>
    <cellStyle name="Normal 5 4 2 3 3 6 2 2" xfId="38670" xr:uid="{7F09838E-57DF-4218-8770-6A588B95EFC8}"/>
    <cellStyle name="Normal 5 4 2 3 3 6 2 3" xfId="53554" xr:uid="{3BD7057C-7D81-46B8-8B83-71EE09B0FAB8}"/>
    <cellStyle name="Normal 5 4 2 3 3 6 3" xfId="18134" xr:uid="{DFD25D3A-4D79-405C-8CB4-A2EE5A3F3A97}"/>
    <cellStyle name="Normal 5 4 2 3 3 6 4" xfId="31824" xr:uid="{EE8A6CA7-6231-4245-A164-4A80C3C62773}"/>
    <cellStyle name="Normal 5 4 2 3 3 6 5" xfId="46708" xr:uid="{3B470D95-86A9-46B3-8488-A17D57E6E4EF}"/>
    <cellStyle name="Normal 5 4 2 3 3 7" xfId="21556" xr:uid="{45710782-393A-4108-81FE-C3F1B90D396A}"/>
    <cellStyle name="Normal 5 4 2 3 3 7 2" xfId="35248" xr:uid="{F0807CDE-2025-451C-8A8B-E92807E2AC8F}"/>
    <cellStyle name="Normal 5 4 2 3 3 7 3" xfId="50132" xr:uid="{410EDE79-AF70-4777-B71F-70037DB8931C}"/>
    <cellStyle name="Normal 5 4 2 3 3 8" xfId="14712" xr:uid="{5C9EC544-4A1F-4F46-80FF-2E32D4C65620}"/>
    <cellStyle name="Normal 5 4 2 3 3 8 2" xfId="40820" xr:uid="{5E7FF934-23C1-413C-AAF4-1A673D88CB35}"/>
    <cellStyle name="Normal 5 4 2 3 3 9" xfId="28402" xr:uid="{81B17F60-BA7D-4085-BBDD-9ED75C54C98E}"/>
    <cellStyle name="Normal 5 4 2 3 4" xfId="1224" xr:uid="{6A322131-E96E-4CE2-AF84-E94F0C176312}"/>
    <cellStyle name="Normal 5 4 2 3 4 2" xfId="1225" xr:uid="{426C11F7-AFB4-4EEA-8B5D-96E8B3092206}"/>
    <cellStyle name="Normal 5 4 2 3 4 2 2" xfId="9584" xr:uid="{B75FFB2B-61F5-4D39-A1E7-443ABDBFE39C}"/>
    <cellStyle name="Normal 5 4 2 3 4 2 2 2" xfId="13006" xr:uid="{1ABF8729-3FF0-419B-84AB-7617F11017BE}"/>
    <cellStyle name="Normal 5 4 2 3 4 2 2 2 2" xfId="26696" xr:uid="{0A0030AB-89B8-4C6D-98A0-C19376D968C7}"/>
    <cellStyle name="Normal 5 4 2 3 4 2 2 2 2 2" xfId="40388" xr:uid="{648B0C61-A5AD-477C-8A63-DF62B841B372}"/>
    <cellStyle name="Normal 5 4 2 3 4 2 2 2 2 3" xfId="55272" xr:uid="{E29C444E-7981-423C-B818-0EFF7F27B8D6}"/>
    <cellStyle name="Normal 5 4 2 3 4 2 2 2 3" xfId="19852" xr:uid="{A89EA284-4144-4C89-BA2B-B68FF1EA970D}"/>
    <cellStyle name="Normal 5 4 2 3 4 2 2 2 4" xfId="33542" xr:uid="{97D47FE8-96E3-40E2-A5B4-33DD5C57C599}"/>
    <cellStyle name="Normal 5 4 2 3 4 2 2 2 5" xfId="48426" xr:uid="{857BBB1B-3BBF-4D52-A900-C1F09A243FEF}"/>
    <cellStyle name="Normal 5 4 2 3 4 2 2 3" xfId="23274" xr:uid="{2F1EDE3C-BDBE-4DDD-95B0-9024A6E35226}"/>
    <cellStyle name="Normal 5 4 2 3 4 2 2 3 2" xfId="36966" xr:uid="{E4471BC7-AE5B-4210-A631-1F9382AA16E7}"/>
    <cellStyle name="Normal 5 4 2 3 4 2 2 3 3" xfId="51850" xr:uid="{1D3E02CA-572A-4ACA-AEA2-A6E490B377E0}"/>
    <cellStyle name="Normal 5 4 2 3 4 2 2 4" xfId="16430" xr:uid="{2AA8878B-9B89-4CD4-ADF5-DF5CD27DADE9}"/>
    <cellStyle name="Normal 5 4 2 3 4 2 2 5" xfId="30120" xr:uid="{AAD3EC55-D7EB-4292-BEAF-9B6A3C29D034}"/>
    <cellStyle name="Normal 5 4 2 3 4 2 2 6" xfId="45004" xr:uid="{0A57FECB-9305-4061-89B0-44E88FC47AE8}"/>
    <cellStyle name="Normal 5 4 2 3 4 2 3" xfId="11294" xr:uid="{887D4B2A-8043-4D89-8E9E-9ACFD589A22C}"/>
    <cellStyle name="Normal 5 4 2 3 4 2 3 2" xfId="24984" xr:uid="{11908272-05A5-4382-B373-D84F609A1836}"/>
    <cellStyle name="Normal 5 4 2 3 4 2 3 2 2" xfId="38676" xr:uid="{57113731-5C92-4F10-A9A2-3CDD7461EAF0}"/>
    <cellStyle name="Normal 5 4 2 3 4 2 3 2 3" xfId="53560" xr:uid="{E2463F37-8EB8-4194-A1C9-3C7E0BB59264}"/>
    <cellStyle name="Normal 5 4 2 3 4 2 3 3" xfId="18140" xr:uid="{B55CDB42-C921-4160-8233-3FF4ABC64862}"/>
    <cellStyle name="Normal 5 4 2 3 4 2 3 4" xfId="31830" xr:uid="{55FCC83E-6F15-4EC9-8574-B26DB0CFCDEC}"/>
    <cellStyle name="Normal 5 4 2 3 4 2 3 5" xfId="46714" xr:uid="{59314F65-1D04-4021-B225-9CF9BDF9F65F}"/>
    <cellStyle name="Normal 5 4 2 3 4 2 4" xfId="21562" xr:uid="{D133CBA5-1E87-436F-82A8-AA0F4D3F0005}"/>
    <cellStyle name="Normal 5 4 2 3 4 2 4 2" xfId="35254" xr:uid="{2C801B29-4AA9-400B-B19D-23712ED19FDE}"/>
    <cellStyle name="Normal 5 4 2 3 4 2 4 3" xfId="50138" xr:uid="{7A11A17D-1AC5-4BB5-8F85-C0377D9FF6FF}"/>
    <cellStyle name="Normal 5 4 2 3 4 2 5" xfId="14718" xr:uid="{8660C71E-B0F7-49D2-99C9-3E704B6C9873}"/>
    <cellStyle name="Normal 5 4 2 3 4 2 5 2" xfId="40918" xr:uid="{8BB01B94-9D93-4F70-B5CC-EBF0CC421AD0}"/>
    <cellStyle name="Normal 5 4 2 3 4 2 6" xfId="28408" xr:uid="{98335BA9-BBEE-4BE4-9D58-470740DC4AE9}"/>
    <cellStyle name="Normal 5 4 2 3 4 2 7" xfId="43292" xr:uid="{1B88AF3F-3EFC-4671-97CF-A2AC5BC2FDEC}"/>
    <cellStyle name="Normal 5 4 2 3 4 2 8" xfId="7872" xr:uid="{821B4DD5-AABB-40EC-911B-9AEBCE067167}"/>
    <cellStyle name="Normal 5 4 2 3 4 3" xfId="9583" xr:uid="{59190D6F-00A8-4BF1-95F0-7C24C9D1286B}"/>
    <cellStyle name="Normal 5 4 2 3 4 3 2" xfId="13005" xr:uid="{4BF28C44-54AE-4E77-80FB-3E95181CBC91}"/>
    <cellStyle name="Normal 5 4 2 3 4 3 2 2" xfId="26695" xr:uid="{1F5CC94B-7DD0-47E1-B69F-927A3D1EA1C4}"/>
    <cellStyle name="Normal 5 4 2 3 4 3 2 2 2" xfId="40387" xr:uid="{F668FFF0-CA62-4A6D-BEFD-849EC088A006}"/>
    <cellStyle name="Normal 5 4 2 3 4 3 2 2 3" xfId="55271" xr:uid="{53EF2666-A61B-4296-947A-7674B52534E9}"/>
    <cellStyle name="Normal 5 4 2 3 4 3 2 3" xfId="19851" xr:uid="{77A71ACB-CB18-4288-8A23-CE21ECEBE2B4}"/>
    <cellStyle name="Normal 5 4 2 3 4 3 2 4" xfId="33541" xr:uid="{D6CFB63B-42CF-411E-A87E-CFB6952F3ABE}"/>
    <cellStyle name="Normal 5 4 2 3 4 3 2 5" xfId="48425" xr:uid="{37918F1E-7810-413E-BEF1-56BD976B3888}"/>
    <cellStyle name="Normal 5 4 2 3 4 3 3" xfId="23273" xr:uid="{038D4A6A-E8AA-40E4-B24B-F4E5BF143A92}"/>
    <cellStyle name="Normal 5 4 2 3 4 3 3 2" xfId="36965" xr:uid="{562D59FA-BC92-4301-9539-B96FB91258B7}"/>
    <cellStyle name="Normal 5 4 2 3 4 3 3 3" xfId="51849" xr:uid="{7E51D22C-9EDF-4480-B5CC-36F854D21C20}"/>
    <cellStyle name="Normal 5 4 2 3 4 3 4" xfId="16429" xr:uid="{FEC08B57-AEDC-4BE3-9C85-E2D6B2628566}"/>
    <cellStyle name="Normal 5 4 2 3 4 3 5" xfId="30119" xr:uid="{560A7DE5-8468-4378-BE92-5AC018516C2A}"/>
    <cellStyle name="Normal 5 4 2 3 4 3 6" xfId="45003" xr:uid="{23FA62BD-4AA7-4E33-AF7B-ECE8F247B7A3}"/>
    <cellStyle name="Normal 5 4 2 3 4 4" xfId="11293" xr:uid="{D92CFB2B-EF10-488F-A7C3-B697BD2D2592}"/>
    <cellStyle name="Normal 5 4 2 3 4 4 2" xfId="24983" xr:uid="{3D497698-4A0B-4EBF-9B35-7679173342A0}"/>
    <cellStyle name="Normal 5 4 2 3 4 4 2 2" xfId="38675" xr:uid="{3A3B1A44-E0C5-4406-81EE-6C02DFD8EEE8}"/>
    <cellStyle name="Normal 5 4 2 3 4 4 2 3" xfId="53559" xr:uid="{12C9BB92-9263-4725-8581-2327235BAF8D}"/>
    <cellStyle name="Normal 5 4 2 3 4 4 3" xfId="18139" xr:uid="{44F7BF6F-E768-49E9-BD50-04A3155C188D}"/>
    <cellStyle name="Normal 5 4 2 3 4 4 4" xfId="31829" xr:uid="{4951C389-BB53-460E-AE97-00F56C491C05}"/>
    <cellStyle name="Normal 5 4 2 3 4 4 5" xfId="46713" xr:uid="{7CAE7D56-E3FE-4558-BE29-6BB712A67C0D}"/>
    <cellStyle name="Normal 5 4 2 3 4 5" xfId="21561" xr:uid="{0CD7BE47-2C45-489C-9B2C-3DCA5E7434BB}"/>
    <cellStyle name="Normal 5 4 2 3 4 5 2" xfId="35253" xr:uid="{71B0C5E6-5452-40D3-A4C0-00F440ACA0AE}"/>
    <cellStyle name="Normal 5 4 2 3 4 5 3" xfId="50137" xr:uid="{290A479F-23AC-4B41-86B2-3908ED2FDCCF}"/>
    <cellStyle name="Normal 5 4 2 3 4 6" xfId="14717" xr:uid="{83F64A50-4E0A-4561-9649-65C60E8BBB8D}"/>
    <cellStyle name="Normal 5 4 2 3 4 6 2" xfId="40917" xr:uid="{04B70BBF-BC74-4EBC-96D0-6F570753AA55}"/>
    <cellStyle name="Normal 5 4 2 3 4 7" xfId="28407" xr:uid="{3242E050-1AE1-489B-B06D-2A2C5A5A16EC}"/>
    <cellStyle name="Normal 5 4 2 3 4 8" xfId="43291" xr:uid="{2EF471C2-8526-468B-85AE-603CC9B4B8C2}"/>
    <cellStyle name="Normal 5 4 2 3 4 9" xfId="7871" xr:uid="{511E8EF8-8F91-4C56-A74B-0D49AA0DABEC}"/>
    <cellStyle name="Normal 5 4 2 3 5" xfId="1226" xr:uid="{ABD39DFE-6D73-4C82-A317-FF4FF994023D}"/>
    <cellStyle name="Normal 5 4 2 3 5 2" xfId="9585" xr:uid="{44C8163C-54C4-43B7-ABF6-0A490AAD90FF}"/>
    <cellStyle name="Normal 5 4 2 3 5 2 2" xfId="13007" xr:uid="{72931937-6C57-4A60-98F2-2CBB2EDED50A}"/>
    <cellStyle name="Normal 5 4 2 3 5 2 2 2" xfId="26697" xr:uid="{80318D24-CE42-4B64-B186-7FB0FAC4F5E1}"/>
    <cellStyle name="Normal 5 4 2 3 5 2 2 2 2" xfId="40389" xr:uid="{297C39CA-A14C-4828-A677-41C03A948AB7}"/>
    <cellStyle name="Normal 5 4 2 3 5 2 2 2 3" xfId="55273" xr:uid="{921D2297-D3F0-4568-8B47-852DD0CDE0FF}"/>
    <cellStyle name="Normal 5 4 2 3 5 2 2 3" xfId="19853" xr:uid="{12B5B088-5F75-4F4B-BC7B-4AE00F401A96}"/>
    <cellStyle name="Normal 5 4 2 3 5 2 2 4" xfId="33543" xr:uid="{B7F34FE0-0F8B-4CF6-B0C7-5F9EA9394672}"/>
    <cellStyle name="Normal 5 4 2 3 5 2 2 5" xfId="48427" xr:uid="{5A7AAA28-C934-4FAA-AD8F-1A943A80A0BB}"/>
    <cellStyle name="Normal 5 4 2 3 5 2 3" xfId="23275" xr:uid="{11D5C83A-6024-4F8E-A44B-CB8A91B619D9}"/>
    <cellStyle name="Normal 5 4 2 3 5 2 3 2" xfId="36967" xr:uid="{BC4B9DFE-B4EE-424D-87BA-B9B57C286B3A}"/>
    <cellStyle name="Normal 5 4 2 3 5 2 3 3" xfId="51851" xr:uid="{E0B5E57F-188B-4F43-A03E-BB1191C7AB95}"/>
    <cellStyle name="Normal 5 4 2 3 5 2 4" xfId="16431" xr:uid="{35E5904E-FD62-4BBB-8C90-995E5A9812A3}"/>
    <cellStyle name="Normal 5 4 2 3 5 2 5" xfId="30121" xr:uid="{2A7E88E4-B024-415F-B5B2-FB887E0EC473}"/>
    <cellStyle name="Normal 5 4 2 3 5 2 6" xfId="45005" xr:uid="{61132566-2C1C-4031-BEA5-1A529F655605}"/>
    <cellStyle name="Normal 5 4 2 3 5 3" xfId="11295" xr:uid="{CAC5874E-C176-4870-9B3A-E7BBEEEECCD3}"/>
    <cellStyle name="Normal 5 4 2 3 5 3 2" xfId="24985" xr:uid="{BB43B13F-2123-48C1-A6B5-F47B65B32A57}"/>
    <cellStyle name="Normal 5 4 2 3 5 3 2 2" xfId="38677" xr:uid="{C70D7A3A-46B8-469F-AE66-F0D8EE4F420F}"/>
    <cellStyle name="Normal 5 4 2 3 5 3 2 3" xfId="53561" xr:uid="{A38303C8-462F-4FF1-AAC9-4E445B13854A}"/>
    <cellStyle name="Normal 5 4 2 3 5 3 3" xfId="18141" xr:uid="{96ABB14F-0014-462C-B934-587DB478601A}"/>
    <cellStyle name="Normal 5 4 2 3 5 3 4" xfId="31831" xr:uid="{206BB07A-0FA9-4544-85D5-00A26FACEC40}"/>
    <cellStyle name="Normal 5 4 2 3 5 3 5" xfId="46715" xr:uid="{D98B9477-4C39-4863-8F86-A14F4395F6FF}"/>
    <cellStyle name="Normal 5 4 2 3 5 4" xfId="21563" xr:uid="{273EAD67-29BB-4BB5-ADEB-BBCD038CBBDF}"/>
    <cellStyle name="Normal 5 4 2 3 5 4 2" xfId="35255" xr:uid="{17C95A05-F093-49BB-8B21-54D88895CF4A}"/>
    <cellStyle name="Normal 5 4 2 3 5 4 3" xfId="50139" xr:uid="{2473001A-508E-45D1-A23D-306FEEBB11F6}"/>
    <cellStyle name="Normal 5 4 2 3 5 5" xfId="14719" xr:uid="{AF64C14B-9DE6-4694-93A5-CE2B57912451}"/>
    <cellStyle name="Normal 5 4 2 3 5 5 2" xfId="40919" xr:uid="{DA366975-1D2C-4B5E-A8BF-DEB00C85C613}"/>
    <cellStyle name="Normal 5 4 2 3 5 6" xfId="28409" xr:uid="{93C23E9D-ECAF-43C3-869B-8AA389148683}"/>
    <cellStyle name="Normal 5 4 2 3 5 7" xfId="43293" xr:uid="{DAC8CC8D-734D-46C2-82D2-AE03D6840035}"/>
    <cellStyle name="Normal 5 4 2 3 5 8" xfId="7873" xr:uid="{D0A4773D-892E-4B52-8B90-96062215929B}"/>
    <cellStyle name="Normal 5 4 2 3 6" xfId="2851" xr:uid="{C3300321-5868-461A-9809-CB7349C66BFA}"/>
    <cellStyle name="Normal 5 4 2 3 6 2" xfId="9586" xr:uid="{C8173625-C0CF-4D3F-8B29-3D1C7A4A9BFA}"/>
    <cellStyle name="Normal 5 4 2 3 6 2 2" xfId="13008" xr:uid="{C01A40A2-A6D3-4E91-9A3B-FB26CFAEE73D}"/>
    <cellStyle name="Normal 5 4 2 3 6 2 2 2" xfId="26698" xr:uid="{A113CB5C-2FAA-40FE-9856-0EE6568B37BD}"/>
    <cellStyle name="Normal 5 4 2 3 6 2 2 2 2" xfId="40390" xr:uid="{E5A32029-FF23-4241-9E25-89417B3FED4D}"/>
    <cellStyle name="Normal 5 4 2 3 6 2 2 2 3" xfId="55274" xr:uid="{E4578996-043C-4080-9738-E0EFF9578AE6}"/>
    <cellStyle name="Normal 5 4 2 3 6 2 2 3" xfId="19854" xr:uid="{2131AB6C-AFBD-4AAA-ADE6-5DD4063D8F0C}"/>
    <cellStyle name="Normal 5 4 2 3 6 2 2 4" xfId="33544" xr:uid="{34F8044D-0245-4C42-A853-10BC0DB50D63}"/>
    <cellStyle name="Normal 5 4 2 3 6 2 2 5" xfId="48428" xr:uid="{05C9BBD8-F21D-4AA7-B01E-C0727591DFCC}"/>
    <cellStyle name="Normal 5 4 2 3 6 2 3" xfId="23276" xr:uid="{BE60BAF4-8F94-42CD-9672-90AB6C36585B}"/>
    <cellStyle name="Normal 5 4 2 3 6 2 3 2" xfId="36968" xr:uid="{3F5A448C-7E17-4767-873F-7EEABA9D9AD8}"/>
    <cellStyle name="Normal 5 4 2 3 6 2 3 3" xfId="51852" xr:uid="{C2D3CFF1-DFF5-4CD3-AFD4-7639F8C2682F}"/>
    <cellStyle name="Normal 5 4 2 3 6 2 4" xfId="16432" xr:uid="{E2D12916-9DA5-47A7-9BDB-09DE21667798}"/>
    <cellStyle name="Normal 5 4 2 3 6 2 5" xfId="30122" xr:uid="{CFD04068-CDC2-4ABA-9785-48E5371D1E01}"/>
    <cellStyle name="Normal 5 4 2 3 6 2 6" xfId="45006" xr:uid="{1A84E79B-B9DA-4BC5-A84B-0E60B9832A6B}"/>
    <cellStyle name="Normal 5 4 2 3 6 3" xfId="11296" xr:uid="{255714E5-5E50-4E43-8398-742A929BB1B1}"/>
    <cellStyle name="Normal 5 4 2 3 6 3 2" xfId="24986" xr:uid="{F3B1520F-624F-4B72-BBC2-4FCB8059DB6B}"/>
    <cellStyle name="Normal 5 4 2 3 6 3 2 2" xfId="38678" xr:uid="{7855380E-2655-4DDC-9BCD-53C7655F19B0}"/>
    <cellStyle name="Normal 5 4 2 3 6 3 2 3" xfId="53562" xr:uid="{76AFFBFC-51D8-4FF0-A9B5-23C1D2E57CF0}"/>
    <cellStyle name="Normal 5 4 2 3 6 3 3" xfId="18142" xr:uid="{D135B6FB-A3A2-4C13-8937-9C8727DEB8EE}"/>
    <cellStyle name="Normal 5 4 2 3 6 3 4" xfId="31832" xr:uid="{714C3862-C915-45AF-AC9F-660FDD502E94}"/>
    <cellStyle name="Normal 5 4 2 3 6 3 5" xfId="46716" xr:uid="{F9FCDC7A-CE0E-415A-85D7-0D746ACF1A94}"/>
    <cellStyle name="Normal 5 4 2 3 6 4" xfId="21564" xr:uid="{BFC061DA-82D5-4590-9BD7-B64799FDA49F}"/>
    <cellStyle name="Normal 5 4 2 3 6 4 2" xfId="35256" xr:uid="{9ADC4237-10F7-4644-8A46-0168E0DEC735}"/>
    <cellStyle name="Normal 5 4 2 3 6 4 3" xfId="50140" xr:uid="{F309A317-803A-470E-B886-112ECF7ABE90}"/>
    <cellStyle name="Normal 5 4 2 3 6 5" xfId="14720" xr:uid="{27D75502-A023-4DD1-8584-7B185393757A}"/>
    <cellStyle name="Normal 5 4 2 3 6 5 2" xfId="41127" xr:uid="{BB45E5C3-CCEF-4D5D-942C-8D0705F68430}"/>
    <cellStyle name="Normal 5 4 2 3 6 6" xfId="28410" xr:uid="{0E5346B4-AA04-4964-8E31-19699661201E}"/>
    <cellStyle name="Normal 5 4 2 3 6 7" xfId="43294" xr:uid="{0EB3FE4A-0E6E-47F6-A7C0-2786E0E24C42}"/>
    <cellStyle name="Normal 5 4 2 3 6 8" xfId="7874" xr:uid="{1BB84740-5CBB-4B7F-ABDE-C4198A8415E2}"/>
    <cellStyle name="Normal 5 4 2 3 7" xfId="9572" xr:uid="{AA7C7C6C-BDE8-40BE-A25C-9577DC8F082C}"/>
    <cellStyle name="Normal 5 4 2 3 7 2" xfId="12994" xr:uid="{4E31D6B2-632F-4F7C-8F4E-454C5B9CD449}"/>
    <cellStyle name="Normal 5 4 2 3 7 2 2" xfId="26684" xr:uid="{63121CD4-18A8-4E66-9C98-110C8E7D8BEA}"/>
    <cellStyle name="Normal 5 4 2 3 7 2 2 2" xfId="40376" xr:uid="{F895E2C9-F962-4CBD-97C1-BB478CC5F074}"/>
    <cellStyle name="Normal 5 4 2 3 7 2 2 3" xfId="55260" xr:uid="{B09AB046-F6D5-4E53-91A8-3BE893E117CE}"/>
    <cellStyle name="Normal 5 4 2 3 7 2 3" xfId="19840" xr:uid="{31928887-4646-4A1C-BF6A-E42D9B1970BA}"/>
    <cellStyle name="Normal 5 4 2 3 7 2 4" xfId="33530" xr:uid="{74785079-92FB-455B-9CC3-2575D17C3303}"/>
    <cellStyle name="Normal 5 4 2 3 7 2 5" xfId="48414" xr:uid="{B2C73112-2435-4079-BA02-2D01D88ECF42}"/>
    <cellStyle name="Normal 5 4 2 3 7 3" xfId="23262" xr:uid="{A0AE5A92-210A-4BC6-A0C0-0D11B83310F7}"/>
    <cellStyle name="Normal 5 4 2 3 7 3 2" xfId="36954" xr:uid="{02DF4EAA-04AE-4534-9A90-5BE016FB90DF}"/>
    <cellStyle name="Normal 5 4 2 3 7 3 3" xfId="51838" xr:uid="{3F658E77-04F4-4436-A0F8-E6E332834EFB}"/>
    <cellStyle name="Normal 5 4 2 3 7 4" xfId="16418" xr:uid="{61B1A861-3B66-4C78-9C26-687E36A2AC90}"/>
    <cellStyle name="Normal 5 4 2 3 7 5" xfId="30108" xr:uid="{51DA3717-9D29-4D8A-93CD-483DB5ED3355}"/>
    <cellStyle name="Normal 5 4 2 3 7 6" xfId="44992" xr:uid="{7655AAAE-EA44-44AC-8219-CFB04A1D62CA}"/>
    <cellStyle name="Normal 5 4 2 3 8" xfId="11282" xr:uid="{D1D8AE4D-F098-4DF5-B7D8-342A47653DC1}"/>
    <cellStyle name="Normal 5 4 2 3 8 2" xfId="24972" xr:uid="{D004B995-06FA-4135-AC56-1955634454E6}"/>
    <cellStyle name="Normal 5 4 2 3 8 2 2" xfId="38664" xr:uid="{F4DF7275-F193-454B-8E5F-20453589BC3C}"/>
    <cellStyle name="Normal 5 4 2 3 8 2 3" xfId="53548" xr:uid="{9E28E7B7-9FE8-46CC-8D7F-274BCD5695C2}"/>
    <cellStyle name="Normal 5 4 2 3 8 3" xfId="18128" xr:uid="{D4749B49-6A0B-4D9E-AA44-1D6C12062B7A}"/>
    <cellStyle name="Normal 5 4 2 3 8 4" xfId="31818" xr:uid="{0CC90B38-E667-40FA-9CD6-480B3FD2714F}"/>
    <cellStyle name="Normal 5 4 2 3 8 5" xfId="46702" xr:uid="{E14BD520-6606-474B-B8B6-133B6878E8D2}"/>
    <cellStyle name="Normal 5 4 2 3 9" xfId="21550" xr:uid="{BF0CA679-C2A8-4BE7-A72C-E6C935BEC5EE}"/>
    <cellStyle name="Normal 5 4 2 3 9 2" xfId="35242" xr:uid="{BBAAD212-F0D8-44DC-9885-17CF0CCCD148}"/>
    <cellStyle name="Normal 5 4 2 3 9 3" xfId="50126" xr:uid="{B05FAB3F-CD9D-4F17-ABD1-2A7BED615A14}"/>
    <cellStyle name="Normal 5 4 2 4" xfId="299" xr:uid="{43E734BB-0B4F-4D3A-95B1-613B02442BC4}"/>
    <cellStyle name="Normal 5 4 2 4 10" xfId="14721" xr:uid="{C0D3452E-D356-4E25-AFCE-32B020267ECA}"/>
    <cellStyle name="Normal 5 4 2 4 10 2" xfId="40781" xr:uid="{5D5BB61B-7A87-48E3-8EC1-A72DF9FC373E}"/>
    <cellStyle name="Normal 5 4 2 4 11" xfId="28411" xr:uid="{026C7663-9644-489A-AE5F-D5F87CC2B207}"/>
    <cellStyle name="Normal 5 4 2 4 12" xfId="43295" xr:uid="{C059CAC5-132A-48BE-9301-A06A848F7F49}"/>
    <cellStyle name="Normal 5 4 2 4 13" xfId="7875" xr:uid="{2BF5EBF1-F762-4B59-A5D4-CF42331C4E6C}"/>
    <cellStyle name="Normal 5 4 2 4 2" xfId="544" xr:uid="{7328D2F5-EF30-4A3D-AA2D-A2FAC0232D2A}"/>
    <cellStyle name="Normal 5 4 2 4 2 10" xfId="43296" xr:uid="{F08C9484-AF53-4C60-86AD-BFE0A8BCC66B}"/>
    <cellStyle name="Normal 5 4 2 4 2 11" xfId="7876" xr:uid="{E7C711DA-9293-4B03-B0D9-14F28ED13DA2}"/>
    <cellStyle name="Normal 5 4 2 4 2 2" xfId="545" xr:uid="{A19DFB1A-9C54-4580-833E-AB44CCD7B314}"/>
    <cellStyle name="Normal 5 4 2 4 2 2 2" xfId="1227" xr:uid="{5D62E3F1-B6A1-40BC-8628-2FC20DD47906}"/>
    <cellStyle name="Normal 5 4 2 4 2 2 2 2" xfId="1228" xr:uid="{24D4EEDD-D49D-4018-966C-D9205B96FC5A}"/>
    <cellStyle name="Normal 5 4 2 4 2 2 2 2 2" xfId="13012" xr:uid="{30A2503D-ECB7-402B-8C83-0EA1A1E715D1}"/>
    <cellStyle name="Normal 5 4 2 4 2 2 2 2 2 2" xfId="26702" xr:uid="{36B538AF-E28E-4A91-B4BD-970F5D432DA5}"/>
    <cellStyle name="Normal 5 4 2 4 2 2 2 2 2 2 2" xfId="40394" xr:uid="{BAEFDA97-6404-42E5-BF56-4A63723E8873}"/>
    <cellStyle name="Normal 5 4 2 4 2 2 2 2 2 2 3" xfId="55278" xr:uid="{9E50B395-2ED0-46F4-967C-482092495E27}"/>
    <cellStyle name="Normal 5 4 2 4 2 2 2 2 2 3" xfId="19858" xr:uid="{68F99DBF-F5ED-48B7-92D6-9722CD8EDE51}"/>
    <cellStyle name="Normal 5 4 2 4 2 2 2 2 2 4" xfId="33548" xr:uid="{2940C017-70A4-42D2-829E-41DD190003B7}"/>
    <cellStyle name="Normal 5 4 2 4 2 2 2 2 2 5" xfId="48432" xr:uid="{F5CF8682-FC7D-416B-BD6F-4C3C72DE122E}"/>
    <cellStyle name="Normal 5 4 2 4 2 2 2 2 3" xfId="23280" xr:uid="{87E178FE-ADF9-48A3-9BAA-044EC51BF392}"/>
    <cellStyle name="Normal 5 4 2 4 2 2 2 2 3 2" xfId="36972" xr:uid="{35890CD9-8304-4AFD-9FCD-7A8A06FD2ECD}"/>
    <cellStyle name="Normal 5 4 2 4 2 2 2 2 3 3" xfId="51856" xr:uid="{929B309B-15BF-4353-8C68-5B701A6920C5}"/>
    <cellStyle name="Normal 5 4 2 4 2 2 2 2 4" xfId="16436" xr:uid="{3F70EB72-3447-4E7F-930F-2A6B2EFA6AF4}"/>
    <cellStyle name="Normal 5 4 2 4 2 2 2 2 4 2" xfId="40921" xr:uid="{762E7E7E-1438-40B5-A1B4-9328C8905453}"/>
    <cellStyle name="Normal 5 4 2 4 2 2 2 2 5" xfId="30126" xr:uid="{61610029-9688-4E5E-B090-F66018674F5D}"/>
    <cellStyle name="Normal 5 4 2 4 2 2 2 2 6" xfId="45010" xr:uid="{18ACFDE7-7DB2-41D1-84DB-14AC705FD2C9}"/>
    <cellStyle name="Normal 5 4 2 4 2 2 2 2 7" xfId="9590" xr:uid="{EA6585BC-09BE-408A-9796-77133AD54A5D}"/>
    <cellStyle name="Normal 5 4 2 4 2 2 2 3" xfId="11300" xr:uid="{D084C01A-F654-4458-97F7-493734226F72}"/>
    <cellStyle name="Normal 5 4 2 4 2 2 2 3 2" xfId="24990" xr:uid="{94C1F9CF-AB39-482B-AD75-9DB4D87593EE}"/>
    <cellStyle name="Normal 5 4 2 4 2 2 2 3 2 2" xfId="38682" xr:uid="{C6E28704-9C0C-477F-AACC-2939EFB8A5C3}"/>
    <cellStyle name="Normal 5 4 2 4 2 2 2 3 2 3" xfId="53566" xr:uid="{33B50720-DE38-4CB3-9C1D-F38E3F189C6A}"/>
    <cellStyle name="Normal 5 4 2 4 2 2 2 3 3" xfId="18146" xr:uid="{7C866923-A1CB-4F0A-9500-571184C4ADB7}"/>
    <cellStyle name="Normal 5 4 2 4 2 2 2 3 4" xfId="31836" xr:uid="{D5CF9C0D-2F1F-4D3F-BC3F-D174B8D4D563}"/>
    <cellStyle name="Normal 5 4 2 4 2 2 2 3 5" xfId="46720" xr:uid="{639BD755-4EA9-4C87-8B5E-D4117D71FDD7}"/>
    <cellStyle name="Normal 5 4 2 4 2 2 2 4" xfId="21568" xr:uid="{02D62B99-4547-4A16-BB0B-1D580FF50818}"/>
    <cellStyle name="Normal 5 4 2 4 2 2 2 4 2" xfId="35260" xr:uid="{524E5687-EEE2-4E35-AA69-1DDC6AE2E4F0}"/>
    <cellStyle name="Normal 5 4 2 4 2 2 2 4 3" xfId="50144" xr:uid="{3F2226D1-5302-4FF3-863D-17BDF97D5C7B}"/>
    <cellStyle name="Normal 5 4 2 4 2 2 2 5" xfId="14724" xr:uid="{D6CB0914-5117-4A7E-84C2-3BED5A66BA86}"/>
    <cellStyle name="Normal 5 4 2 4 2 2 2 5 2" xfId="40920" xr:uid="{06A5DF8F-5558-4EF4-81B8-33846330262A}"/>
    <cellStyle name="Normal 5 4 2 4 2 2 2 6" xfId="28414" xr:uid="{67A0383C-1DC6-40F8-93AC-7A2381BF80AB}"/>
    <cellStyle name="Normal 5 4 2 4 2 2 2 7" xfId="43298" xr:uid="{D827795F-D36C-4936-A264-1840D82CF6E8}"/>
    <cellStyle name="Normal 5 4 2 4 2 2 2 8" xfId="7878" xr:uid="{F7E8C530-8146-47C2-B6C0-17195B42A49F}"/>
    <cellStyle name="Normal 5 4 2 4 2 2 3" xfId="1229" xr:uid="{7A2A5434-B71B-4319-A933-3CC2517CA087}"/>
    <cellStyle name="Normal 5 4 2 4 2 2 3 2" xfId="13011" xr:uid="{B859E378-E290-460E-A0EC-4EAB6206D7CE}"/>
    <cellStyle name="Normal 5 4 2 4 2 2 3 2 2" xfId="26701" xr:uid="{E55FC217-78DF-4C61-A27D-1EAC0B6F0538}"/>
    <cellStyle name="Normal 5 4 2 4 2 2 3 2 2 2" xfId="40393" xr:uid="{DECB2DAC-0BE0-4CE6-A511-190C43CAD02C}"/>
    <cellStyle name="Normal 5 4 2 4 2 2 3 2 2 3" xfId="55277" xr:uid="{7178390F-EC21-4ABC-85C5-ECDF14429A1A}"/>
    <cellStyle name="Normal 5 4 2 4 2 2 3 2 3" xfId="19857" xr:uid="{D3E52344-F287-4586-8D39-7B886A867037}"/>
    <cellStyle name="Normal 5 4 2 4 2 2 3 2 4" xfId="33547" xr:uid="{F43A43B1-5AAD-4BF3-91F9-CA299A6E1043}"/>
    <cellStyle name="Normal 5 4 2 4 2 2 3 2 5" xfId="48431" xr:uid="{195FF339-70B1-412A-9A45-482A13EB1EA8}"/>
    <cellStyle name="Normal 5 4 2 4 2 2 3 3" xfId="23279" xr:uid="{F23E614D-C226-4A0D-A40A-C17C8B23DFBD}"/>
    <cellStyle name="Normal 5 4 2 4 2 2 3 3 2" xfId="36971" xr:uid="{A583A7A8-0AB6-4950-B5FD-F7E3B1495501}"/>
    <cellStyle name="Normal 5 4 2 4 2 2 3 3 3" xfId="51855" xr:uid="{D527999F-5711-40F0-B06C-497DCA07507B}"/>
    <cellStyle name="Normal 5 4 2 4 2 2 3 4" xfId="16435" xr:uid="{4A67D9C1-4998-4D5D-939F-CA2F9E02D701}"/>
    <cellStyle name="Normal 5 4 2 4 2 2 3 4 2" xfId="40922" xr:uid="{CEE782BC-AFE8-49B7-B855-0787177252A8}"/>
    <cellStyle name="Normal 5 4 2 4 2 2 3 5" xfId="30125" xr:uid="{086D0355-169D-4AA5-A253-7DEAB0C410BA}"/>
    <cellStyle name="Normal 5 4 2 4 2 2 3 6" xfId="45009" xr:uid="{C79CBF3B-A39D-458B-9B3B-AFB77A445A0B}"/>
    <cellStyle name="Normal 5 4 2 4 2 2 3 7" xfId="9589" xr:uid="{CAE42100-9FBE-41F1-943F-27221705AE90}"/>
    <cellStyle name="Normal 5 4 2 4 2 2 4" xfId="11299" xr:uid="{DEEE0600-449C-402D-A720-F384D33DAFFB}"/>
    <cellStyle name="Normal 5 4 2 4 2 2 4 2" xfId="24989" xr:uid="{789842B7-191D-4D27-99E0-E1B2962D766A}"/>
    <cellStyle name="Normal 5 4 2 4 2 2 4 2 2" xfId="38681" xr:uid="{7C0A91FB-695C-46B7-AC8F-81BCD4307F49}"/>
    <cellStyle name="Normal 5 4 2 4 2 2 4 2 3" xfId="53565" xr:uid="{BBFDB8B2-368F-4CE5-96A6-1DAA34778FFA}"/>
    <cellStyle name="Normal 5 4 2 4 2 2 4 3" xfId="18145" xr:uid="{BFEFF1E0-EC0C-47B1-BCFD-19A700A80430}"/>
    <cellStyle name="Normal 5 4 2 4 2 2 4 4" xfId="31835" xr:uid="{50AF7AEB-40E9-4D78-890D-A1EE5A8C80C6}"/>
    <cellStyle name="Normal 5 4 2 4 2 2 4 5" xfId="46719" xr:uid="{87E12638-6E1F-4EA8-899E-F42B3E6714C0}"/>
    <cellStyle name="Normal 5 4 2 4 2 2 5" xfId="21567" xr:uid="{77CD884D-C70B-4EDE-A047-F23D146CF173}"/>
    <cellStyle name="Normal 5 4 2 4 2 2 5 2" xfId="35259" xr:uid="{3EC0841B-44AF-40B3-AD5C-6BF81EA63564}"/>
    <cellStyle name="Normal 5 4 2 4 2 2 5 3" xfId="50143" xr:uid="{9657EF27-6FFB-4451-9BDF-F30DFAE1FE74}"/>
    <cellStyle name="Normal 5 4 2 4 2 2 6" xfId="14723" xr:uid="{44EB22D4-B042-416A-9C6F-FCE18E0F8962}"/>
    <cellStyle name="Normal 5 4 2 4 2 2 6 2" xfId="40822" xr:uid="{9D208167-0B54-45EE-891F-6A34DE201833}"/>
    <cellStyle name="Normal 5 4 2 4 2 2 7" xfId="28413" xr:uid="{31333306-EB78-4E1B-BEFC-CBF8629C9C14}"/>
    <cellStyle name="Normal 5 4 2 4 2 2 8" xfId="43297" xr:uid="{D9FED1B8-7E96-473A-946C-5F0B95577B06}"/>
    <cellStyle name="Normal 5 4 2 4 2 2 9" xfId="7877" xr:uid="{A9EFD975-F3CC-40F8-8EE4-8E3DE5D115EA}"/>
    <cellStyle name="Normal 5 4 2 4 2 3" xfId="1230" xr:uid="{F92EBE96-2FB9-4EEA-A14E-E36AD65632D5}"/>
    <cellStyle name="Normal 5 4 2 4 2 3 2" xfId="1231" xr:uid="{567ABE83-B6C7-40C0-9D25-85A364C54859}"/>
    <cellStyle name="Normal 5 4 2 4 2 3 2 2" xfId="13013" xr:uid="{5E977B00-1437-4BD9-B240-5DC131AE9B52}"/>
    <cellStyle name="Normal 5 4 2 4 2 3 2 2 2" xfId="26703" xr:uid="{E8288E77-A37B-4C85-9161-28E496BD0FC4}"/>
    <cellStyle name="Normal 5 4 2 4 2 3 2 2 2 2" xfId="40395" xr:uid="{F1024A33-B7DA-4DEF-A59B-5BB9F266384E}"/>
    <cellStyle name="Normal 5 4 2 4 2 3 2 2 2 3" xfId="55279" xr:uid="{46CAF1DB-1FDE-4DDC-A989-2C5F2BCF2DB0}"/>
    <cellStyle name="Normal 5 4 2 4 2 3 2 2 3" xfId="19859" xr:uid="{65694511-239B-4182-AC24-743185480C58}"/>
    <cellStyle name="Normal 5 4 2 4 2 3 2 2 4" xfId="33549" xr:uid="{4AD6A76B-E782-43CD-96E1-FED190CB0FA6}"/>
    <cellStyle name="Normal 5 4 2 4 2 3 2 2 5" xfId="48433" xr:uid="{77ADA32E-3EF9-45D2-9E5F-DE4BC70F2E83}"/>
    <cellStyle name="Normal 5 4 2 4 2 3 2 3" xfId="23281" xr:uid="{4A57D898-C130-4711-B89E-1C5DCFC62809}"/>
    <cellStyle name="Normal 5 4 2 4 2 3 2 3 2" xfId="36973" xr:uid="{D99D0633-0E56-4158-9593-16BE616D1E54}"/>
    <cellStyle name="Normal 5 4 2 4 2 3 2 3 3" xfId="51857" xr:uid="{E121CC33-4DB8-4785-BBD1-AF04DB8292F8}"/>
    <cellStyle name="Normal 5 4 2 4 2 3 2 4" xfId="16437" xr:uid="{1372367A-80C3-426D-9264-160C5BA76886}"/>
    <cellStyle name="Normal 5 4 2 4 2 3 2 4 2" xfId="40924" xr:uid="{8FD08ECC-36F3-497F-BCD2-09E7B44AB300}"/>
    <cellStyle name="Normal 5 4 2 4 2 3 2 5" xfId="30127" xr:uid="{85F37596-27DA-42DB-9FBB-3A1AE7C9B99D}"/>
    <cellStyle name="Normal 5 4 2 4 2 3 2 6" xfId="45011" xr:uid="{3EC9AD45-1029-44C8-8E67-54C1F78F02A3}"/>
    <cellStyle name="Normal 5 4 2 4 2 3 2 7" xfId="9591" xr:uid="{D614CEBE-8F2F-41A7-B994-3B3207599021}"/>
    <cellStyle name="Normal 5 4 2 4 2 3 3" xfId="11301" xr:uid="{1BB72EAD-34A4-4E50-9C29-DFB91461100E}"/>
    <cellStyle name="Normal 5 4 2 4 2 3 3 2" xfId="24991" xr:uid="{C11C41D3-E055-4C22-A632-569D2C902FA1}"/>
    <cellStyle name="Normal 5 4 2 4 2 3 3 2 2" xfId="38683" xr:uid="{EEE79CE4-248E-4B3B-9AD1-63AFFE913351}"/>
    <cellStyle name="Normal 5 4 2 4 2 3 3 2 3" xfId="53567" xr:uid="{FC18733C-D886-4FB0-822A-559843C185F8}"/>
    <cellStyle name="Normal 5 4 2 4 2 3 3 3" xfId="18147" xr:uid="{659BACDB-A7CC-4217-AECF-E87E448ED103}"/>
    <cellStyle name="Normal 5 4 2 4 2 3 3 4" xfId="31837" xr:uid="{A42EBB22-F3BD-4405-B4DC-21785C8507E2}"/>
    <cellStyle name="Normal 5 4 2 4 2 3 3 5" xfId="46721" xr:uid="{7B4C3DBE-CF5A-4BB9-A926-C2774E54AF16}"/>
    <cellStyle name="Normal 5 4 2 4 2 3 4" xfId="21569" xr:uid="{4142F4A6-BE74-4FAE-BDBB-49DD5458CD65}"/>
    <cellStyle name="Normal 5 4 2 4 2 3 4 2" xfId="35261" xr:uid="{8F8E5523-B8FE-494D-9462-B300AFECBC48}"/>
    <cellStyle name="Normal 5 4 2 4 2 3 4 3" xfId="50145" xr:uid="{39135A20-8170-4E1E-A191-F629E1600FA4}"/>
    <cellStyle name="Normal 5 4 2 4 2 3 5" xfId="14725" xr:uid="{3979BE97-86D6-47AA-B827-3F2B3A83B82E}"/>
    <cellStyle name="Normal 5 4 2 4 2 3 5 2" xfId="40923" xr:uid="{20611DBE-F38C-4CEB-9A2B-5F1FBD382067}"/>
    <cellStyle name="Normal 5 4 2 4 2 3 6" xfId="28415" xr:uid="{4A94F4A0-04F6-4CE7-B45E-D8787D755DE5}"/>
    <cellStyle name="Normal 5 4 2 4 2 3 7" xfId="43299" xr:uid="{57B0F3EA-EF3E-4F6B-82F9-E29B2F70A277}"/>
    <cellStyle name="Normal 5 4 2 4 2 3 8" xfId="7879" xr:uid="{FDC3C0A7-F5ED-4591-AB84-648BCDF01686}"/>
    <cellStyle name="Normal 5 4 2 4 2 4" xfId="1232" xr:uid="{4EB2CC24-F0FD-49C1-9AE0-6932EBAA69CF}"/>
    <cellStyle name="Normal 5 4 2 4 2 4 2" xfId="9592" xr:uid="{308F3E0D-4206-446E-A066-3F37B77F5CE8}"/>
    <cellStyle name="Normal 5 4 2 4 2 4 2 2" xfId="13014" xr:uid="{34242E35-33EA-4C27-BA64-B946D8AD6527}"/>
    <cellStyle name="Normal 5 4 2 4 2 4 2 2 2" xfId="26704" xr:uid="{46884745-31BA-4E97-90D5-9716BEC32160}"/>
    <cellStyle name="Normal 5 4 2 4 2 4 2 2 2 2" xfId="40396" xr:uid="{336AEA5F-898A-4E9F-8563-2B37C80D80B7}"/>
    <cellStyle name="Normal 5 4 2 4 2 4 2 2 2 3" xfId="55280" xr:uid="{2379A6C0-0AAC-46BA-85E8-46580F9D47D3}"/>
    <cellStyle name="Normal 5 4 2 4 2 4 2 2 3" xfId="19860" xr:uid="{B2683419-D8AA-4FCF-8733-DD1F428B67C5}"/>
    <cellStyle name="Normal 5 4 2 4 2 4 2 2 4" xfId="33550" xr:uid="{B6B5E697-AE1F-4A93-ACFB-8D6668A5DB52}"/>
    <cellStyle name="Normal 5 4 2 4 2 4 2 2 5" xfId="48434" xr:uid="{EF479ACB-E978-4A36-9829-B5ED43739F05}"/>
    <cellStyle name="Normal 5 4 2 4 2 4 2 3" xfId="23282" xr:uid="{C6501CC5-5B83-4375-8728-40C47C1835C4}"/>
    <cellStyle name="Normal 5 4 2 4 2 4 2 3 2" xfId="36974" xr:uid="{190257E1-CC34-4B1B-8770-784025B9AE18}"/>
    <cellStyle name="Normal 5 4 2 4 2 4 2 3 3" xfId="51858" xr:uid="{B90B8DA3-1A89-484F-B432-64374F87FDDE}"/>
    <cellStyle name="Normal 5 4 2 4 2 4 2 4" xfId="16438" xr:uid="{13182403-FB7C-4582-B259-2278CF37D8FA}"/>
    <cellStyle name="Normal 5 4 2 4 2 4 2 5" xfId="30128" xr:uid="{DAAB9853-8304-4CA1-BBCC-747F01223C71}"/>
    <cellStyle name="Normal 5 4 2 4 2 4 2 6" xfId="45012" xr:uid="{B784FBB0-4AC0-4146-A59A-ACCFF54765BA}"/>
    <cellStyle name="Normal 5 4 2 4 2 4 3" xfId="11302" xr:uid="{5351170C-63CC-442B-A7AD-D8992572D7E9}"/>
    <cellStyle name="Normal 5 4 2 4 2 4 3 2" xfId="24992" xr:uid="{757791AF-69B3-49B0-AE18-2E779FB2C37D}"/>
    <cellStyle name="Normal 5 4 2 4 2 4 3 2 2" xfId="38684" xr:uid="{09112BA9-FED6-465C-93C7-9C3DE94692FD}"/>
    <cellStyle name="Normal 5 4 2 4 2 4 3 2 3" xfId="53568" xr:uid="{58850A56-95DD-4E23-9B5E-3FD5CD885AE2}"/>
    <cellStyle name="Normal 5 4 2 4 2 4 3 3" xfId="18148" xr:uid="{A6AAF6FA-2207-48F8-8FEA-14A7AE5EBBAA}"/>
    <cellStyle name="Normal 5 4 2 4 2 4 3 4" xfId="31838" xr:uid="{8D72081F-5B66-4C76-B1E2-4AA92472F073}"/>
    <cellStyle name="Normal 5 4 2 4 2 4 3 5" xfId="46722" xr:uid="{1A56DC09-2B3E-484F-9E37-7A7156945D44}"/>
    <cellStyle name="Normal 5 4 2 4 2 4 4" xfId="21570" xr:uid="{7DF2945A-C6FA-40F1-9003-2E0314AE1266}"/>
    <cellStyle name="Normal 5 4 2 4 2 4 4 2" xfId="35262" xr:uid="{15738C13-6AD5-48B4-B325-8E55537479DC}"/>
    <cellStyle name="Normal 5 4 2 4 2 4 4 3" xfId="50146" xr:uid="{8D86F064-22DC-448A-8330-8DF97924ECED}"/>
    <cellStyle name="Normal 5 4 2 4 2 4 5" xfId="14726" xr:uid="{CC3721CD-1CEA-4F40-9FDA-29303AF2BB24}"/>
    <cellStyle name="Normal 5 4 2 4 2 4 5 2" xfId="40925" xr:uid="{D89869DD-9D3D-408B-A91B-7B5D05021E0C}"/>
    <cellStyle name="Normal 5 4 2 4 2 4 6" xfId="28416" xr:uid="{D013B0BB-3605-41EF-AAFA-CA09642748EC}"/>
    <cellStyle name="Normal 5 4 2 4 2 4 7" xfId="43300" xr:uid="{86A09BD6-1667-4F12-8B44-DB94EB888D43}"/>
    <cellStyle name="Normal 5 4 2 4 2 4 8" xfId="7880" xr:uid="{C95ABC9F-64FF-4611-ACC5-28313A332832}"/>
    <cellStyle name="Normal 5 4 2 4 2 5" xfId="9588" xr:uid="{7B00C5CD-E7F3-4109-9399-657D9209A11D}"/>
    <cellStyle name="Normal 5 4 2 4 2 5 2" xfId="13010" xr:uid="{A26C8ABB-82F4-4005-A169-185A918AC7F4}"/>
    <cellStyle name="Normal 5 4 2 4 2 5 2 2" xfId="26700" xr:uid="{4E8B2C89-0AF0-4E97-B460-C8192D87A3A9}"/>
    <cellStyle name="Normal 5 4 2 4 2 5 2 2 2" xfId="40392" xr:uid="{6F6C145D-E48F-4D3D-A425-5D4BA5B0E9FF}"/>
    <cellStyle name="Normal 5 4 2 4 2 5 2 2 3" xfId="55276" xr:uid="{B9D9F5E1-3844-4863-904F-B0203A5B594E}"/>
    <cellStyle name="Normal 5 4 2 4 2 5 2 3" xfId="19856" xr:uid="{B31DC4C8-1665-43E8-8B6C-04684DD4F5F3}"/>
    <cellStyle name="Normal 5 4 2 4 2 5 2 4" xfId="33546" xr:uid="{9CC5BFF0-4407-4750-984D-E61CB1CF4470}"/>
    <cellStyle name="Normal 5 4 2 4 2 5 2 5" xfId="48430" xr:uid="{C3BD83BD-5CCA-414A-ADE0-EDEEABDF0F3F}"/>
    <cellStyle name="Normal 5 4 2 4 2 5 3" xfId="23278" xr:uid="{72BD80E0-3B9A-4D69-97B7-3817B65531B2}"/>
    <cellStyle name="Normal 5 4 2 4 2 5 3 2" xfId="36970" xr:uid="{85AB7078-4B69-4E94-BCEC-61D1736D4B4F}"/>
    <cellStyle name="Normal 5 4 2 4 2 5 3 3" xfId="51854" xr:uid="{53281BB8-C9EE-4846-867C-F60EF0BF0C8B}"/>
    <cellStyle name="Normal 5 4 2 4 2 5 4" xfId="16434" xr:uid="{298977D8-B70F-4C0E-91A0-66F8A2624CC3}"/>
    <cellStyle name="Normal 5 4 2 4 2 5 5" xfId="30124" xr:uid="{9BE62DEB-6ACC-4E59-9022-28EE8EE623E2}"/>
    <cellStyle name="Normal 5 4 2 4 2 5 6" xfId="45008" xr:uid="{C2EED2AC-C14B-4069-9764-38F93D7409A5}"/>
    <cellStyle name="Normal 5 4 2 4 2 6" xfId="11298" xr:uid="{F26090DB-4307-4EF8-9EB4-B615E1985CFF}"/>
    <cellStyle name="Normal 5 4 2 4 2 6 2" xfId="24988" xr:uid="{B0603A24-38E6-4BB9-AB8E-EE2ACB1DF71F}"/>
    <cellStyle name="Normal 5 4 2 4 2 6 2 2" xfId="38680" xr:uid="{A2DA9D95-8319-4596-AFC1-998CDA91B25F}"/>
    <cellStyle name="Normal 5 4 2 4 2 6 2 3" xfId="53564" xr:uid="{38E43A55-3C6F-4AB2-B299-177A7FAC2F11}"/>
    <cellStyle name="Normal 5 4 2 4 2 6 3" xfId="18144" xr:uid="{57188560-35FD-48E7-B227-B58D43A8CC46}"/>
    <cellStyle name="Normal 5 4 2 4 2 6 4" xfId="31834" xr:uid="{C27E5C8D-0D3A-47E1-8136-CB1435DD4FAA}"/>
    <cellStyle name="Normal 5 4 2 4 2 6 5" xfId="46718" xr:uid="{A4D3A3CE-70C8-4786-BE32-2B87D7FA55CD}"/>
    <cellStyle name="Normal 5 4 2 4 2 7" xfId="21566" xr:uid="{F4B8EDAE-056B-4C48-AE8C-FF5A8B8C8CE6}"/>
    <cellStyle name="Normal 5 4 2 4 2 7 2" xfId="35258" xr:uid="{7349D591-E216-48FC-AD95-4B8170E3D0B3}"/>
    <cellStyle name="Normal 5 4 2 4 2 7 3" xfId="50142" xr:uid="{11AEDB03-020C-4196-8B47-46CCFD5302D9}"/>
    <cellStyle name="Normal 5 4 2 4 2 8" xfId="14722" xr:uid="{30EED408-59B2-47F1-8B6F-E2FBBD931F0A}"/>
    <cellStyle name="Normal 5 4 2 4 2 8 2" xfId="40821" xr:uid="{EDE7B101-6E51-4A97-8FC6-0D708ADA6096}"/>
    <cellStyle name="Normal 5 4 2 4 2 9" xfId="28412" xr:uid="{B5DC4764-5FAA-4AA2-9CD3-BE8786D1EB69}"/>
    <cellStyle name="Normal 5 4 2 4 3" xfId="546" xr:uid="{813E4201-4D9B-484C-9D68-0B9D593A984D}"/>
    <cellStyle name="Normal 5 4 2 4 3 10" xfId="43301" xr:uid="{CC3D977C-9B1D-4243-B8AA-5DA91E0F1CD5}"/>
    <cellStyle name="Normal 5 4 2 4 3 11" xfId="7881" xr:uid="{D624B0B1-B243-4D83-8B91-5BD58731455F}"/>
    <cellStyle name="Normal 5 4 2 4 3 2" xfId="1233" xr:uid="{0A20FD51-41EC-4650-B47D-4394F67F5D68}"/>
    <cellStyle name="Normal 5 4 2 4 3 2 2" xfId="1234" xr:uid="{D221DF5B-2ADE-4CB3-B47A-DF7934462A4B}"/>
    <cellStyle name="Normal 5 4 2 4 3 2 2 2" xfId="9595" xr:uid="{E8EC28F2-3563-4B46-B12D-228CF420D412}"/>
    <cellStyle name="Normal 5 4 2 4 3 2 2 2 2" xfId="13017" xr:uid="{EDF234B3-0C30-4E56-B9B6-29CC931AF61D}"/>
    <cellStyle name="Normal 5 4 2 4 3 2 2 2 2 2" xfId="26707" xr:uid="{CD9ED145-4F05-48E3-B9F2-9FBC9B54CC6B}"/>
    <cellStyle name="Normal 5 4 2 4 3 2 2 2 2 2 2" xfId="40399" xr:uid="{83D6BF35-36E6-4D1E-AC47-E9881C984136}"/>
    <cellStyle name="Normal 5 4 2 4 3 2 2 2 2 2 3" xfId="55283" xr:uid="{D1BA5ADE-EE5B-4C52-97BF-44F526523EC2}"/>
    <cellStyle name="Normal 5 4 2 4 3 2 2 2 2 3" xfId="19863" xr:uid="{66A8BB82-C495-466F-B22D-D36D416A16AE}"/>
    <cellStyle name="Normal 5 4 2 4 3 2 2 2 2 4" xfId="33553" xr:uid="{EA0CB528-D73A-4117-9625-E7FA42CF5B38}"/>
    <cellStyle name="Normal 5 4 2 4 3 2 2 2 2 5" xfId="48437" xr:uid="{48C98871-1CCF-4131-9C64-E74646F7767A}"/>
    <cellStyle name="Normal 5 4 2 4 3 2 2 2 3" xfId="23285" xr:uid="{F5C3721A-8AE9-494A-84AB-EDA16B8E008E}"/>
    <cellStyle name="Normal 5 4 2 4 3 2 2 2 3 2" xfId="36977" xr:uid="{A6491CB7-DA77-47FC-B2D5-65EDC0B1CF9A}"/>
    <cellStyle name="Normal 5 4 2 4 3 2 2 2 3 3" xfId="51861" xr:uid="{64AD751C-C177-49FA-B430-E69F274BA711}"/>
    <cellStyle name="Normal 5 4 2 4 3 2 2 2 4" xfId="16441" xr:uid="{87BFD495-362B-4FB4-A600-9EC19F9906B0}"/>
    <cellStyle name="Normal 5 4 2 4 3 2 2 2 5" xfId="30131" xr:uid="{6AD44C6F-6348-4942-8926-095428C2EFB9}"/>
    <cellStyle name="Normal 5 4 2 4 3 2 2 2 6" xfId="45015" xr:uid="{6D65988B-95E4-4711-B119-FFB47AD106C7}"/>
    <cellStyle name="Normal 5 4 2 4 3 2 2 3" xfId="11305" xr:uid="{F1F38102-3F25-4F82-A9EE-46E4586FBB26}"/>
    <cellStyle name="Normal 5 4 2 4 3 2 2 3 2" xfId="24995" xr:uid="{C1283E1B-081B-4D8B-ABC7-A6DED6BD4AAA}"/>
    <cellStyle name="Normal 5 4 2 4 3 2 2 3 2 2" xfId="38687" xr:uid="{6C13D346-AE89-4DD7-9AF3-6790BA9EAD08}"/>
    <cellStyle name="Normal 5 4 2 4 3 2 2 3 2 3" xfId="53571" xr:uid="{87629980-B59D-4393-A992-202DC96C06AE}"/>
    <cellStyle name="Normal 5 4 2 4 3 2 2 3 3" xfId="18151" xr:uid="{2678407A-D195-499A-93D1-1C562F4C1CA0}"/>
    <cellStyle name="Normal 5 4 2 4 3 2 2 3 4" xfId="31841" xr:uid="{808FFA14-6C72-45D6-8518-003037EAD064}"/>
    <cellStyle name="Normal 5 4 2 4 3 2 2 3 5" xfId="46725" xr:uid="{4AE52DD9-F6F3-4D22-82B8-996630E46D05}"/>
    <cellStyle name="Normal 5 4 2 4 3 2 2 4" xfId="21573" xr:uid="{46B45FC7-010D-4C29-B89A-449908A9BC7F}"/>
    <cellStyle name="Normal 5 4 2 4 3 2 2 4 2" xfId="35265" xr:uid="{A62E4278-DB4F-4C2E-8633-E6A54CD8AA0E}"/>
    <cellStyle name="Normal 5 4 2 4 3 2 2 4 3" xfId="50149" xr:uid="{47723AC1-2D54-43D9-8862-70BD633C0BA0}"/>
    <cellStyle name="Normal 5 4 2 4 3 2 2 5" xfId="14729" xr:uid="{C3C82BC1-644B-4714-9528-FB4FE72E4740}"/>
    <cellStyle name="Normal 5 4 2 4 3 2 2 5 2" xfId="40927" xr:uid="{8E7A3D04-EE47-4603-88E6-F44EAE7A76F7}"/>
    <cellStyle name="Normal 5 4 2 4 3 2 2 6" xfId="28419" xr:uid="{28FB5AE6-65DC-451C-8BB2-B1287CD81896}"/>
    <cellStyle name="Normal 5 4 2 4 3 2 2 7" xfId="43303" xr:uid="{E860C1AA-4CEB-43B7-B092-6D4408271BC1}"/>
    <cellStyle name="Normal 5 4 2 4 3 2 2 8" xfId="7883" xr:uid="{D68B7A14-8DED-4355-ADED-770279F4F0BF}"/>
    <cellStyle name="Normal 5 4 2 4 3 2 3" xfId="9594" xr:uid="{A0FBDECE-8A8C-44C0-9B0F-998060AB7B42}"/>
    <cellStyle name="Normal 5 4 2 4 3 2 3 2" xfId="13016" xr:uid="{B3761CF2-2C48-4959-8BE9-C38C9D7CCA1D}"/>
    <cellStyle name="Normal 5 4 2 4 3 2 3 2 2" xfId="26706" xr:uid="{BC0B3DFD-C8F6-4747-8923-3132357393AE}"/>
    <cellStyle name="Normal 5 4 2 4 3 2 3 2 2 2" xfId="40398" xr:uid="{80D5900F-662F-46A1-AEEE-F992AE515952}"/>
    <cellStyle name="Normal 5 4 2 4 3 2 3 2 2 3" xfId="55282" xr:uid="{0D36492A-ED3F-4685-98EB-E9DDFD389C8C}"/>
    <cellStyle name="Normal 5 4 2 4 3 2 3 2 3" xfId="19862" xr:uid="{795F7BB1-5201-431F-A70A-6E87F8FBEDBC}"/>
    <cellStyle name="Normal 5 4 2 4 3 2 3 2 4" xfId="33552" xr:uid="{492BF297-D088-4440-B492-336E1FE1EABA}"/>
    <cellStyle name="Normal 5 4 2 4 3 2 3 2 5" xfId="48436" xr:uid="{87669D2C-E769-4EB8-AF75-61E01DFE0A0C}"/>
    <cellStyle name="Normal 5 4 2 4 3 2 3 3" xfId="23284" xr:uid="{D21E9AC6-9E19-4612-9810-8C18FF899C60}"/>
    <cellStyle name="Normal 5 4 2 4 3 2 3 3 2" xfId="36976" xr:uid="{0E271E24-DFDF-468D-AA42-AAB491077F65}"/>
    <cellStyle name="Normal 5 4 2 4 3 2 3 3 3" xfId="51860" xr:uid="{61D2749C-A0CB-4498-A79A-E91EE1DFEC71}"/>
    <cellStyle name="Normal 5 4 2 4 3 2 3 4" xfId="16440" xr:uid="{7DAB0567-17E5-437F-81A5-A5BA249F69DD}"/>
    <cellStyle name="Normal 5 4 2 4 3 2 3 5" xfId="30130" xr:uid="{CFC43636-8743-4363-BA5A-40E5EDAA25E8}"/>
    <cellStyle name="Normal 5 4 2 4 3 2 3 6" xfId="45014" xr:uid="{CF7ED44E-BA0A-457C-AB8C-36F4D765D485}"/>
    <cellStyle name="Normal 5 4 2 4 3 2 4" xfId="11304" xr:uid="{1C9264E4-9F85-4819-B095-D409CF5B80CB}"/>
    <cellStyle name="Normal 5 4 2 4 3 2 4 2" xfId="24994" xr:uid="{DFC283F1-34D2-4477-BBFF-D9109B90B573}"/>
    <cellStyle name="Normal 5 4 2 4 3 2 4 2 2" xfId="38686" xr:uid="{0BE6473E-AC61-4A0D-BB28-3EC58BC0E2CC}"/>
    <cellStyle name="Normal 5 4 2 4 3 2 4 2 3" xfId="53570" xr:uid="{3BB58842-99F6-4C38-BCB4-031235AA0872}"/>
    <cellStyle name="Normal 5 4 2 4 3 2 4 3" xfId="18150" xr:uid="{FBF8724C-7AF2-4770-A04C-8752526B9D07}"/>
    <cellStyle name="Normal 5 4 2 4 3 2 4 4" xfId="31840" xr:uid="{7A59F237-6116-40E7-BAEF-9194DCFED411}"/>
    <cellStyle name="Normal 5 4 2 4 3 2 4 5" xfId="46724" xr:uid="{C34F68EB-AAAD-4879-B6E1-FAB62124BBB6}"/>
    <cellStyle name="Normal 5 4 2 4 3 2 5" xfId="21572" xr:uid="{7D961D37-752F-49B2-A357-77A088F41C6C}"/>
    <cellStyle name="Normal 5 4 2 4 3 2 5 2" xfId="35264" xr:uid="{5B8C05B0-16F3-4539-9EDE-5AAD72D8AC8F}"/>
    <cellStyle name="Normal 5 4 2 4 3 2 5 3" xfId="50148" xr:uid="{40B73A67-FA50-4FCB-9547-AA0C6C1A87FE}"/>
    <cellStyle name="Normal 5 4 2 4 3 2 6" xfId="14728" xr:uid="{461940A8-2A8A-461F-9F76-230A5AEB3E87}"/>
    <cellStyle name="Normal 5 4 2 4 3 2 6 2" xfId="40926" xr:uid="{66C1F5E2-062D-4565-B4D7-CD91C08B87A1}"/>
    <cellStyle name="Normal 5 4 2 4 3 2 7" xfId="28418" xr:uid="{99DD33FB-D92E-42B4-9903-92D7B2279EF8}"/>
    <cellStyle name="Normal 5 4 2 4 3 2 8" xfId="43302" xr:uid="{E896E5F2-DE8C-4582-ADC5-B503DF1DF6F5}"/>
    <cellStyle name="Normal 5 4 2 4 3 2 9" xfId="7882" xr:uid="{DEC5A7EC-F5A8-407F-9EE8-E2C01E57471E}"/>
    <cellStyle name="Normal 5 4 2 4 3 3" xfId="1235" xr:uid="{6CB5A9AD-5C3E-4F46-8B12-DC95AF96F728}"/>
    <cellStyle name="Normal 5 4 2 4 3 3 2" xfId="9596" xr:uid="{40833A1E-81E1-43EC-8127-9671B1BEFA93}"/>
    <cellStyle name="Normal 5 4 2 4 3 3 2 2" xfId="13018" xr:uid="{1D481A92-A1AD-4ED4-B729-4C4BF2C1EE13}"/>
    <cellStyle name="Normal 5 4 2 4 3 3 2 2 2" xfId="26708" xr:uid="{B2B6622B-ABCC-4077-907C-3DC3ABCCFE55}"/>
    <cellStyle name="Normal 5 4 2 4 3 3 2 2 2 2" xfId="40400" xr:uid="{9F2DB388-C249-4CE0-BCC5-D5B1A125255D}"/>
    <cellStyle name="Normal 5 4 2 4 3 3 2 2 2 3" xfId="55284" xr:uid="{23E00C8A-2382-4C50-ACA0-244E48481AE5}"/>
    <cellStyle name="Normal 5 4 2 4 3 3 2 2 3" xfId="19864" xr:uid="{18322351-9D69-4AEC-A658-CA99A5883235}"/>
    <cellStyle name="Normal 5 4 2 4 3 3 2 2 4" xfId="33554" xr:uid="{D10D0A06-8484-46A7-A531-7D20406408F1}"/>
    <cellStyle name="Normal 5 4 2 4 3 3 2 2 5" xfId="48438" xr:uid="{A1AF7791-04B2-43E4-9659-329FAF3A1E12}"/>
    <cellStyle name="Normal 5 4 2 4 3 3 2 3" xfId="23286" xr:uid="{21B3FDCC-67F9-455E-AB43-F69DBFDC5B8A}"/>
    <cellStyle name="Normal 5 4 2 4 3 3 2 3 2" xfId="36978" xr:uid="{F76600C2-B18A-4BF8-A53C-00D0981EC0DF}"/>
    <cellStyle name="Normal 5 4 2 4 3 3 2 3 3" xfId="51862" xr:uid="{B8EC95A6-DC79-47DD-8A58-7EDFE917BDBD}"/>
    <cellStyle name="Normal 5 4 2 4 3 3 2 4" xfId="16442" xr:uid="{82C62F3D-F9F7-4597-A329-D0ACCBC4EA4A}"/>
    <cellStyle name="Normal 5 4 2 4 3 3 2 5" xfId="30132" xr:uid="{18036284-1A88-43D4-AF88-BB1FECAF7C7B}"/>
    <cellStyle name="Normal 5 4 2 4 3 3 2 6" xfId="45016" xr:uid="{EAF6340C-377D-46F7-8910-990CC7F56086}"/>
    <cellStyle name="Normal 5 4 2 4 3 3 3" xfId="11306" xr:uid="{16AB5D85-D772-4A9C-9250-80F87A64B7D3}"/>
    <cellStyle name="Normal 5 4 2 4 3 3 3 2" xfId="24996" xr:uid="{30423BF8-401D-4299-849B-C6954FEE2DE4}"/>
    <cellStyle name="Normal 5 4 2 4 3 3 3 2 2" xfId="38688" xr:uid="{B8B5EE1C-C0EF-49D1-9CCC-E6432D28F8AF}"/>
    <cellStyle name="Normal 5 4 2 4 3 3 3 2 3" xfId="53572" xr:uid="{6E5E184F-BA69-4961-BA05-7717FDFB40D4}"/>
    <cellStyle name="Normal 5 4 2 4 3 3 3 3" xfId="18152" xr:uid="{6CC8716F-A9A0-4B75-B8C5-53418F23F0BF}"/>
    <cellStyle name="Normal 5 4 2 4 3 3 3 4" xfId="31842" xr:uid="{631B2CCA-BC45-4316-8857-D8BFE76F3520}"/>
    <cellStyle name="Normal 5 4 2 4 3 3 3 5" xfId="46726" xr:uid="{2CDE151F-00CF-4075-B511-C2F7DD8212FC}"/>
    <cellStyle name="Normal 5 4 2 4 3 3 4" xfId="21574" xr:uid="{29B10484-951A-43FE-A634-64BF2BC3D246}"/>
    <cellStyle name="Normal 5 4 2 4 3 3 4 2" xfId="35266" xr:uid="{DDD37C4A-DC6B-48AF-9790-7D654FBF7464}"/>
    <cellStyle name="Normal 5 4 2 4 3 3 4 3" xfId="50150" xr:uid="{A8AF7EE5-A9D5-4B3D-9917-39224290D41D}"/>
    <cellStyle name="Normal 5 4 2 4 3 3 5" xfId="14730" xr:uid="{8EE8D471-F436-4384-8EAA-13A14A080E86}"/>
    <cellStyle name="Normal 5 4 2 4 3 3 5 2" xfId="40928" xr:uid="{8DEF4AC0-EB3B-4904-BB5F-B9CC8319FF6D}"/>
    <cellStyle name="Normal 5 4 2 4 3 3 6" xfId="28420" xr:uid="{1C9F0E88-8244-4935-B18E-1BEA07D325E8}"/>
    <cellStyle name="Normal 5 4 2 4 3 3 7" xfId="43304" xr:uid="{4820F604-9441-4E41-8AB8-55DF975D5CE7}"/>
    <cellStyle name="Normal 5 4 2 4 3 3 8" xfId="7884" xr:uid="{EA76B7EA-E9C9-4818-8C5C-B0FE495E1301}"/>
    <cellStyle name="Normal 5 4 2 4 3 4" xfId="7885" xr:uid="{05492B23-FF35-4699-82BC-125EB1370A10}"/>
    <cellStyle name="Normal 5 4 2 4 3 4 2" xfId="9597" xr:uid="{CA3DA6BA-70CA-4026-8224-3EB107259A49}"/>
    <cellStyle name="Normal 5 4 2 4 3 4 2 2" xfId="13019" xr:uid="{2689FA1B-95FF-48D5-81A1-C1C76FD30847}"/>
    <cellStyle name="Normal 5 4 2 4 3 4 2 2 2" xfId="26709" xr:uid="{1586E281-1CE9-407A-B8F9-C6FE02CFC4E1}"/>
    <cellStyle name="Normal 5 4 2 4 3 4 2 2 2 2" xfId="40401" xr:uid="{188CA3A3-C3CF-47BD-AEFF-A97902872240}"/>
    <cellStyle name="Normal 5 4 2 4 3 4 2 2 2 3" xfId="55285" xr:uid="{7CB3B044-F7DE-4DB5-BD9A-F12A7A5F0DF0}"/>
    <cellStyle name="Normal 5 4 2 4 3 4 2 2 3" xfId="19865" xr:uid="{553525C5-A12C-44EA-97F9-2A59730C373F}"/>
    <cellStyle name="Normal 5 4 2 4 3 4 2 2 4" xfId="33555" xr:uid="{104EE327-2F75-4A13-AD0C-8959E2F42135}"/>
    <cellStyle name="Normal 5 4 2 4 3 4 2 2 5" xfId="48439" xr:uid="{9F6A3828-2AC1-4487-86F6-EF34125AAED5}"/>
    <cellStyle name="Normal 5 4 2 4 3 4 2 3" xfId="23287" xr:uid="{CC3A6388-2AB1-4EBE-B668-7F6A2C99297B}"/>
    <cellStyle name="Normal 5 4 2 4 3 4 2 3 2" xfId="36979" xr:uid="{F94EDD22-CE44-4380-AC8F-528F1F7EDBD0}"/>
    <cellStyle name="Normal 5 4 2 4 3 4 2 3 3" xfId="51863" xr:uid="{5D3BFD82-2A89-4EBE-B46C-066E4E593A0A}"/>
    <cellStyle name="Normal 5 4 2 4 3 4 2 4" xfId="16443" xr:uid="{C102E593-B2F0-4DC8-BE52-00419293A6AF}"/>
    <cellStyle name="Normal 5 4 2 4 3 4 2 5" xfId="30133" xr:uid="{95D401B3-DD86-40AF-8F48-8E72BB88CA71}"/>
    <cellStyle name="Normal 5 4 2 4 3 4 2 6" xfId="45017" xr:uid="{2A4CB615-BD97-41F5-A8E5-DCFB6734A3F1}"/>
    <cellStyle name="Normal 5 4 2 4 3 4 3" xfId="11307" xr:uid="{6E9EB720-F3F2-4664-B849-36B39533DABD}"/>
    <cellStyle name="Normal 5 4 2 4 3 4 3 2" xfId="24997" xr:uid="{8F3A354E-80A8-4408-B6C9-D75914C23698}"/>
    <cellStyle name="Normal 5 4 2 4 3 4 3 2 2" xfId="38689" xr:uid="{5FF3E384-EFD0-49AF-9959-E42BDEA88B0C}"/>
    <cellStyle name="Normal 5 4 2 4 3 4 3 2 3" xfId="53573" xr:uid="{11E027C0-F365-498F-B9CB-0F2441F2AF41}"/>
    <cellStyle name="Normal 5 4 2 4 3 4 3 3" xfId="18153" xr:uid="{E6E5E75B-AB42-471F-9449-B51102A377E3}"/>
    <cellStyle name="Normal 5 4 2 4 3 4 3 4" xfId="31843" xr:uid="{D4984A7B-0734-4CCD-B65F-01A53FC8E238}"/>
    <cellStyle name="Normal 5 4 2 4 3 4 3 5" xfId="46727" xr:uid="{7A229240-3439-4B36-8428-88D011D4E315}"/>
    <cellStyle name="Normal 5 4 2 4 3 4 4" xfId="21575" xr:uid="{97ADD65E-DC2B-4908-8CA4-44A57B892D44}"/>
    <cellStyle name="Normal 5 4 2 4 3 4 4 2" xfId="35267" xr:uid="{E132C7F1-5E4A-4630-AFE9-1FCC0A52E87A}"/>
    <cellStyle name="Normal 5 4 2 4 3 4 4 3" xfId="50151" xr:uid="{475146E9-CCE0-413A-8C9A-1CCFDD1E8F8D}"/>
    <cellStyle name="Normal 5 4 2 4 3 4 5" xfId="14731" xr:uid="{6A2E0CBB-69CD-4063-8A01-FF468CDB284B}"/>
    <cellStyle name="Normal 5 4 2 4 3 4 6" xfId="28421" xr:uid="{0E16ADA9-A238-4CAE-80F6-076D369EBA3B}"/>
    <cellStyle name="Normal 5 4 2 4 3 4 7" xfId="43305" xr:uid="{B1781FAD-FE88-4545-ADCA-ED2A9FA80990}"/>
    <cellStyle name="Normal 5 4 2 4 3 5" xfId="9593" xr:uid="{15D10067-BF66-4C69-8F0B-42816E4879BC}"/>
    <cellStyle name="Normal 5 4 2 4 3 5 2" xfId="13015" xr:uid="{E708BECE-EC6B-4D6A-917C-A98D6322EF1A}"/>
    <cellStyle name="Normal 5 4 2 4 3 5 2 2" xfId="26705" xr:uid="{E35765B2-B1D9-4AEB-81A7-72804C46CE77}"/>
    <cellStyle name="Normal 5 4 2 4 3 5 2 2 2" xfId="40397" xr:uid="{CAB8DE15-112F-449D-8184-8EA09B2D5BC0}"/>
    <cellStyle name="Normal 5 4 2 4 3 5 2 2 3" xfId="55281" xr:uid="{03C7133A-879C-4924-9275-AEBE936F8155}"/>
    <cellStyle name="Normal 5 4 2 4 3 5 2 3" xfId="19861" xr:uid="{37953153-D3E7-48C0-8602-51B30287A846}"/>
    <cellStyle name="Normal 5 4 2 4 3 5 2 4" xfId="33551" xr:uid="{9CD12F69-3147-4368-95D8-AFFD55D0EC4B}"/>
    <cellStyle name="Normal 5 4 2 4 3 5 2 5" xfId="48435" xr:uid="{C0566BF4-7E08-430E-9B97-5D65B236BC1C}"/>
    <cellStyle name="Normal 5 4 2 4 3 5 3" xfId="23283" xr:uid="{8EAF56E9-3BF4-4948-A564-3CC34CCA91CA}"/>
    <cellStyle name="Normal 5 4 2 4 3 5 3 2" xfId="36975" xr:uid="{8B545BEC-C05F-4E72-80FA-220A90C65D3D}"/>
    <cellStyle name="Normal 5 4 2 4 3 5 3 3" xfId="51859" xr:uid="{C431AA23-A2C9-44F1-BFAF-D2CAD4D0F126}"/>
    <cellStyle name="Normal 5 4 2 4 3 5 4" xfId="16439" xr:uid="{619816A3-47AE-4046-BFCB-9189BA0F588D}"/>
    <cellStyle name="Normal 5 4 2 4 3 5 5" xfId="30129" xr:uid="{6F29F72E-E80E-4142-AEFF-484CF312F898}"/>
    <cellStyle name="Normal 5 4 2 4 3 5 6" xfId="45013" xr:uid="{E34FD2AE-C85B-4205-BFA7-D9B87BDA5FB8}"/>
    <cellStyle name="Normal 5 4 2 4 3 6" xfId="11303" xr:uid="{8DFEFDB2-AEAB-46ED-9953-5F34A8712C24}"/>
    <cellStyle name="Normal 5 4 2 4 3 6 2" xfId="24993" xr:uid="{B54FBE96-4AA9-4346-9AF8-84AB214B7248}"/>
    <cellStyle name="Normal 5 4 2 4 3 6 2 2" xfId="38685" xr:uid="{B0C26BDC-29A9-4ECC-9282-CDA27C97F3F4}"/>
    <cellStyle name="Normal 5 4 2 4 3 6 2 3" xfId="53569" xr:uid="{3BAAFFE4-89C3-437B-9ADA-99D197405635}"/>
    <cellStyle name="Normal 5 4 2 4 3 6 3" xfId="18149" xr:uid="{67971928-8EFA-4DE6-A022-59F18C2980C8}"/>
    <cellStyle name="Normal 5 4 2 4 3 6 4" xfId="31839" xr:uid="{034B2850-C8D1-4469-BACD-B49A79CC743F}"/>
    <cellStyle name="Normal 5 4 2 4 3 6 5" xfId="46723" xr:uid="{EC572249-1EC0-422B-8650-9F87C2324217}"/>
    <cellStyle name="Normal 5 4 2 4 3 7" xfId="21571" xr:uid="{41FCDCB6-9104-41A5-87C0-B7420B684D35}"/>
    <cellStyle name="Normal 5 4 2 4 3 7 2" xfId="35263" xr:uid="{E53EC79E-DCCC-442B-8FF5-14F254443C5B}"/>
    <cellStyle name="Normal 5 4 2 4 3 7 3" xfId="50147" xr:uid="{5527F864-CBFF-4461-A4D9-9B5090787ABA}"/>
    <cellStyle name="Normal 5 4 2 4 3 8" xfId="14727" xr:uid="{49507A19-115E-4A3B-94B6-62FC31582D78}"/>
    <cellStyle name="Normal 5 4 2 4 3 8 2" xfId="40823" xr:uid="{68906012-5000-4749-8541-DD0339CB9987}"/>
    <cellStyle name="Normal 5 4 2 4 3 9" xfId="28417" xr:uid="{5F5202D1-12D7-4EE8-9D42-C2297CCCA532}"/>
    <cellStyle name="Normal 5 4 2 4 4" xfId="1236" xr:uid="{822D0D60-35C3-4C51-A920-A37B54D69481}"/>
    <cellStyle name="Normal 5 4 2 4 4 2" xfId="1237" xr:uid="{1345E32C-9737-4D9F-A380-02F092CB2CDB}"/>
    <cellStyle name="Normal 5 4 2 4 4 2 2" xfId="9599" xr:uid="{8873BAAB-A240-4DA0-9C63-36558313CB1D}"/>
    <cellStyle name="Normal 5 4 2 4 4 2 2 2" xfId="13021" xr:uid="{24ABCC37-0C9F-4F09-9921-BADCFEC6A587}"/>
    <cellStyle name="Normal 5 4 2 4 4 2 2 2 2" xfId="26711" xr:uid="{E4E91579-DDEB-4D28-B38B-8A1202BC6E43}"/>
    <cellStyle name="Normal 5 4 2 4 4 2 2 2 2 2" xfId="40403" xr:uid="{626B938F-6B7B-4D21-BA5D-4F99157642A8}"/>
    <cellStyle name="Normal 5 4 2 4 4 2 2 2 2 3" xfId="55287" xr:uid="{C895080B-2766-4A91-8C5B-4B50017CA120}"/>
    <cellStyle name="Normal 5 4 2 4 4 2 2 2 3" xfId="19867" xr:uid="{E0CF9346-568C-4FA4-BF6F-C6FC81044181}"/>
    <cellStyle name="Normal 5 4 2 4 4 2 2 2 4" xfId="33557" xr:uid="{1F7DE6FC-D51E-4B79-80EF-C1197502CA53}"/>
    <cellStyle name="Normal 5 4 2 4 4 2 2 2 5" xfId="48441" xr:uid="{1FC31814-F93F-47C6-A5B6-D8FEC9CFDBBA}"/>
    <cellStyle name="Normal 5 4 2 4 4 2 2 3" xfId="23289" xr:uid="{F962981A-E3CD-4868-AA25-25BA51BD2879}"/>
    <cellStyle name="Normal 5 4 2 4 4 2 2 3 2" xfId="36981" xr:uid="{99A7B198-C6B5-4E4A-B90B-CAE6554916CF}"/>
    <cellStyle name="Normal 5 4 2 4 4 2 2 3 3" xfId="51865" xr:uid="{A74AF304-EF65-43A9-8CCB-62E79850E834}"/>
    <cellStyle name="Normal 5 4 2 4 4 2 2 4" xfId="16445" xr:uid="{7ED9D7AF-613F-476B-A3E8-C534FE28C141}"/>
    <cellStyle name="Normal 5 4 2 4 4 2 2 5" xfId="30135" xr:uid="{81AF7E35-4FA3-4E37-BE7C-81904EFFB3C2}"/>
    <cellStyle name="Normal 5 4 2 4 4 2 2 6" xfId="45019" xr:uid="{F9C73E10-71DA-4851-8E0C-D31BF0ADA3E4}"/>
    <cellStyle name="Normal 5 4 2 4 4 2 3" xfId="11309" xr:uid="{EDA14676-BD91-44B0-9C13-540D0434CFF6}"/>
    <cellStyle name="Normal 5 4 2 4 4 2 3 2" xfId="24999" xr:uid="{190F9CEC-1D52-4336-A986-EC4950D4CD91}"/>
    <cellStyle name="Normal 5 4 2 4 4 2 3 2 2" xfId="38691" xr:uid="{430B8EB3-FC81-4FE8-B2A2-4554A03DE105}"/>
    <cellStyle name="Normal 5 4 2 4 4 2 3 2 3" xfId="53575" xr:uid="{5AD29A7B-C1A1-45DB-AE5E-5FE46E126742}"/>
    <cellStyle name="Normal 5 4 2 4 4 2 3 3" xfId="18155" xr:uid="{E121DC9C-2032-43D8-B083-BAD6D2820295}"/>
    <cellStyle name="Normal 5 4 2 4 4 2 3 4" xfId="31845" xr:uid="{2C29CEF7-EF59-419C-AA51-16A544C2C564}"/>
    <cellStyle name="Normal 5 4 2 4 4 2 3 5" xfId="46729" xr:uid="{1AD55304-1021-49A2-84C3-3287F1078815}"/>
    <cellStyle name="Normal 5 4 2 4 4 2 4" xfId="21577" xr:uid="{9FF08360-9CAB-4827-A3A8-32D884C7FCC0}"/>
    <cellStyle name="Normal 5 4 2 4 4 2 4 2" xfId="35269" xr:uid="{3EC87F39-0B0D-45BB-AC35-C8D6D6977090}"/>
    <cellStyle name="Normal 5 4 2 4 4 2 4 3" xfId="50153" xr:uid="{48508BAB-029D-493F-A8A6-F13093B0E6D4}"/>
    <cellStyle name="Normal 5 4 2 4 4 2 5" xfId="14733" xr:uid="{6940461D-025B-420F-A65A-489808611876}"/>
    <cellStyle name="Normal 5 4 2 4 4 2 5 2" xfId="40930" xr:uid="{448D4DC5-EE6D-4391-8D0A-A0D1B5B4BB89}"/>
    <cellStyle name="Normal 5 4 2 4 4 2 6" xfId="28423" xr:uid="{0B17E37F-756A-414E-A09B-198C08CD76DC}"/>
    <cellStyle name="Normal 5 4 2 4 4 2 7" xfId="43307" xr:uid="{A5B9D2C3-AC83-4B2A-9BE9-681FD0DF7D62}"/>
    <cellStyle name="Normal 5 4 2 4 4 2 8" xfId="7887" xr:uid="{32A5DE46-0A71-486D-8BD5-479D88AF2426}"/>
    <cellStyle name="Normal 5 4 2 4 4 3" xfId="9598" xr:uid="{60EEAAAB-AAC1-40A7-A2B5-A64F50FDA8BB}"/>
    <cellStyle name="Normal 5 4 2 4 4 3 2" xfId="13020" xr:uid="{714B443D-B6CF-4606-AD73-D10F68F8D885}"/>
    <cellStyle name="Normal 5 4 2 4 4 3 2 2" xfId="26710" xr:uid="{DCEBA7D9-06FF-44F5-A681-F8D2724EE220}"/>
    <cellStyle name="Normal 5 4 2 4 4 3 2 2 2" xfId="40402" xr:uid="{13FD13B2-989B-4488-B82D-BE138B767DFC}"/>
    <cellStyle name="Normal 5 4 2 4 4 3 2 2 3" xfId="55286" xr:uid="{FAA6BEF0-3B71-4EC2-8135-F99D2FA22537}"/>
    <cellStyle name="Normal 5 4 2 4 4 3 2 3" xfId="19866" xr:uid="{6A836F1C-ED1E-47DB-80F0-5771CD5D71CA}"/>
    <cellStyle name="Normal 5 4 2 4 4 3 2 4" xfId="33556" xr:uid="{B279012C-15EC-443B-B3A0-B0743042DB9B}"/>
    <cellStyle name="Normal 5 4 2 4 4 3 2 5" xfId="48440" xr:uid="{5C32C226-D882-4EDB-B321-C5C7AA677107}"/>
    <cellStyle name="Normal 5 4 2 4 4 3 3" xfId="23288" xr:uid="{EB7DBCD4-387C-4C78-8C3D-05249CFD5B54}"/>
    <cellStyle name="Normal 5 4 2 4 4 3 3 2" xfId="36980" xr:uid="{4D363487-2133-4A56-B21E-62960E77EA5B}"/>
    <cellStyle name="Normal 5 4 2 4 4 3 3 3" xfId="51864" xr:uid="{FC652371-EA41-4C82-9B3F-CAD0CBC31CFA}"/>
    <cellStyle name="Normal 5 4 2 4 4 3 4" xfId="16444" xr:uid="{5BE0E5E0-3F64-48FC-8F8B-9243D33729E2}"/>
    <cellStyle name="Normal 5 4 2 4 4 3 5" xfId="30134" xr:uid="{608C0335-16E9-4F7A-BD66-1827648B130F}"/>
    <cellStyle name="Normal 5 4 2 4 4 3 6" xfId="45018" xr:uid="{04DFF0C3-9A69-4667-8E9E-737714B5F43B}"/>
    <cellStyle name="Normal 5 4 2 4 4 4" xfId="11308" xr:uid="{D5159C9A-36C7-405E-9A8E-4DFBE0492E9B}"/>
    <cellStyle name="Normal 5 4 2 4 4 4 2" xfId="24998" xr:uid="{1B1CF7C2-70AF-4C41-8C60-118B2B10AC24}"/>
    <cellStyle name="Normal 5 4 2 4 4 4 2 2" xfId="38690" xr:uid="{872A6256-B3CE-4749-B9B7-176702A259B4}"/>
    <cellStyle name="Normal 5 4 2 4 4 4 2 3" xfId="53574" xr:uid="{EE76D260-779F-479D-B9D6-BF32BAA01B7F}"/>
    <cellStyle name="Normal 5 4 2 4 4 4 3" xfId="18154" xr:uid="{54372E9F-04CD-4BF1-BC54-C4DF62C2F1C4}"/>
    <cellStyle name="Normal 5 4 2 4 4 4 4" xfId="31844" xr:uid="{E3AC4C6F-99DD-49A6-9D13-84A2D1DD10F7}"/>
    <cellStyle name="Normal 5 4 2 4 4 4 5" xfId="46728" xr:uid="{727F1112-9C7B-40CB-A9EF-E09EF33E872E}"/>
    <cellStyle name="Normal 5 4 2 4 4 5" xfId="21576" xr:uid="{C8CD2910-F0D8-4AEA-B868-99BEF0AD8B58}"/>
    <cellStyle name="Normal 5 4 2 4 4 5 2" xfId="35268" xr:uid="{23832598-ACCB-4A34-84A3-BBEF9D5CF044}"/>
    <cellStyle name="Normal 5 4 2 4 4 5 3" xfId="50152" xr:uid="{2E7A0597-75F4-405E-8469-689FA91801AA}"/>
    <cellStyle name="Normal 5 4 2 4 4 6" xfId="14732" xr:uid="{CE1040EE-9939-4A93-B591-D395F6C30B78}"/>
    <cellStyle name="Normal 5 4 2 4 4 6 2" xfId="40929" xr:uid="{C2BC37AD-DED9-4D2D-A81C-710F5586B8D8}"/>
    <cellStyle name="Normal 5 4 2 4 4 7" xfId="28422" xr:uid="{EE9103BB-0B28-42FA-9A86-016431FB3401}"/>
    <cellStyle name="Normal 5 4 2 4 4 8" xfId="43306" xr:uid="{00DF8384-383E-4FE8-94CD-890A208633A3}"/>
    <cellStyle name="Normal 5 4 2 4 4 9" xfId="7886" xr:uid="{704F0E5A-11EC-4E20-8194-9217BF53B476}"/>
    <cellStyle name="Normal 5 4 2 4 5" xfId="1238" xr:uid="{876405BD-D263-4FA7-BAE6-7C6561715756}"/>
    <cellStyle name="Normal 5 4 2 4 5 2" xfId="9600" xr:uid="{3BAFF401-4692-4D2C-82FA-5EE65C6C6848}"/>
    <cellStyle name="Normal 5 4 2 4 5 2 2" xfId="13022" xr:uid="{1146AA21-1FBE-4846-B57C-991430EC911F}"/>
    <cellStyle name="Normal 5 4 2 4 5 2 2 2" xfId="26712" xr:uid="{5EFCB7FF-F833-415E-9E36-4A454AA83B9D}"/>
    <cellStyle name="Normal 5 4 2 4 5 2 2 2 2" xfId="40404" xr:uid="{4C4D453D-C301-456A-B6DB-11B34EE77FA6}"/>
    <cellStyle name="Normal 5 4 2 4 5 2 2 2 3" xfId="55288" xr:uid="{1B1E9A2D-13E4-4678-B055-9F8B78860E29}"/>
    <cellStyle name="Normal 5 4 2 4 5 2 2 3" xfId="19868" xr:uid="{6A70A3D0-371F-48F3-AC08-928C3A46529B}"/>
    <cellStyle name="Normal 5 4 2 4 5 2 2 4" xfId="33558" xr:uid="{0E5E17B8-6F6E-49F8-8D8A-974D4A22D153}"/>
    <cellStyle name="Normal 5 4 2 4 5 2 2 5" xfId="48442" xr:uid="{66F4665D-F6E3-4AC1-8910-31227CD017A2}"/>
    <cellStyle name="Normal 5 4 2 4 5 2 3" xfId="23290" xr:uid="{82E44129-B9FF-4EA4-AA75-F2B51904F77D}"/>
    <cellStyle name="Normal 5 4 2 4 5 2 3 2" xfId="36982" xr:uid="{22BC99DE-265A-42D4-9781-EDEAB7071311}"/>
    <cellStyle name="Normal 5 4 2 4 5 2 3 3" xfId="51866" xr:uid="{B17AFF64-E8F6-4488-9F6F-5633DE0592FA}"/>
    <cellStyle name="Normal 5 4 2 4 5 2 4" xfId="16446" xr:uid="{C2074818-2721-4967-99C7-AAF6C0BE0C5A}"/>
    <cellStyle name="Normal 5 4 2 4 5 2 5" xfId="30136" xr:uid="{09617A97-8FD8-42E2-B873-A5B3D3680ADF}"/>
    <cellStyle name="Normal 5 4 2 4 5 2 6" xfId="45020" xr:uid="{81784B24-A1C0-40F0-91F2-A4D6B0C59B35}"/>
    <cellStyle name="Normal 5 4 2 4 5 3" xfId="11310" xr:uid="{BCB4FFB4-406A-457F-A917-EA551BD553AA}"/>
    <cellStyle name="Normal 5 4 2 4 5 3 2" xfId="25000" xr:uid="{26A5FBFE-1ECF-4C1D-892C-C116E434ECC6}"/>
    <cellStyle name="Normal 5 4 2 4 5 3 2 2" xfId="38692" xr:uid="{A43BEF19-62AE-448A-AA69-45C599C59326}"/>
    <cellStyle name="Normal 5 4 2 4 5 3 2 3" xfId="53576" xr:uid="{434FDD3D-CC77-479E-A21F-1B92E2592608}"/>
    <cellStyle name="Normal 5 4 2 4 5 3 3" xfId="18156" xr:uid="{1A2580C4-CAEA-4733-BB33-1CE4E3DBB783}"/>
    <cellStyle name="Normal 5 4 2 4 5 3 4" xfId="31846" xr:uid="{60A555EB-6D3C-4A2D-B03A-D6C8F915F27E}"/>
    <cellStyle name="Normal 5 4 2 4 5 3 5" xfId="46730" xr:uid="{DEF1F601-0C41-460A-9BEC-C56E35C55A80}"/>
    <cellStyle name="Normal 5 4 2 4 5 4" xfId="21578" xr:uid="{CD3D74A0-D85F-4B8A-834E-5DB33A5DC708}"/>
    <cellStyle name="Normal 5 4 2 4 5 4 2" xfId="35270" xr:uid="{84E31D08-9565-480F-9C62-DB73888BCDB4}"/>
    <cellStyle name="Normal 5 4 2 4 5 4 3" xfId="50154" xr:uid="{228ABE6E-722F-45C1-AA55-81C5AA8FA564}"/>
    <cellStyle name="Normal 5 4 2 4 5 5" xfId="14734" xr:uid="{F7AF887D-28D9-4D7C-8452-C72B2131D7F9}"/>
    <cellStyle name="Normal 5 4 2 4 5 5 2" xfId="40931" xr:uid="{A64A54A7-EB9E-4156-99F5-160BB9D3EB00}"/>
    <cellStyle name="Normal 5 4 2 4 5 6" xfId="28424" xr:uid="{0079F727-F44C-4869-B3C4-9DC40AA76E36}"/>
    <cellStyle name="Normal 5 4 2 4 5 7" xfId="43308" xr:uid="{4D0C40A1-5B5B-4FBC-AEA6-9939B82344B7}"/>
    <cellStyle name="Normal 5 4 2 4 5 8" xfId="7888" xr:uid="{ACDBCBFB-EFD8-4E84-951E-E1FB54B459FC}"/>
    <cellStyle name="Normal 5 4 2 4 6" xfId="7889" xr:uid="{DDDEB696-653F-426E-A838-C12515525F48}"/>
    <cellStyle name="Normal 5 4 2 4 6 2" xfId="9601" xr:uid="{74D64015-1F50-4869-9E7E-D81630FDBEC2}"/>
    <cellStyle name="Normal 5 4 2 4 6 2 2" xfId="13023" xr:uid="{CA521486-92F7-4D96-A237-BCA039EAB855}"/>
    <cellStyle name="Normal 5 4 2 4 6 2 2 2" xfId="26713" xr:uid="{8F274332-71C8-4400-B537-61D2A5671414}"/>
    <cellStyle name="Normal 5 4 2 4 6 2 2 2 2" xfId="40405" xr:uid="{C4F7C54F-EE13-4D47-B0DB-97D28BA5C29F}"/>
    <cellStyle name="Normal 5 4 2 4 6 2 2 2 3" xfId="55289" xr:uid="{C05A27E8-B513-4EBC-8436-39AAE2D5967F}"/>
    <cellStyle name="Normal 5 4 2 4 6 2 2 3" xfId="19869" xr:uid="{9DDE022D-F71D-4B64-993F-E048259CE84B}"/>
    <cellStyle name="Normal 5 4 2 4 6 2 2 4" xfId="33559" xr:uid="{FBD1BD9D-BCC8-4EF7-BADD-B595C9B939CE}"/>
    <cellStyle name="Normal 5 4 2 4 6 2 2 5" xfId="48443" xr:uid="{7D3AC7B2-A343-456D-A731-BBE7B3E3A195}"/>
    <cellStyle name="Normal 5 4 2 4 6 2 3" xfId="23291" xr:uid="{CA71AFA9-D2D3-4070-B735-B49955D2BE4B}"/>
    <cellStyle name="Normal 5 4 2 4 6 2 3 2" xfId="36983" xr:uid="{35D41B51-7BAF-4D72-8150-91D8D843BC60}"/>
    <cellStyle name="Normal 5 4 2 4 6 2 3 3" xfId="51867" xr:uid="{C8C305B2-1988-4F33-872D-3DF416297A9A}"/>
    <cellStyle name="Normal 5 4 2 4 6 2 4" xfId="16447" xr:uid="{872A1DF7-E436-4BCC-9B60-B68B2AC030F1}"/>
    <cellStyle name="Normal 5 4 2 4 6 2 5" xfId="30137" xr:uid="{5990BCB0-5162-49A1-8276-8180C03BA445}"/>
    <cellStyle name="Normal 5 4 2 4 6 2 6" xfId="45021" xr:uid="{D7FB9206-542A-429B-AD76-3B19E1BD63C9}"/>
    <cellStyle name="Normal 5 4 2 4 6 3" xfId="11311" xr:uid="{72B00E6C-AA01-4224-B3E9-068501939A70}"/>
    <cellStyle name="Normal 5 4 2 4 6 3 2" xfId="25001" xr:uid="{ECF36923-E877-440B-9098-F727A904F09B}"/>
    <cellStyle name="Normal 5 4 2 4 6 3 2 2" xfId="38693" xr:uid="{B1BCFC56-2401-49A5-A74F-30E20027A857}"/>
    <cellStyle name="Normal 5 4 2 4 6 3 2 3" xfId="53577" xr:uid="{69C40EFA-8E87-47D4-A463-80122500A059}"/>
    <cellStyle name="Normal 5 4 2 4 6 3 3" xfId="18157" xr:uid="{D6E8C5E4-BCF1-4982-831E-ABEF36B8885F}"/>
    <cellStyle name="Normal 5 4 2 4 6 3 4" xfId="31847" xr:uid="{3A6A5EEF-5A2C-4BC9-94D2-97BADF031793}"/>
    <cellStyle name="Normal 5 4 2 4 6 3 5" xfId="46731" xr:uid="{AE045553-05EB-41BC-BD2B-05921A66E9D3}"/>
    <cellStyle name="Normal 5 4 2 4 6 4" xfId="21579" xr:uid="{C53F8DC9-5A50-463D-B632-5AB257590C85}"/>
    <cellStyle name="Normal 5 4 2 4 6 4 2" xfId="35271" xr:uid="{C3DE8539-AB15-4473-BDCA-EB4DD581CF77}"/>
    <cellStyle name="Normal 5 4 2 4 6 4 3" xfId="50155" xr:uid="{3BADF9B1-5B89-40BD-B89C-D16BC88A9827}"/>
    <cellStyle name="Normal 5 4 2 4 6 5" xfId="14735" xr:uid="{3955C2DB-63BA-47D8-864B-63416C2E0B54}"/>
    <cellStyle name="Normal 5 4 2 4 6 6" xfId="28425" xr:uid="{84665605-047A-40E9-A2D3-B4DA9028E6AB}"/>
    <cellStyle name="Normal 5 4 2 4 6 7" xfId="43309" xr:uid="{776418AD-5BF2-4132-97EC-5DD781C9104D}"/>
    <cellStyle name="Normal 5 4 2 4 7" xfId="9587" xr:uid="{D7A144FE-2A66-4A47-9EA4-5545FDBFBBE4}"/>
    <cellStyle name="Normal 5 4 2 4 7 2" xfId="13009" xr:uid="{52558C4A-DA8A-448F-BCDD-B80DDE5C0D4C}"/>
    <cellStyle name="Normal 5 4 2 4 7 2 2" xfId="26699" xr:uid="{B52D9BFA-1F6D-48F3-81B8-9E2F7B0C0E9D}"/>
    <cellStyle name="Normal 5 4 2 4 7 2 2 2" xfId="40391" xr:uid="{00B68D81-EBA1-4A4E-96AC-03B993800A39}"/>
    <cellStyle name="Normal 5 4 2 4 7 2 2 3" xfId="55275" xr:uid="{6D2298C5-4E5A-4E72-8950-6F0143F14C6F}"/>
    <cellStyle name="Normal 5 4 2 4 7 2 3" xfId="19855" xr:uid="{968112B0-250E-40A9-A81F-03E6A3D1974D}"/>
    <cellStyle name="Normal 5 4 2 4 7 2 4" xfId="33545" xr:uid="{7865E453-5188-4519-A2F2-3865EBF34A76}"/>
    <cellStyle name="Normal 5 4 2 4 7 2 5" xfId="48429" xr:uid="{98513A03-C5C5-45EF-ABF5-4775C6B1A42F}"/>
    <cellStyle name="Normal 5 4 2 4 7 3" xfId="23277" xr:uid="{EE7A59CD-8C72-4081-BAD6-1465F05896C3}"/>
    <cellStyle name="Normal 5 4 2 4 7 3 2" xfId="36969" xr:uid="{C4F223FF-0C18-43EB-9B23-8D0E60DC5374}"/>
    <cellStyle name="Normal 5 4 2 4 7 3 3" xfId="51853" xr:uid="{4325DEEC-A397-4AF6-92B1-774262AF6D4B}"/>
    <cellStyle name="Normal 5 4 2 4 7 4" xfId="16433" xr:uid="{8AA4CB77-D08A-4E37-9588-E370ACDC61BC}"/>
    <cellStyle name="Normal 5 4 2 4 7 5" xfId="30123" xr:uid="{1CAAF785-036E-4DDA-9130-27E878F20868}"/>
    <cellStyle name="Normal 5 4 2 4 7 6" xfId="45007" xr:uid="{A2F79344-70CA-47DE-8FE3-393737DE38D2}"/>
    <cellStyle name="Normal 5 4 2 4 8" xfId="11297" xr:uid="{D41F58B7-7DFD-4B5A-BA14-9661AED302E9}"/>
    <cellStyle name="Normal 5 4 2 4 8 2" xfId="24987" xr:uid="{CB8AE093-C05C-472D-B16D-723D12B15B0F}"/>
    <cellStyle name="Normal 5 4 2 4 8 2 2" xfId="38679" xr:uid="{53E03640-692F-41E6-8266-808E1174A6C4}"/>
    <cellStyle name="Normal 5 4 2 4 8 2 3" xfId="53563" xr:uid="{17A90FF1-0827-40FF-B67E-7F2BC5594C29}"/>
    <cellStyle name="Normal 5 4 2 4 8 3" xfId="18143" xr:uid="{C6ABC8D0-11E2-428A-A78A-4EE69E14EADE}"/>
    <cellStyle name="Normal 5 4 2 4 8 4" xfId="31833" xr:uid="{5C1C85FF-EC29-4678-AE08-62004D6C213A}"/>
    <cellStyle name="Normal 5 4 2 4 8 5" xfId="46717" xr:uid="{1D85C2C9-2EFE-4125-AC0B-C9A23DD56210}"/>
    <cellStyle name="Normal 5 4 2 4 9" xfId="21565" xr:uid="{A92ACC22-9E04-4A4E-B768-7B3D3B8A1D6F}"/>
    <cellStyle name="Normal 5 4 2 4 9 2" xfId="35257" xr:uid="{F09C5659-3B2C-4E3E-A960-F6A1183AA156}"/>
    <cellStyle name="Normal 5 4 2 4 9 3" xfId="50141" xr:uid="{9C78A11E-7545-4802-8D7C-215029EA5CBE}"/>
    <cellStyle name="Normal 5 4 2 5" xfId="300" xr:uid="{F900C797-EF72-4741-80C6-8B5FA5F07E52}"/>
    <cellStyle name="Normal 5 4 2 5 10" xfId="43310" xr:uid="{8C6E449E-A850-4A2F-B4CA-05BACF369DAB}"/>
    <cellStyle name="Normal 5 4 2 5 11" xfId="7890" xr:uid="{C2BF64DD-D011-4119-A925-A7A34904E171}"/>
    <cellStyle name="Normal 5 4 2 5 2" xfId="547" xr:uid="{F129DB6D-9D86-4107-82BB-4C77B70C13AD}"/>
    <cellStyle name="Normal 5 4 2 5 2 2" xfId="1239" xr:uid="{DC14EADD-0F90-4739-84FD-B2C678EEF0D8}"/>
    <cellStyle name="Normal 5 4 2 5 2 2 2" xfId="1240" xr:uid="{CCED03AD-52E8-4078-B7A7-A0E748C1211E}"/>
    <cellStyle name="Normal 5 4 2 5 2 2 2 2" xfId="13026" xr:uid="{E6E2DFC0-D166-41B6-9534-43441FCCC6C5}"/>
    <cellStyle name="Normal 5 4 2 5 2 2 2 2 2" xfId="26716" xr:uid="{266987F3-CBBD-4C92-98CC-39C22193CC57}"/>
    <cellStyle name="Normal 5 4 2 5 2 2 2 2 2 2" xfId="40408" xr:uid="{E43743BC-F3FB-4DC7-812E-15008A791C5C}"/>
    <cellStyle name="Normal 5 4 2 5 2 2 2 2 2 3" xfId="55292" xr:uid="{A9D6AD57-1F0D-4E14-B94B-9EB8CB727DAD}"/>
    <cellStyle name="Normal 5 4 2 5 2 2 2 2 3" xfId="19872" xr:uid="{3CDE63F0-D7AA-477C-9433-64F27C09F1D2}"/>
    <cellStyle name="Normal 5 4 2 5 2 2 2 2 4" xfId="33562" xr:uid="{A1D90119-334E-44AB-966D-F4875A83097D}"/>
    <cellStyle name="Normal 5 4 2 5 2 2 2 2 5" xfId="48446" xr:uid="{E549AF0B-167B-4F6B-8A2D-EB9E24D16BDC}"/>
    <cellStyle name="Normal 5 4 2 5 2 2 2 3" xfId="23294" xr:uid="{FF1CF277-5F8F-4A51-AD5C-3A312CA35D52}"/>
    <cellStyle name="Normal 5 4 2 5 2 2 2 3 2" xfId="36986" xr:uid="{3D78943A-A266-48D5-AD6A-DF3A1AE6244A}"/>
    <cellStyle name="Normal 5 4 2 5 2 2 2 3 3" xfId="51870" xr:uid="{E2500997-8C51-4B31-B0A7-9BCC6B9AB80F}"/>
    <cellStyle name="Normal 5 4 2 5 2 2 2 4" xfId="16450" xr:uid="{54025C37-1C4A-4F3D-B6B0-2D92BCFF96B2}"/>
    <cellStyle name="Normal 5 4 2 5 2 2 2 4 2" xfId="40933" xr:uid="{94FF059A-815B-4D28-A26E-D61EAF313F63}"/>
    <cellStyle name="Normal 5 4 2 5 2 2 2 5" xfId="30140" xr:uid="{4A5D4985-928D-4D99-8A8D-4D5A9FE5BF8E}"/>
    <cellStyle name="Normal 5 4 2 5 2 2 2 6" xfId="45024" xr:uid="{BFBA82AB-53AD-44D2-950D-43D9D03FBF58}"/>
    <cellStyle name="Normal 5 4 2 5 2 2 2 7" xfId="9604" xr:uid="{4F7FBEA7-10E8-4426-A4A7-D7244BF48C26}"/>
    <cellStyle name="Normal 5 4 2 5 2 2 3" xfId="11314" xr:uid="{9D8E702D-05FA-4DAE-9500-B8AAC8991D42}"/>
    <cellStyle name="Normal 5 4 2 5 2 2 3 2" xfId="25004" xr:uid="{98E82875-EC7F-4ADD-A346-31B62DB78B9B}"/>
    <cellStyle name="Normal 5 4 2 5 2 2 3 2 2" xfId="38696" xr:uid="{A886D155-3A5C-4E80-86DA-A98A5B8779A0}"/>
    <cellStyle name="Normal 5 4 2 5 2 2 3 2 3" xfId="53580" xr:uid="{B47E59B7-21B3-4F90-9063-0E1FCD90C00D}"/>
    <cellStyle name="Normal 5 4 2 5 2 2 3 3" xfId="18160" xr:uid="{C1EB7719-0B1A-4F26-92DB-5EDF0D3679C1}"/>
    <cellStyle name="Normal 5 4 2 5 2 2 3 4" xfId="31850" xr:uid="{9724B6D8-2ADC-4F64-8DE9-B594DEB300EA}"/>
    <cellStyle name="Normal 5 4 2 5 2 2 3 5" xfId="46734" xr:uid="{C66FCDD0-63E0-48CD-A597-5222AB5D25ED}"/>
    <cellStyle name="Normal 5 4 2 5 2 2 4" xfId="21582" xr:uid="{0DA1FB72-8493-4E52-B287-4C50A9B4B61D}"/>
    <cellStyle name="Normal 5 4 2 5 2 2 4 2" xfId="35274" xr:uid="{2C00E8C2-FE9C-45C5-A69D-F656461EB8A3}"/>
    <cellStyle name="Normal 5 4 2 5 2 2 4 3" xfId="50158" xr:uid="{8E5C6644-1437-4991-8EF1-49FADAABE743}"/>
    <cellStyle name="Normal 5 4 2 5 2 2 5" xfId="14738" xr:uid="{6688501A-7A2E-4489-9D0F-6C249506CCC3}"/>
    <cellStyle name="Normal 5 4 2 5 2 2 5 2" xfId="40932" xr:uid="{C0D71403-6C04-4B56-B92C-4DED2C03BF9C}"/>
    <cellStyle name="Normal 5 4 2 5 2 2 6" xfId="28428" xr:uid="{7A713F39-7441-4DAB-AD3D-9A8CF61520C5}"/>
    <cellStyle name="Normal 5 4 2 5 2 2 7" xfId="43312" xr:uid="{F180833C-1052-4922-9250-04A57A251D4A}"/>
    <cellStyle name="Normal 5 4 2 5 2 2 8" xfId="7892" xr:uid="{CC6D9797-9E5F-4B64-8615-9E8E310ACAE6}"/>
    <cellStyle name="Normal 5 4 2 5 2 3" xfId="1241" xr:uid="{E4F8E8B5-7D0A-4494-95D5-B4432C64FC34}"/>
    <cellStyle name="Normal 5 4 2 5 2 3 2" xfId="13025" xr:uid="{246FF813-3352-4810-8921-4B2373A7A4EA}"/>
    <cellStyle name="Normal 5 4 2 5 2 3 2 2" xfId="26715" xr:uid="{F52FE408-6DCF-4AE7-89C6-2E42632EAFB3}"/>
    <cellStyle name="Normal 5 4 2 5 2 3 2 2 2" xfId="40407" xr:uid="{E0E0D250-367E-47DA-8044-A306E4BDD3B3}"/>
    <cellStyle name="Normal 5 4 2 5 2 3 2 2 3" xfId="55291" xr:uid="{DD2BEC82-C84F-446B-8794-2E96F33320F5}"/>
    <cellStyle name="Normal 5 4 2 5 2 3 2 3" xfId="19871" xr:uid="{18375CCB-9580-4BF2-9680-BBA4340775AC}"/>
    <cellStyle name="Normal 5 4 2 5 2 3 2 4" xfId="33561" xr:uid="{87A37078-B368-43A8-859C-9CC2EEFCC0EC}"/>
    <cellStyle name="Normal 5 4 2 5 2 3 2 5" xfId="48445" xr:uid="{F38B65B4-48FA-4AE1-9D7F-EB8BD69340DD}"/>
    <cellStyle name="Normal 5 4 2 5 2 3 3" xfId="23293" xr:uid="{EFAA9914-9A3F-489A-9C35-260037DCBFD5}"/>
    <cellStyle name="Normal 5 4 2 5 2 3 3 2" xfId="36985" xr:uid="{0691B608-F371-444C-BE5B-0DCA987041DA}"/>
    <cellStyle name="Normal 5 4 2 5 2 3 3 3" xfId="51869" xr:uid="{504EC9D9-AA0B-40E1-B486-C02E22B9CFEB}"/>
    <cellStyle name="Normal 5 4 2 5 2 3 4" xfId="16449" xr:uid="{64DB9F19-A5D8-464A-BC65-D428AE966A60}"/>
    <cellStyle name="Normal 5 4 2 5 2 3 4 2" xfId="40934" xr:uid="{F4E48A5E-BFCF-4D27-BE89-C5504552A29B}"/>
    <cellStyle name="Normal 5 4 2 5 2 3 5" xfId="30139" xr:uid="{318D2C9F-6750-410C-8EA3-E511483BB2A0}"/>
    <cellStyle name="Normal 5 4 2 5 2 3 6" xfId="45023" xr:uid="{50A0C248-9333-40FB-9176-95E2DBF372CD}"/>
    <cellStyle name="Normal 5 4 2 5 2 3 7" xfId="9603" xr:uid="{6DA0D4FC-653E-4C73-A28D-099059B2E8A8}"/>
    <cellStyle name="Normal 5 4 2 5 2 4" xfId="11313" xr:uid="{6EA74CBA-48EC-4BEA-8C00-68A6106BEEC0}"/>
    <cellStyle name="Normal 5 4 2 5 2 4 2" xfId="25003" xr:uid="{81B8F22A-632C-42BA-A35D-DE0C9C5E8624}"/>
    <cellStyle name="Normal 5 4 2 5 2 4 2 2" xfId="38695" xr:uid="{B68FEAF1-07CD-40AA-A941-B5D553E382EA}"/>
    <cellStyle name="Normal 5 4 2 5 2 4 2 3" xfId="53579" xr:uid="{C80F56C6-E198-488D-9C05-D3602D509317}"/>
    <cellStyle name="Normal 5 4 2 5 2 4 3" xfId="18159" xr:uid="{A41918E0-8662-438F-BFC9-8802E15F93F5}"/>
    <cellStyle name="Normal 5 4 2 5 2 4 4" xfId="31849" xr:uid="{C1DB5C7B-024C-4C54-A68B-7439431E600D}"/>
    <cellStyle name="Normal 5 4 2 5 2 4 5" xfId="46733" xr:uid="{5135C52A-0E90-4962-AC75-167DE60DFA3A}"/>
    <cellStyle name="Normal 5 4 2 5 2 5" xfId="21581" xr:uid="{08D2D23D-55B7-4292-A339-1EC5DDB898FA}"/>
    <cellStyle name="Normal 5 4 2 5 2 5 2" xfId="35273" xr:uid="{BF951554-B3CE-41F9-8510-D33E2329618B}"/>
    <cellStyle name="Normal 5 4 2 5 2 5 3" xfId="50157" xr:uid="{B989F487-1C32-4DFF-961F-B1AD6779E0B4}"/>
    <cellStyle name="Normal 5 4 2 5 2 6" xfId="14737" xr:uid="{E1E33D09-DA3E-40E5-BFD0-DDEDE1BF8998}"/>
    <cellStyle name="Normal 5 4 2 5 2 6 2" xfId="40824" xr:uid="{086EBAE0-6AFB-41C9-B44A-A17B07D9BFBE}"/>
    <cellStyle name="Normal 5 4 2 5 2 7" xfId="28427" xr:uid="{B23D4A35-C21A-45F1-AEB3-AD5304BE40EE}"/>
    <cellStyle name="Normal 5 4 2 5 2 8" xfId="43311" xr:uid="{C5B9780E-BF4C-480F-9255-447DD8F8DA1C}"/>
    <cellStyle name="Normal 5 4 2 5 2 9" xfId="7891" xr:uid="{487AA5D6-435F-4A89-ACBF-EC51A62B15B3}"/>
    <cellStyle name="Normal 5 4 2 5 3" xfId="1242" xr:uid="{03AAB579-4CE9-481B-B248-E77C18A0ED18}"/>
    <cellStyle name="Normal 5 4 2 5 3 2" xfId="1243" xr:uid="{E717B484-127C-4E7F-BA83-B33C5B8A8291}"/>
    <cellStyle name="Normal 5 4 2 5 3 2 2" xfId="13027" xr:uid="{33F99C64-BA2A-446F-8F20-A71A9640869D}"/>
    <cellStyle name="Normal 5 4 2 5 3 2 2 2" xfId="26717" xr:uid="{3FFF957F-F8F7-4D23-8020-53AEF8644BEB}"/>
    <cellStyle name="Normal 5 4 2 5 3 2 2 2 2" xfId="40409" xr:uid="{2BD58220-486B-476F-99D3-B1CAFE6E21DF}"/>
    <cellStyle name="Normal 5 4 2 5 3 2 2 2 3" xfId="55293" xr:uid="{6E4BB6EC-E836-4A34-89BB-B99F1ECD2DB1}"/>
    <cellStyle name="Normal 5 4 2 5 3 2 2 3" xfId="19873" xr:uid="{F006463D-C3F7-4E4A-81EB-A736251877BC}"/>
    <cellStyle name="Normal 5 4 2 5 3 2 2 4" xfId="33563" xr:uid="{80B14789-FBE8-4E59-9974-141B728208A9}"/>
    <cellStyle name="Normal 5 4 2 5 3 2 2 5" xfId="48447" xr:uid="{3A09F136-2845-4516-A5D6-89FA1452E08F}"/>
    <cellStyle name="Normal 5 4 2 5 3 2 3" xfId="23295" xr:uid="{1D899F0F-0FAB-4B01-8412-D5EA55D51CEA}"/>
    <cellStyle name="Normal 5 4 2 5 3 2 3 2" xfId="36987" xr:uid="{BCE52826-BD68-47BE-A0CF-99A9C27170BE}"/>
    <cellStyle name="Normal 5 4 2 5 3 2 3 3" xfId="51871" xr:uid="{11F9D96E-B7DF-400C-A14C-D0961F2961EA}"/>
    <cellStyle name="Normal 5 4 2 5 3 2 4" xfId="16451" xr:uid="{6F8F2B7D-2A08-472A-B993-DC51DC75A4D0}"/>
    <cellStyle name="Normal 5 4 2 5 3 2 4 2" xfId="40936" xr:uid="{6CB3C253-D073-443D-8DC7-B5C583E11BE0}"/>
    <cellStyle name="Normal 5 4 2 5 3 2 5" xfId="30141" xr:uid="{BAE2A462-EBCD-409D-8BCC-97BE3656D9CD}"/>
    <cellStyle name="Normal 5 4 2 5 3 2 6" xfId="45025" xr:uid="{12C9C6D3-7B0D-40C6-91D5-294E72A86345}"/>
    <cellStyle name="Normal 5 4 2 5 3 2 7" xfId="9605" xr:uid="{E3484529-BCBE-43CC-9E4F-756E2DFCF5C8}"/>
    <cellStyle name="Normal 5 4 2 5 3 3" xfId="11315" xr:uid="{601F034D-CC8E-44DE-BF27-D9FF48D5D90C}"/>
    <cellStyle name="Normal 5 4 2 5 3 3 2" xfId="25005" xr:uid="{AB823101-92CA-4E90-9C3D-C21A1E90A1F2}"/>
    <cellStyle name="Normal 5 4 2 5 3 3 2 2" xfId="38697" xr:uid="{CF49EB66-0BF0-42A6-A5FA-EEB4BB6C35B4}"/>
    <cellStyle name="Normal 5 4 2 5 3 3 2 3" xfId="53581" xr:uid="{35573F54-4DC4-4B7D-B126-F999F1F6DDCE}"/>
    <cellStyle name="Normal 5 4 2 5 3 3 3" xfId="18161" xr:uid="{75C51238-FDBC-4435-BC37-49F7B7C55B1E}"/>
    <cellStyle name="Normal 5 4 2 5 3 3 4" xfId="31851" xr:uid="{F40F3DF9-1CF8-4F0E-8593-EB448FF3EA6E}"/>
    <cellStyle name="Normal 5 4 2 5 3 3 5" xfId="46735" xr:uid="{577A0BF4-13A1-4221-A3B4-403F5C936E55}"/>
    <cellStyle name="Normal 5 4 2 5 3 4" xfId="21583" xr:uid="{79B0ADA5-EC3B-4FDA-B7AD-569DEB6A0DBA}"/>
    <cellStyle name="Normal 5 4 2 5 3 4 2" xfId="35275" xr:uid="{836D95D1-DFD4-4AD0-BDB4-AD3D0D6C7277}"/>
    <cellStyle name="Normal 5 4 2 5 3 4 3" xfId="50159" xr:uid="{3909BCC4-8F5B-4463-BDE1-BD8E678A642A}"/>
    <cellStyle name="Normal 5 4 2 5 3 5" xfId="14739" xr:uid="{D55DCB50-9317-481F-A844-7CA06370142E}"/>
    <cellStyle name="Normal 5 4 2 5 3 5 2" xfId="40935" xr:uid="{470AEE03-0AED-4552-BFE9-142A2C48D04A}"/>
    <cellStyle name="Normal 5 4 2 5 3 6" xfId="28429" xr:uid="{62E4297B-6F79-4809-B30C-6457B559F695}"/>
    <cellStyle name="Normal 5 4 2 5 3 7" xfId="43313" xr:uid="{20B9A120-543F-4F21-B9EF-114CC9DDB8C3}"/>
    <cellStyle name="Normal 5 4 2 5 3 8" xfId="7893" xr:uid="{A75385B6-D992-44D2-A856-6BF3E75C0CA5}"/>
    <cellStyle name="Normal 5 4 2 5 4" xfId="1244" xr:uid="{BE6DFA04-8C9D-4343-8070-B63AD6EA9C22}"/>
    <cellStyle name="Normal 5 4 2 5 4 2" xfId="9606" xr:uid="{DC073C50-25F5-46A7-963E-9DB1A95F9D69}"/>
    <cellStyle name="Normal 5 4 2 5 4 2 2" xfId="13028" xr:uid="{B5EE77CD-04F0-4CA6-B421-28DBE6A8C01C}"/>
    <cellStyle name="Normal 5 4 2 5 4 2 2 2" xfId="26718" xr:uid="{64B7A396-FA50-4A87-B2B3-B6AB68987DA7}"/>
    <cellStyle name="Normal 5 4 2 5 4 2 2 2 2" xfId="40410" xr:uid="{9B6BEF08-A50E-4541-9F2A-C8FA05B9A8A3}"/>
    <cellStyle name="Normal 5 4 2 5 4 2 2 2 3" xfId="55294" xr:uid="{61B59875-C8ED-491E-A3FB-A3E9FBB757C3}"/>
    <cellStyle name="Normal 5 4 2 5 4 2 2 3" xfId="19874" xr:uid="{7E889292-B476-4003-AE2A-D2EBAB1FC79C}"/>
    <cellStyle name="Normal 5 4 2 5 4 2 2 4" xfId="33564" xr:uid="{0A9CC619-94FC-4E03-AE39-FDD862214FA6}"/>
    <cellStyle name="Normal 5 4 2 5 4 2 2 5" xfId="48448" xr:uid="{A413FCCE-9AAE-4E91-BA24-402A0A5CEA68}"/>
    <cellStyle name="Normal 5 4 2 5 4 2 3" xfId="23296" xr:uid="{35439678-3D07-4F4E-8F16-FDEC46FD9F09}"/>
    <cellStyle name="Normal 5 4 2 5 4 2 3 2" xfId="36988" xr:uid="{7EB371A4-1088-4E8B-B604-2FB3CE029512}"/>
    <cellStyle name="Normal 5 4 2 5 4 2 3 3" xfId="51872" xr:uid="{23ABCCAE-F348-4DFA-8351-AA4E73132539}"/>
    <cellStyle name="Normal 5 4 2 5 4 2 4" xfId="16452" xr:uid="{DBDC2FA2-79AF-4A17-A62B-DE2271AB351C}"/>
    <cellStyle name="Normal 5 4 2 5 4 2 5" xfId="30142" xr:uid="{66E740D8-27E1-44F8-9AA5-45C2E5F696FA}"/>
    <cellStyle name="Normal 5 4 2 5 4 2 6" xfId="45026" xr:uid="{E1A0E119-2866-465A-8974-97E820FA4BD6}"/>
    <cellStyle name="Normal 5 4 2 5 4 3" xfId="11316" xr:uid="{C45A9990-720D-48F6-AD87-1C06562E2E95}"/>
    <cellStyle name="Normal 5 4 2 5 4 3 2" xfId="25006" xr:uid="{E7E01912-66CF-4C56-9966-E99BBF989B4C}"/>
    <cellStyle name="Normal 5 4 2 5 4 3 2 2" xfId="38698" xr:uid="{B5E0752A-7D30-40A0-9D66-940985A063C5}"/>
    <cellStyle name="Normal 5 4 2 5 4 3 2 3" xfId="53582" xr:uid="{DBA2A0DF-A903-42B8-BE1A-5BC39DC4743B}"/>
    <cellStyle name="Normal 5 4 2 5 4 3 3" xfId="18162" xr:uid="{8E1172EF-D0B5-4B38-BA32-8AAE5C9E36DA}"/>
    <cellStyle name="Normal 5 4 2 5 4 3 4" xfId="31852" xr:uid="{FDCB860C-485F-48DF-BF40-0CBF5EE74892}"/>
    <cellStyle name="Normal 5 4 2 5 4 3 5" xfId="46736" xr:uid="{438A5ACE-A80D-4743-818D-CEF7093078B3}"/>
    <cellStyle name="Normal 5 4 2 5 4 4" xfId="21584" xr:uid="{8D145A17-E43F-4E64-B9D8-2418143F8849}"/>
    <cellStyle name="Normal 5 4 2 5 4 4 2" xfId="35276" xr:uid="{E46DE6BA-E388-422B-9178-C8B2E9FB54C9}"/>
    <cellStyle name="Normal 5 4 2 5 4 4 3" xfId="50160" xr:uid="{049FC4B2-F134-41AB-84A9-B511B746EB7C}"/>
    <cellStyle name="Normal 5 4 2 5 4 5" xfId="14740" xr:uid="{522BB949-5D4B-41EB-98D1-EB8B6C7D2C3D}"/>
    <cellStyle name="Normal 5 4 2 5 4 5 2" xfId="40937" xr:uid="{598D281B-BAFD-47F9-A1E7-65BF8CEE5F5F}"/>
    <cellStyle name="Normal 5 4 2 5 4 6" xfId="28430" xr:uid="{AA11A25B-3F84-4D9F-B203-9FCD7C6CD248}"/>
    <cellStyle name="Normal 5 4 2 5 4 7" xfId="43314" xr:uid="{62ED89B2-F633-4DAD-9D47-D6226A82E05E}"/>
    <cellStyle name="Normal 5 4 2 5 4 8" xfId="7894" xr:uid="{8331DEC9-D895-4561-A07E-13E3D1823F23}"/>
    <cellStyle name="Normal 5 4 2 5 5" xfId="9602" xr:uid="{DAFCB28B-8E64-4B11-9002-F8B65517D2DD}"/>
    <cellStyle name="Normal 5 4 2 5 5 2" xfId="13024" xr:uid="{5D8C4E98-7AD3-4880-801C-4F656934273F}"/>
    <cellStyle name="Normal 5 4 2 5 5 2 2" xfId="26714" xr:uid="{AB955E89-4720-40EE-937A-93E93D79FC89}"/>
    <cellStyle name="Normal 5 4 2 5 5 2 2 2" xfId="40406" xr:uid="{B7D4E0A9-7074-4DAB-95A8-88DB18F1AB52}"/>
    <cellStyle name="Normal 5 4 2 5 5 2 2 3" xfId="55290" xr:uid="{ACE107A9-64B8-45A8-888B-4EC38D4B36C4}"/>
    <cellStyle name="Normal 5 4 2 5 5 2 3" xfId="19870" xr:uid="{1D20ABF6-4A65-4D5E-9480-B9D9F04A42A9}"/>
    <cellStyle name="Normal 5 4 2 5 5 2 4" xfId="33560" xr:uid="{01822428-C4F2-4906-B5F3-3E7009F3B818}"/>
    <cellStyle name="Normal 5 4 2 5 5 2 5" xfId="48444" xr:uid="{D40B914F-59E8-45B3-8A91-7FB45658D851}"/>
    <cellStyle name="Normal 5 4 2 5 5 3" xfId="23292" xr:uid="{4D7ED8E8-EF3A-4A7E-A88A-F8E2CF657F61}"/>
    <cellStyle name="Normal 5 4 2 5 5 3 2" xfId="36984" xr:uid="{D135E574-DD86-4526-BE4F-9CAAB86C100E}"/>
    <cellStyle name="Normal 5 4 2 5 5 3 3" xfId="51868" xr:uid="{DD902E2A-9A4A-42F0-B822-514A0AB3F213}"/>
    <cellStyle name="Normal 5 4 2 5 5 4" xfId="16448" xr:uid="{2354B068-BB5F-4855-AFBD-F6C7C9F8A050}"/>
    <cellStyle name="Normal 5 4 2 5 5 5" xfId="30138" xr:uid="{01D649A6-06C0-48B8-8F65-46F0AA7383D1}"/>
    <cellStyle name="Normal 5 4 2 5 5 6" xfId="45022" xr:uid="{EF287646-3270-48B0-9E6D-76BA32F26A0B}"/>
    <cellStyle name="Normal 5 4 2 5 6" xfId="11312" xr:uid="{894EDF29-2867-488C-A822-A7215C73C00F}"/>
    <cellStyle name="Normal 5 4 2 5 6 2" xfId="25002" xr:uid="{79210545-C8BD-44D4-8938-4BC7F9C7642A}"/>
    <cellStyle name="Normal 5 4 2 5 6 2 2" xfId="38694" xr:uid="{432447D1-D4F2-4F7C-9CDB-4ACCE072E87E}"/>
    <cellStyle name="Normal 5 4 2 5 6 2 3" xfId="53578" xr:uid="{3CC9C3DB-0CEB-4E26-8980-5F738C081B96}"/>
    <cellStyle name="Normal 5 4 2 5 6 3" xfId="18158" xr:uid="{5C2D9248-3459-4501-8816-30A1113D4DFA}"/>
    <cellStyle name="Normal 5 4 2 5 6 4" xfId="31848" xr:uid="{5D31A6E9-DCAD-4BBF-AFCF-CE017FE41F96}"/>
    <cellStyle name="Normal 5 4 2 5 6 5" xfId="46732" xr:uid="{0B3EB8AC-217A-4316-BFA0-69D34419A351}"/>
    <cellStyle name="Normal 5 4 2 5 7" xfId="21580" xr:uid="{06AB0945-5AC5-49FC-A697-2E39BF40C154}"/>
    <cellStyle name="Normal 5 4 2 5 7 2" xfId="35272" xr:uid="{56BBE58B-709E-4E8A-8E19-B22B23D32019}"/>
    <cellStyle name="Normal 5 4 2 5 7 3" xfId="50156" xr:uid="{81214F7D-763A-4FFE-8C60-8E5B9340227B}"/>
    <cellStyle name="Normal 5 4 2 5 8" xfId="14736" xr:uid="{02D6B3B6-E450-4E78-8ADD-585103B9E6E6}"/>
    <cellStyle name="Normal 5 4 2 5 8 2" xfId="40782" xr:uid="{ECD34A4E-AFD0-499A-B43B-48FBC78FF4E3}"/>
    <cellStyle name="Normal 5 4 2 5 9" xfId="28426" xr:uid="{E6695040-0D61-4D07-994E-9CDC55CF5FFF}"/>
    <cellStyle name="Normal 5 4 2 6" xfId="548" xr:uid="{179F9332-7B48-4BD5-9C76-22752670F028}"/>
    <cellStyle name="Normal 5 4 2 6 10" xfId="43315" xr:uid="{F2FB3417-3EEF-4B44-9A3C-5E9E4CA074F2}"/>
    <cellStyle name="Normal 5 4 2 6 11" xfId="7895" xr:uid="{9986BA0F-ED19-43E1-9F8E-6E7170D74442}"/>
    <cellStyle name="Normal 5 4 2 6 2" xfId="1245" xr:uid="{9008122D-A916-4546-B9D6-34DB1CDA04C8}"/>
    <cellStyle name="Normal 5 4 2 6 2 2" xfId="1246" xr:uid="{9004BAEE-20F5-432C-95A1-2152B406C2E7}"/>
    <cellStyle name="Normal 5 4 2 6 2 2 2" xfId="9609" xr:uid="{1EE1B76C-4E81-4278-869F-CAEE47C91201}"/>
    <cellStyle name="Normal 5 4 2 6 2 2 2 2" xfId="13031" xr:uid="{E792CE48-04E1-42A1-AB20-D0F6AEB4ACD0}"/>
    <cellStyle name="Normal 5 4 2 6 2 2 2 2 2" xfId="26721" xr:uid="{204803F7-4C29-479D-AE45-5E75DCD9805D}"/>
    <cellStyle name="Normal 5 4 2 6 2 2 2 2 2 2" xfId="40413" xr:uid="{28039C31-E71F-4471-969B-3ED8EFC049CA}"/>
    <cellStyle name="Normal 5 4 2 6 2 2 2 2 2 3" xfId="55297" xr:uid="{66F6218B-0A84-421F-82E5-D99F14FC17E8}"/>
    <cellStyle name="Normal 5 4 2 6 2 2 2 2 3" xfId="19877" xr:uid="{0A7F63DD-4109-4D2E-B5DA-E8970BC8BE35}"/>
    <cellStyle name="Normal 5 4 2 6 2 2 2 2 4" xfId="33567" xr:uid="{061F6DBE-095C-4EA8-B4C9-9FD67F776B1A}"/>
    <cellStyle name="Normal 5 4 2 6 2 2 2 2 5" xfId="48451" xr:uid="{B4BC7FB3-BE95-4657-9AE7-5B5473ED65BF}"/>
    <cellStyle name="Normal 5 4 2 6 2 2 2 3" xfId="23299" xr:uid="{B2F78235-1A7B-4E13-9095-6D05018EB513}"/>
    <cellStyle name="Normal 5 4 2 6 2 2 2 3 2" xfId="36991" xr:uid="{000E0858-8A02-4984-9C3D-53777B85EBA3}"/>
    <cellStyle name="Normal 5 4 2 6 2 2 2 3 3" xfId="51875" xr:uid="{51764DFC-9568-4295-A297-FE435B0F5479}"/>
    <cellStyle name="Normal 5 4 2 6 2 2 2 4" xfId="16455" xr:uid="{14481411-DE8E-4B80-9B88-E1E8D54C964B}"/>
    <cellStyle name="Normal 5 4 2 6 2 2 2 5" xfId="30145" xr:uid="{A93108B2-969E-44F7-99EC-ABD3755E5921}"/>
    <cellStyle name="Normal 5 4 2 6 2 2 2 6" xfId="45029" xr:uid="{98CE8816-3CA8-4BFF-A0A4-E16DEB731A13}"/>
    <cellStyle name="Normal 5 4 2 6 2 2 3" xfId="11319" xr:uid="{4DF27DBF-7B0F-4A85-AE6C-10B290B168A4}"/>
    <cellStyle name="Normal 5 4 2 6 2 2 3 2" xfId="25009" xr:uid="{F5B47AD0-A8AE-4582-9418-847DD591B720}"/>
    <cellStyle name="Normal 5 4 2 6 2 2 3 2 2" xfId="38701" xr:uid="{13D1165C-7339-4C17-9A7A-668EDCBE5B35}"/>
    <cellStyle name="Normal 5 4 2 6 2 2 3 2 3" xfId="53585" xr:uid="{76E243E8-0490-4DD7-B776-9C6EC3C1149F}"/>
    <cellStyle name="Normal 5 4 2 6 2 2 3 3" xfId="18165" xr:uid="{29740E18-4FF5-487D-B203-B35AA0DC0C1B}"/>
    <cellStyle name="Normal 5 4 2 6 2 2 3 4" xfId="31855" xr:uid="{4E37EC1A-D3F5-48F4-983D-E62A2AF06125}"/>
    <cellStyle name="Normal 5 4 2 6 2 2 3 5" xfId="46739" xr:uid="{5834501C-5048-4A97-AB66-0C70A6334F2C}"/>
    <cellStyle name="Normal 5 4 2 6 2 2 4" xfId="21587" xr:uid="{8DF742A9-DC95-40C5-9236-EA6F6E2305B8}"/>
    <cellStyle name="Normal 5 4 2 6 2 2 4 2" xfId="35279" xr:uid="{8CD47BAD-D6D6-45E5-A6EA-E7F9EE6B91AE}"/>
    <cellStyle name="Normal 5 4 2 6 2 2 4 3" xfId="50163" xr:uid="{6F2313D5-28DB-49BF-A3B5-71D2D0080453}"/>
    <cellStyle name="Normal 5 4 2 6 2 2 5" xfId="14743" xr:uid="{2F198D9E-0B79-4AA6-9EB1-7E1FA75D4FF8}"/>
    <cellStyle name="Normal 5 4 2 6 2 2 5 2" xfId="40939" xr:uid="{6796B327-43B3-4F7F-861D-D7E77B25FB47}"/>
    <cellStyle name="Normal 5 4 2 6 2 2 6" xfId="28433" xr:uid="{EC515547-4626-4054-9B7B-609DA8B7DB41}"/>
    <cellStyle name="Normal 5 4 2 6 2 2 7" xfId="43317" xr:uid="{C548576A-F53D-48C4-8E2B-B87F4056C3EB}"/>
    <cellStyle name="Normal 5 4 2 6 2 2 8" xfId="7897" xr:uid="{A260E625-042E-4D2C-AE57-B93777A62D8B}"/>
    <cellStyle name="Normal 5 4 2 6 2 3" xfId="4421" xr:uid="{0885E555-F2CD-495D-8FFC-C035FABFD580}"/>
    <cellStyle name="Normal 5 4 2 6 2 3 2" xfId="13030" xr:uid="{4305697A-E5DA-4651-8012-4A444A7D33AD}"/>
    <cellStyle name="Normal 5 4 2 6 2 3 2 2" xfId="26720" xr:uid="{13A23DDF-43B0-4460-8A88-7BF78D4BA823}"/>
    <cellStyle name="Normal 5 4 2 6 2 3 2 2 2" xfId="40412" xr:uid="{A2716BAC-32FE-42AE-A2E4-0576B02A1BAA}"/>
    <cellStyle name="Normal 5 4 2 6 2 3 2 2 3" xfId="55296" xr:uid="{CE61137F-B3F1-4905-A80D-CFEEB2639389}"/>
    <cellStyle name="Normal 5 4 2 6 2 3 2 3" xfId="19876" xr:uid="{9441C3BA-A2DA-40A7-AEC3-72F00CBF8794}"/>
    <cellStyle name="Normal 5 4 2 6 2 3 2 4" xfId="33566" xr:uid="{BA7EA3C5-D266-44DF-9B73-0F2EBAD6ADB3}"/>
    <cellStyle name="Normal 5 4 2 6 2 3 2 5" xfId="48450" xr:uid="{3A905613-C6DB-49D8-9C1E-60433D3471F9}"/>
    <cellStyle name="Normal 5 4 2 6 2 3 3" xfId="23298" xr:uid="{44C9C795-0513-480D-94B7-73D6A520D873}"/>
    <cellStyle name="Normal 5 4 2 6 2 3 3 2" xfId="36990" xr:uid="{D75DCE22-35EF-43C6-88BD-95569F862A45}"/>
    <cellStyle name="Normal 5 4 2 6 2 3 3 3" xfId="51874" xr:uid="{A36FBFDB-5333-4E70-A724-73165764D2EE}"/>
    <cellStyle name="Normal 5 4 2 6 2 3 4" xfId="16454" xr:uid="{C4ECF4D0-322A-40D5-8658-2C82A239CE7A}"/>
    <cellStyle name="Normal 5 4 2 6 2 3 4 2" xfId="41339" xr:uid="{8A759B40-3ED8-4F19-878B-60A5A2DC3552}"/>
    <cellStyle name="Normal 5 4 2 6 2 3 5" xfId="30144" xr:uid="{AF7441DA-60A0-4622-9EAC-F41102A69C9F}"/>
    <cellStyle name="Normal 5 4 2 6 2 3 6" xfId="45028" xr:uid="{FB280D4D-44C6-496D-BC75-AFF743156963}"/>
    <cellStyle name="Normal 5 4 2 6 2 3 7" xfId="9608" xr:uid="{8654C931-3E1E-4D64-8CAB-A65BD4F56627}"/>
    <cellStyle name="Normal 5 4 2 6 2 4" xfId="11318" xr:uid="{76B79285-A878-4402-85B0-3478D7681DB5}"/>
    <cellStyle name="Normal 5 4 2 6 2 4 2" xfId="25008" xr:uid="{F4644C30-90A4-4A19-9FD8-5EF47BF8808D}"/>
    <cellStyle name="Normal 5 4 2 6 2 4 2 2" xfId="38700" xr:uid="{75C59E06-02E4-47DD-9980-8DD75AA87E12}"/>
    <cellStyle name="Normal 5 4 2 6 2 4 2 3" xfId="53584" xr:uid="{A8A4B4B0-CC67-4483-BBED-55EF3FDDACC5}"/>
    <cellStyle name="Normal 5 4 2 6 2 4 3" xfId="18164" xr:uid="{B11C03CC-C616-4246-AB63-1E32659734B2}"/>
    <cellStyle name="Normal 5 4 2 6 2 4 4" xfId="31854" xr:uid="{EAB3EE1F-DF96-47BE-A335-F5EA811FCC6B}"/>
    <cellStyle name="Normal 5 4 2 6 2 4 5" xfId="46738" xr:uid="{0CDDCDBA-9C64-45F9-AB6F-9946992FFA59}"/>
    <cellStyle name="Normal 5 4 2 6 2 5" xfId="21586" xr:uid="{D54E13BD-65E3-4275-AB52-F7F552A7B7D5}"/>
    <cellStyle name="Normal 5 4 2 6 2 5 2" xfId="35278" xr:uid="{C0F4F9F6-CB9B-4E01-B2FF-B7ACD0504826}"/>
    <cellStyle name="Normal 5 4 2 6 2 5 3" xfId="50162" xr:uid="{33C50B3E-05D8-4968-BDB5-F4FD4D3142E9}"/>
    <cellStyle name="Normal 5 4 2 6 2 6" xfId="14742" xr:uid="{6D2B383C-DDC7-4F5F-880A-B91282FE462E}"/>
    <cellStyle name="Normal 5 4 2 6 2 6 2" xfId="40938" xr:uid="{34374AC3-0038-4695-922F-784F06B8C022}"/>
    <cellStyle name="Normal 5 4 2 6 2 7" xfId="28432" xr:uid="{BB7D6B72-3ADB-4387-B478-3FC565442F9A}"/>
    <cellStyle name="Normal 5 4 2 6 2 8" xfId="43316" xr:uid="{3BEC8AFB-B0A5-4E59-8DEB-A3AD8267DD6C}"/>
    <cellStyle name="Normal 5 4 2 6 2 9" xfId="7896" xr:uid="{92DCF6FD-2810-408F-A04D-05A9B901FAA0}"/>
    <cellStyle name="Normal 5 4 2 6 3" xfId="1247" xr:uid="{F4376385-D167-4EB4-A0F0-730F85D7FCD4}"/>
    <cellStyle name="Normal 5 4 2 6 3 2" xfId="9610" xr:uid="{32DCD8C4-DC64-4ACD-84E0-DB64B9C16624}"/>
    <cellStyle name="Normal 5 4 2 6 3 2 2" xfId="13032" xr:uid="{969CA628-C63D-4E2C-AE7B-2B1025CEEA2B}"/>
    <cellStyle name="Normal 5 4 2 6 3 2 2 2" xfId="26722" xr:uid="{11013EEA-C084-4166-992D-2F7A44AB68F8}"/>
    <cellStyle name="Normal 5 4 2 6 3 2 2 2 2" xfId="40414" xr:uid="{BC12F797-F67D-4C23-B3F9-3B84C97B0BC4}"/>
    <cellStyle name="Normal 5 4 2 6 3 2 2 2 3" xfId="55298" xr:uid="{2132E633-24AC-46F5-B691-B47F46FE1E07}"/>
    <cellStyle name="Normal 5 4 2 6 3 2 2 3" xfId="19878" xr:uid="{865B0E7D-BF07-4A2F-B45A-0AF72A859475}"/>
    <cellStyle name="Normal 5 4 2 6 3 2 2 4" xfId="33568" xr:uid="{A73F8983-CE8A-4993-A41A-2BDA513D9C13}"/>
    <cellStyle name="Normal 5 4 2 6 3 2 2 5" xfId="48452" xr:uid="{DA0CB2C5-C483-4EB6-BFAC-8561DAF162A3}"/>
    <cellStyle name="Normal 5 4 2 6 3 2 3" xfId="23300" xr:uid="{29CD0D06-5F16-4759-AEDD-698EBC91D543}"/>
    <cellStyle name="Normal 5 4 2 6 3 2 3 2" xfId="36992" xr:uid="{B72691FF-8A64-4D1E-90B3-6BE44F02B0C3}"/>
    <cellStyle name="Normal 5 4 2 6 3 2 3 3" xfId="51876" xr:uid="{4CDB3A40-1F72-43E3-955A-58884FD963FD}"/>
    <cellStyle name="Normal 5 4 2 6 3 2 4" xfId="16456" xr:uid="{37193855-B8F8-4457-AA5E-4FA5FD70FC38}"/>
    <cellStyle name="Normal 5 4 2 6 3 2 5" xfId="30146" xr:uid="{DE69A5F1-146A-4CB8-B904-0743C5C6B204}"/>
    <cellStyle name="Normal 5 4 2 6 3 2 6" xfId="45030" xr:uid="{297BA8F8-2BFB-4CEB-BDCB-DF997A64E801}"/>
    <cellStyle name="Normal 5 4 2 6 3 3" xfId="11320" xr:uid="{EDEE14D3-A758-407B-A2B3-186B22D683EE}"/>
    <cellStyle name="Normal 5 4 2 6 3 3 2" xfId="25010" xr:uid="{ECBC97D0-638E-4A66-8497-F2C26978C8DD}"/>
    <cellStyle name="Normal 5 4 2 6 3 3 2 2" xfId="38702" xr:uid="{01F5B926-CBB6-4235-9746-816A136C146A}"/>
    <cellStyle name="Normal 5 4 2 6 3 3 2 3" xfId="53586" xr:uid="{30259B32-B53B-454D-91C8-1643569D1E7C}"/>
    <cellStyle name="Normal 5 4 2 6 3 3 3" xfId="18166" xr:uid="{9AD4F1AA-AB78-45AE-BBBC-B33213B460CC}"/>
    <cellStyle name="Normal 5 4 2 6 3 3 4" xfId="31856" xr:uid="{DC56C4D5-57BA-4ABA-8642-5400E8C43140}"/>
    <cellStyle name="Normal 5 4 2 6 3 3 5" xfId="46740" xr:uid="{B58B7366-8D87-4D0D-91B3-B6FF08D536D0}"/>
    <cellStyle name="Normal 5 4 2 6 3 4" xfId="21588" xr:uid="{B5997867-C003-4659-A9FC-B248FE9ACFDD}"/>
    <cellStyle name="Normal 5 4 2 6 3 4 2" xfId="35280" xr:uid="{3B04697C-7206-47E0-9C33-8EF83E36A898}"/>
    <cellStyle name="Normal 5 4 2 6 3 4 3" xfId="50164" xr:uid="{96CCCA21-8681-4FE2-B897-F77130CB4FBD}"/>
    <cellStyle name="Normal 5 4 2 6 3 5" xfId="14744" xr:uid="{269B8CA4-9B1C-4595-A26F-EAAC3A1712BB}"/>
    <cellStyle name="Normal 5 4 2 6 3 5 2" xfId="40940" xr:uid="{2425CEC5-3660-4AFC-9C11-1FC776C627A1}"/>
    <cellStyle name="Normal 5 4 2 6 3 6" xfId="28434" xr:uid="{9AA6DBEA-3628-45DA-8007-3851A1F5DD20}"/>
    <cellStyle name="Normal 5 4 2 6 3 7" xfId="43318" xr:uid="{12131092-86CE-4C79-9A02-BDCAB35E2196}"/>
    <cellStyle name="Normal 5 4 2 6 3 8" xfId="7898" xr:uid="{48F98068-88B1-402C-AA84-D96E8B463A84}"/>
    <cellStyle name="Normal 5 4 2 6 4" xfId="2852" xr:uid="{4ED43708-2B79-4DB1-803C-94524606D61B}"/>
    <cellStyle name="Normal 5 4 2 6 4 2" xfId="4586" xr:uid="{52FE682B-120E-4B53-9D57-30D2B2FD7A66}"/>
    <cellStyle name="Normal 5 4 2 6 4 2 2" xfId="13033" xr:uid="{358CF4FE-3C4E-4AE9-A713-4418970068F4}"/>
    <cellStyle name="Normal 5 4 2 6 4 2 2 2" xfId="26723" xr:uid="{EEEF3BB2-262E-4E94-B4EF-0D8E98BE06CC}"/>
    <cellStyle name="Normal 5 4 2 6 4 2 2 2 2" xfId="40415" xr:uid="{370C7643-094D-4199-9AE6-AA40CDD69DAD}"/>
    <cellStyle name="Normal 5 4 2 6 4 2 2 2 3" xfId="55299" xr:uid="{E7E5FA86-CE42-4F62-B6C0-603D902F140F}"/>
    <cellStyle name="Normal 5 4 2 6 4 2 2 3" xfId="19879" xr:uid="{5E634EE0-E559-44C7-88E9-D04EB0495D39}"/>
    <cellStyle name="Normal 5 4 2 6 4 2 2 4" xfId="33569" xr:uid="{6780C222-4E56-4B66-8DAE-2596108D1828}"/>
    <cellStyle name="Normal 5 4 2 6 4 2 2 5" xfId="48453" xr:uid="{ED58ADB5-811E-4FE8-BA8F-F223F7C9A9D8}"/>
    <cellStyle name="Normal 5 4 2 6 4 2 3" xfId="23301" xr:uid="{25B831A5-E2AF-4F65-BBB5-515A5547D814}"/>
    <cellStyle name="Normal 5 4 2 6 4 2 3 2" xfId="36993" xr:uid="{3A77F46E-5940-4D62-A466-C66F446CA60F}"/>
    <cellStyle name="Normal 5 4 2 6 4 2 3 3" xfId="51877" xr:uid="{8429E032-F932-4838-BEC1-DBA72269010C}"/>
    <cellStyle name="Normal 5 4 2 6 4 2 4" xfId="16457" xr:uid="{E1C5E218-A5EF-4D9E-A8C7-F1BA723E2564}"/>
    <cellStyle name="Normal 5 4 2 6 4 2 4 2" xfId="41360" xr:uid="{705C48D9-EF3E-46D2-A5E4-CA8E0DF1CFD7}"/>
    <cellStyle name="Normal 5 4 2 6 4 2 5" xfId="30147" xr:uid="{024C91DE-E5A7-4BC7-94DD-AD5ED1AEBD0F}"/>
    <cellStyle name="Normal 5 4 2 6 4 2 6" xfId="45031" xr:uid="{9809D78E-AA11-4CDE-B4D4-C4AEA24F0953}"/>
    <cellStyle name="Normal 5 4 2 6 4 2 7" xfId="9611" xr:uid="{22B13BA1-D93A-4F1E-8305-6A22B6852F64}"/>
    <cellStyle name="Normal 5 4 2 6 4 3" xfId="4685" xr:uid="{B88C1C9D-709F-4530-BEC6-0C9DD9C87DD8}"/>
    <cellStyle name="Normal 5 4 2 6 4 3 2" xfId="25011" xr:uid="{91360B0A-AB75-4E4A-813F-46A024FDB372}"/>
    <cellStyle name="Normal 5 4 2 6 4 3 2 2" xfId="38703" xr:uid="{838D74F7-CE74-44CA-A1EF-A5846D823B4D}"/>
    <cellStyle name="Normal 5 4 2 6 4 3 2 3" xfId="53587" xr:uid="{65CB7AD5-4AC8-4900-BB0E-D02648C224F8}"/>
    <cellStyle name="Normal 5 4 2 6 4 3 3" xfId="18167" xr:uid="{9B9FE939-6AD9-45C3-BE8A-1DC05B718040}"/>
    <cellStyle name="Normal 5 4 2 6 4 3 3 2" xfId="41374" xr:uid="{4B500060-7D55-4236-B0BC-D38CEB6758C0}"/>
    <cellStyle name="Normal 5 4 2 6 4 3 4" xfId="31857" xr:uid="{1F94BBCF-FB30-4049-A928-FE9FAA758077}"/>
    <cellStyle name="Normal 5 4 2 6 4 3 5" xfId="46741" xr:uid="{0C06419B-77A1-49E9-9EAC-4FAD455A1FEF}"/>
    <cellStyle name="Normal 5 4 2 6 4 3 6" xfId="11321" xr:uid="{E1FFA6B7-8681-4A9A-ABFB-A9E9D27AA669}"/>
    <cellStyle name="Normal 5 4 2 6 4 4" xfId="4613" xr:uid="{71019387-FF10-479B-8484-ADA43764554D}"/>
    <cellStyle name="Normal 5 4 2 6 4 4 2" xfId="41370" xr:uid="{F3134815-3C70-42DB-A966-187A7292E6AF}"/>
    <cellStyle name="Normal 5 4 2 6 4 4 3" xfId="35281" xr:uid="{D0EF646D-BB23-4729-B2AF-DEE37DC98A69}"/>
    <cellStyle name="Normal 5 4 2 6 4 4 4" xfId="50165" xr:uid="{F48D28BE-A115-4E2A-BCF6-A715F477C903}"/>
    <cellStyle name="Normal 5 4 2 6 4 4 5" xfId="21589" xr:uid="{0E1FFD1A-D561-4F4D-8881-051D73069BB8}"/>
    <cellStyle name="Normal 5 4 2 6 4 5" xfId="14745" xr:uid="{143B9AD7-4C36-4A43-AF90-DE117ABB6F74}"/>
    <cellStyle name="Normal 5 4 2 6 4 5 2" xfId="41128" xr:uid="{EB7D79B1-6EB6-402F-BDF3-2EC0F473325F}"/>
    <cellStyle name="Normal 5 4 2 6 4 6" xfId="28435" xr:uid="{BA969C65-29D6-4E3B-BF01-7D5C6EC17D9C}"/>
    <cellStyle name="Normal 5 4 2 6 4 7" xfId="43319" xr:uid="{EA78DDFB-E500-4589-A92C-077860F58BC0}"/>
    <cellStyle name="Normal 5 4 2 6 4 8" xfId="7899" xr:uid="{3FD26F55-E8FE-4770-A434-11E987F5FF14}"/>
    <cellStyle name="Normal 5 4 2 6 5" xfId="9607" xr:uid="{890C912D-EDD7-4A9B-A699-7E41250C88A9}"/>
    <cellStyle name="Normal 5 4 2 6 5 2" xfId="13029" xr:uid="{375824A6-C7B5-4340-83FC-F611E0B3AC84}"/>
    <cellStyle name="Normal 5 4 2 6 5 2 2" xfId="26719" xr:uid="{394706C5-A6F2-4819-A9CD-B9AA4CCF02F8}"/>
    <cellStyle name="Normal 5 4 2 6 5 2 2 2" xfId="40411" xr:uid="{15011CA7-6B2D-41A0-BEDC-D998ABD1F62C}"/>
    <cellStyle name="Normal 5 4 2 6 5 2 2 3" xfId="55295" xr:uid="{4E94DBAC-EBB4-42E0-B937-FEA6E79ACC2F}"/>
    <cellStyle name="Normal 5 4 2 6 5 2 3" xfId="19875" xr:uid="{B359BE6F-9A42-4916-B427-1BE3D738351C}"/>
    <cellStyle name="Normal 5 4 2 6 5 2 4" xfId="33565" xr:uid="{06D5458F-7882-4F91-828E-9AEE94893121}"/>
    <cellStyle name="Normal 5 4 2 6 5 2 5" xfId="48449" xr:uid="{DC503339-1FA0-43E7-A745-AB916856B567}"/>
    <cellStyle name="Normal 5 4 2 6 5 3" xfId="23297" xr:uid="{2DA842B2-5631-4028-8F0F-D5E835549927}"/>
    <cellStyle name="Normal 5 4 2 6 5 3 2" xfId="36989" xr:uid="{DBF9C5A7-695E-483D-8E1B-00CE6689F661}"/>
    <cellStyle name="Normal 5 4 2 6 5 3 3" xfId="51873" xr:uid="{899805F9-5560-4D16-A8A2-E54D563784A8}"/>
    <cellStyle name="Normal 5 4 2 6 5 4" xfId="16453" xr:uid="{E79B78EC-1589-431F-A3A5-FC788A8ED388}"/>
    <cellStyle name="Normal 5 4 2 6 5 5" xfId="30143" xr:uid="{00AC7C25-0BDF-491D-8B07-6BA2C627AE32}"/>
    <cellStyle name="Normal 5 4 2 6 5 6" xfId="45027" xr:uid="{DE07734D-A50D-405A-AA9D-7C295C8C8F69}"/>
    <cellStyle name="Normal 5 4 2 6 6" xfId="11317" xr:uid="{A9B02AF4-4B21-4A52-BC91-15E2F92760D7}"/>
    <cellStyle name="Normal 5 4 2 6 6 2" xfId="25007" xr:uid="{699DE7DB-378E-4EE6-9299-262700D9CD87}"/>
    <cellStyle name="Normal 5 4 2 6 6 2 2" xfId="38699" xr:uid="{2CBF79AC-FF5B-4FE2-B9A9-1F428EC63310}"/>
    <cellStyle name="Normal 5 4 2 6 6 2 3" xfId="53583" xr:uid="{9EEFB43E-C118-4FD6-AEFE-F05572ED3E7D}"/>
    <cellStyle name="Normal 5 4 2 6 6 3" xfId="18163" xr:uid="{9907F0CF-BC60-4D65-8B19-8614A105F650}"/>
    <cellStyle name="Normal 5 4 2 6 6 4" xfId="31853" xr:uid="{228D3B73-8473-42F0-885F-C6B5BBB0CF0C}"/>
    <cellStyle name="Normal 5 4 2 6 6 5" xfId="46737" xr:uid="{770AC37E-723D-4F5A-A7C1-465E4982F8CA}"/>
    <cellStyle name="Normal 5 4 2 6 7" xfId="21585" xr:uid="{EB961720-7376-4C0C-9F04-99AA42FAFEAF}"/>
    <cellStyle name="Normal 5 4 2 6 7 2" xfId="35277" xr:uid="{B42DDB4C-3274-463E-81B6-436E89ADCAFD}"/>
    <cellStyle name="Normal 5 4 2 6 7 3" xfId="50161" xr:uid="{B4ACA7FB-66CA-4E46-9CCB-E8A15447613A}"/>
    <cellStyle name="Normal 5 4 2 6 8" xfId="14741" xr:uid="{0111D73E-D6AF-4376-B72E-7BA3595C7412}"/>
    <cellStyle name="Normal 5 4 2 6 8 2" xfId="40825" xr:uid="{CF879001-A04B-4C94-9134-DD1E957FEA9B}"/>
    <cellStyle name="Normal 5 4 2 6 9" xfId="28431" xr:uid="{4DD43A6F-BD96-4A8D-8D9D-6E150B29595D}"/>
    <cellStyle name="Normal 5 4 2 7" xfId="1248" xr:uid="{3EF9D0C0-85B5-4668-AD01-3F7C1DC967A5}"/>
    <cellStyle name="Normal 5 4 2 7 2" xfId="1249" xr:uid="{AA11EB59-B6D8-401E-B2C2-F5E0D05075D8}"/>
    <cellStyle name="Normal 5 4 2 7 2 2" xfId="9613" xr:uid="{08665BDA-921B-4C87-BCA3-F3210178AFEE}"/>
    <cellStyle name="Normal 5 4 2 7 2 2 2" xfId="13035" xr:uid="{E0D8A7DB-1FDE-4BB6-B91A-53A8DE63BBFE}"/>
    <cellStyle name="Normal 5 4 2 7 2 2 2 2" xfId="26725" xr:uid="{1CBDC7C9-01B6-4296-BBFC-DA2FFD0939FF}"/>
    <cellStyle name="Normal 5 4 2 7 2 2 2 2 2" xfId="40417" xr:uid="{07098454-1BC5-4625-8955-137A6CB2350E}"/>
    <cellStyle name="Normal 5 4 2 7 2 2 2 2 3" xfId="55301" xr:uid="{C8C82E33-545A-4E27-BA0D-1B461B6CBC3E}"/>
    <cellStyle name="Normal 5 4 2 7 2 2 2 3" xfId="19881" xr:uid="{D16BD0EB-B3F6-4E06-99C6-20D6E5750964}"/>
    <cellStyle name="Normal 5 4 2 7 2 2 2 4" xfId="33571" xr:uid="{BF4E5A04-E570-455A-A623-CE295280C810}"/>
    <cellStyle name="Normal 5 4 2 7 2 2 2 5" xfId="48455" xr:uid="{0A08D532-1888-44C5-B36E-DDC1D96063EA}"/>
    <cellStyle name="Normal 5 4 2 7 2 2 3" xfId="23303" xr:uid="{91943E7F-57A3-4317-92FD-525B93EF7797}"/>
    <cellStyle name="Normal 5 4 2 7 2 2 3 2" xfId="36995" xr:uid="{84804C3A-812F-4268-AE97-380FB3A73EFD}"/>
    <cellStyle name="Normal 5 4 2 7 2 2 3 3" xfId="51879" xr:uid="{E7FDA3CE-57DD-4E1A-9077-EDE2AD0DFAEB}"/>
    <cellStyle name="Normal 5 4 2 7 2 2 4" xfId="16459" xr:uid="{D7558E61-AFFE-4DC0-B777-086EBA163C97}"/>
    <cellStyle name="Normal 5 4 2 7 2 2 5" xfId="30149" xr:uid="{8741B4DC-D6AF-44D8-BB95-EB281DD1ECB9}"/>
    <cellStyle name="Normal 5 4 2 7 2 2 6" xfId="45033" xr:uid="{28E2ABF9-ECE5-40F1-AFC1-7A22D2A6A8E0}"/>
    <cellStyle name="Normal 5 4 2 7 2 3" xfId="11323" xr:uid="{E2FE46B1-7A2B-4775-84EA-AB521F769762}"/>
    <cellStyle name="Normal 5 4 2 7 2 3 2" xfId="25013" xr:uid="{7308DB85-C764-4832-9934-12A56AC1B52C}"/>
    <cellStyle name="Normal 5 4 2 7 2 3 2 2" xfId="38705" xr:uid="{466CFF91-FE7E-43D2-AA45-872A5BCC7A13}"/>
    <cellStyle name="Normal 5 4 2 7 2 3 2 3" xfId="53589" xr:uid="{7D24BBF6-E8A0-450E-9052-7378CBB7DD0C}"/>
    <cellStyle name="Normal 5 4 2 7 2 3 3" xfId="18169" xr:uid="{B3534691-58F2-4A84-AE80-4359AB91E690}"/>
    <cellStyle name="Normal 5 4 2 7 2 3 4" xfId="31859" xr:uid="{93DF6D54-A739-41E3-A869-8ACDAE82C497}"/>
    <cellStyle name="Normal 5 4 2 7 2 3 5" xfId="46743" xr:uid="{10213F7D-4362-49DB-8307-7D13F40092B3}"/>
    <cellStyle name="Normal 5 4 2 7 2 4" xfId="21591" xr:uid="{0323E1E7-C0BE-4924-A60A-1834A558031D}"/>
    <cellStyle name="Normal 5 4 2 7 2 4 2" xfId="35283" xr:uid="{F88B6DD8-1B6A-45E7-9D91-6460A718BEE2}"/>
    <cellStyle name="Normal 5 4 2 7 2 4 3" xfId="50167" xr:uid="{D3CC94FE-F292-47E5-910F-DD50FF593A0A}"/>
    <cellStyle name="Normal 5 4 2 7 2 5" xfId="14747" xr:uid="{707A9E57-3811-4AA7-901A-3E591B9BA56F}"/>
    <cellStyle name="Normal 5 4 2 7 2 5 2" xfId="40942" xr:uid="{E522A680-3256-4006-A9A9-3ACA0B1A4045}"/>
    <cellStyle name="Normal 5 4 2 7 2 6" xfId="28437" xr:uid="{CD71B90F-1017-49CE-861A-06D46C33DB8A}"/>
    <cellStyle name="Normal 5 4 2 7 2 7" xfId="43321" xr:uid="{39C846E6-B853-4736-AAFF-D4AF2EC86B83}"/>
    <cellStyle name="Normal 5 4 2 7 2 8" xfId="7901" xr:uid="{A2FE4CC7-DF64-4DE3-8ABB-876522AE359F}"/>
    <cellStyle name="Normal 5 4 2 7 3" xfId="9612" xr:uid="{C8D4278B-4C70-4BE4-9CCF-9BF4CB25577D}"/>
    <cellStyle name="Normal 5 4 2 7 3 2" xfId="13034" xr:uid="{B855F464-1CE2-49C3-ABA9-3AE7F9744EE0}"/>
    <cellStyle name="Normal 5 4 2 7 3 2 2" xfId="26724" xr:uid="{5012F701-E42C-40F7-841A-83CDF6C222BF}"/>
    <cellStyle name="Normal 5 4 2 7 3 2 2 2" xfId="40416" xr:uid="{30A59760-245B-4C2C-AA8D-0CD0551491EB}"/>
    <cellStyle name="Normal 5 4 2 7 3 2 2 3" xfId="55300" xr:uid="{FD5B2016-49CD-42A7-8D46-D54515B24E81}"/>
    <cellStyle name="Normal 5 4 2 7 3 2 3" xfId="19880" xr:uid="{74D13031-75A1-43D8-A936-31FAB7F50249}"/>
    <cellStyle name="Normal 5 4 2 7 3 2 4" xfId="33570" xr:uid="{5237B920-226A-402A-9862-200493022633}"/>
    <cellStyle name="Normal 5 4 2 7 3 2 5" xfId="48454" xr:uid="{BA6D7050-E83D-42CF-8606-5271FA8160C5}"/>
    <cellStyle name="Normal 5 4 2 7 3 3" xfId="23302" xr:uid="{52D49640-B9F6-4C11-892E-4E9D78179452}"/>
    <cellStyle name="Normal 5 4 2 7 3 3 2" xfId="36994" xr:uid="{85410492-4B2D-4BD0-BC4B-1922FFA7B65D}"/>
    <cellStyle name="Normal 5 4 2 7 3 3 3" xfId="51878" xr:uid="{D6ED8E44-012B-4B36-BBB3-A3E1D3673F16}"/>
    <cellStyle name="Normal 5 4 2 7 3 4" xfId="16458" xr:uid="{C5EAFDA4-F38D-4511-AF57-FEBABB302572}"/>
    <cellStyle name="Normal 5 4 2 7 3 5" xfId="30148" xr:uid="{4D1F13CB-B2FF-4727-8C77-66F2F732F40A}"/>
    <cellStyle name="Normal 5 4 2 7 3 6" xfId="45032" xr:uid="{23010B59-E516-47F4-95A1-43D193B41B68}"/>
    <cellStyle name="Normal 5 4 2 7 4" xfId="11322" xr:uid="{8BFE8EE4-54D8-45C0-A0D5-E1F2F2CDFA38}"/>
    <cellStyle name="Normal 5 4 2 7 4 2" xfId="25012" xr:uid="{1BD9A46F-22DD-4CA4-B70F-192ACA5DACF5}"/>
    <cellStyle name="Normal 5 4 2 7 4 2 2" xfId="38704" xr:uid="{E0BA172D-FFB2-4314-BDAE-4D7615B52FB8}"/>
    <cellStyle name="Normal 5 4 2 7 4 2 3" xfId="53588" xr:uid="{E229E4A5-D9BC-427B-91EC-E88A00A1F610}"/>
    <cellStyle name="Normal 5 4 2 7 4 3" xfId="18168" xr:uid="{D86FC988-A996-43C2-BCCD-F4E2E3290DF3}"/>
    <cellStyle name="Normal 5 4 2 7 4 4" xfId="31858" xr:uid="{79D3193B-5F2F-424A-AE28-2A8CDB2A2712}"/>
    <cellStyle name="Normal 5 4 2 7 4 5" xfId="46742" xr:uid="{2B45B0D1-E910-47EE-BED2-C8FC43679711}"/>
    <cellStyle name="Normal 5 4 2 7 5" xfId="21590" xr:uid="{2028B3D2-450B-4F8D-9149-67BFDCFE2FE3}"/>
    <cellStyle name="Normal 5 4 2 7 5 2" xfId="35282" xr:uid="{07413B05-ECE6-4C5C-8A5D-24BB4E64BC3D}"/>
    <cellStyle name="Normal 5 4 2 7 5 3" xfId="50166" xr:uid="{49207346-A161-4261-B18F-159547682C93}"/>
    <cellStyle name="Normal 5 4 2 7 6" xfId="14746" xr:uid="{EF535B55-5DBB-46DC-BF30-EE0FBEE1B3D1}"/>
    <cellStyle name="Normal 5 4 2 7 6 2" xfId="40941" xr:uid="{10FE20EA-BA28-4EAF-8A93-21FE3C913FFC}"/>
    <cellStyle name="Normal 5 4 2 7 7" xfId="28436" xr:uid="{6D18074C-C08D-4306-8359-9F4FBC7574AB}"/>
    <cellStyle name="Normal 5 4 2 7 8" xfId="43320" xr:uid="{E3F8A4E9-B01E-4663-BAAA-0E70F0D04C17}"/>
    <cellStyle name="Normal 5 4 2 7 9" xfId="7900" xr:uid="{1F4F8479-7B4A-4710-AB7C-D15690D28929}"/>
    <cellStyle name="Normal 5 4 2 8" xfId="1250" xr:uid="{E7323CBC-F6E5-4BCE-895C-0B3CB6E2A1E0}"/>
    <cellStyle name="Normal 5 4 2 8 2" xfId="9614" xr:uid="{53C00C67-D688-4921-9C94-C5A6FF159834}"/>
    <cellStyle name="Normal 5 4 2 8 2 2" xfId="13036" xr:uid="{921A760D-85DD-448D-9736-84976996DFC4}"/>
    <cellStyle name="Normal 5 4 2 8 2 2 2" xfId="26726" xr:uid="{5B9827D5-FF48-4896-A49B-E41C518E957D}"/>
    <cellStyle name="Normal 5 4 2 8 2 2 2 2" xfId="40418" xr:uid="{9D47C08B-9C3E-4ED8-974C-C64A4CA47010}"/>
    <cellStyle name="Normal 5 4 2 8 2 2 2 3" xfId="55302" xr:uid="{80335CA3-E7B4-4A72-9D13-BF00947990AA}"/>
    <cellStyle name="Normal 5 4 2 8 2 2 3" xfId="19882" xr:uid="{0582238B-108E-4C3C-9754-B26854386D2E}"/>
    <cellStyle name="Normal 5 4 2 8 2 2 4" xfId="33572" xr:uid="{8FAECD4B-4817-432C-BA9D-F89A8C80761F}"/>
    <cellStyle name="Normal 5 4 2 8 2 2 5" xfId="48456" xr:uid="{40359E83-52BE-443A-A845-CC798104AF0A}"/>
    <cellStyle name="Normal 5 4 2 8 2 3" xfId="23304" xr:uid="{B8F2880E-76B6-45D3-83E7-08C3CAFF6086}"/>
    <cellStyle name="Normal 5 4 2 8 2 3 2" xfId="36996" xr:uid="{ECD261C1-246A-470A-BA7A-FD8E1EA92BD9}"/>
    <cellStyle name="Normal 5 4 2 8 2 3 3" xfId="51880" xr:uid="{DBBAC215-C9EE-4F7C-9C77-13C434A888DD}"/>
    <cellStyle name="Normal 5 4 2 8 2 4" xfId="16460" xr:uid="{33ED388C-C919-4297-9D25-E99EAA0D6CD5}"/>
    <cellStyle name="Normal 5 4 2 8 2 5" xfId="30150" xr:uid="{A479D116-9402-4DDA-B6FC-AE42AC0EBBCE}"/>
    <cellStyle name="Normal 5 4 2 8 2 6" xfId="45034" xr:uid="{0FB79B6F-F242-4BE1-AC1E-B35B7EDD623B}"/>
    <cellStyle name="Normal 5 4 2 8 3" xfId="11324" xr:uid="{D2C5885E-CAA0-4804-9558-94D19D460931}"/>
    <cellStyle name="Normal 5 4 2 8 3 2" xfId="25014" xr:uid="{471C6C6C-081B-486D-8D3F-E71962410CDE}"/>
    <cellStyle name="Normal 5 4 2 8 3 2 2" xfId="38706" xr:uid="{22110639-D67E-42CF-A9D4-48687DA8FD8B}"/>
    <cellStyle name="Normal 5 4 2 8 3 2 3" xfId="53590" xr:uid="{3F76DADD-D252-410F-B022-EFAFC370114A}"/>
    <cellStyle name="Normal 5 4 2 8 3 3" xfId="18170" xr:uid="{868A5A1B-86F8-4733-97F8-7E7062C9E05D}"/>
    <cellStyle name="Normal 5 4 2 8 3 4" xfId="31860" xr:uid="{30285665-FD6C-44B6-9ECB-5D2BA4868E3B}"/>
    <cellStyle name="Normal 5 4 2 8 3 5" xfId="46744" xr:uid="{FAF70E11-1D6C-44FE-B7BC-85FC87D499A3}"/>
    <cellStyle name="Normal 5 4 2 8 4" xfId="21592" xr:uid="{DFD4DAFE-E4C3-4403-96B5-3CEF4974278B}"/>
    <cellStyle name="Normal 5 4 2 8 4 2" xfId="35284" xr:uid="{9F0E5141-1B92-4917-B8BF-EB8398A77677}"/>
    <cellStyle name="Normal 5 4 2 8 4 3" xfId="50168" xr:uid="{ECC68BDB-31CD-4169-9761-BD2A496ACA19}"/>
    <cellStyle name="Normal 5 4 2 8 5" xfId="14748" xr:uid="{5CEA6D4E-FCFA-41B9-99A4-5B5CC7C699CB}"/>
    <cellStyle name="Normal 5 4 2 8 5 2" xfId="40943" xr:uid="{8681AEA1-0E11-4BA1-9A67-7934CF2E0571}"/>
    <cellStyle name="Normal 5 4 2 8 6" xfId="28438" xr:uid="{7B8266CE-DE9F-4511-B29B-B4D29945048D}"/>
    <cellStyle name="Normal 5 4 2 8 7" xfId="43322" xr:uid="{92EEF221-0BAD-41DE-9234-C4F391B3DC4B}"/>
    <cellStyle name="Normal 5 4 2 8 8" xfId="7902" xr:uid="{ACE309EA-6F25-4EEB-B96B-9D30675C9222}"/>
    <cellStyle name="Normal 5 4 2 9" xfId="2853" xr:uid="{88C16F68-1F18-4A91-8611-32726A44D614}"/>
    <cellStyle name="Normal 5 4 2 9 2" xfId="9615" xr:uid="{13B044A8-BBBB-4DEF-A722-48B2057D60DA}"/>
    <cellStyle name="Normal 5 4 2 9 2 2" xfId="13037" xr:uid="{A8D965BA-5925-46D9-8A4A-94A2DD4C017B}"/>
    <cellStyle name="Normal 5 4 2 9 2 2 2" xfId="26727" xr:uid="{7BB5F701-F598-4CFC-A611-3030AFAAAD16}"/>
    <cellStyle name="Normal 5 4 2 9 2 2 2 2" xfId="40419" xr:uid="{9C9A59FA-32BE-462D-A741-3C8D72D0D788}"/>
    <cellStyle name="Normal 5 4 2 9 2 2 2 3" xfId="55303" xr:uid="{4794D0CA-80C2-4140-BD57-D11621524AA6}"/>
    <cellStyle name="Normal 5 4 2 9 2 2 3" xfId="19883" xr:uid="{4D4031D7-A94B-4C41-8548-AD98C6D7A3C9}"/>
    <cellStyle name="Normal 5 4 2 9 2 2 4" xfId="33573" xr:uid="{9A60105C-ADDB-40D2-8F06-5A6997CEAEE9}"/>
    <cellStyle name="Normal 5 4 2 9 2 2 5" xfId="48457" xr:uid="{D77EFCB2-4C76-4E74-B569-33329E20BA21}"/>
    <cellStyle name="Normal 5 4 2 9 2 3" xfId="23305" xr:uid="{9B6DC96F-3489-4540-B9A5-0BE640F77911}"/>
    <cellStyle name="Normal 5 4 2 9 2 3 2" xfId="36997" xr:uid="{2A8D6770-0598-4102-ABEC-2191FDF22EE3}"/>
    <cellStyle name="Normal 5 4 2 9 2 3 3" xfId="51881" xr:uid="{B340CCB8-1596-4731-9ED9-6EAEE577982C}"/>
    <cellStyle name="Normal 5 4 2 9 2 4" xfId="16461" xr:uid="{26F38643-1850-4F56-A03D-CE1D4596C8CB}"/>
    <cellStyle name="Normal 5 4 2 9 2 5" xfId="30151" xr:uid="{92FCF76D-4059-437E-A821-DAC093E5BDB1}"/>
    <cellStyle name="Normal 5 4 2 9 2 6" xfId="45035" xr:uid="{2A0B0FB9-F5F2-4129-ABD9-9BD5BC05F90A}"/>
    <cellStyle name="Normal 5 4 2 9 3" xfId="11325" xr:uid="{9979EAD2-8A11-4CCD-A0FD-F8C3E368B649}"/>
    <cellStyle name="Normal 5 4 2 9 3 2" xfId="25015" xr:uid="{BFD5E270-C741-4D4F-B6E9-7010D29E25C1}"/>
    <cellStyle name="Normal 5 4 2 9 3 2 2" xfId="38707" xr:uid="{F59CD05D-939E-41ED-AEA9-6CC7E20B28DD}"/>
    <cellStyle name="Normal 5 4 2 9 3 2 3" xfId="53591" xr:uid="{2972120C-9529-4988-A7AC-93BA88ABE7C0}"/>
    <cellStyle name="Normal 5 4 2 9 3 3" xfId="18171" xr:uid="{73AB8BE1-98A5-4570-A038-EE30E928DD63}"/>
    <cellStyle name="Normal 5 4 2 9 3 4" xfId="31861" xr:uid="{117FF0A8-BA1B-42C8-B670-39D51944BD66}"/>
    <cellStyle name="Normal 5 4 2 9 3 5" xfId="46745" xr:uid="{4F9163E7-F23E-4819-B069-3B49F4B84CC6}"/>
    <cellStyle name="Normal 5 4 2 9 4" xfId="21593" xr:uid="{1273FE4A-D609-4B0A-B7DD-38942651220F}"/>
    <cellStyle name="Normal 5 4 2 9 4 2" xfId="35285" xr:uid="{DD82C443-3FF7-4C16-BEB1-EB5C9FA55ACB}"/>
    <cellStyle name="Normal 5 4 2 9 4 3" xfId="50169" xr:uid="{2CBB2A12-0FF8-4830-A82C-AB4A92C48D88}"/>
    <cellStyle name="Normal 5 4 2 9 5" xfId="14749" xr:uid="{7E812FBC-68D2-4390-8D7A-DF874902AAFF}"/>
    <cellStyle name="Normal 5 4 2 9 5 2" xfId="41129" xr:uid="{10821915-D337-4CDA-B208-ED9CCE83D068}"/>
    <cellStyle name="Normal 5 4 2 9 6" xfId="28439" xr:uid="{3554FE5D-FB53-4172-863E-F1B62A616DD3}"/>
    <cellStyle name="Normal 5 4 2 9 7" xfId="43323" xr:uid="{6DBADE8F-92DC-43F9-8E2F-A230AA3C38D4}"/>
    <cellStyle name="Normal 5 4 2 9 8" xfId="7903" xr:uid="{D4FD6968-E32E-452C-A3C2-610AF0C5C32F}"/>
    <cellStyle name="Normal 5 4 3" xfId="97" xr:uid="{65F76D3E-2311-44D8-93A8-7172695B1DDB}"/>
    <cellStyle name="Normal 5 4 3 10" xfId="21594" xr:uid="{7C2B3601-008D-4630-B102-89025A859052}"/>
    <cellStyle name="Normal 5 4 3 10 2" xfId="35286" xr:uid="{599394D6-4BD3-42D2-B6B5-1BEEB303B4A7}"/>
    <cellStyle name="Normal 5 4 3 10 3" xfId="50170" xr:uid="{CF6552D4-6DB5-4BB0-9BBA-B0704B640323}"/>
    <cellStyle name="Normal 5 4 3 11" xfId="14750" xr:uid="{9FBF0DDC-0D6E-4B43-BBBA-D38A8FB863CA}"/>
    <cellStyle name="Normal 5 4 3 11 2" xfId="40763" xr:uid="{437E7F8F-27DB-47B7-B37F-51ED64AB2D45}"/>
    <cellStyle name="Normal 5 4 3 12" xfId="28440" xr:uid="{43FE5C49-1927-45AD-B80F-A09619FF170F}"/>
    <cellStyle name="Normal 5 4 3 13" xfId="43324" xr:uid="{BA19D359-9AA1-4804-B1E5-6EC1CA24DC32}"/>
    <cellStyle name="Normal 5 4 3 14" xfId="7904" xr:uid="{F62E68E1-6B24-45EB-93B2-79DFF9A10C9E}"/>
    <cellStyle name="Normal 5 4 3 2" xfId="98" xr:uid="{AB8EF12C-0379-4790-9149-DAC3BDB7F811}"/>
    <cellStyle name="Normal 5 4 3 2 10" xfId="14751" xr:uid="{B5A99A69-ACA5-4F8B-A9B4-C86B21F30FD8}"/>
    <cellStyle name="Normal 5 4 3 2 10 2" xfId="40764" xr:uid="{4BEFDB00-7EA1-42A8-BD31-3CF5A62E755F}"/>
    <cellStyle name="Normal 5 4 3 2 11" xfId="28441" xr:uid="{20419B58-C702-4773-A28C-814BD026D0C1}"/>
    <cellStyle name="Normal 5 4 3 2 12" xfId="43325" xr:uid="{10D1533A-5DC8-4C11-A3D9-E1DF69E24AE0}"/>
    <cellStyle name="Normal 5 4 3 2 13" xfId="7905" xr:uid="{447E8F26-FAED-4311-AC49-43D6770079C4}"/>
    <cellStyle name="Normal 5 4 3 2 2" xfId="549" xr:uid="{00C26515-51A1-4928-984F-30B6DD8A9DBE}"/>
    <cellStyle name="Normal 5 4 3 2 2 10" xfId="43326" xr:uid="{683922B0-3C1C-46D9-BFF7-BC45AD64B50B}"/>
    <cellStyle name="Normal 5 4 3 2 2 11" xfId="7906" xr:uid="{DCC593E5-4C13-4684-9B29-4280604B0CEA}"/>
    <cellStyle name="Normal 5 4 3 2 2 2" xfId="550" xr:uid="{CF22B4A1-467E-4FBE-8E4E-1CD95575109F}"/>
    <cellStyle name="Normal 5 4 3 2 2 2 2" xfId="1251" xr:uid="{A9007320-4474-41D6-9CBC-A3EF121C4808}"/>
    <cellStyle name="Normal 5 4 3 2 2 2 2 2" xfId="1252" xr:uid="{0DB62C2E-0000-4B21-ACB6-380E367F9AE3}"/>
    <cellStyle name="Normal 5 4 3 2 2 2 2 2 2" xfId="13042" xr:uid="{117272BA-BE2F-4670-84F2-4520C44852AF}"/>
    <cellStyle name="Normal 5 4 3 2 2 2 2 2 2 2" xfId="26732" xr:uid="{A9CE5BDE-A60C-438E-BBE6-853220A4E57A}"/>
    <cellStyle name="Normal 5 4 3 2 2 2 2 2 2 2 2" xfId="40424" xr:uid="{387D4D7A-19C6-4D8E-BD83-8953F0238E36}"/>
    <cellStyle name="Normal 5 4 3 2 2 2 2 2 2 2 3" xfId="55308" xr:uid="{23603C3A-6158-4AF1-A6D8-129E6B26635C}"/>
    <cellStyle name="Normal 5 4 3 2 2 2 2 2 2 3" xfId="19888" xr:uid="{C1CA0EB2-3347-42C1-AF60-165F2800595F}"/>
    <cellStyle name="Normal 5 4 3 2 2 2 2 2 2 4" xfId="33578" xr:uid="{57935E24-CD8B-42EC-BE37-B32A34F96D73}"/>
    <cellStyle name="Normal 5 4 3 2 2 2 2 2 2 5" xfId="48462" xr:uid="{EA095CB6-8294-4001-BB08-0A6526AAE182}"/>
    <cellStyle name="Normal 5 4 3 2 2 2 2 2 3" xfId="23310" xr:uid="{BAEE34F2-3FF5-47B8-A1BF-F782CBBB779F}"/>
    <cellStyle name="Normal 5 4 3 2 2 2 2 2 3 2" xfId="37002" xr:uid="{F531047B-CD99-4C3B-9F99-F4462B8C3224}"/>
    <cellStyle name="Normal 5 4 3 2 2 2 2 2 3 3" xfId="51886" xr:uid="{CA37C955-7807-4B4E-B37C-2F4ADDBDA7DD}"/>
    <cellStyle name="Normal 5 4 3 2 2 2 2 2 4" xfId="16466" xr:uid="{BFA64424-3575-4C8B-A501-5F3070B63D14}"/>
    <cellStyle name="Normal 5 4 3 2 2 2 2 2 4 2" xfId="40945" xr:uid="{0B2FB9CE-A548-4E10-93D4-10B624D638E2}"/>
    <cellStyle name="Normal 5 4 3 2 2 2 2 2 5" xfId="30156" xr:uid="{C4E5EC15-DD53-4B0C-BC0E-AD434BA63BCE}"/>
    <cellStyle name="Normal 5 4 3 2 2 2 2 2 6" xfId="45040" xr:uid="{8E076DE5-2B32-41F4-AE79-FBC4A59D3838}"/>
    <cellStyle name="Normal 5 4 3 2 2 2 2 2 7" xfId="9620" xr:uid="{BB54BE31-95C4-4388-B0DC-9143DAB7CF2F}"/>
    <cellStyle name="Normal 5 4 3 2 2 2 2 3" xfId="11330" xr:uid="{49232B0C-C7BF-4FEB-89F6-A0B6F9FCB05C}"/>
    <cellStyle name="Normal 5 4 3 2 2 2 2 3 2" xfId="25020" xr:uid="{52574C0A-B72B-4436-AEE1-71E2C452AB32}"/>
    <cellStyle name="Normal 5 4 3 2 2 2 2 3 2 2" xfId="38712" xr:uid="{6B7AB7D0-E8A5-49E5-BEE4-4A170B3B1424}"/>
    <cellStyle name="Normal 5 4 3 2 2 2 2 3 2 3" xfId="53596" xr:uid="{7B0AE263-ADCC-44CB-A16F-5106D5C97A41}"/>
    <cellStyle name="Normal 5 4 3 2 2 2 2 3 3" xfId="18176" xr:uid="{96382911-BEE9-4B47-B3D8-C05141B714FC}"/>
    <cellStyle name="Normal 5 4 3 2 2 2 2 3 4" xfId="31866" xr:uid="{5C63AC48-D79E-4B44-9737-F28B482A20C2}"/>
    <cellStyle name="Normal 5 4 3 2 2 2 2 3 5" xfId="46750" xr:uid="{DFE86CC2-0174-4446-8931-8E49793A577D}"/>
    <cellStyle name="Normal 5 4 3 2 2 2 2 4" xfId="21598" xr:uid="{227AE644-9F6A-47F4-8AEE-D0F26CA0475E}"/>
    <cellStyle name="Normal 5 4 3 2 2 2 2 4 2" xfId="35290" xr:uid="{8D0FEA4A-2369-4E38-BBE9-DCACE16FCD39}"/>
    <cellStyle name="Normal 5 4 3 2 2 2 2 4 3" xfId="50174" xr:uid="{12033C06-3886-4ADB-8A19-A8377E11D98C}"/>
    <cellStyle name="Normal 5 4 3 2 2 2 2 5" xfId="14754" xr:uid="{FF0CCB99-BF87-4317-982C-DF0BA4244947}"/>
    <cellStyle name="Normal 5 4 3 2 2 2 2 5 2" xfId="40944" xr:uid="{01D6CE70-8086-4D3B-BFCD-025972EFA0A0}"/>
    <cellStyle name="Normal 5 4 3 2 2 2 2 6" xfId="28444" xr:uid="{9A4FD67F-7E27-45A3-9C29-51E581FD1161}"/>
    <cellStyle name="Normal 5 4 3 2 2 2 2 7" xfId="43328" xr:uid="{9FF4E4AF-2E46-4ACC-AAE0-9471F0CFF109}"/>
    <cellStyle name="Normal 5 4 3 2 2 2 2 8" xfId="7908" xr:uid="{574D3065-1B1A-431B-B34E-B92CA0E24529}"/>
    <cellStyle name="Normal 5 4 3 2 2 2 3" xfId="1253" xr:uid="{BD6839E2-5968-4A1C-8163-E6CC1A0E326A}"/>
    <cellStyle name="Normal 5 4 3 2 2 2 3 2" xfId="13041" xr:uid="{13B10A25-6C79-4EF9-AB3C-D486579D4C25}"/>
    <cellStyle name="Normal 5 4 3 2 2 2 3 2 2" xfId="26731" xr:uid="{F6BA6D0E-052C-4F7E-9F43-A125FAC4B19F}"/>
    <cellStyle name="Normal 5 4 3 2 2 2 3 2 2 2" xfId="40423" xr:uid="{101AFF7A-9E83-40EB-84BC-75E983603130}"/>
    <cellStyle name="Normal 5 4 3 2 2 2 3 2 2 3" xfId="55307" xr:uid="{FE4DCA5C-2E20-4DBE-BD11-721EF380E17E}"/>
    <cellStyle name="Normal 5 4 3 2 2 2 3 2 3" xfId="19887" xr:uid="{18AA4DDF-FCC4-4F75-BE37-CBBA213668CC}"/>
    <cellStyle name="Normal 5 4 3 2 2 2 3 2 4" xfId="33577" xr:uid="{77E0DF84-74A8-49F0-AC91-2A7D5C6C6067}"/>
    <cellStyle name="Normal 5 4 3 2 2 2 3 2 5" xfId="48461" xr:uid="{6086448B-E1F6-4DE8-9A88-F1CC6239CE11}"/>
    <cellStyle name="Normal 5 4 3 2 2 2 3 3" xfId="23309" xr:uid="{D0F7803B-D7FC-4498-BBB7-E1A32FC7D69B}"/>
    <cellStyle name="Normal 5 4 3 2 2 2 3 3 2" xfId="37001" xr:uid="{33BB31A2-58C5-40A1-8F87-7BBF3FC6CEAB}"/>
    <cellStyle name="Normal 5 4 3 2 2 2 3 3 3" xfId="51885" xr:uid="{412B6F0A-1DA3-4386-B13A-A7A914E1B34F}"/>
    <cellStyle name="Normal 5 4 3 2 2 2 3 4" xfId="16465" xr:uid="{49A536B0-2750-4177-83B1-A3E7871A508B}"/>
    <cellStyle name="Normal 5 4 3 2 2 2 3 4 2" xfId="40946" xr:uid="{D11444A5-4CB4-4361-A069-7A886D0E16D0}"/>
    <cellStyle name="Normal 5 4 3 2 2 2 3 5" xfId="30155" xr:uid="{33ED7515-71C8-424D-85F8-4C2BDD0EC690}"/>
    <cellStyle name="Normal 5 4 3 2 2 2 3 6" xfId="45039" xr:uid="{7BC632DA-4457-4942-9F26-4B081FA64E1B}"/>
    <cellStyle name="Normal 5 4 3 2 2 2 3 7" xfId="9619" xr:uid="{EE67E8C6-3939-4009-8AE0-5E6FA12CCDE8}"/>
    <cellStyle name="Normal 5 4 3 2 2 2 4" xfId="11329" xr:uid="{4B7856E6-BC92-469A-8AE7-91D544B1F405}"/>
    <cellStyle name="Normal 5 4 3 2 2 2 4 2" xfId="25019" xr:uid="{E19B209C-1C1C-419A-896D-056FC5B2AB52}"/>
    <cellStyle name="Normal 5 4 3 2 2 2 4 2 2" xfId="38711" xr:uid="{C3010369-6D75-4FD6-922C-A592649B69AA}"/>
    <cellStyle name="Normal 5 4 3 2 2 2 4 2 3" xfId="53595" xr:uid="{4265718C-630B-4BB9-87EA-D1222C5D05AB}"/>
    <cellStyle name="Normal 5 4 3 2 2 2 4 3" xfId="18175" xr:uid="{4A37DF4E-CD55-435A-84C6-AB4A5E3AC3EF}"/>
    <cellStyle name="Normal 5 4 3 2 2 2 4 4" xfId="31865" xr:uid="{1FA51EBC-3F4D-4196-885B-0B27238DB785}"/>
    <cellStyle name="Normal 5 4 3 2 2 2 4 5" xfId="46749" xr:uid="{AA31FD53-D27E-47E5-8198-F9D434F61BD1}"/>
    <cellStyle name="Normal 5 4 3 2 2 2 5" xfId="21597" xr:uid="{612FDDFC-1C89-4504-A3AC-F5C2F1D61BB1}"/>
    <cellStyle name="Normal 5 4 3 2 2 2 5 2" xfId="35289" xr:uid="{189CD0D0-AF3B-45B6-A825-3200C9EBFAC6}"/>
    <cellStyle name="Normal 5 4 3 2 2 2 5 3" xfId="50173" xr:uid="{C7A6CF18-2054-4FF9-B688-9D72E9953865}"/>
    <cellStyle name="Normal 5 4 3 2 2 2 6" xfId="14753" xr:uid="{FFCB5C4A-685E-4733-A3BE-77B28B2A9D76}"/>
    <cellStyle name="Normal 5 4 3 2 2 2 6 2" xfId="40827" xr:uid="{9D85BD1F-F751-4B28-BBD8-0FFA2F2A84EE}"/>
    <cellStyle name="Normal 5 4 3 2 2 2 7" xfId="28443" xr:uid="{1FDEC9BD-C905-4693-922D-EEF9C432EA83}"/>
    <cellStyle name="Normal 5 4 3 2 2 2 8" xfId="43327" xr:uid="{C7D1E9A3-C7CB-49D9-B5D7-286D33A25AAB}"/>
    <cellStyle name="Normal 5 4 3 2 2 2 9" xfId="7907" xr:uid="{80DE447B-E760-482B-AE63-41F5078B23F6}"/>
    <cellStyle name="Normal 5 4 3 2 2 3" xfId="1254" xr:uid="{1DC42535-1CAF-4E34-8EEF-B141AEB16FAE}"/>
    <cellStyle name="Normal 5 4 3 2 2 3 2" xfId="1255" xr:uid="{16D2ADA5-EC31-4845-96E4-97CDD4679D97}"/>
    <cellStyle name="Normal 5 4 3 2 2 3 2 2" xfId="13043" xr:uid="{86D8A815-F7A1-4DB6-B0D9-90A0866DB5F1}"/>
    <cellStyle name="Normal 5 4 3 2 2 3 2 2 2" xfId="26733" xr:uid="{2CEF5C11-1230-4A45-949B-D168999A266F}"/>
    <cellStyle name="Normal 5 4 3 2 2 3 2 2 2 2" xfId="40425" xr:uid="{EDA03482-123A-486D-9DB1-CDB2B07661D6}"/>
    <cellStyle name="Normal 5 4 3 2 2 3 2 2 2 3" xfId="55309" xr:uid="{84938D93-C2E1-4E71-8C5E-597781A5D543}"/>
    <cellStyle name="Normal 5 4 3 2 2 3 2 2 3" xfId="19889" xr:uid="{EF15C27B-411A-4244-9383-466A33BE2E86}"/>
    <cellStyle name="Normal 5 4 3 2 2 3 2 2 4" xfId="33579" xr:uid="{E2E6EAC8-204B-467F-869B-101EB64C5AA6}"/>
    <cellStyle name="Normal 5 4 3 2 2 3 2 2 5" xfId="48463" xr:uid="{791CDF92-B791-4AC8-9BB3-80A27AAFBF1A}"/>
    <cellStyle name="Normal 5 4 3 2 2 3 2 3" xfId="23311" xr:uid="{E7DD9040-5277-4D4A-A5EA-DFA3950E20AD}"/>
    <cellStyle name="Normal 5 4 3 2 2 3 2 3 2" xfId="37003" xr:uid="{044D6204-427D-401A-A427-43A30B093F5E}"/>
    <cellStyle name="Normal 5 4 3 2 2 3 2 3 3" xfId="51887" xr:uid="{46B0EFB6-C1CD-4A7A-AC20-CD084FFEA360}"/>
    <cellStyle name="Normal 5 4 3 2 2 3 2 4" xfId="16467" xr:uid="{32C26CFC-23C5-44E4-BC15-975AEDD7FF7A}"/>
    <cellStyle name="Normal 5 4 3 2 2 3 2 4 2" xfId="40948" xr:uid="{4443BBFC-DF38-4FA7-9E3F-DAB2E641A783}"/>
    <cellStyle name="Normal 5 4 3 2 2 3 2 5" xfId="30157" xr:uid="{09ECD3ED-90FA-42B2-A3B6-214A66748B7F}"/>
    <cellStyle name="Normal 5 4 3 2 2 3 2 6" xfId="45041" xr:uid="{82BB587B-CE3E-4013-AE3C-A92DF69F940F}"/>
    <cellStyle name="Normal 5 4 3 2 2 3 2 7" xfId="9621" xr:uid="{C4BB5250-AD33-4E18-9ABA-2614431223F3}"/>
    <cellStyle name="Normal 5 4 3 2 2 3 3" xfId="11331" xr:uid="{42F41652-4FE1-4E7B-A298-779850416423}"/>
    <cellStyle name="Normal 5 4 3 2 2 3 3 2" xfId="25021" xr:uid="{C51C640C-9F92-4CFC-A72F-E246CA0FD117}"/>
    <cellStyle name="Normal 5 4 3 2 2 3 3 2 2" xfId="38713" xr:uid="{4A92CD16-528A-4DD3-81BD-4CDBD9C08809}"/>
    <cellStyle name="Normal 5 4 3 2 2 3 3 2 3" xfId="53597" xr:uid="{A27E24A1-2C85-4E9E-8816-EBC533164157}"/>
    <cellStyle name="Normal 5 4 3 2 2 3 3 3" xfId="18177" xr:uid="{389DE880-89B6-4C06-A0A7-932C5A580F00}"/>
    <cellStyle name="Normal 5 4 3 2 2 3 3 4" xfId="31867" xr:uid="{19AE6FFF-4229-4628-B939-ACA50E286F69}"/>
    <cellStyle name="Normal 5 4 3 2 2 3 3 5" xfId="46751" xr:uid="{FB4971B9-B754-48A3-A8E5-A58A8EE68004}"/>
    <cellStyle name="Normal 5 4 3 2 2 3 4" xfId="21599" xr:uid="{50C26332-C911-4330-80CB-115C4D0975A9}"/>
    <cellStyle name="Normal 5 4 3 2 2 3 4 2" xfId="35291" xr:uid="{029B8242-4D35-4188-A00A-293777C29968}"/>
    <cellStyle name="Normal 5 4 3 2 2 3 4 3" xfId="50175" xr:uid="{202D9410-3033-4C7E-AD3B-1F4AE8F374E8}"/>
    <cellStyle name="Normal 5 4 3 2 2 3 5" xfId="14755" xr:uid="{034723F3-B4D9-48B0-94A0-CB2EBB4D0C8F}"/>
    <cellStyle name="Normal 5 4 3 2 2 3 5 2" xfId="40947" xr:uid="{3ACA3AE7-AD69-4ACA-86D7-7946054F1334}"/>
    <cellStyle name="Normal 5 4 3 2 2 3 6" xfId="28445" xr:uid="{00873DE7-C4DC-4DF4-9124-E55767A6F59B}"/>
    <cellStyle name="Normal 5 4 3 2 2 3 7" xfId="43329" xr:uid="{E80F86BE-60C9-4F1C-B46E-CC437B6FE321}"/>
    <cellStyle name="Normal 5 4 3 2 2 3 8" xfId="7909" xr:uid="{8AE28227-D173-4128-A9BE-05F923BC6798}"/>
    <cellStyle name="Normal 5 4 3 2 2 4" xfId="1256" xr:uid="{9BA91A98-6528-4783-BE0E-744386BCADBD}"/>
    <cellStyle name="Normal 5 4 3 2 2 4 2" xfId="9622" xr:uid="{3A4F06D6-047C-4F85-9CD1-D80545C7C1BE}"/>
    <cellStyle name="Normal 5 4 3 2 2 4 2 2" xfId="13044" xr:uid="{67E47110-CACF-438D-B89C-9202A5977C25}"/>
    <cellStyle name="Normal 5 4 3 2 2 4 2 2 2" xfId="26734" xr:uid="{52BC683C-0927-48CE-B194-D2B6743B7004}"/>
    <cellStyle name="Normal 5 4 3 2 2 4 2 2 2 2" xfId="40426" xr:uid="{25A007EC-8111-439D-96DF-220F661CD4DC}"/>
    <cellStyle name="Normal 5 4 3 2 2 4 2 2 2 3" xfId="55310" xr:uid="{C1DC81A6-B60E-468B-B29E-8AF1689D28CD}"/>
    <cellStyle name="Normal 5 4 3 2 2 4 2 2 3" xfId="19890" xr:uid="{6923F93E-81FE-4E4B-8B84-21265627E837}"/>
    <cellStyle name="Normal 5 4 3 2 2 4 2 2 4" xfId="33580" xr:uid="{D0F7EFA5-3775-49BF-87D9-F4A3616F93E9}"/>
    <cellStyle name="Normal 5 4 3 2 2 4 2 2 5" xfId="48464" xr:uid="{C0D10EE1-659A-456B-9015-010D988FE939}"/>
    <cellStyle name="Normal 5 4 3 2 2 4 2 3" xfId="23312" xr:uid="{59868A0A-6E5D-4EB4-9C39-94B456F053DD}"/>
    <cellStyle name="Normal 5 4 3 2 2 4 2 3 2" xfId="37004" xr:uid="{CB926DED-D3A0-4D8C-88CD-0D0CEBCBE503}"/>
    <cellStyle name="Normal 5 4 3 2 2 4 2 3 3" xfId="51888" xr:uid="{C16C92F7-7151-4010-BB0C-D70A678337AA}"/>
    <cellStyle name="Normal 5 4 3 2 2 4 2 4" xfId="16468" xr:uid="{D9048AAA-B7AB-41A8-9A10-20AE87F5D934}"/>
    <cellStyle name="Normal 5 4 3 2 2 4 2 5" xfId="30158" xr:uid="{5BFF9B73-D098-40BB-A14D-EDB4E57CBEA6}"/>
    <cellStyle name="Normal 5 4 3 2 2 4 2 6" xfId="45042" xr:uid="{6309CAEB-652F-4FD0-B5FF-C2452944FDBA}"/>
    <cellStyle name="Normal 5 4 3 2 2 4 3" xfId="11332" xr:uid="{ED405884-906F-4AC4-BB5C-B9DFCF89E7F7}"/>
    <cellStyle name="Normal 5 4 3 2 2 4 3 2" xfId="25022" xr:uid="{7D59CE90-7AD3-4D79-BB77-967CC6B45435}"/>
    <cellStyle name="Normal 5 4 3 2 2 4 3 2 2" xfId="38714" xr:uid="{C5B667AF-B0BE-467F-9345-65B8BD0F06B0}"/>
    <cellStyle name="Normal 5 4 3 2 2 4 3 2 3" xfId="53598" xr:uid="{0A671E88-298B-4CB3-8682-5C360DBBBDD0}"/>
    <cellStyle name="Normal 5 4 3 2 2 4 3 3" xfId="18178" xr:uid="{2EC83E2C-300C-41DA-944D-BF0E15DABB0E}"/>
    <cellStyle name="Normal 5 4 3 2 2 4 3 4" xfId="31868" xr:uid="{80882002-F086-4FDE-8C69-F2FC70BB462B}"/>
    <cellStyle name="Normal 5 4 3 2 2 4 3 5" xfId="46752" xr:uid="{DF6674AA-170D-4FE8-8E64-8A4CDE72FF39}"/>
    <cellStyle name="Normal 5 4 3 2 2 4 4" xfId="21600" xr:uid="{5577175C-DAF4-4ECB-B168-E0C73708F668}"/>
    <cellStyle name="Normal 5 4 3 2 2 4 4 2" xfId="35292" xr:uid="{E8765689-9CB4-455F-B31F-D94ABF40BF87}"/>
    <cellStyle name="Normal 5 4 3 2 2 4 4 3" xfId="50176" xr:uid="{50D5350F-A4BF-4D20-9807-C58D5F216C2E}"/>
    <cellStyle name="Normal 5 4 3 2 2 4 5" xfId="14756" xr:uid="{AD26D48B-E844-46E4-B38D-E9C016DE64B9}"/>
    <cellStyle name="Normal 5 4 3 2 2 4 5 2" xfId="40949" xr:uid="{62A44523-9BDC-43DD-A64C-C6772D177F23}"/>
    <cellStyle name="Normal 5 4 3 2 2 4 6" xfId="28446" xr:uid="{3FDB2DED-7E1F-4227-9C0C-4A4692B21681}"/>
    <cellStyle name="Normal 5 4 3 2 2 4 7" xfId="43330" xr:uid="{1F5B0D02-4F4D-4B55-8750-D7D1ADA86505}"/>
    <cellStyle name="Normal 5 4 3 2 2 4 8" xfId="7910" xr:uid="{E228B3EE-12E4-4DCD-A697-FAC909A65E92}"/>
    <cellStyle name="Normal 5 4 3 2 2 5" xfId="9618" xr:uid="{5747D56E-5D31-4D25-ACD3-9DA9F161C93C}"/>
    <cellStyle name="Normal 5 4 3 2 2 5 2" xfId="13040" xr:uid="{5D5CA7FA-16AE-4F0D-969E-9D5563D80819}"/>
    <cellStyle name="Normal 5 4 3 2 2 5 2 2" xfId="26730" xr:uid="{E12F8059-846F-4453-8878-A5D6A0D20C80}"/>
    <cellStyle name="Normal 5 4 3 2 2 5 2 2 2" xfId="40422" xr:uid="{A8742E44-7FDD-438F-A6B9-B94106AAB109}"/>
    <cellStyle name="Normal 5 4 3 2 2 5 2 2 3" xfId="55306" xr:uid="{99A32B17-20C9-4D63-8A09-AF70D2FB765C}"/>
    <cellStyle name="Normal 5 4 3 2 2 5 2 3" xfId="19886" xr:uid="{86BE6444-317E-4BA8-8E98-3DBCD98DC045}"/>
    <cellStyle name="Normal 5 4 3 2 2 5 2 4" xfId="33576" xr:uid="{C3AB5897-AD9C-4E6F-A66F-47BA9A361BB6}"/>
    <cellStyle name="Normal 5 4 3 2 2 5 2 5" xfId="48460" xr:uid="{6082BB77-AABE-459A-9BFF-A994C2E81B8E}"/>
    <cellStyle name="Normal 5 4 3 2 2 5 3" xfId="23308" xr:uid="{1D9DCB29-2B68-4AD9-874C-77C630F04437}"/>
    <cellStyle name="Normal 5 4 3 2 2 5 3 2" xfId="37000" xr:uid="{19F3BDB9-DD00-48B6-A1AA-0CEF907BCFF0}"/>
    <cellStyle name="Normal 5 4 3 2 2 5 3 3" xfId="51884" xr:uid="{53DB996A-5D8D-497B-AE19-40FF9B03E7F5}"/>
    <cellStyle name="Normal 5 4 3 2 2 5 4" xfId="16464" xr:uid="{5EEE6B09-2865-47FC-97E5-E3BF370B63E9}"/>
    <cellStyle name="Normal 5 4 3 2 2 5 5" xfId="30154" xr:uid="{D2278693-10AE-4329-8A8D-63A03C676312}"/>
    <cellStyle name="Normal 5 4 3 2 2 5 6" xfId="45038" xr:uid="{912558B1-D52D-47AC-95B4-7D8E95C16EE5}"/>
    <cellStyle name="Normal 5 4 3 2 2 6" xfId="11328" xr:uid="{47E833D1-ED18-49C4-81A8-23DCEF0A7F57}"/>
    <cellStyle name="Normal 5 4 3 2 2 6 2" xfId="25018" xr:uid="{75CD00D8-7041-42B2-B7F6-12423D920588}"/>
    <cellStyle name="Normal 5 4 3 2 2 6 2 2" xfId="38710" xr:uid="{C0A7B4F6-C715-463A-AD79-1BCD46AAD547}"/>
    <cellStyle name="Normal 5 4 3 2 2 6 2 3" xfId="53594" xr:uid="{EA0409A4-00FB-4053-A4E3-5947A50BD7F7}"/>
    <cellStyle name="Normal 5 4 3 2 2 6 3" xfId="18174" xr:uid="{9E442704-06FE-4B0C-A8D1-2C24ACEF636B}"/>
    <cellStyle name="Normal 5 4 3 2 2 6 4" xfId="31864" xr:uid="{0E79CA8E-59CB-4200-845E-E6B13BF0FAED}"/>
    <cellStyle name="Normal 5 4 3 2 2 6 5" xfId="46748" xr:uid="{9D680EE3-EB8B-495E-B08A-1F2BE1697D9E}"/>
    <cellStyle name="Normal 5 4 3 2 2 7" xfId="21596" xr:uid="{D2F5D3D3-FBA2-40E9-A013-D57269074333}"/>
    <cellStyle name="Normal 5 4 3 2 2 7 2" xfId="35288" xr:uid="{3346B9D7-E809-410D-B1F1-7C941B1E0A44}"/>
    <cellStyle name="Normal 5 4 3 2 2 7 3" xfId="50172" xr:uid="{FFDA6F43-E7EC-45EE-A7EF-7199D4F2E16C}"/>
    <cellStyle name="Normal 5 4 3 2 2 8" xfId="14752" xr:uid="{7079A4BD-FEBB-4C7A-8893-14A9BC66F963}"/>
    <cellStyle name="Normal 5 4 3 2 2 8 2" xfId="40826" xr:uid="{FE7150DD-4943-45FA-BAFB-2837C7BF7817}"/>
    <cellStyle name="Normal 5 4 3 2 2 9" xfId="28442" xr:uid="{40259386-EC5E-49A5-BAF5-ED064A769829}"/>
    <cellStyle name="Normal 5 4 3 2 3" xfId="551" xr:uid="{1D670807-2DD1-4F7C-A810-2AFA670A9C21}"/>
    <cellStyle name="Normal 5 4 3 2 3 10" xfId="43331" xr:uid="{0D50D81A-1D81-4959-ADE5-6C274691D1B3}"/>
    <cellStyle name="Normal 5 4 3 2 3 11" xfId="7911" xr:uid="{16F0FD9D-61B3-4718-B0BA-DB432ABBA963}"/>
    <cellStyle name="Normal 5 4 3 2 3 2" xfId="1257" xr:uid="{6F9C1381-F462-43E4-A99F-4082EF9591C0}"/>
    <cellStyle name="Normal 5 4 3 2 3 2 2" xfId="1258" xr:uid="{47EBD0C4-D75C-4FB8-8E24-32CC5C6629AE}"/>
    <cellStyle name="Normal 5 4 3 2 3 2 2 2" xfId="9625" xr:uid="{B2AC1B27-CD40-42B0-910C-23B6E134EB74}"/>
    <cellStyle name="Normal 5 4 3 2 3 2 2 2 2" xfId="13047" xr:uid="{74BCAE7C-0EF3-41CA-8B4D-D2B9339201E8}"/>
    <cellStyle name="Normal 5 4 3 2 3 2 2 2 2 2" xfId="26737" xr:uid="{12BA1ED1-611C-4520-BE91-9F101D668A90}"/>
    <cellStyle name="Normal 5 4 3 2 3 2 2 2 2 2 2" xfId="40429" xr:uid="{302317EA-93AA-4CBF-89F4-685E13E8CC41}"/>
    <cellStyle name="Normal 5 4 3 2 3 2 2 2 2 2 3" xfId="55313" xr:uid="{10CD29C9-7678-4611-AAFF-F3691C8251CB}"/>
    <cellStyle name="Normal 5 4 3 2 3 2 2 2 2 3" xfId="19893" xr:uid="{3D42550C-2287-4AA2-951B-99F8CC84286A}"/>
    <cellStyle name="Normal 5 4 3 2 3 2 2 2 2 4" xfId="33583" xr:uid="{3DC91F7E-BDB9-4C48-A92C-8DBC487BD450}"/>
    <cellStyle name="Normal 5 4 3 2 3 2 2 2 2 5" xfId="48467" xr:uid="{A896861C-3EB0-4A71-8B6D-B52601367E66}"/>
    <cellStyle name="Normal 5 4 3 2 3 2 2 2 3" xfId="23315" xr:uid="{AE9BC590-FC2D-4481-8AE9-6A8B386B8191}"/>
    <cellStyle name="Normal 5 4 3 2 3 2 2 2 3 2" xfId="37007" xr:uid="{2E787640-6002-44D9-838D-A6E29F4631C8}"/>
    <cellStyle name="Normal 5 4 3 2 3 2 2 2 3 3" xfId="51891" xr:uid="{0297B3B5-5956-4CBC-BF18-C0EEDA316FA4}"/>
    <cellStyle name="Normal 5 4 3 2 3 2 2 2 4" xfId="16471" xr:uid="{1562638B-C2CD-49EA-B764-878F3C9DA9B6}"/>
    <cellStyle name="Normal 5 4 3 2 3 2 2 2 5" xfId="30161" xr:uid="{3E221328-47A8-4375-BC38-9EE4DBFA1AFB}"/>
    <cellStyle name="Normal 5 4 3 2 3 2 2 2 6" xfId="45045" xr:uid="{87028BC4-3BD3-4628-9C4D-C23440F69E3C}"/>
    <cellStyle name="Normal 5 4 3 2 3 2 2 3" xfId="11335" xr:uid="{CC7D770F-660A-46D5-8867-EEC626A0B26D}"/>
    <cellStyle name="Normal 5 4 3 2 3 2 2 3 2" xfId="25025" xr:uid="{AA9B5DBD-EBC3-4D7F-B1CD-54022B50B7D3}"/>
    <cellStyle name="Normal 5 4 3 2 3 2 2 3 2 2" xfId="38717" xr:uid="{A058038E-77AB-48C8-8053-5DF94B77CC47}"/>
    <cellStyle name="Normal 5 4 3 2 3 2 2 3 2 3" xfId="53601" xr:uid="{49C4F85D-0511-4B5C-A453-C40C2DB769A0}"/>
    <cellStyle name="Normal 5 4 3 2 3 2 2 3 3" xfId="18181" xr:uid="{3145E590-6B97-4B7E-8C55-51FF8E770CAE}"/>
    <cellStyle name="Normal 5 4 3 2 3 2 2 3 4" xfId="31871" xr:uid="{66F2E5FA-BB3B-4C54-BD3C-81A488536F4B}"/>
    <cellStyle name="Normal 5 4 3 2 3 2 2 3 5" xfId="46755" xr:uid="{C1A06DAD-ED63-45A7-884A-67DFE1994931}"/>
    <cellStyle name="Normal 5 4 3 2 3 2 2 4" xfId="21603" xr:uid="{8A4B38B7-2F7F-474C-8916-CD1755CDBA2D}"/>
    <cellStyle name="Normal 5 4 3 2 3 2 2 4 2" xfId="35295" xr:uid="{9B5F30EC-4843-471C-8B1D-2669DFA204DE}"/>
    <cellStyle name="Normal 5 4 3 2 3 2 2 4 3" xfId="50179" xr:uid="{325061B4-F06E-4F4F-A694-E040E8C9415F}"/>
    <cellStyle name="Normal 5 4 3 2 3 2 2 5" xfId="14759" xr:uid="{BFE1B0D6-5774-4A98-8E86-287DE91861F4}"/>
    <cellStyle name="Normal 5 4 3 2 3 2 2 5 2" xfId="40951" xr:uid="{0379518B-3854-489A-8AF0-1F2ACEB43925}"/>
    <cellStyle name="Normal 5 4 3 2 3 2 2 6" xfId="28449" xr:uid="{9D394ABD-355F-450A-89B0-4638194291E0}"/>
    <cellStyle name="Normal 5 4 3 2 3 2 2 7" xfId="43333" xr:uid="{0997E35A-54DF-4A9C-A4D3-E34F18DDF2E1}"/>
    <cellStyle name="Normal 5 4 3 2 3 2 2 8" xfId="7913" xr:uid="{B5656838-B921-4AA3-9BF4-5D9280FAB025}"/>
    <cellStyle name="Normal 5 4 3 2 3 2 3" xfId="9624" xr:uid="{4A44C241-1FB5-4F92-BF81-66D37AB9873E}"/>
    <cellStyle name="Normal 5 4 3 2 3 2 3 2" xfId="13046" xr:uid="{3F8BAB1E-7D3E-42F4-BB75-FB9188EDC62F}"/>
    <cellStyle name="Normal 5 4 3 2 3 2 3 2 2" xfId="26736" xr:uid="{FB7F75C3-3B8F-4098-B14D-79E1AF2935D6}"/>
    <cellStyle name="Normal 5 4 3 2 3 2 3 2 2 2" xfId="40428" xr:uid="{BB3B6187-A383-4717-89FC-D16503EB8A88}"/>
    <cellStyle name="Normal 5 4 3 2 3 2 3 2 2 3" xfId="55312" xr:uid="{8AEEA78D-9CC6-47D1-A6FA-4BF9AD3CB5DE}"/>
    <cellStyle name="Normal 5 4 3 2 3 2 3 2 3" xfId="19892" xr:uid="{C6FA5207-0980-469A-A902-CAE3460B053B}"/>
    <cellStyle name="Normal 5 4 3 2 3 2 3 2 4" xfId="33582" xr:uid="{FC913098-7D9F-45EF-975E-3D884FCA7216}"/>
    <cellStyle name="Normal 5 4 3 2 3 2 3 2 5" xfId="48466" xr:uid="{DB6F3213-9044-480D-A07F-4B1E530C102A}"/>
    <cellStyle name="Normal 5 4 3 2 3 2 3 3" xfId="23314" xr:uid="{F087226F-45BF-42CB-87BC-EF540B32B96A}"/>
    <cellStyle name="Normal 5 4 3 2 3 2 3 3 2" xfId="37006" xr:uid="{AC18243B-0AD8-4833-B191-5DC78C55C2E5}"/>
    <cellStyle name="Normal 5 4 3 2 3 2 3 3 3" xfId="51890" xr:uid="{F3F2FAEC-CF16-4657-A533-E4D011050B31}"/>
    <cellStyle name="Normal 5 4 3 2 3 2 3 4" xfId="16470" xr:uid="{015A6C3C-8F12-4109-A7E6-48387C4521E8}"/>
    <cellStyle name="Normal 5 4 3 2 3 2 3 5" xfId="30160" xr:uid="{4A8BC4FD-088D-4ABB-9493-F0002FBA9EC1}"/>
    <cellStyle name="Normal 5 4 3 2 3 2 3 6" xfId="45044" xr:uid="{D35EF58D-3023-4635-8292-381D1B2AED74}"/>
    <cellStyle name="Normal 5 4 3 2 3 2 4" xfId="11334" xr:uid="{7F095859-9ACF-4BED-987C-E638303523DD}"/>
    <cellStyle name="Normal 5 4 3 2 3 2 4 2" xfId="25024" xr:uid="{E6211F92-AF40-4688-B275-80F1D5DE0E82}"/>
    <cellStyle name="Normal 5 4 3 2 3 2 4 2 2" xfId="38716" xr:uid="{8CA98EEF-87BD-4166-ABAC-D7FC9E670001}"/>
    <cellStyle name="Normal 5 4 3 2 3 2 4 2 3" xfId="53600" xr:uid="{F7C763F2-F8C7-4044-888F-4DF26C793603}"/>
    <cellStyle name="Normal 5 4 3 2 3 2 4 3" xfId="18180" xr:uid="{B33D0DD3-94ED-46CD-ACFB-32BCF5FBB3F8}"/>
    <cellStyle name="Normal 5 4 3 2 3 2 4 4" xfId="31870" xr:uid="{96D5B58A-6F6B-4CAC-8FB8-1A4701498546}"/>
    <cellStyle name="Normal 5 4 3 2 3 2 4 5" xfId="46754" xr:uid="{FD6E9520-9B1F-4DCA-95E6-6530E31AA7F5}"/>
    <cellStyle name="Normal 5 4 3 2 3 2 5" xfId="21602" xr:uid="{A0A4891D-6CA9-49C1-B510-B72FD76AD53E}"/>
    <cellStyle name="Normal 5 4 3 2 3 2 5 2" xfId="35294" xr:uid="{054C6168-114C-4A61-8BA8-E4066014F7CC}"/>
    <cellStyle name="Normal 5 4 3 2 3 2 5 3" xfId="50178" xr:uid="{4DC886B1-B44F-418D-9AF5-00DC0A4353A7}"/>
    <cellStyle name="Normal 5 4 3 2 3 2 6" xfId="14758" xr:uid="{058B18AC-2DEB-4B1E-AE8A-CDE3344386DD}"/>
    <cellStyle name="Normal 5 4 3 2 3 2 6 2" xfId="40950" xr:uid="{9E6D7110-51E5-4212-8960-1A1B03905F1E}"/>
    <cellStyle name="Normal 5 4 3 2 3 2 7" xfId="28448" xr:uid="{30831ECA-6633-460F-AAA1-E5EA65BD5424}"/>
    <cellStyle name="Normal 5 4 3 2 3 2 8" xfId="43332" xr:uid="{B89F862B-7368-4100-81EC-A558718D7BDA}"/>
    <cellStyle name="Normal 5 4 3 2 3 2 9" xfId="7912" xr:uid="{87898F42-4EFE-4A7C-9A3F-F7A8AE856FDA}"/>
    <cellStyle name="Normal 5 4 3 2 3 3" xfId="1259" xr:uid="{D19EE52C-0746-487C-8CF5-DC5FAD185B7C}"/>
    <cellStyle name="Normal 5 4 3 2 3 3 2" xfId="9626" xr:uid="{CE83627A-D6A0-41B7-AD9D-3DD299316AC5}"/>
    <cellStyle name="Normal 5 4 3 2 3 3 2 2" xfId="13048" xr:uid="{5A506430-689C-4A2C-8C1E-675F5AE38E8D}"/>
    <cellStyle name="Normal 5 4 3 2 3 3 2 2 2" xfId="26738" xr:uid="{2676509A-4A1E-4580-B4C2-8C4CBE6CF63B}"/>
    <cellStyle name="Normal 5 4 3 2 3 3 2 2 2 2" xfId="40430" xr:uid="{F7EA124A-B986-4845-ACF8-476E1869BB06}"/>
    <cellStyle name="Normal 5 4 3 2 3 3 2 2 2 3" xfId="55314" xr:uid="{8C187404-E366-469F-B627-077861315F6F}"/>
    <cellStyle name="Normal 5 4 3 2 3 3 2 2 3" xfId="19894" xr:uid="{CAA7D767-6AD5-422E-B37A-77687D4A658D}"/>
    <cellStyle name="Normal 5 4 3 2 3 3 2 2 4" xfId="33584" xr:uid="{36174A32-FFA2-447A-9B90-09CBF90E9BF7}"/>
    <cellStyle name="Normal 5 4 3 2 3 3 2 2 5" xfId="48468" xr:uid="{54870C64-ECF8-48A3-B82C-5B533360DA01}"/>
    <cellStyle name="Normal 5 4 3 2 3 3 2 3" xfId="23316" xr:uid="{52442993-4552-4A94-A08F-9B6ED9715AAF}"/>
    <cellStyle name="Normal 5 4 3 2 3 3 2 3 2" xfId="37008" xr:uid="{3229C45A-6B41-4906-80E9-ED141132CB7F}"/>
    <cellStyle name="Normal 5 4 3 2 3 3 2 3 3" xfId="51892" xr:uid="{D9C37355-3693-46D3-A107-8EA3E3D13F33}"/>
    <cellStyle name="Normal 5 4 3 2 3 3 2 4" xfId="16472" xr:uid="{F5416CA9-63DC-4DF0-8C21-18DDBF2D2BD8}"/>
    <cellStyle name="Normal 5 4 3 2 3 3 2 5" xfId="30162" xr:uid="{131927CE-CB2D-4BA0-81FB-371C7EC8BCDE}"/>
    <cellStyle name="Normal 5 4 3 2 3 3 2 6" xfId="45046" xr:uid="{803B95A9-5364-49DB-93D9-C668FB61D169}"/>
    <cellStyle name="Normal 5 4 3 2 3 3 3" xfId="11336" xr:uid="{6FFD1049-94D8-488E-90DD-9BEC4D0E588B}"/>
    <cellStyle name="Normal 5 4 3 2 3 3 3 2" xfId="25026" xr:uid="{3C0E9054-2A87-4B73-AB28-2A515A283B75}"/>
    <cellStyle name="Normal 5 4 3 2 3 3 3 2 2" xfId="38718" xr:uid="{37E4B54E-13D4-4A14-AB76-1C983E3A9AB7}"/>
    <cellStyle name="Normal 5 4 3 2 3 3 3 2 3" xfId="53602" xr:uid="{78B2C678-01F0-4E72-8F1D-C6F6A8FB1F49}"/>
    <cellStyle name="Normal 5 4 3 2 3 3 3 3" xfId="18182" xr:uid="{5452D0C4-4082-49CD-9D82-A3F2F552085C}"/>
    <cellStyle name="Normal 5 4 3 2 3 3 3 4" xfId="31872" xr:uid="{66F759F3-F5E4-44E0-B0FE-DDCC64972C31}"/>
    <cellStyle name="Normal 5 4 3 2 3 3 3 5" xfId="46756" xr:uid="{9C3094C3-048B-4CD6-8621-77DC71420F70}"/>
    <cellStyle name="Normal 5 4 3 2 3 3 4" xfId="21604" xr:uid="{0CB075ED-2FBA-461C-9489-DC0AC730AEFD}"/>
    <cellStyle name="Normal 5 4 3 2 3 3 4 2" xfId="35296" xr:uid="{DB977954-B7B6-4B37-B9FA-CE4F59DAB36F}"/>
    <cellStyle name="Normal 5 4 3 2 3 3 4 3" xfId="50180" xr:uid="{0599839A-C536-45AC-9680-9180DDD751BC}"/>
    <cellStyle name="Normal 5 4 3 2 3 3 5" xfId="14760" xr:uid="{34BD2D56-CDF2-44C4-89A8-6A3DADE8701E}"/>
    <cellStyle name="Normal 5 4 3 2 3 3 5 2" xfId="40952" xr:uid="{00E88274-5EE2-4CCB-97FC-15AA47169EDA}"/>
    <cellStyle name="Normal 5 4 3 2 3 3 6" xfId="28450" xr:uid="{935A76E6-D0EE-4DAB-82BF-B7925A9219E9}"/>
    <cellStyle name="Normal 5 4 3 2 3 3 7" xfId="43334" xr:uid="{B5152286-50AE-4319-A704-22837E6F93C0}"/>
    <cellStyle name="Normal 5 4 3 2 3 3 8" xfId="7914" xr:uid="{4681AE14-BF00-436F-8E5A-F8D4045DD954}"/>
    <cellStyle name="Normal 5 4 3 2 3 4" xfId="2854" xr:uid="{CF67034C-AB22-4277-849D-0BFD8F391D7B}"/>
    <cellStyle name="Normal 5 4 3 2 3 4 2" xfId="9627" xr:uid="{A5562134-445B-4121-A317-93F909B90EED}"/>
    <cellStyle name="Normal 5 4 3 2 3 4 2 2" xfId="13049" xr:uid="{10984FDF-2335-43CF-890C-32F8BF77DCD5}"/>
    <cellStyle name="Normal 5 4 3 2 3 4 2 2 2" xfId="26739" xr:uid="{F44E1D58-F9C9-47EE-9182-B515EA941D4B}"/>
    <cellStyle name="Normal 5 4 3 2 3 4 2 2 2 2" xfId="40431" xr:uid="{8F9B1BCF-5D94-4564-B6E6-F82A9074B3B9}"/>
    <cellStyle name="Normal 5 4 3 2 3 4 2 2 2 3" xfId="55315" xr:uid="{C79002B7-AAD2-4CD2-B470-931BD7C53684}"/>
    <cellStyle name="Normal 5 4 3 2 3 4 2 2 3" xfId="19895" xr:uid="{22DA5C37-D5A6-4305-A826-4B129DCC8419}"/>
    <cellStyle name="Normal 5 4 3 2 3 4 2 2 4" xfId="33585" xr:uid="{4FDB4F1B-0513-4305-AC19-694B87EBABE2}"/>
    <cellStyle name="Normal 5 4 3 2 3 4 2 2 5" xfId="48469" xr:uid="{2E6C15B1-F424-4910-99CD-738A12DEBD3D}"/>
    <cellStyle name="Normal 5 4 3 2 3 4 2 3" xfId="23317" xr:uid="{6D664165-2A8E-4E02-80C4-3925225640B5}"/>
    <cellStyle name="Normal 5 4 3 2 3 4 2 3 2" xfId="37009" xr:uid="{EE9262E4-86BB-42B3-9CAB-8AD1C9678D08}"/>
    <cellStyle name="Normal 5 4 3 2 3 4 2 3 3" xfId="51893" xr:uid="{8FA067AC-3863-45F1-B7ED-C2DE14EB59EE}"/>
    <cellStyle name="Normal 5 4 3 2 3 4 2 4" xfId="16473" xr:uid="{0F0537AE-DB9A-4587-AE53-4B59BE56FCD1}"/>
    <cellStyle name="Normal 5 4 3 2 3 4 2 5" xfId="30163" xr:uid="{4347F457-BF5A-4A5A-908D-84BB181E2316}"/>
    <cellStyle name="Normal 5 4 3 2 3 4 2 6" xfId="45047" xr:uid="{A8D02FB3-318D-4677-B8E6-D355906948CB}"/>
    <cellStyle name="Normal 5 4 3 2 3 4 3" xfId="11337" xr:uid="{148CC315-DC3D-48F1-AA75-1D1E003BBA58}"/>
    <cellStyle name="Normal 5 4 3 2 3 4 3 2" xfId="25027" xr:uid="{BB3A3158-3E1B-4442-8FAD-30A658C67075}"/>
    <cellStyle name="Normal 5 4 3 2 3 4 3 2 2" xfId="38719" xr:uid="{A1DDB786-C5F2-43F3-A344-2916EFE7F5C8}"/>
    <cellStyle name="Normal 5 4 3 2 3 4 3 2 3" xfId="53603" xr:uid="{D58457F5-9E2C-4B28-BDEF-C778B641DC5E}"/>
    <cellStyle name="Normal 5 4 3 2 3 4 3 3" xfId="18183" xr:uid="{B4257293-E06F-41AB-AD17-BEE3F84A0036}"/>
    <cellStyle name="Normal 5 4 3 2 3 4 3 4" xfId="31873" xr:uid="{28F17B08-2B6A-41EF-864C-DFE94D7EA06E}"/>
    <cellStyle name="Normal 5 4 3 2 3 4 3 5" xfId="46757" xr:uid="{D1A55806-C666-4780-94AB-F631C6FE321E}"/>
    <cellStyle name="Normal 5 4 3 2 3 4 4" xfId="21605" xr:uid="{6A1E90B0-0438-4A9E-903B-16D682B20939}"/>
    <cellStyle name="Normal 5 4 3 2 3 4 4 2" xfId="35297" xr:uid="{74FCB16E-F014-42E8-9995-53586A7DF5D0}"/>
    <cellStyle name="Normal 5 4 3 2 3 4 4 3" xfId="50181" xr:uid="{DC20970A-0820-451B-B897-A44CE1B87F7E}"/>
    <cellStyle name="Normal 5 4 3 2 3 4 5" xfId="14761" xr:uid="{60417CE1-D51B-4BFD-9CB1-B65A5E1B7650}"/>
    <cellStyle name="Normal 5 4 3 2 3 4 5 2" xfId="41130" xr:uid="{8A286577-2AE0-4F00-9E0B-C94403222059}"/>
    <cellStyle name="Normal 5 4 3 2 3 4 6" xfId="28451" xr:uid="{2BAD264E-D288-4EA6-A23E-4E27B76676D1}"/>
    <cellStyle name="Normal 5 4 3 2 3 4 7" xfId="43335" xr:uid="{1E0F3213-45F0-4176-9721-A7F148C5ABB8}"/>
    <cellStyle name="Normal 5 4 3 2 3 4 8" xfId="7915" xr:uid="{8F78478F-C19F-47E4-990C-3BB06B56FA08}"/>
    <cellStyle name="Normal 5 4 3 2 3 5" xfId="9623" xr:uid="{5FCE5E6B-E960-40BF-B0C1-753DC7B7EE3E}"/>
    <cellStyle name="Normal 5 4 3 2 3 5 2" xfId="13045" xr:uid="{075F542A-AAE3-4694-AE6E-E3AC61349105}"/>
    <cellStyle name="Normal 5 4 3 2 3 5 2 2" xfId="26735" xr:uid="{7C4B5BC2-9578-431F-BA20-FBB5B48B00EB}"/>
    <cellStyle name="Normal 5 4 3 2 3 5 2 2 2" xfId="40427" xr:uid="{97A3B875-F2EF-420B-AB35-AA01220C0794}"/>
    <cellStyle name="Normal 5 4 3 2 3 5 2 2 3" xfId="55311" xr:uid="{2A8EE534-392F-45E1-A27A-7FC18BFBA4AF}"/>
    <cellStyle name="Normal 5 4 3 2 3 5 2 3" xfId="19891" xr:uid="{5C7B7C52-3FD7-400C-B39F-FB2BD3439211}"/>
    <cellStyle name="Normal 5 4 3 2 3 5 2 4" xfId="33581" xr:uid="{9A757828-02C3-465D-997E-45BB2001EE8B}"/>
    <cellStyle name="Normal 5 4 3 2 3 5 2 5" xfId="48465" xr:uid="{658C5884-9FD0-49D3-9273-460E9348B006}"/>
    <cellStyle name="Normal 5 4 3 2 3 5 3" xfId="23313" xr:uid="{3206E5C8-7982-4556-93CF-62047A7E9B58}"/>
    <cellStyle name="Normal 5 4 3 2 3 5 3 2" xfId="37005" xr:uid="{4608A6C4-9DDE-4BCE-BB95-A697EF7CEAE2}"/>
    <cellStyle name="Normal 5 4 3 2 3 5 3 3" xfId="51889" xr:uid="{C67B0DEE-9A25-4DC3-8111-67610DB40C9D}"/>
    <cellStyle name="Normal 5 4 3 2 3 5 4" xfId="16469" xr:uid="{2835E028-88AC-41BC-8093-11C86E083734}"/>
    <cellStyle name="Normal 5 4 3 2 3 5 5" xfId="30159" xr:uid="{C0BCDE82-6D29-4CEB-A2C6-C72C90464244}"/>
    <cellStyle name="Normal 5 4 3 2 3 5 6" xfId="45043" xr:uid="{470B3E39-4ADB-4210-8415-A9C9060FF29B}"/>
    <cellStyle name="Normal 5 4 3 2 3 6" xfId="11333" xr:uid="{6C73C199-B17A-4BF2-B430-90677016A721}"/>
    <cellStyle name="Normal 5 4 3 2 3 6 2" xfId="25023" xr:uid="{240756A4-E850-42D4-B46D-EF3AF71F5289}"/>
    <cellStyle name="Normal 5 4 3 2 3 6 2 2" xfId="38715" xr:uid="{EDCD47F6-AD55-4A43-A995-AB005B8F8419}"/>
    <cellStyle name="Normal 5 4 3 2 3 6 2 3" xfId="53599" xr:uid="{8E987D1F-E93D-44B3-BFF5-BC4C15C401EC}"/>
    <cellStyle name="Normal 5 4 3 2 3 6 3" xfId="18179" xr:uid="{A12E718B-E762-4F9D-836B-5EAE27E5D054}"/>
    <cellStyle name="Normal 5 4 3 2 3 6 4" xfId="31869" xr:uid="{E9273EEA-4FFD-4649-AD4A-31CE3C9B81D1}"/>
    <cellStyle name="Normal 5 4 3 2 3 6 5" xfId="46753" xr:uid="{33CAC13C-DB14-4692-A894-2BD3B58C832F}"/>
    <cellStyle name="Normal 5 4 3 2 3 7" xfId="21601" xr:uid="{0DEAFB1D-8FA9-47D2-9D9C-75D6EBC9023F}"/>
    <cellStyle name="Normal 5 4 3 2 3 7 2" xfId="35293" xr:uid="{0F280164-D6EB-477D-AF97-C3DCBEF8F0C2}"/>
    <cellStyle name="Normal 5 4 3 2 3 7 3" xfId="50177" xr:uid="{86F7CDA2-ECC1-4A99-82CC-1A5FAA0B5B4E}"/>
    <cellStyle name="Normal 5 4 3 2 3 8" xfId="14757" xr:uid="{8F0BF2CF-29CB-48FF-8AFB-22808DA790AF}"/>
    <cellStyle name="Normal 5 4 3 2 3 8 2" xfId="40828" xr:uid="{6736C2E0-3C40-48F1-AAD1-21F48F55F00D}"/>
    <cellStyle name="Normal 5 4 3 2 3 9" xfId="28447" xr:uid="{9C3E841F-544A-486B-8A7E-751F7C86AF16}"/>
    <cellStyle name="Normal 5 4 3 2 4" xfId="1260" xr:uid="{0052CE4B-E356-4922-9814-052C10054DB4}"/>
    <cellStyle name="Normal 5 4 3 2 4 2" xfId="1261" xr:uid="{6D0A526E-0987-4B94-9B8F-6836A1D93BF2}"/>
    <cellStyle name="Normal 5 4 3 2 4 2 2" xfId="9629" xr:uid="{D97ADA2C-5A65-4A06-8C7E-2C417AFB6471}"/>
    <cellStyle name="Normal 5 4 3 2 4 2 2 2" xfId="13051" xr:uid="{2A64A14D-F828-4011-9025-6317FF0FFBCB}"/>
    <cellStyle name="Normal 5 4 3 2 4 2 2 2 2" xfId="26741" xr:uid="{89F224C0-8838-44C3-913F-24C60D547B8F}"/>
    <cellStyle name="Normal 5 4 3 2 4 2 2 2 2 2" xfId="40433" xr:uid="{6647F81A-0190-4387-96B1-3D62925E7EE5}"/>
    <cellStyle name="Normal 5 4 3 2 4 2 2 2 2 3" xfId="55317" xr:uid="{A7851D1E-F7FF-4C59-827E-2E552F2DA332}"/>
    <cellStyle name="Normal 5 4 3 2 4 2 2 2 3" xfId="19897" xr:uid="{BAF94304-0956-44F8-89CA-0B57E9B36071}"/>
    <cellStyle name="Normal 5 4 3 2 4 2 2 2 4" xfId="33587" xr:uid="{9676E14D-537D-4B39-AB93-9B5122F847F6}"/>
    <cellStyle name="Normal 5 4 3 2 4 2 2 2 5" xfId="48471" xr:uid="{9E9A1229-6091-4AA0-8665-DEB3000BD5EB}"/>
    <cellStyle name="Normal 5 4 3 2 4 2 2 3" xfId="23319" xr:uid="{5AF55512-C051-47B3-97AF-A0729CC7E3D1}"/>
    <cellStyle name="Normal 5 4 3 2 4 2 2 3 2" xfId="37011" xr:uid="{761884F3-E544-4C81-84B7-6BC64D0ADC57}"/>
    <cellStyle name="Normal 5 4 3 2 4 2 2 3 3" xfId="51895" xr:uid="{2FB38A98-FFD1-4CDB-9284-4C01F897A831}"/>
    <cellStyle name="Normal 5 4 3 2 4 2 2 4" xfId="16475" xr:uid="{0B252588-3CB4-4E69-8BFD-B481E1019FAC}"/>
    <cellStyle name="Normal 5 4 3 2 4 2 2 5" xfId="30165" xr:uid="{E56929D1-584D-4560-B1E0-149896C31675}"/>
    <cellStyle name="Normal 5 4 3 2 4 2 2 6" xfId="45049" xr:uid="{5CDA6B57-4059-47DE-A20A-874B0273B305}"/>
    <cellStyle name="Normal 5 4 3 2 4 2 3" xfId="11339" xr:uid="{6AB9F7CB-E861-470B-B86A-17653E51B869}"/>
    <cellStyle name="Normal 5 4 3 2 4 2 3 2" xfId="25029" xr:uid="{CB3A2E7D-DB9A-4216-AADB-C7D25CED6CBB}"/>
    <cellStyle name="Normal 5 4 3 2 4 2 3 2 2" xfId="38721" xr:uid="{45CFBEAA-7F83-411B-A552-E6752CCC8343}"/>
    <cellStyle name="Normal 5 4 3 2 4 2 3 2 3" xfId="53605" xr:uid="{43643438-ADDB-440C-BE04-5B811E874970}"/>
    <cellStyle name="Normal 5 4 3 2 4 2 3 3" xfId="18185" xr:uid="{ED43DC1F-94BB-491C-BCC3-66AE88773429}"/>
    <cellStyle name="Normal 5 4 3 2 4 2 3 4" xfId="31875" xr:uid="{DEFEAA51-878E-4137-B4A6-9613CB15501B}"/>
    <cellStyle name="Normal 5 4 3 2 4 2 3 5" xfId="46759" xr:uid="{8BAA1307-D249-41CF-B980-24D0820E08AF}"/>
    <cellStyle name="Normal 5 4 3 2 4 2 4" xfId="21607" xr:uid="{E8AC4AB0-B5BF-4C37-9F2C-2968AB252056}"/>
    <cellStyle name="Normal 5 4 3 2 4 2 4 2" xfId="35299" xr:uid="{8FEA19D8-2C81-4906-A51F-453BFAF8E286}"/>
    <cellStyle name="Normal 5 4 3 2 4 2 4 3" xfId="50183" xr:uid="{A9381F12-6C06-4590-B04F-A7154B8F5904}"/>
    <cellStyle name="Normal 5 4 3 2 4 2 5" xfId="14763" xr:uid="{7E93F2B6-4F8D-4EF8-B4A9-E2AB74395712}"/>
    <cellStyle name="Normal 5 4 3 2 4 2 5 2" xfId="40954" xr:uid="{2193C19D-9C3C-4593-8459-FE1797040AB3}"/>
    <cellStyle name="Normal 5 4 3 2 4 2 6" xfId="28453" xr:uid="{9A91D18C-E5E3-4F28-808F-2412C94BFF61}"/>
    <cellStyle name="Normal 5 4 3 2 4 2 7" xfId="43337" xr:uid="{045EDBE1-B8DC-4BD1-95BE-B5B624E8898A}"/>
    <cellStyle name="Normal 5 4 3 2 4 2 8" xfId="7917" xr:uid="{6941A709-8535-447A-A658-89DC79E1B52F}"/>
    <cellStyle name="Normal 5 4 3 2 4 3" xfId="9628" xr:uid="{63968693-0259-4887-BFBA-2128FA19A24B}"/>
    <cellStyle name="Normal 5 4 3 2 4 3 2" xfId="13050" xr:uid="{D2573DC5-1A7C-41CB-87E4-9C7C0C28EC2D}"/>
    <cellStyle name="Normal 5 4 3 2 4 3 2 2" xfId="26740" xr:uid="{F409BAAA-254D-49B6-8923-AD1B3C9650D0}"/>
    <cellStyle name="Normal 5 4 3 2 4 3 2 2 2" xfId="40432" xr:uid="{DFAAC103-AE26-4246-B6DA-0F590BFB004B}"/>
    <cellStyle name="Normal 5 4 3 2 4 3 2 2 3" xfId="55316" xr:uid="{8F83F13A-9644-444C-A6D5-057F3AC6A604}"/>
    <cellStyle name="Normal 5 4 3 2 4 3 2 3" xfId="19896" xr:uid="{BC1C3846-32A2-4C20-8E58-2DAE434487D5}"/>
    <cellStyle name="Normal 5 4 3 2 4 3 2 4" xfId="33586" xr:uid="{D9020F3E-81CA-48C9-9EF9-080A859DA4F7}"/>
    <cellStyle name="Normal 5 4 3 2 4 3 2 5" xfId="48470" xr:uid="{A2AD2A47-7546-4039-A093-7F2BC9DEB0E1}"/>
    <cellStyle name="Normal 5 4 3 2 4 3 3" xfId="23318" xr:uid="{B829D743-CB64-4211-8D89-522FA4066899}"/>
    <cellStyle name="Normal 5 4 3 2 4 3 3 2" xfId="37010" xr:uid="{81DA7093-F68D-477A-9F55-742AF577B346}"/>
    <cellStyle name="Normal 5 4 3 2 4 3 3 3" xfId="51894" xr:uid="{A5908767-02BE-49DD-85AA-5D2CF412B4CA}"/>
    <cellStyle name="Normal 5 4 3 2 4 3 4" xfId="16474" xr:uid="{C13676B6-F808-4DE9-90FC-A9685B79A2E4}"/>
    <cellStyle name="Normal 5 4 3 2 4 3 5" xfId="30164" xr:uid="{68034BE3-326E-40B7-B727-9BE710326EF2}"/>
    <cellStyle name="Normal 5 4 3 2 4 3 6" xfId="45048" xr:uid="{E4C27768-69EE-42D7-BC1B-49DB77B2DA6E}"/>
    <cellStyle name="Normal 5 4 3 2 4 4" xfId="11338" xr:uid="{5F353467-B394-4D73-8784-AD0782363DEE}"/>
    <cellStyle name="Normal 5 4 3 2 4 4 2" xfId="25028" xr:uid="{024525AE-BF53-409E-ABA2-9E94EFC0AE17}"/>
    <cellStyle name="Normal 5 4 3 2 4 4 2 2" xfId="38720" xr:uid="{94078BFC-56C6-4E03-85FB-FD06BBAC3124}"/>
    <cellStyle name="Normal 5 4 3 2 4 4 2 3" xfId="53604" xr:uid="{6C00F093-351F-4573-94EC-B8E6B8BCD03D}"/>
    <cellStyle name="Normal 5 4 3 2 4 4 3" xfId="18184" xr:uid="{F6A7EEB3-8E1D-40AC-B0F4-9910865E3EA0}"/>
    <cellStyle name="Normal 5 4 3 2 4 4 4" xfId="31874" xr:uid="{7ECC6178-4DB7-4961-930F-29022B39A756}"/>
    <cellStyle name="Normal 5 4 3 2 4 4 5" xfId="46758" xr:uid="{124FA9DD-9FF6-4D35-B16E-41B81D92D3C9}"/>
    <cellStyle name="Normal 5 4 3 2 4 5" xfId="21606" xr:uid="{A85EC72A-E951-4EB0-AB90-9AE482DA6441}"/>
    <cellStyle name="Normal 5 4 3 2 4 5 2" xfId="35298" xr:uid="{2D0BD80F-398A-4ADD-AC2C-BD054B5B0EC9}"/>
    <cellStyle name="Normal 5 4 3 2 4 5 3" xfId="50182" xr:uid="{2A943A13-2D05-4ED4-A67B-2CACCFECD2FF}"/>
    <cellStyle name="Normal 5 4 3 2 4 6" xfId="14762" xr:uid="{D2934A7C-6AF2-459C-8D16-23DBC78F2672}"/>
    <cellStyle name="Normal 5 4 3 2 4 6 2" xfId="40953" xr:uid="{786BFD65-BBC8-450A-BFFD-5743505D89AD}"/>
    <cellStyle name="Normal 5 4 3 2 4 7" xfId="28452" xr:uid="{57B0CF48-3034-46FB-9DE2-5B328F8DD54C}"/>
    <cellStyle name="Normal 5 4 3 2 4 8" xfId="43336" xr:uid="{2EB07E89-B6D0-4040-86B4-2DFEAFB36D67}"/>
    <cellStyle name="Normal 5 4 3 2 4 9" xfId="7916" xr:uid="{5BD3BD1D-A047-4A29-AD78-78B5E02B0061}"/>
    <cellStyle name="Normal 5 4 3 2 5" xfId="1262" xr:uid="{B7A01553-7004-4750-97EE-97A44249B4F1}"/>
    <cellStyle name="Normal 5 4 3 2 5 2" xfId="9630" xr:uid="{8155CAC1-6F74-44A2-8586-E4C080B3777D}"/>
    <cellStyle name="Normal 5 4 3 2 5 2 2" xfId="13052" xr:uid="{8DD94435-537F-4372-AC1C-972B12461293}"/>
    <cellStyle name="Normal 5 4 3 2 5 2 2 2" xfId="26742" xr:uid="{CA1E3EFD-C879-46BD-8CC2-EE781C0E3F5C}"/>
    <cellStyle name="Normal 5 4 3 2 5 2 2 2 2" xfId="40434" xr:uid="{4402FA78-D2B4-4C12-BEC5-EB72C22C17E0}"/>
    <cellStyle name="Normal 5 4 3 2 5 2 2 2 3" xfId="55318" xr:uid="{19AB04FC-1EA2-456D-83C8-782CFC1FD3D1}"/>
    <cellStyle name="Normal 5 4 3 2 5 2 2 3" xfId="19898" xr:uid="{CC1D08C5-05B0-4B80-BC99-B15381542BA1}"/>
    <cellStyle name="Normal 5 4 3 2 5 2 2 4" xfId="33588" xr:uid="{82FD39C6-9BA9-46C7-ADFD-B4DD7CAC685A}"/>
    <cellStyle name="Normal 5 4 3 2 5 2 2 5" xfId="48472" xr:uid="{A3EC6857-E85A-4A44-8DD8-DBF0D855D3B7}"/>
    <cellStyle name="Normal 5 4 3 2 5 2 3" xfId="23320" xr:uid="{A8C1C518-C4AC-438B-AF5E-0208EB802ED2}"/>
    <cellStyle name="Normal 5 4 3 2 5 2 3 2" xfId="37012" xr:uid="{D27F9500-E62B-4532-83F9-177271B60454}"/>
    <cellStyle name="Normal 5 4 3 2 5 2 3 3" xfId="51896" xr:uid="{A1FC1736-56CB-4F84-918D-EE365FD9E64D}"/>
    <cellStyle name="Normal 5 4 3 2 5 2 4" xfId="16476" xr:uid="{10C0AAE2-06C7-4018-B4F9-3087380B4DA0}"/>
    <cellStyle name="Normal 5 4 3 2 5 2 5" xfId="30166" xr:uid="{C9E0862E-9A7B-49B8-9CA3-2CD0DF44E3AE}"/>
    <cellStyle name="Normal 5 4 3 2 5 2 6" xfId="45050" xr:uid="{E60558CE-2FB8-4F05-875B-60C8DA3F0A11}"/>
    <cellStyle name="Normal 5 4 3 2 5 3" xfId="11340" xr:uid="{D60151D3-FD46-4BAD-AD78-0A6B723F2C3D}"/>
    <cellStyle name="Normal 5 4 3 2 5 3 2" xfId="25030" xr:uid="{18330107-5DFB-4C6F-BA2C-291A7E109226}"/>
    <cellStyle name="Normal 5 4 3 2 5 3 2 2" xfId="38722" xr:uid="{EDD24031-4190-41C4-9AE4-DB5190AB484D}"/>
    <cellStyle name="Normal 5 4 3 2 5 3 2 3" xfId="53606" xr:uid="{96485D61-96B5-499A-82ED-FC07F55BCA9A}"/>
    <cellStyle name="Normal 5 4 3 2 5 3 3" xfId="18186" xr:uid="{692E41F9-D82E-43BD-A715-7B65F8860777}"/>
    <cellStyle name="Normal 5 4 3 2 5 3 4" xfId="31876" xr:uid="{6C74C296-1CD6-442B-BE20-6B0372BE658A}"/>
    <cellStyle name="Normal 5 4 3 2 5 3 5" xfId="46760" xr:uid="{EF414C54-9232-42D1-8731-013E2471FF8B}"/>
    <cellStyle name="Normal 5 4 3 2 5 4" xfId="21608" xr:uid="{EA215A17-8B83-4B1D-A1BB-0DAFC47BC794}"/>
    <cellStyle name="Normal 5 4 3 2 5 4 2" xfId="35300" xr:uid="{5488A33C-33D7-4E9E-B8D1-0B36F5B673A8}"/>
    <cellStyle name="Normal 5 4 3 2 5 4 3" xfId="50184" xr:uid="{C78CCB49-6F61-460F-AF16-E120D10C0619}"/>
    <cellStyle name="Normal 5 4 3 2 5 5" xfId="14764" xr:uid="{6AA69795-5886-45F0-9B39-8A965E4C8478}"/>
    <cellStyle name="Normal 5 4 3 2 5 5 2" xfId="40955" xr:uid="{B9727C43-039F-4D93-83BF-BDDCB0652882}"/>
    <cellStyle name="Normal 5 4 3 2 5 6" xfId="28454" xr:uid="{0B4CC0E2-F002-423F-BE47-6DA936DD786A}"/>
    <cellStyle name="Normal 5 4 3 2 5 7" xfId="43338" xr:uid="{161F4291-92F9-44E6-8CFD-FEFDF2BC4959}"/>
    <cellStyle name="Normal 5 4 3 2 5 8" xfId="7918" xr:uid="{D5585A0A-3C03-46D0-BFFB-BAD1E50D5203}"/>
    <cellStyle name="Normal 5 4 3 2 6" xfId="2855" xr:uid="{A675DEE6-0D61-4276-A4B6-0C378EFB6B66}"/>
    <cellStyle name="Normal 5 4 3 2 6 2" xfId="9631" xr:uid="{DCFB1E54-E53B-4EA1-80B7-9AC741C10EE8}"/>
    <cellStyle name="Normal 5 4 3 2 6 2 2" xfId="13053" xr:uid="{97DDAE95-5711-4BAA-8B12-1BF46180235F}"/>
    <cellStyle name="Normal 5 4 3 2 6 2 2 2" xfId="26743" xr:uid="{3358C640-C15D-4467-84C9-63C9964A5354}"/>
    <cellStyle name="Normal 5 4 3 2 6 2 2 2 2" xfId="40435" xr:uid="{17CA84AB-5EBE-4E22-9FD9-66BF87ED2FDB}"/>
    <cellStyle name="Normal 5 4 3 2 6 2 2 2 3" xfId="55319" xr:uid="{B282E9BA-4C08-4AFB-95EC-180DACAEA1C7}"/>
    <cellStyle name="Normal 5 4 3 2 6 2 2 3" xfId="19899" xr:uid="{7D164FED-B41C-45BD-8D7D-39904FE46CED}"/>
    <cellStyle name="Normal 5 4 3 2 6 2 2 4" xfId="33589" xr:uid="{F3669F9F-F94D-45DD-9F8A-E3677CA73AAC}"/>
    <cellStyle name="Normal 5 4 3 2 6 2 2 5" xfId="48473" xr:uid="{0B62EA9B-8A62-478A-A425-E2FEA13596CE}"/>
    <cellStyle name="Normal 5 4 3 2 6 2 3" xfId="23321" xr:uid="{8244C591-88D0-4024-B56A-BAEC51DC69F6}"/>
    <cellStyle name="Normal 5 4 3 2 6 2 3 2" xfId="37013" xr:uid="{850A8D47-E1EA-44E6-87D0-F4B69AC33E5E}"/>
    <cellStyle name="Normal 5 4 3 2 6 2 3 3" xfId="51897" xr:uid="{262625A0-2DB4-407B-B5AA-C42F161BD5B0}"/>
    <cellStyle name="Normal 5 4 3 2 6 2 4" xfId="16477" xr:uid="{FF08F6C2-433E-4048-9689-4C33307FDA15}"/>
    <cellStyle name="Normal 5 4 3 2 6 2 5" xfId="30167" xr:uid="{6996103D-9002-44CA-A731-26BFE2AC58FF}"/>
    <cellStyle name="Normal 5 4 3 2 6 2 6" xfId="45051" xr:uid="{1511890F-C9B6-4C67-AB31-A27298006FEA}"/>
    <cellStyle name="Normal 5 4 3 2 6 3" xfId="11341" xr:uid="{5F4A5202-9163-4211-AD4F-EAA4B5BEAA91}"/>
    <cellStyle name="Normal 5 4 3 2 6 3 2" xfId="25031" xr:uid="{6270569E-8F59-4460-9AD4-8C49E3AB4C1D}"/>
    <cellStyle name="Normal 5 4 3 2 6 3 2 2" xfId="38723" xr:uid="{DBA92866-24A5-49F3-BEF8-F6FBAFC1BFA5}"/>
    <cellStyle name="Normal 5 4 3 2 6 3 2 3" xfId="53607" xr:uid="{432D90ED-D7C1-4FBE-B91A-7FA2C1BF3005}"/>
    <cellStyle name="Normal 5 4 3 2 6 3 3" xfId="18187" xr:uid="{DBA73DA9-692E-4E5A-890F-B97D183F4086}"/>
    <cellStyle name="Normal 5 4 3 2 6 3 4" xfId="31877" xr:uid="{B9B8C5DB-ACD2-4DB3-BCD9-9811B31D3373}"/>
    <cellStyle name="Normal 5 4 3 2 6 3 5" xfId="46761" xr:uid="{7F07B7C1-51F7-4099-98B9-0E57CF7A230D}"/>
    <cellStyle name="Normal 5 4 3 2 6 4" xfId="21609" xr:uid="{3AD21205-4416-4AB8-81A9-9FAF53C76953}"/>
    <cellStyle name="Normal 5 4 3 2 6 4 2" xfId="35301" xr:uid="{7189BD0D-63B5-4BE5-96C8-4671716D6986}"/>
    <cellStyle name="Normal 5 4 3 2 6 4 3" xfId="50185" xr:uid="{126196C4-BC6D-4D22-842A-7F01CAF36F72}"/>
    <cellStyle name="Normal 5 4 3 2 6 5" xfId="14765" xr:uid="{A89888FF-4A97-4260-857F-DFDFFD2EAD9A}"/>
    <cellStyle name="Normal 5 4 3 2 6 5 2" xfId="41131" xr:uid="{71FEAC32-AEB8-4561-9E59-35AF5D23CCF7}"/>
    <cellStyle name="Normal 5 4 3 2 6 6" xfId="28455" xr:uid="{75079942-81EA-49D1-B489-5A91E9A28EF6}"/>
    <cellStyle name="Normal 5 4 3 2 6 7" xfId="43339" xr:uid="{F98AE087-4F1E-4C91-9B00-38537F210333}"/>
    <cellStyle name="Normal 5 4 3 2 6 8" xfId="7919" xr:uid="{1F6D539F-1896-4E65-8BD8-625F84268F06}"/>
    <cellStyle name="Normal 5 4 3 2 7" xfId="9617" xr:uid="{93481455-83E4-4F24-B66B-95B808BCEEE9}"/>
    <cellStyle name="Normal 5 4 3 2 7 2" xfId="13039" xr:uid="{67556C8C-EEAF-46BD-B82B-0D2971E44AA3}"/>
    <cellStyle name="Normal 5 4 3 2 7 2 2" xfId="26729" xr:uid="{55E80DAC-F7EA-422B-8661-8FC23A0C2BCF}"/>
    <cellStyle name="Normal 5 4 3 2 7 2 2 2" xfId="40421" xr:uid="{54D5D5A7-9CFC-4FD7-BFC9-CE8BE5705E73}"/>
    <cellStyle name="Normal 5 4 3 2 7 2 2 3" xfId="55305" xr:uid="{D1BA8FDA-9801-47E6-909F-CA08464219D8}"/>
    <cellStyle name="Normal 5 4 3 2 7 2 3" xfId="19885" xr:uid="{4A0341D5-4DA4-41DE-A13B-76AF8A2169C0}"/>
    <cellStyle name="Normal 5 4 3 2 7 2 4" xfId="33575" xr:uid="{754365E2-C378-45A3-AB33-84890EC42651}"/>
    <cellStyle name="Normal 5 4 3 2 7 2 5" xfId="48459" xr:uid="{4361E150-8844-4A2E-85BD-4A979FF31D61}"/>
    <cellStyle name="Normal 5 4 3 2 7 3" xfId="23307" xr:uid="{6B6C3047-F986-493A-8C70-CA9BFBB23813}"/>
    <cellStyle name="Normal 5 4 3 2 7 3 2" xfId="36999" xr:uid="{1A7F7651-E592-4F1D-A9BE-6EC30FDC46A8}"/>
    <cellStyle name="Normal 5 4 3 2 7 3 3" xfId="51883" xr:uid="{5D576F24-7644-45A5-8BB4-A4DA0B9A1429}"/>
    <cellStyle name="Normal 5 4 3 2 7 4" xfId="16463" xr:uid="{706AAA3A-75B1-41AD-BC66-E4DFE616ACA9}"/>
    <cellStyle name="Normal 5 4 3 2 7 5" xfId="30153" xr:uid="{8BABD788-4159-4E3C-A3BA-3EAE085F98F7}"/>
    <cellStyle name="Normal 5 4 3 2 7 6" xfId="45037" xr:uid="{8F744BF2-0894-47FB-A4AB-FF2A7FE2F21F}"/>
    <cellStyle name="Normal 5 4 3 2 8" xfId="11327" xr:uid="{8B09AB83-19CA-46CA-AE4D-BCC8211A3563}"/>
    <cellStyle name="Normal 5 4 3 2 8 2" xfId="25017" xr:uid="{D7708DBE-78B0-4D4F-A2B7-64B2D2FFFDFA}"/>
    <cellStyle name="Normal 5 4 3 2 8 2 2" xfId="38709" xr:uid="{2C4860F2-6660-4ECA-9476-328C1BBA3136}"/>
    <cellStyle name="Normal 5 4 3 2 8 2 3" xfId="53593" xr:uid="{351C5D11-E73F-4681-B305-90AE5BC7F8A1}"/>
    <cellStyle name="Normal 5 4 3 2 8 3" xfId="18173" xr:uid="{265B669E-7B9C-409D-B7D1-7D03CBBBCE94}"/>
    <cellStyle name="Normal 5 4 3 2 8 4" xfId="31863" xr:uid="{531507DF-EEF2-4431-A4EA-3E5DC58FEC92}"/>
    <cellStyle name="Normal 5 4 3 2 8 5" xfId="46747" xr:uid="{4C8BF67A-DDAB-4743-A8FC-DAEBCF402914}"/>
    <cellStyle name="Normal 5 4 3 2 9" xfId="21595" xr:uid="{3BC88858-FF23-4028-8076-33C8D3DA2FBB}"/>
    <cellStyle name="Normal 5 4 3 2 9 2" xfId="35287" xr:uid="{16BD251F-292C-4C82-B68A-6CC47E97858C}"/>
    <cellStyle name="Normal 5 4 3 2 9 3" xfId="50171" xr:uid="{B881FF96-7F99-4F34-96ED-BEF4A150F433}"/>
    <cellStyle name="Normal 5 4 3 3" xfId="301" xr:uid="{BC0858F2-F1D3-4418-AF84-2651313DB47B}"/>
    <cellStyle name="Normal 5 4 3 3 10" xfId="43340" xr:uid="{11238C82-9B25-4AE1-9741-DC68BD5DB872}"/>
    <cellStyle name="Normal 5 4 3 3 11" xfId="7920" xr:uid="{25995D55-3687-47A0-8598-92E4A98EDB34}"/>
    <cellStyle name="Normal 5 4 3 3 2" xfId="552" xr:uid="{D111D0A1-12D2-428B-A792-4204959B1CEA}"/>
    <cellStyle name="Normal 5 4 3 3 2 2" xfId="553" xr:uid="{53851E99-3EDF-4C43-9A2C-D0F91A0F5799}"/>
    <cellStyle name="Normal 5 4 3 3 2 2 2" xfId="1263" xr:uid="{E9E0FAEF-1462-488A-BFA0-7FD944C34230}"/>
    <cellStyle name="Normal 5 4 3 3 2 2 2 2" xfId="1264" xr:uid="{A0ADA1E0-D013-4AA8-AD7B-382119683A31}"/>
    <cellStyle name="Normal 5 4 3 3 2 2 2 2 2" xfId="26746" xr:uid="{FBD2B4AE-8B09-4665-9DB4-D45327CE848E}"/>
    <cellStyle name="Normal 5 4 3 3 2 2 2 2 2 2" xfId="40438" xr:uid="{BD7BC0C0-1BF2-40A2-BF72-3FCB1E89D416}"/>
    <cellStyle name="Normal 5 4 3 3 2 2 2 2 2 3" xfId="55322" xr:uid="{BC3CF4D0-F79A-422B-B0AE-2A3D76DE16C2}"/>
    <cellStyle name="Normal 5 4 3 3 2 2 2 2 3" xfId="19902" xr:uid="{B7A3806E-A36A-4D12-B066-541989FF4E32}"/>
    <cellStyle name="Normal 5 4 3 3 2 2 2 2 3 2" xfId="40957" xr:uid="{63FDB79A-03A4-45DB-95D9-E6C60FE46252}"/>
    <cellStyle name="Normal 5 4 3 3 2 2 2 2 4" xfId="33592" xr:uid="{E9E6F2B6-4A6C-4EC0-B034-9CF617B1F732}"/>
    <cellStyle name="Normal 5 4 3 3 2 2 2 2 5" xfId="48476" xr:uid="{E9F2B3F4-A3FD-450B-9879-61C8AE15CEF5}"/>
    <cellStyle name="Normal 5 4 3 3 2 2 2 2 6" xfId="13056" xr:uid="{54CBAF49-D846-4405-8076-D3B4956CB487}"/>
    <cellStyle name="Normal 5 4 3 3 2 2 2 3" xfId="23324" xr:uid="{0A88C221-2618-4FCA-AF40-6E40AE23659A}"/>
    <cellStyle name="Normal 5 4 3 3 2 2 2 3 2" xfId="37016" xr:uid="{5443E531-E4BF-4407-B295-65DD74B0A856}"/>
    <cellStyle name="Normal 5 4 3 3 2 2 2 3 3" xfId="51900" xr:uid="{1783E2A9-159D-4ABF-AFFD-C287D0CB262D}"/>
    <cellStyle name="Normal 5 4 3 3 2 2 2 4" xfId="16480" xr:uid="{81FBF5A7-93BD-461D-ABEC-66C4114D035E}"/>
    <cellStyle name="Normal 5 4 3 3 2 2 2 4 2" xfId="40956" xr:uid="{00AC4884-4476-43BD-B558-6A679351279C}"/>
    <cellStyle name="Normal 5 4 3 3 2 2 2 5" xfId="30170" xr:uid="{C3C076C7-3E82-4C93-96A7-F39984A6DB8E}"/>
    <cellStyle name="Normal 5 4 3 3 2 2 2 6" xfId="45054" xr:uid="{844F5D3D-C111-4864-8DBD-187FC4B68961}"/>
    <cellStyle name="Normal 5 4 3 3 2 2 2 7" xfId="9634" xr:uid="{4D8524DD-5392-401A-8728-6D5ED270DB35}"/>
    <cellStyle name="Normal 5 4 3 3 2 2 3" xfId="1265" xr:uid="{EEABEB8F-3DE5-49BC-831A-35CD19D303C7}"/>
    <cellStyle name="Normal 5 4 3 3 2 2 3 2" xfId="25034" xr:uid="{A5F22AD5-9A85-410D-B783-C7A8D78D8D26}"/>
    <cellStyle name="Normal 5 4 3 3 2 2 3 2 2" xfId="38726" xr:uid="{2C692FFA-ADB6-4D82-9ED9-6A1C6AC92314}"/>
    <cellStyle name="Normal 5 4 3 3 2 2 3 2 3" xfId="53610" xr:uid="{41A06CE0-5020-4E3D-A6B3-97E746EE96B3}"/>
    <cellStyle name="Normal 5 4 3 3 2 2 3 3" xfId="18190" xr:uid="{628DC207-96C9-4644-9AAD-52BB0E0A256D}"/>
    <cellStyle name="Normal 5 4 3 3 2 2 3 3 2" xfId="40958" xr:uid="{90493445-9D18-491B-859D-84CEB337F3EA}"/>
    <cellStyle name="Normal 5 4 3 3 2 2 3 4" xfId="31880" xr:uid="{90B3C818-CA29-4D57-927D-D831A7C755D4}"/>
    <cellStyle name="Normal 5 4 3 3 2 2 3 5" xfId="46764" xr:uid="{D8CC8CD6-647B-4F5C-B41E-8AA815DF7103}"/>
    <cellStyle name="Normal 5 4 3 3 2 2 3 6" xfId="11344" xr:uid="{0D248750-9B53-4063-BE38-683388158BC2}"/>
    <cellStyle name="Normal 5 4 3 3 2 2 4" xfId="21612" xr:uid="{F75E9007-C585-4BA5-935F-4036952A63F2}"/>
    <cellStyle name="Normal 5 4 3 3 2 2 4 2" xfId="35304" xr:uid="{23F6AB8D-716D-475F-8DF5-D2079E9D857C}"/>
    <cellStyle name="Normal 5 4 3 3 2 2 4 3" xfId="50188" xr:uid="{EB6F294D-4C4F-45FC-8202-596E000515DD}"/>
    <cellStyle name="Normal 5 4 3 3 2 2 5" xfId="14768" xr:uid="{56F9676D-D6FF-43DA-BCDD-7370BC47C403}"/>
    <cellStyle name="Normal 5 4 3 3 2 2 5 2" xfId="40830" xr:uid="{49541BA8-ECF7-4556-BC70-15F330B998D1}"/>
    <cellStyle name="Normal 5 4 3 3 2 2 6" xfId="28458" xr:uid="{1E072FF2-6128-4B9D-8A62-317AB9E2C284}"/>
    <cellStyle name="Normal 5 4 3 3 2 2 7" xfId="43342" xr:uid="{CE7DE196-C8CE-4292-A1AE-C6920A011BE2}"/>
    <cellStyle name="Normal 5 4 3 3 2 2 8" xfId="7922" xr:uid="{3E3D498B-DDB7-433B-9604-4351A3F134A4}"/>
    <cellStyle name="Normal 5 4 3 3 2 3" xfId="1266" xr:uid="{3E9B125C-EC32-41ED-BB57-A16BFE4732A1}"/>
    <cellStyle name="Normal 5 4 3 3 2 3 2" xfId="1267" xr:uid="{9B63514F-FBA6-48F6-B05B-9C0A2E322281}"/>
    <cellStyle name="Normal 5 4 3 3 2 3 2 2" xfId="26745" xr:uid="{2DA12CA3-B2C4-4226-B10B-8208F574C408}"/>
    <cellStyle name="Normal 5 4 3 3 2 3 2 2 2" xfId="40437" xr:uid="{3E052CA5-7536-4BCF-9B14-50533B381F79}"/>
    <cellStyle name="Normal 5 4 3 3 2 3 2 2 3" xfId="55321" xr:uid="{88B4F23D-7989-42D7-BE7B-870BC68DA965}"/>
    <cellStyle name="Normal 5 4 3 3 2 3 2 3" xfId="19901" xr:uid="{B08BF5E1-5C8E-479C-9F73-5258DF82952C}"/>
    <cellStyle name="Normal 5 4 3 3 2 3 2 3 2" xfId="40960" xr:uid="{FAF27983-FE29-4ABF-BA2F-790AC2E3C3C2}"/>
    <cellStyle name="Normal 5 4 3 3 2 3 2 4" xfId="33591" xr:uid="{C7D0F62D-CE98-4A63-A477-734F495B9378}"/>
    <cellStyle name="Normal 5 4 3 3 2 3 2 5" xfId="48475" xr:uid="{32DB307F-DCDA-48AC-8992-BBD8A53AB3AD}"/>
    <cellStyle name="Normal 5 4 3 3 2 3 2 6" xfId="13055" xr:uid="{41F59C9A-F1A9-4856-8E70-98F2178A4229}"/>
    <cellStyle name="Normal 5 4 3 3 2 3 3" xfId="23323" xr:uid="{C8F358DA-4A5C-4CF5-8234-A8DD4681D879}"/>
    <cellStyle name="Normal 5 4 3 3 2 3 3 2" xfId="37015" xr:uid="{21606828-8F05-4349-B43F-4DB5D2839412}"/>
    <cellStyle name="Normal 5 4 3 3 2 3 3 3" xfId="51899" xr:uid="{18F10664-5130-4A73-8A7E-F277BF388BE0}"/>
    <cellStyle name="Normal 5 4 3 3 2 3 4" xfId="16479" xr:uid="{1A562055-ECA7-41BE-9779-0676DEF27E5A}"/>
    <cellStyle name="Normal 5 4 3 3 2 3 4 2" xfId="40959" xr:uid="{176FC07D-37FF-4933-AC45-C1DE797CDD50}"/>
    <cellStyle name="Normal 5 4 3 3 2 3 5" xfId="30169" xr:uid="{CD19A4B0-7170-4C20-8C7A-D32C46073687}"/>
    <cellStyle name="Normal 5 4 3 3 2 3 6" xfId="45053" xr:uid="{4093A771-2941-420A-BE0F-84E0A88DEC29}"/>
    <cellStyle name="Normal 5 4 3 3 2 3 7" xfId="9633" xr:uid="{4FA6713D-313E-4086-A28A-499AB1BE724C}"/>
    <cellStyle name="Normal 5 4 3 3 2 4" xfId="1268" xr:uid="{736879B2-83AD-445E-84D8-7B7E4EEF2158}"/>
    <cellStyle name="Normal 5 4 3 3 2 4 2" xfId="25033" xr:uid="{F461CC88-C6A4-4F3E-BD01-2446A664C484}"/>
    <cellStyle name="Normal 5 4 3 3 2 4 2 2" xfId="38725" xr:uid="{856F4CD7-8D8E-4C53-B442-47137165B5EE}"/>
    <cellStyle name="Normal 5 4 3 3 2 4 2 3" xfId="53609" xr:uid="{E118BE92-A11D-4189-A99F-D809C3097583}"/>
    <cellStyle name="Normal 5 4 3 3 2 4 3" xfId="18189" xr:uid="{526104F7-D0A7-422B-9937-8656A91E9758}"/>
    <cellStyle name="Normal 5 4 3 3 2 4 3 2" xfId="40961" xr:uid="{1BF9ED10-35CF-4840-92D7-6C79C3D2F721}"/>
    <cellStyle name="Normal 5 4 3 3 2 4 4" xfId="31879" xr:uid="{0D4DC808-4FCA-47DD-817E-501D5D5CF765}"/>
    <cellStyle name="Normal 5 4 3 3 2 4 5" xfId="46763" xr:uid="{53DC7B97-D15E-4505-95A0-87404F8AF3BC}"/>
    <cellStyle name="Normal 5 4 3 3 2 4 6" xfId="11343" xr:uid="{4EC74026-67A2-4A87-8517-1FCB976C026E}"/>
    <cellStyle name="Normal 5 4 3 3 2 5" xfId="21611" xr:uid="{4A52FE3D-67B2-46A1-8657-805EDB3C511F}"/>
    <cellStyle name="Normal 5 4 3 3 2 5 2" xfId="35303" xr:uid="{FFCAF341-4226-45B5-A7FC-272857544874}"/>
    <cellStyle name="Normal 5 4 3 3 2 5 3" xfId="50187" xr:uid="{7DB5EB25-2105-4519-A9C9-66DBDFB48381}"/>
    <cellStyle name="Normal 5 4 3 3 2 6" xfId="14767" xr:uid="{CEE07A63-8839-4E70-8BC9-8AC6BA15C00E}"/>
    <cellStyle name="Normal 5 4 3 3 2 6 2" xfId="40829" xr:uid="{31E78BB6-D710-443C-9C83-06D51D3B7473}"/>
    <cellStyle name="Normal 5 4 3 3 2 7" xfId="28457" xr:uid="{D24E86DF-414D-49F5-B1F3-9A0539E9754F}"/>
    <cellStyle name="Normal 5 4 3 3 2 8" xfId="43341" xr:uid="{9024F348-9620-4A4F-9D3D-0C19B6D376F5}"/>
    <cellStyle name="Normal 5 4 3 3 2 9" xfId="7921" xr:uid="{BE753941-31EA-4A29-9709-1285D992747B}"/>
    <cellStyle name="Normal 5 4 3 3 3" xfId="554" xr:uid="{05AD984C-C4F7-4905-9CE2-44B8076FE010}"/>
    <cellStyle name="Normal 5 4 3 3 3 2" xfId="1269" xr:uid="{F46900F6-29BD-492F-900D-55CFD01D1EF7}"/>
    <cellStyle name="Normal 5 4 3 3 3 2 2" xfId="1270" xr:uid="{D8947B40-E914-4B82-A3D9-DE09DC62E3D4}"/>
    <cellStyle name="Normal 5 4 3 3 3 2 2 2" xfId="26747" xr:uid="{64DD5ED3-B0C7-4C66-9E04-FB64499741E5}"/>
    <cellStyle name="Normal 5 4 3 3 3 2 2 2 2" xfId="40439" xr:uid="{BBAE0373-D291-4C27-BC25-1DDD2F119A48}"/>
    <cellStyle name="Normal 5 4 3 3 3 2 2 2 3" xfId="55323" xr:uid="{C258E38D-2122-4A42-B4E1-D22C120F0CC4}"/>
    <cellStyle name="Normal 5 4 3 3 3 2 2 3" xfId="19903" xr:uid="{BAE0B6EA-AC63-4473-8D86-F137C1BFEECE}"/>
    <cellStyle name="Normal 5 4 3 3 3 2 2 3 2" xfId="40963" xr:uid="{AC314821-D63D-423A-B3EF-7A93E91467AB}"/>
    <cellStyle name="Normal 5 4 3 3 3 2 2 4" xfId="33593" xr:uid="{CEA4720E-E9A8-4EB0-89D5-B6A964FBD33F}"/>
    <cellStyle name="Normal 5 4 3 3 3 2 2 5" xfId="48477" xr:uid="{69B451E7-18DB-4481-9DCA-60D3591C03E9}"/>
    <cellStyle name="Normal 5 4 3 3 3 2 2 6" xfId="13057" xr:uid="{12625A96-1241-4F83-AC41-7A5D85B13908}"/>
    <cellStyle name="Normal 5 4 3 3 3 2 3" xfId="23325" xr:uid="{6472FBE5-2EF8-4686-8055-E576EBF5F7BC}"/>
    <cellStyle name="Normal 5 4 3 3 3 2 3 2" xfId="37017" xr:uid="{D1080EFA-5078-43EE-B7F8-5068D8E5CBAD}"/>
    <cellStyle name="Normal 5 4 3 3 3 2 3 3" xfId="51901" xr:uid="{DB114846-807A-4668-9752-B0140F13EAA4}"/>
    <cellStyle name="Normal 5 4 3 3 3 2 4" xfId="16481" xr:uid="{1FEE735A-6824-47E6-870F-B935351D50B9}"/>
    <cellStyle name="Normal 5 4 3 3 3 2 4 2" xfId="40962" xr:uid="{78DFE8C0-B1B4-4C41-9D98-0A8FDD3D96E5}"/>
    <cellStyle name="Normal 5 4 3 3 3 2 5" xfId="30171" xr:uid="{9F677E0C-3992-4EDC-9BBC-D71BE627C77A}"/>
    <cellStyle name="Normal 5 4 3 3 3 2 6" xfId="45055" xr:uid="{A61A6636-9644-4214-BEAA-97AC7DCE35C1}"/>
    <cellStyle name="Normal 5 4 3 3 3 2 7" xfId="9635" xr:uid="{A673D802-854D-4DF7-B50B-645F96C28919}"/>
    <cellStyle name="Normal 5 4 3 3 3 3" xfId="1271" xr:uid="{E3E47082-933A-4234-99C7-475D737A00C1}"/>
    <cellStyle name="Normal 5 4 3 3 3 3 2" xfId="25035" xr:uid="{F516E957-63C6-46F9-B8F8-FEF8182388A7}"/>
    <cellStyle name="Normal 5 4 3 3 3 3 2 2" xfId="38727" xr:uid="{48C7A850-C1A0-41B0-B866-FE90BE9141FD}"/>
    <cellStyle name="Normal 5 4 3 3 3 3 2 3" xfId="53611" xr:uid="{EF193316-F38B-4DBB-927D-72D5F997F4C0}"/>
    <cellStyle name="Normal 5 4 3 3 3 3 3" xfId="18191" xr:uid="{C4BC6357-287A-470D-B2E5-64198503C363}"/>
    <cellStyle name="Normal 5 4 3 3 3 3 3 2" xfId="40964" xr:uid="{97AC466F-7F3E-4F26-BA22-19005423F346}"/>
    <cellStyle name="Normal 5 4 3 3 3 3 4" xfId="31881" xr:uid="{5F9CBF0F-9C64-45BE-A7AD-AACE7F46F741}"/>
    <cellStyle name="Normal 5 4 3 3 3 3 5" xfId="46765" xr:uid="{D7D7C508-4B33-4DDA-9493-B940B18D9C9A}"/>
    <cellStyle name="Normal 5 4 3 3 3 3 6" xfId="11345" xr:uid="{446AFA9C-0942-41B4-A546-9AC7C797A0B2}"/>
    <cellStyle name="Normal 5 4 3 3 3 4" xfId="21613" xr:uid="{E35F4D3C-90F1-4A2C-9635-A5161A0D82CB}"/>
    <cellStyle name="Normal 5 4 3 3 3 4 2" xfId="35305" xr:uid="{D6C43351-036C-4008-B396-245B3640D061}"/>
    <cellStyle name="Normal 5 4 3 3 3 4 3" xfId="50189" xr:uid="{5517B92C-C428-4A23-866D-733FCCB8A674}"/>
    <cellStyle name="Normal 5 4 3 3 3 5" xfId="14769" xr:uid="{2A0D7537-6E7B-4B98-A75F-A73296AE62B4}"/>
    <cellStyle name="Normal 5 4 3 3 3 5 2" xfId="40831" xr:uid="{03D1273F-C03C-4B98-B31A-D89472FBDD39}"/>
    <cellStyle name="Normal 5 4 3 3 3 6" xfId="28459" xr:uid="{0A56194C-2C21-418F-B598-54060CDDF0F9}"/>
    <cellStyle name="Normal 5 4 3 3 3 7" xfId="43343" xr:uid="{BF301E55-AAE5-45D8-8EC7-C0B1B6F8C6F3}"/>
    <cellStyle name="Normal 5 4 3 3 3 8" xfId="7923" xr:uid="{90B3C54A-4115-46D0-A54A-5970AF607E11}"/>
    <cellStyle name="Normal 5 4 3 3 4" xfId="1272" xr:uid="{BD05253C-606C-41DE-8678-DED04877B5C9}"/>
    <cellStyle name="Normal 5 4 3 3 4 2" xfId="1273" xr:uid="{7384E449-769C-44CF-8C5D-459050451F81}"/>
    <cellStyle name="Normal 5 4 3 3 4 2 2" xfId="13058" xr:uid="{FB6A42C5-ED2C-4937-96AF-6054DF657772}"/>
    <cellStyle name="Normal 5 4 3 3 4 2 2 2" xfId="26748" xr:uid="{01702334-057B-4828-963F-824E2AB77728}"/>
    <cellStyle name="Normal 5 4 3 3 4 2 2 2 2" xfId="40440" xr:uid="{FE139A05-1CDB-47FA-B0D8-CA0ABD3D7291}"/>
    <cellStyle name="Normal 5 4 3 3 4 2 2 2 3" xfId="55324" xr:uid="{A1883FCC-CBBF-43E4-B12B-89EFAA0BCA03}"/>
    <cellStyle name="Normal 5 4 3 3 4 2 2 3" xfId="19904" xr:uid="{95FF15E1-63FB-465B-88CD-BB892EE5AE3A}"/>
    <cellStyle name="Normal 5 4 3 3 4 2 2 4" xfId="33594" xr:uid="{01D51955-5F08-41DA-9199-04A04BE1BB77}"/>
    <cellStyle name="Normal 5 4 3 3 4 2 2 5" xfId="48478" xr:uid="{74208D94-8F82-4E27-AB14-4717B25C70F4}"/>
    <cellStyle name="Normal 5 4 3 3 4 2 3" xfId="23326" xr:uid="{36020D0E-949B-4A59-A469-8667C2E84300}"/>
    <cellStyle name="Normal 5 4 3 3 4 2 3 2" xfId="37018" xr:uid="{28523B9E-2F17-4B40-A63F-497FE213D484}"/>
    <cellStyle name="Normal 5 4 3 3 4 2 3 3" xfId="51902" xr:uid="{4EEB9953-D995-4708-97A9-E591B2A7FD0F}"/>
    <cellStyle name="Normal 5 4 3 3 4 2 4" xfId="16482" xr:uid="{DF0334B5-F246-4037-9B20-EA205276351A}"/>
    <cellStyle name="Normal 5 4 3 3 4 2 4 2" xfId="40966" xr:uid="{34D7B90A-2BA9-4ED3-8B32-B8746AAFB61B}"/>
    <cellStyle name="Normal 5 4 3 3 4 2 5" xfId="30172" xr:uid="{3E5CBADC-A618-4FA3-84F3-BC0C569F0658}"/>
    <cellStyle name="Normal 5 4 3 3 4 2 6" xfId="45056" xr:uid="{AA207D5E-19E2-4249-9A66-13B5A9364BA5}"/>
    <cellStyle name="Normal 5 4 3 3 4 2 7" xfId="9636" xr:uid="{A1120A3B-ACA3-4CEA-B544-B96FDC9D54C7}"/>
    <cellStyle name="Normal 5 4 3 3 4 3" xfId="11346" xr:uid="{88E69D76-8EE1-4B50-B520-48CF63904214}"/>
    <cellStyle name="Normal 5 4 3 3 4 3 2" xfId="25036" xr:uid="{E0DAC1D9-C80E-4DCD-B150-B5750415E609}"/>
    <cellStyle name="Normal 5 4 3 3 4 3 2 2" xfId="38728" xr:uid="{C7C65C36-AE61-4593-B8DF-2A38BCECA28B}"/>
    <cellStyle name="Normal 5 4 3 3 4 3 2 3" xfId="53612" xr:uid="{BAF3E494-A323-4D00-B291-25B068722ACD}"/>
    <cellStyle name="Normal 5 4 3 3 4 3 3" xfId="18192" xr:uid="{B500F2CB-4448-41BB-A29F-95DCC9879415}"/>
    <cellStyle name="Normal 5 4 3 3 4 3 4" xfId="31882" xr:uid="{265B3580-2622-4142-9695-DF7D1A830F22}"/>
    <cellStyle name="Normal 5 4 3 3 4 3 5" xfId="46766" xr:uid="{198F4D61-F543-4AC7-A046-41094B9AE62B}"/>
    <cellStyle name="Normal 5 4 3 3 4 4" xfId="21614" xr:uid="{F647044B-7967-4AD3-B5E2-CF61E8BE80B3}"/>
    <cellStyle name="Normal 5 4 3 3 4 4 2" xfId="35306" xr:uid="{F5CD38B6-EE39-47BC-8497-F4E8DED6EF3F}"/>
    <cellStyle name="Normal 5 4 3 3 4 4 3" xfId="50190" xr:uid="{EA7AEB1C-2045-4F63-9D26-1EC5A75D6143}"/>
    <cellStyle name="Normal 5 4 3 3 4 5" xfId="14770" xr:uid="{9D8E8AA3-948C-4809-893C-5CB2DB759EDF}"/>
    <cellStyle name="Normal 5 4 3 3 4 5 2" xfId="40965" xr:uid="{B448C6ED-62E4-4C0A-9306-D2E9D64AD8CB}"/>
    <cellStyle name="Normal 5 4 3 3 4 6" xfId="28460" xr:uid="{ACE84B9D-CC87-4B7B-9C7A-F6151DF7EABD}"/>
    <cellStyle name="Normal 5 4 3 3 4 7" xfId="43344" xr:uid="{A151B23B-BA96-488C-A422-2EB78B949854}"/>
    <cellStyle name="Normal 5 4 3 3 4 8" xfId="7924" xr:uid="{FABCC99D-0C9A-47A6-A733-E1CAFB478557}"/>
    <cellStyle name="Normal 5 4 3 3 5" xfId="1274" xr:uid="{74BDF491-EEAF-4675-995F-400337F9CC4E}"/>
    <cellStyle name="Normal 5 4 3 3 5 2" xfId="13054" xr:uid="{4B03A993-8014-4729-9C67-F369935D90B9}"/>
    <cellStyle name="Normal 5 4 3 3 5 2 2" xfId="26744" xr:uid="{E287F117-69E5-49D0-9623-7EBFDB8EC856}"/>
    <cellStyle name="Normal 5 4 3 3 5 2 2 2" xfId="40436" xr:uid="{63EA52FB-2311-4B1B-965C-6ABBC3EB0DBF}"/>
    <cellStyle name="Normal 5 4 3 3 5 2 2 3" xfId="55320" xr:uid="{1AC378B2-7A38-426D-9F6A-F3839E2DBAB2}"/>
    <cellStyle name="Normal 5 4 3 3 5 2 3" xfId="19900" xr:uid="{EC554FF1-740F-4276-9B3E-896612757022}"/>
    <cellStyle name="Normal 5 4 3 3 5 2 4" xfId="33590" xr:uid="{9D4E96FA-8258-43B4-8BCB-87CCFAB00FE1}"/>
    <cellStyle name="Normal 5 4 3 3 5 2 5" xfId="48474" xr:uid="{54017C9C-24CD-4944-A9F5-34A77AF3D685}"/>
    <cellStyle name="Normal 5 4 3 3 5 3" xfId="23322" xr:uid="{39DCD881-218D-4E97-84D2-6C4E82262F86}"/>
    <cellStyle name="Normal 5 4 3 3 5 3 2" xfId="37014" xr:uid="{22858DC8-56B2-40E7-BC79-62C00F20358D}"/>
    <cellStyle name="Normal 5 4 3 3 5 3 3" xfId="51898" xr:uid="{CD04C507-BF2B-492C-A781-61FC20BDA89F}"/>
    <cellStyle name="Normal 5 4 3 3 5 4" xfId="16478" xr:uid="{3C5792A7-7890-4F16-9ED6-91FEB4FC6BDA}"/>
    <cellStyle name="Normal 5 4 3 3 5 4 2" xfId="40967" xr:uid="{3BBB14F7-C414-498E-A211-C664D63F1AF6}"/>
    <cellStyle name="Normal 5 4 3 3 5 5" xfId="30168" xr:uid="{43080210-329E-49C8-A94A-B009A031CB34}"/>
    <cellStyle name="Normal 5 4 3 3 5 6" xfId="45052" xr:uid="{F0C7AB1D-45F6-47FA-A272-4DF9CEDCB36F}"/>
    <cellStyle name="Normal 5 4 3 3 5 7" xfId="9632" xr:uid="{3B84F9C5-FC64-4566-8AB8-6E85BEBD76BB}"/>
    <cellStyle name="Normal 5 4 3 3 6" xfId="11342" xr:uid="{BB9F3C1D-796F-4F72-A379-F9AF73E7472B}"/>
    <cellStyle name="Normal 5 4 3 3 6 2" xfId="25032" xr:uid="{3E672528-BD2B-48B0-B7F8-6BCDB51F32A6}"/>
    <cellStyle name="Normal 5 4 3 3 6 2 2" xfId="38724" xr:uid="{F0FB3039-AF92-4BC8-94C3-330A05725382}"/>
    <cellStyle name="Normal 5 4 3 3 6 2 3" xfId="53608" xr:uid="{4867B8C5-5173-4084-B25D-C155BB1D3198}"/>
    <cellStyle name="Normal 5 4 3 3 6 3" xfId="18188" xr:uid="{6ED1939A-7F1D-4F23-898F-87A5B09161E4}"/>
    <cellStyle name="Normal 5 4 3 3 6 4" xfId="31878" xr:uid="{43F3044F-4428-4D6A-BEBC-AB4C0F0504F2}"/>
    <cellStyle name="Normal 5 4 3 3 6 5" xfId="46762" xr:uid="{2B29423B-4E79-4A22-8D32-980FC4DC7B32}"/>
    <cellStyle name="Normal 5 4 3 3 7" xfId="21610" xr:uid="{D1A94125-E957-44F2-ABD0-ABD99CEF5002}"/>
    <cellStyle name="Normal 5 4 3 3 7 2" xfId="35302" xr:uid="{2AA23E10-5877-4A54-88BE-5EEE83A2B719}"/>
    <cellStyle name="Normal 5 4 3 3 7 3" xfId="50186" xr:uid="{16033D23-E34F-452D-9052-D395192911A4}"/>
    <cellStyle name="Normal 5 4 3 3 8" xfId="14766" xr:uid="{8730D6D5-95F1-4EE0-90B1-56EC7BE2E2CA}"/>
    <cellStyle name="Normal 5 4 3 3 8 2" xfId="40783" xr:uid="{553F7B50-8AEC-46FA-BF40-6F0950BF18F7}"/>
    <cellStyle name="Normal 5 4 3 3 9" xfId="28456" xr:uid="{10EE8057-7D72-49E9-9C7F-529164675C51}"/>
    <cellStyle name="Normal 5 4 3 4" xfId="302" xr:uid="{04DB396F-4DE7-4D6F-A7DE-E461C02F7E5D}"/>
    <cellStyle name="Normal 5 4 3 4 10" xfId="43345" xr:uid="{6704D362-6615-48AC-8438-990CF28CE933}"/>
    <cellStyle name="Normal 5 4 3 4 11" xfId="7925" xr:uid="{B87D00AA-1683-41CF-B96F-5731014647FE}"/>
    <cellStyle name="Normal 5 4 3 4 2" xfId="555" xr:uid="{7B6D4838-5892-49A9-8112-AB6F04CE9BDC}"/>
    <cellStyle name="Normal 5 4 3 4 2 2" xfId="1275" xr:uid="{3ED5EF90-B60B-480C-97DF-26F45F30F2F6}"/>
    <cellStyle name="Normal 5 4 3 4 2 2 2" xfId="1276" xr:uid="{A15481F7-3482-4682-9599-84AAC4659EF7}"/>
    <cellStyle name="Normal 5 4 3 4 2 2 2 2" xfId="13061" xr:uid="{E581251F-2432-4869-87A5-3605062F6485}"/>
    <cellStyle name="Normal 5 4 3 4 2 2 2 2 2" xfId="26751" xr:uid="{9305C4AD-96A8-4DD5-A0D1-15F0C099115F}"/>
    <cellStyle name="Normal 5 4 3 4 2 2 2 2 2 2" xfId="40443" xr:uid="{A69958EA-BF16-4E2D-86F4-0AD3466E7467}"/>
    <cellStyle name="Normal 5 4 3 4 2 2 2 2 2 3" xfId="55327" xr:uid="{0296FB88-531D-4593-813F-9C9A4EF63BF8}"/>
    <cellStyle name="Normal 5 4 3 4 2 2 2 2 3" xfId="19907" xr:uid="{EBBB96E6-63AF-4984-8ED2-CE70376D133F}"/>
    <cellStyle name="Normal 5 4 3 4 2 2 2 2 4" xfId="33597" xr:uid="{F66653DF-5649-48F4-B55B-6C8FABF4B7B6}"/>
    <cellStyle name="Normal 5 4 3 4 2 2 2 2 5" xfId="48481" xr:uid="{371E0CC4-7C12-4581-9FB2-F307ADBE3F39}"/>
    <cellStyle name="Normal 5 4 3 4 2 2 2 3" xfId="23329" xr:uid="{9C74917B-57FF-4323-933B-D8D3D0A1284E}"/>
    <cellStyle name="Normal 5 4 3 4 2 2 2 3 2" xfId="37021" xr:uid="{27B91987-D65B-47F8-9BA5-DF57F1D4A885}"/>
    <cellStyle name="Normal 5 4 3 4 2 2 2 3 3" xfId="51905" xr:uid="{6DB458FC-F1F9-4CBD-98D0-766D7510A540}"/>
    <cellStyle name="Normal 5 4 3 4 2 2 2 4" xfId="16485" xr:uid="{15167DBC-AE36-444E-9A8F-54EC20B00693}"/>
    <cellStyle name="Normal 5 4 3 4 2 2 2 4 2" xfId="40969" xr:uid="{2A637686-FB49-4C81-988A-B8CE0EA03C5B}"/>
    <cellStyle name="Normal 5 4 3 4 2 2 2 5" xfId="30175" xr:uid="{202F93E8-043F-4D94-B866-3F4F92F01671}"/>
    <cellStyle name="Normal 5 4 3 4 2 2 2 6" xfId="45059" xr:uid="{289CF3D8-60C4-4EA2-B404-D9711B741B5F}"/>
    <cellStyle name="Normal 5 4 3 4 2 2 2 7" xfId="9639" xr:uid="{65AD727C-66D0-4289-BE16-934F5BBAFFC6}"/>
    <cellStyle name="Normal 5 4 3 4 2 2 3" xfId="11349" xr:uid="{7B2886BD-B41A-4E40-B85A-14806A716768}"/>
    <cellStyle name="Normal 5 4 3 4 2 2 3 2" xfId="25039" xr:uid="{A5F8EF3C-7BD8-43B9-8095-DBE60B31EFAA}"/>
    <cellStyle name="Normal 5 4 3 4 2 2 3 2 2" xfId="38731" xr:uid="{E552542C-030B-405E-90B6-ACD3C731D136}"/>
    <cellStyle name="Normal 5 4 3 4 2 2 3 2 3" xfId="53615" xr:uid="{A183887B-63DA-46C0-96F7-65B56B4A5060}"/>
    <cellStyle name="Normal 5 4 3 4 2 2 3 3" xfId="18195" xr:uid="{15D1653E-01A0-4C2D-A38B-E8DCE8C12AA8}"/>
    <cellStyle name="Normal 5 4 3 4 2 2 3 4" xfId="31885" xr:uid="{9F645F06-51FA-426C-A022-1376638D0D74}"/>
    <cellStyle name="Normal 5 4 3 4 2 2 3 5" xfId="46769" xr:uid="{9690BF68-0567-48EC-B463-3D1FC32C2C8D}"/>
    <cellStyle name="Normal 5 4 3 4 2 2 4" xfId="21617" xr:uid="{61B62079-35DB-4F5E-AF56-07275FEF3A77}"/>
    <cellStyle name="Normal 5 4 3 4 2 2 4 2" xfId="35309" xr:uid="{9B4E696B-8F2D-4E15-A15C-DF60F00DD267}"/>
    <cellStyle name="Normal 5 4 3 4 2 2 4 3" xfId="50193" xr:uid="{A77F6D44-90DE-49D1-9294-349BEBE031FE}"/>
    <cellStyle name="Normal 5 4 3 4 2 2 5" xfId="14773" xr:uid="{71D5703E-87FB-4CA7-976D-4AF1074DD75E}"/>
    <cellStyle name="Normal 5 4 3 4 2 2 5 2" xfId="40968" xr:uid="{1412451B-4A88-4C00-BF12-4780050E7D67}"/>
    <cellStyle name="Normal 5 4 3 4 2 2 6" xfId="28463" xr:uid="{D47447B3-53A3-4C92-899C-F1C76159C92B}"/>
    <cellStyle name="Normal 5 4 3 4 2 2 7" xfId="43347" xr:uid="{907BADC9-137D-44D2-B850-71BCC208B7E6}"/>
    <cellStyle name="Normal 5 4 3 4 2 2 8" xfId="7927" xr:uid="{1D8073F6-DB65-4376-9E7A-35514D2B203F}"/>
    <cellStyle name="Normal 5 4 3 4 2 3" xfId="1277" xr:uid="{8E9DE6D9-FE9A-4047-A3C2-5D5DA5D97E86}"/>
    <cellStyle name="Normal 5 4 3 4 2 3 2" xfId="13060" xr:uid="{DB46A84D-FF1C-44AE-BF7E-EAE8DB4F339E}"/>
    <cellStyle name="Normal 5 4 3 4 2 3 2 2" xfId="26750" xr:uid="{2951756C-1D72-416A-9953-ED3E16D31AF8}"/>
    <cellStyle name="Normal 5 4 3 4 2 3 2 2 2" xfId="40442" xr:uid="{2DA9568F-3636-45BD-9683-6A39E0E4B686}"/>
    <cellStyle name="Normal 5 4 3 4 2 3 2 2 3" xfId="55326" xr:uid="{30613B3D-6E3B-48F1-BFEA-F862119F688D}"/>
    <cellStyle name="Normal 5 4 3 4 2 3 2 3" xfId="19906" xr:uid="{586DC1A3-FAC4-4676-BFD0-2905AE57ACD5}"/>
    <cellStyle name="Normal 5 4 3 4 2 3 2 4" xfId="33596" xr:uid="{000D2008-3166-4138-A3F2-633E5943D02D}"/>
    <cellStyle name="Normal 5 4 3 4 2 3 2 5" xfId="48480" xr:uid="{1FD292C7-F93B-460F-B83B-C2E16F347009}"/>
    <cellStyle name="Normal 5 4 3 4 2 3 3" xfId="23328" xr:uid="{539BA0BE-4F9C-47D2-B863-565A5B955E42}"/>
    <cellStyle name="Normal 5 4 3 4 2 3 3 2" xfId="37020" xr:uid="{6F9CA5B8-008A-448C-A395-7BBF1F5368ED}"/>
    <cellStyle name="Normal 5 4 3 4 2 3 3 3" xfId="51904" xr:uid="{73D5B74D-4539-4D83-A8E4-05BCEAB238CD}"/>
    <cellStyle name="Normal 5 4 3 4 2 3 4" xfId="16484" xr:uid="{F15FC972-34AE-4F42-A3D5-AF3F52CF4EF1}"/>
    <cellStyle name="Normal 5 4 3 4 2 3 4 2" xfId="40970" xr:uid="{A9D4E52E-C214-425D-8B4E-F09A7F2EC2A9}"/>
    <cellStyle name="Normal 5 4 3 4 2 3 5" xfId="30174" xr:uid="{F05F06ED-A50C-4282-8663-FEE7F18E9A65}"/>
    <cellStyle name="Normal 5 4 3 4 2 3 6" xfId="45058" xr:uid="{D78C0391-330E-41D3-B05E-A5FF725575F8}"/>
    <cellStyle name="Normal 5 4 3 4 2 3 7" xfId="9638" xr:uid="{D9FDB8A2-F351-49F9-B7DF-0BD5BC1D1E17}"/>
    <cellStyle name="Normal 5 4 3 4 2 4" xfId="11348" xr:uid="{19E29A10-5855-442D-AD91-3720E535B49D}"/>
    <cellStyle name="Normal 5 4 3 4 2 4 2" xfId="25038" xr:uid="{37771BA9-8AD4-4E11-9865-5FAF9F656820}"/>
    <cellStyle name="Normal 5 4 3 4 2 4 2 2" xfId="38730" xr:uid="{E1B56A5E-3165-4D34-ACCB-2923C3BD091C}"/>
    <cellStyle name="Normal 5 4 3 4 2 4 2 3" xfId="53614" xr:uid="{DA1EF57D-2740-4AC6-9142-CD2C8C652851}"/>
    <cellStyle name="Normal 5 4 3 4 2 4 3" xfId="18194" xr:uid="{8251C0C1-07C1-4B00-9884-C3D106EECB8D}"/>
    <cellStyle name="Normal 5 4 3 4 2 4 4" xfId="31884" xr:uid="{9CE127EC-90C7-4C2E-89A4-9F2A2D5DD8AF}"/>
    <cellStyle name="Normal 5 4 3 4 2 4 5" xfId="46768" xr:uid="{AEA601A0-1FCA-43B3-9768-D034B8354C3B}"/>
    <cellStyle name="Normal 5 4 3 4 2 5" xfId="21616" xr:uid="{625CAD71-D409-4ED2-ADD9-2D9E8FBB17B0}"/>
    <cellStyle name="Normal 5 4 3 4 2 5 2" xfId="35308" xr:uid="{47708BB2-3868-4753-96C8-9D795DD09BC2}"/>
    <cellStyle name="Normal 5 4 3 4 2 5 3" xfId="50192" xr:uid="{AC43D2A9-9A19-4D00-9D9B-513F2095A617}"/>
    <cellStyle name="Normal 5 4 3 4 2 6" xfId="14772" xr:uid="{5ED5BC21-E9E4-4EED-B3CF-A1365995FEDE}"/>
    <cellStyle name="Normal 5 4 3 4 2 6 2" xfId="40832" xr:uid="{03301AD1-0926-4FE4-8BC3-41199B66996B}"/>
    <cellStyle name="Normal 5 4 3 4 2 7" xfId="28462" xr:uid="{7B98165F-9570-4059-8852-E6AA4E4162F6}"/>
    <cellStyle name="Normal 5 4 3 4 2 8" xfId="43346" xr:uid="{895C62B9-DBE1-4992-8947-D2A88C90E0F1}"/>
    <cellStyle name="Normal 5 4 3 4 2 9" xfId="7926" xr:uid="{01F21A36-9852-405A-8A7C-EDF7A815BC82}"/>
    <cellStyle name="Normal 5 4 3 4 3" xfId="1278" xr:uid="{DB959148-6394-449C-9EFA-6FC6FBEE84FA}"/>
    <cellStyle name="Normal 5 4 3 4 3 2" xfId="1279" xr:uid="{97A74D8B-FC3D-4FFE-9007-EA4D02608C37}"/>
    <cellStyle name="Normal 5 4 3 4 3 2 2" xfId="13062" xr:uid="{EC14A7CF-B038-4B26-869F-B28E856B73A8}"/>
    <cellStyle name="Normal 5 4 3 4 3 2 2 2" xfId="26752" xr:uid="{B4386D92-5925-4CC8-8800-C8F077CFB856}"/>
    <cellStyle name="Normal 5 4 3 4 3 2 2 2 2" xfId="40444" xr:uid="{8423361B-1781-4CDB-A04A-3E5D0504501A}"/>
    <cellStyle name="Normal 5 4 3 4 3 2 2 2 3" xfId="55328" xr:uid="{CD0F1916-10D7-4CFC-8FE7-A22A7A54398B}"/>
    <cellStyle name="Normal 5 4 3 4 3 2 2 3" xfId="19908" xr:uid="{BAD13C56-6904-4C76-A870-5DA6E17694AA}"/>
    <cellStyle name="Normal 5 4 3 4 3 2 2 4" xfId="33598" xr:uid="{C924F11D-F850-4AF7-BB31-6297AF1F7AB7}"/>
    <cellStyle name="Normal 5 4 3 4 3 2 2 5" xfId="48482" xr:uid="{47EF563C-70F0-45E4-B5EA-5E545943FE6B}"/>
    <cellStyle name="Normal 5 4 3 4 3 2 3" xfId="23330" xr:uid="{5EC280A0-824C-4290-AF3A-BFCCC7BE28CE}"/>
    <cellStyle name="Normal 5 4 3 4 3 2 3 2" xfId="37022" xr:uid="{29CDCD37-0EBE-49CC-9F82-3993EE07EDDC}"/>
    <cellStyle name="Normal 5 4 3 4 3 2 3 3" xfId="51906" xr:uid="{D37C8EE5-B135-46B1-82F9-10A2335D799E}"/>
    <cellStyle name="Normal 5 4 3 4 3 2 4" xfId="16486" xr:uid="{D15C6ED0-5FFB-499A-9A44-668A736C864F}"/>
    <cellStyle name="Normal 5 4 3 4 3 2 4 2" xfId="40972" xr:uid="{613AF49B-A17E-4A2A-8EEF-9324F33A46DA}"/>
    <cellStyle name="Normal 5 4 3 4 3 2 5" xfId="30176" xr:uid="{3495ECB8-CA6A-4C3F-B8A7-4F38758ACC5D}"/>
    <cellStyle name="Normal 5 4 3 4 3 2 6" xfId="45060" xr:uid="{DB34E15E-1D43-49AC-AE3A-CD0EF4735730}"/>
    <cellStyle name="Normal 5 4 3 4 3 2 7" xfId="9640" xr:uid="{05913C0B-31C5-46B7-9D94-CC2058B549D1}"/>
    <cellStyle name="Normal 5 4 3 4 3 3" xfId="11350" xr:uid="{CAD92FB5-1B77-473F-BEB3-4CE98F9E0E36}"/>
    <cellStyle name="Normal 5 4 3 4 3 3 2" xfId="25040" xr:uid="{5FF68ECE-79FD-4CB9-97B8-8A4601DAA231}"/>
    <cellStyle name="Normal 5 4 3 4 3 3 2 2" xfId="38732" xr:uid="{A659938C-5AF3-4C97-B616-25A9F56FF065}"/>
    <cellStyle name="Normal 5 4 3 4 3 3 2 3" xfId="53616" xr:uid="{28973C76-CBBA-4F65-94A7-0420877B4ACA}"/>
    <cellStyle name="Normal 5 4 3 4 3 3 3" xfId="18196" xr:uid="{BF799B21-9FDD-4BE0-A4C6-E719CEAED273}"/>
    <cellStyle name="Normal 5 4 3 4 3 3 4" xfId="31886" xr:uid="{70EC3458-5B8B-4448-90A6-40709E1F6E97}"/>
    <cellStyle name="Normal 5 4 3 4 3 3 5" xfId="46770" xr:uid="{FA1A6372-0B62-4CFB-96F8-144270B50461}"/>
    <cellStyle name="Normal 5 4 3 4 3 4" xfId="21618" xr:uid="{FE47DC57-FB67-4816-B268-7E537012D6AD}"/>
    <cellStyle name="Normal 5 4 3 4 3 4 2" xfId="35310" xr:uid="{5BF32B74-4A69-4A08-A5D9-84EE2097FB12}"/>
    <cellStyle name="Normal 5 4 3 4 3 4 3" xfId="50194" xr:uid="{03AA48C5-4D25-417F-8763-A4157E7537FA}"/>
    <cellStyle name="Normal 5 4 3 4 3 5" xfId="14774" xr:uid="{A447B72B-B80D-4DD1-8283-650AD0487C2D}"/>
    <cellStyle name="Normal 5 4 3 4 3 5 2" xfId="40971" xr:uid="{6266F40B-EC1E-42EC-B4A4-F8563D0B8B4C}"/>
    <cellStyle name="Normal 5 4 3 4 3 6" xfId="28464" xr:uid="{1C21A566-61A1-486A-8C67-361FB8A9BB00}"/>
    <cellStyle name="Normal 5 4 3 4 3 7" xfId="43348" xr:uid="{604994D7-D0A5-4ECF-9B09-FE05B3335F8E}"/>
    <cellStyle name="Normal 5 4 3 4 3 8" xfId="7928" xr:uid="{C2EB6A85-887D-4DA3-9A61-75C227C4F611}"/>
    <cellStyle name="Normal 5 4 3 4 4" xfId="1280" xr:uid="{0C305D2F-ADF7-441B-A111-E2BBECD373FD}"/>
    <cellStyle name="Normal 5 4 3 4 4 2" xfId="9641" xr:uid="{E67517A2-F65F-42C3-A3FE-767F434DE4F7}"/>
    <cellStyle name="Normal 5 4 3 4 4 2 2" xfId="13063" xr:uid="{E30CFDAE-72CD-4CC0-B7C1-8D3E7A6726F4}"/>
    <cellStyle name="Normal 5 4 3 4 4 2 2 2" xfId="26753" xr:uid="{B30D3016-0D91-4F90-92F4-051EBB730E79}"/>
    <cellStyle name="Normal 5 4 3 4 4 2 2 2 2" xfId="40445" xr:uid="{64731D34-6621-424A-AEAC-E9DF2C7C291E}"/>
    <cellStyle name="Normal 5 4 3 4 4 2 2 2 3" xfId="55329" xr:uid="{963CF9F2-AAA3-4F8A-B19F-2E4923B87DE7}"/>
    <cellStyle name="Normal 5 4 3 4 4 2 2 3" xfId="19909" xr:uid="{C7728F68-51FF-4ABC-BAE0-BDE901A81A5A}"/>
    <cellStyle name="Normal 5 4 3 4 4 2 2 4" xfId="33599" xr:uid="{EE9D68C3-CA91-43EE-8C01-36EE8A6539F1}"/>
    <cellStyle name="Normal 5 4 3 4 4 2 2 5" xfId="48483" xr:uid="{66B3095F-D99E-456D-9051-61E07FF647B6}"/>
    <cellStyle name="Normal 5 4 3 4 4 2 3" xfId="23331" xr:uid="{6D65A463-B297-4963-80D3-4B8E5054C8C7}"/>
    <cellStyle name="Normal 5 4 3 4 4 2 3 2" xfId="37023" xr:uid="{FDDEFA2F-A60C-4142-9B87-46B52960B62E}"/>
    <cellStyle name="Normal 5 4 3 4 4 2 3 3" xfId="51907" xr:uid="{4A0AB6E1-3B09-44BC-87F5-893558C9B24E}"/>
    <cellStyle name="Normal 5 4 3 4 4 2 4" xfId="16487" xr:uid="{CA737FA4-C8E2-4A81-A509-BBE6545B24B4}"/>
    <cellStyle name="Normal 5 4 3 4 4 2 5" xfId="30177" xr:uid="{45892025-53A4-4981-A971-1C7254C32F1E}"/>
    <cellStyle name="Normal 5 4 3 4 4 2 6" xfId="45061" xr:uid="{0CDCAFA9-51B9-4C20-9D46-FA61C99593FB}"/>
    <cellStyle name="Normal 5 4 3 4 4 3" xfId="11351" xr:uid="{5D9288A4-BD00-4921-A114-EA2C1E4AE311}"/>
    <cellStyle name="Normal 5 4 3 4 4 3 2" xfId="25041" xr:uid="{B0C2170B-E2D9-4F60-B996-86003D330696}"/>
    <cellStyle name="Normal 5 4 3 4 4 3 2 2" xfId="38733" xr:uid="{EA59385C-478B-4BE8-B276-EED1F5FE59A7}"/>
    <cellStyle name="Normal 5 4 3 4 4 3 2 3" xfId="53617" xr:uid="{83E1631B-8AE6-40EA-BBD9-B4BBB0A8A98F}"/>
    <cellStyle name="Normal 5 4 3 4 4 3 3" xfId="18197" xr:uid="{C5E11C5E-1AF9-4001-A283-C938CC6C1425}"/>
    <cellStyle name="Normal 5 4 3 4 4 3 4" xfId="31887" xr:uid="{A32D8764-479E-41C1-8735-F60AD10905FC}"/>
    <cellStyle name="Normal 5 4 3 4 4 3 5" xfId="46771" xr:uid="{930EA57D-3C8E-4030-BC5A-53E8CBBD8FD7}"/>
    <cellStyle name="Normal 5 4 3 4 4 4" xfId="21619" xr:uid="{017A8B0D-171E-4B7E-8C23-50FFA3F6B658}"/>
    <cellStyle name="Normal 5 4 3 4 4 4 2" xfId="35311" xr:uid="{01887373-48BC-40AB-9D73-B95C0A917348}"/>
    <cellStyle name="Normal 5 4 3 4 4 4 3" xfId="50195" xr:uid="{ADDC7F4C-E713-4C2A-BC63-C91A425B0777}"/>
    <cellStyle name="Normal 5 4 3 4 4 5" xfId="14775" xr:uid="{B6E3CE79-D748-4DB5-A2AB-C9F296674737}"/>
    <cellStyle name="Normal 5 4 3 4 4 5 2" xfId="40973" xr:uid="{C6F461BB-52B4-4571-B2D9-CEF51229F8DE}"/>
    <cellStyle name="Normal 5 4 3 4 4 6" xfId="28465" xr:uid="{85764D98-573D-4958-8698-0C9A98A58630}"/>
    <cellStyle name="Normal 5 4 3 4 4 7" xfId="43349" xr:uid="{87FB2CAE-F8E0-4313-9003-25734AE6A0A9}"/>
    <cellStyle name="Normal 5 4 3 4 4 8" xfId="7929" xr:uid="{509BCC56-C59B-49A5-AF48-F8282D2EF5DE}"/>
    <cellStyle name="Normal 5 4 3 4 5" xfId="9637" xr:uid="{FE8E76D3-8328-4612-931E-FC9991CE2931}"/>
    <cellStyle name="Normal 5 4 3 4 5 2" xfId="13059" xr:uid="{52DF2BD6-2AE2-4580-8289-4298708522E8}"/>
    <cellStyle name="Normal 5 4 3 4 5 2 2" xfId="26749" xr:uid="{71C6966B-E485-4781-A89B-858CF6B9F9A7}"/>
    <cellStyle name="Normal 5 4 3 4 5 2 2 2" xfId="40441" xr:uid="{47D3A0C3-D030-49E2-BFA5-9717B8AB925B}"/>
    <cellStyle name="Normal 5 4 3 4 5 2 2 3" xfId="55325" xr:uid="{BCBBD045-1568-4529-BF6F-C8CA0916F4CE}"/>
    <cellStyle name="Normal 5 4 3 4 5 2 3" xfId="19905" xr:uid="{F95320D2-9D3C-438B-810C-5EC4DAB8DBE9}"/>
    <cellStyle name="Normal 5 4 3 4 5 2 4" xfId="33595" xr:uid="{F6E5473E-5B68-4F76-A6B5-0AB150C140E3}"/>
    <cellStyle name="Normal 5 4 3 4 5 2 5" xfId="48479" xr:uid="{F54DC33E-BD16-4869-A708-7A66A457C3B5}"/>
    <cellStyle name="Normal 5 4 3 4 5 3" xfId="23327" xr:uid="{EDA48444-ECEB-4492-86A5-8292EB98F99D}"/>
    <cellStyle name="Normal 5 4 3 4 5 3 2" xfId="37019" xr:uid="{A19DAFF0-112F-4815-883D-DD0022B45F61}"/>
    <cellStyle name="Normal 5 4 3 4 5 3 3" xfId="51903" xr:uid="{6A7C4ED1-3271-4399-909C-9BAB006C80DA}"/>
    <cellStyle name="Normal 5 4 3 4 5 4" xfId="16483" xr:uid="{50FB1A19-D882-4172-AEB0-32DE371AE3E7}"/>
    <cellStyle name="Normal 5 4 3 4 5 5" xfId="30173" xr:uid="{C1E6931E-B832-4088-A8FD-0DE99C2A553E}"/>
    <cellStyle name="Normal 5 4 3 4 5 6" xfId="45057" xr:uid="{DC883FB3-E6FE-415B-846F-18D8A36D65F0}"/>
    <cellStyle name="Normal 5 4 3 4 6" xfId="11347" xr:uid="{81C34809-64A2-4090-88C7-AC01D44F3867}"/>
    <cellStyle name="Normal 5 4 3 4 6 2" xfId="25037" xr:uid="{5EF4DB51-7E5D-4C16-AFCE-2578D8798B8A}"/>
    <cellStyle name="Normal 5 4 3 4 6 2 2" xfId="38729" xr:uid="{E8327F61-E841-4C86-86A4-324E740F9A31}"/>
    <cellStyle name="Normal 5 4 3 4 6 2 3" xfId="53613" xr:uid="{017F0557-D3EF-4D73-A4E9-C2FBD2D75A1C}"/>
    <cellStyle name="Normal 5 4 3 4 6 3" xfId="18193" xr:uid="{DA848373-234F-44E3-B65F-91AD691FCE43}"/>
    <cellStyle name="Normal 5 4 3 4 6 4" xfId="31883" xr:uid="{B46418E9-BF7A-4D1D-B2EF-F47E6515C4C9}"/>
    <cellStyle name="Normal 5 4 3 4 6 5" xfId="46767" xr:uid="{66F69E67-3EEA-4A17-94F1-6287BCFAA612}"/>
    <cellStyle name="Normal 5 4 3 4 7" xfId="21615" xr:uid="{995D27E1-5DF9-428C-A030-CC1644890C05}"/>
    <cellStyle name="Normal 5 4 3 4 7 2" xfId="35307" xr:uid="{A80ACE42-E25A-4CFB-8630-184A28CDE413}"/>
    <cellStyle name="Normal 5 4 3 4 7 3" xfId="50191" xr:uid="{71EAE54E-B1DA-4E00-BC66-C06406BD478F}"/>
    <cellStyle name="Normal 5 4 3 4 8" xfId="14771" xr:uid="{EAD16EFA-DBFE-4DEA-B18A-365601DC4913}"/>
    <cellStyle name="Normal 5 4 3 4 8 2" xfId="40784" xr:uid="{CE5ADD0B-987A-4262-BA7D-9EF78BF62447}"/>
    <cellStyle name="Normal 5 4 3 4 9" xfId="28461" xr:uid="{6AE8C4F7-47F2-4EEB-8621-1BA4EFA53A6C}"/>
    <cellStyle name="Normal 5 4 3 5" xfId="556" xr:uid="{1E7C4440-E2B0-4B01-AF8D-EE64EBC609C8}"/>
    <cellStyle name="Normal 5 4 3 5 2" xfId="1281" xr:uid="{A6A7FE2C-3A7F-4C13-BA79-6BFAE6586149}"/>
    <cellStyle name="Normal 5 4 3 5 2 2" xfId="1282" xr:uid="{45D3BBBE-A5C5-408B-8EF4-08E8D6D2AE32}"/>
    <cellStyle name="Normal 5 4 3 5 2 2 2" xfId="13065" xr:uid="{7E8EDFD0-12A4-4CB5-9DAB-D0992EAB0853}"/>
    <cellStyle name="Normal 5 4 3 5 2 2 2 2" xfId="26755" xr:uid="{2AF5DBCC-ADBD-41F1-856A-453463B29C03}"/>
    <cellStyle name="Normal 5 4 3 5 2 2 2 2 2" xfId="40447" xr:uid="{A198E88E-0075-4407-8B6D-C4A431584201}"/>
    <cellStyle name="Normal 5 4 3 5 2 2 2 2 3" xfId="55331" xr:uid="{F3AD6436-9A17-48BA-885C-5F2030EF0639}"/>
    <cellStyle name="Normal 5 4 3 5 2 2 2 3" xfId="19911" xr:uid="{2CAC6E8A-22FD-435F-B410-FF350FC842C3}"/>
    <cellStyle name="Normal 5 4 3 5 2 2 2 4" xfId="33601" xr:uid="{2948C877-AD39-47FD-AB7F-66B02E25A587}"/>
    <cellStyle name="Normal 5 4 3 5 2 2 2 5" xfId="48485" xr:uid="{E3A4B00F-702B-424D-B523-6248DA12366C}"/>
    <cellStyle name="Normal 5 4 3 5 2 2 3" xfId="23333" xr:uid="{29B02FB7-2DE6-4A9C-8D3D-FE71728EFF8E}"/>
    <cellStyle name="Normal 5 4 3 5 2 2 3 2" xfId="37025" xr:uid="{D8FF97FC-9CB7-4037-9F4F-7CF59DCFC447}"/>
    <cellStyle name="Normal 5 4 3 5 2 2 3 3" xfId="51909" xr:uid="{F2BF9725-2FB6-4A27-809C-4791187573B5}"/>
    <cellStyle name="Normal 5 4 3 5 2 2 4" xfId="16489" xr:uid="{098A13C5-DCCF-49FA-A0ED-C8D2784D6133}"/>
    <cellStyle name="Normal 5 4 3 5 2 2 4 2" xfId="40975" xr:uid="{42A69E84-6FB0-4A76-8530-650BF8B539F3}"/>
    <cellStyle name="Normal 5 4 3 5 2 2 5" xfId="30179" xr:uid="{56066C17-20B4-4F89-97F4-EE629A1BF351}"/>
    <cellStyle name="Normal 5 4 3 5 2 2 6" xfId="45063" xr:uid="{C4B9CF26-11DA-422D-93F3-B210AD6B71D5}"/>
    <cellStyle name="Normal 5 4 3 5 2 2 7" xfId="9643" xr:uid="{604CAFE9-83C0-463E-A032-25384CFA3993}"/>
    <cellStyle name="Normal 5 4 3 5 2 3" xfId="11353" xr:uid="{76A94955-6FF8-4F02-A533-8F79477B2E27}"/>
    <cellStyle name="Normal 5 4 3 5 2 3 2" xfId="25043" xr:uid="{46F31CE8-5BE0-46DE-8C08-AD6C6860CE35}"/>
    <cellStyle name="Normal 5 4 3 5 2 3 2 2" xfId="38735" xr:uid="{038D69F4-F5AA-4CB3-99F2-6EC5DE293FE9}"/>
    <cellStyle name="Normal 5 4 3 5 2 3 2 3" xfId="53619" xr:uid="{EA21FEB1-371D-49A9-8CBA-4966E7049988}"/>
    <cellStyle name="Normal 5 4 3 5 2 3 3" xfId="18199" xr:uid="{A547CE0D-6D31-409F-AA6E-D41A56FA5596}"/>
    <cellStyle name="Normal 5 4 3 5 2 3 4" xfId="31889" xr:uid="{D0F9D081-9D4A-416C-95AD-A28E02063B7B}"/>
    <cellStyle name="Normal 5 4 3 5 2 3 5" xfId="46773" xr:uid="{F3E53383-D5C9-45E8-8BDF-E0596F7F1EAF}"/>
    <cellStyle name="Normal 5 4 3 5 2 4" xfId="21621" xr:uid="{1527A32F-F346-4E71-A676-B7C277071775}"/>
    <cellStyle name="Normal 5 4 3 5 2 4 2" xfId="35313" xr:uid="{A7471D50-E6BD-4442-9C0F-404D30C253CD}"/>
    <cellStyle name="Normal 5 4 3 5 2 4 3" xfId="50197" xr:uid="{9519A03C-1750-47DE-B142-6926DDF93580}"/>
    <cellStyle name="Normal 5 4 3 5 2 5" xfId="14777" xr:uid="{2A0305DF-E87C-4F67-B8F4-467AC5D163ED}"/>
    <cellStyle name="Normal 5 4 3 5 2 5 2" xfId="40974" xr:uid="{82760848-10BC-41EA-B533-CF9DE23AC27D}"/>
    <cellStyle name="Normal 5 4 3 5 2 6" xfId="28467" xr:uid="{07D722AD-7312-487F-93F6-1D17C7D28AF2}"/>
    <cellStyle name="Normal 5 4 3 5 2 7" xfId="43351" xr:uid="{A592A882-74C0-43E8-93A6-22715E316CE3}"/>
    <cellStyle name="Normal 5 4 3 5 2 8" xfId="7931" xr:uid="{88AA2EEA-7C22-4F2F-B202-E50730BBE7C6}"/>
    <cellStyle name="Normal 5 4 3 5 3" xfId="1283" xr:uid="{DD29F79B-2F87-4B26-A2BE-17A4C485F63B}"/>
    <cellStyle name="Normal 5 4 3 5 3 2" xfId="13064" xr:uid="{F3FDFC94-7578-429F-8E19-C34C71423733}"/>
    <cellStyle name="Normal 5 4 3 5 3 2 2" xfId="26754" xr:uid="{5E4902C9-B1EB-47AF-B633-17B4B6486BA3}"/>
    <cellStyle name="Normal 5 4 3 5 3 2 2 2" xfId="40446" xr:uid="{88B52115-0395-4740-8D50-53DF4148394E}"/>
    <cellStyle name="Normal 5 4 3 5 3 2 2 3" xfId="55330" xr:uid="{16EF5435-7843-4E8F-B98B-9D4E78C7B6F4}"/>
    <cellStyle name="Normal 5 4 3 5 3 2 3" xfId="19910" xr:uid="{24303C3C-E96D-45F1-A6B4-2EF6E8714595}"/>
    <cellStyle name="Normal 5 4 3 5 3 2 4" xfId="33600" xr:uid="{ACB8C894-F364-48D7-AAE6-2A9FF29EF67B}"/>
    <cellStyle name="Normal 5 4 3 5 3 2 5" xfId="48484" xr:uid="{328779BD-BEF2-4BC6-AFCD-B24C794DECC4}"/>
    <cellStyle name="Normal 5 4 3 5 3 3" xfId="23332" xr:uid="{F09A4E72-6BFB-4D04-AA2C-3401728C3316}"/>
    <cellStyle name="Normal 5 4 3 5 3 3 2" xfId="37024" xr:uid="{D247852B-589D-41CB-8448-EFEA852F5EDF}"/>
    <cellStyle name="Normal 5 4 3 5 3 3 3" xfId="51908" xr:uid="{5E7E4FB7-C656-4DCE-86A1-4F8232837DC1}"/>
    <cellStyle name="Normal 5 4 3 5 3 4" xfId="16488" xr:uid="{22C15770-B1A5-453A-B6D8-A19DF95409D9}"/>
    <cellStyle name="Normal 5 4 3 5 3 4 2" xfId="40976" xr:uid="{2427AF40-8027-452D-A3D5-3D229629D1CD}"/>
    <cellStyle name="Normal 5 4 3 5 3 5" xfId="30178" xr:uid="{15F9F243-B9E3-4E6F-B7A5-2FFCFE77AEE8}"/>
    <cellStyle name="Normal 5 4 3 5 3 6" xfId="45062" xr:uid="{0BBC9163-A102-4B18-BCB0-1AE5FD28B00C}"/>
    <cellStyle name="Normal 5 4 3 5 3 7" xfId="9642" xr:uid="{FA9A61C1-48EF-4A67-BA31-01C6CF52744D}"/>
    <cellStyle name="Normal 5 4 3 5 4" xfId="2856" xr:uid="{DEC5FAD2-5D4C-419B-A89D-C0CB11DF5964}"/>
    <cellStyle name="Normal 5 4 3 5 4 2" xfId="25042" xr:uid="{47E4C3B6-FDEB-43B8-9540-5B4AC486923B}"/>
    <cellStyle name="Normal 5 4 3 5 4 2 2" xfId="38734" xr:uid="{725A7163-7BBB-4677-89FD-A70A87E3C943}"/>
    <cellStyle name="Normal 5 4 3 5 4 2 3" xfId="53618" xr:uid="{F366EF7A-56BC-4886-8182-07CDA086A2A0}"/>
    <cellStyle name="Normal 5 4 3 5 4 3" xfId="18198" xr:uid="{5323AD27-EE34-4E0C-BAFB-0D8FF57F0A63}"/>
    <cellStyle name="Normal 5 4 3 5 4 3 2" xfId="41132" xr:uid="{F8B156AC-9CAF-45AB-9781-907E996BD074}"/>
    <cellStyle name="Normal 5 4 3 5 4 4" xfId="31888" xr:uid="{20E382A9-E59E-459D-BFCF-44BC9A6EEE1A}"/>
    <cellStyle name="Normal 5 4 3 5 4 5" xfId="46772" xr:uid="{9222D19B-8340-4790-B916-95E90299E412}"/>
    <cellStyle name="Normal 5 4 3 5 4 6" xfId="11352" xr:uid="{04B41568-654B-45B7-A1B8-53A196E62E07}"/>
    <cellStyle name="Normal 5 4 3 5 5" xfId="21620" xr:uid="{F2D7C339-47C7-49B8-B75D-92ED90A33B00}"/>
    <cellStyle name="Normal 5 4 3 5 5 2" xfId="35312" xr:uid="{DEDA8074-B229-483F-8199-F72D6F7271A2}"/>
    <cellStyle name="Normal 5 4 3 5 5 3" xfId="50196" xr:uid="{B1F67163-C663-4172-8961-F781C1363A82}"/>
    <cellStyle name="Normal 5 4 3 5 6" xfId="14776" xr:uid="{96758C96-F8EF-41FC-8741-69B59726F4A7}"/>
    <cellStyle name="Normal 5 4 3 5 6 2" xfId="40833" xr:uid="{88DFC611-9BF0-448E-A06F-C416087149D3}"/>
    <cellStyle name="Normal 5 4 3 5 7" xfId="28466" xr:uid="{40597CB6-3E92-4923-868B-024DB5F4E08D}"/>
    <cellStyle name="Normal 5 4 3 5 8" xfId="43350" xr:uid="{4B517138-2B00-40FF-ABFC-7E2C0EA6FCC8}"/>
    <cellStyle name="Normal 5 4 3 5 9" xfId="7930" xr:uid="{0D16E837-0AE2-43D9-9237-70862A142B94}"/>
    <cellStyle name="Normal 5 4 3 6" xfId="1284" xr:uid="{2B7ABA75-5964-4382-994F-369D9A56C6B2}"/>
    <cellStyle name="Normal 5 4 3 6 2" xfId="1285" xr:uid="{7DA3CB0B-8D66-489A-B876-72BC77FEA485}"/>
    <cellStyle name="Normal 5 4 3 6 2 2" xfId="13066" xr:uid="{0BE5318E-FB86-4A14-925B-06CF5F321367}"/>
    <cellStyle name="Normal 5 4 3 6 2 2 2" xfId="26756" xr:uid="{2FDE9AC6-8552-4ADA-A137-C6BD62EF84E6}"/>
    <cellStyle name="Normal 5 4 3 6 2 2 2 2" xfId="40448" xr:uid="{EB3B2127-DD20-4A8B-8A91-434A38FE6F0F}"/>
    <cellStyle name="Normal 5 4 3 6 2 2 2 3" xfId="55332" xr:uid="{964536F3-BAF3-482E-84B6-DCAAD036920F}"/>
    <cellStyle name="Normal 5 4 3 6 2 2 3" xfId="19912" xr:uid="{5C54B8C6-D2FB-471E-956E-AC935F3A4FE9}"/>
    <cellStyle name="Normal 5 4 3 6 2 2 4" xfId="33602" xr:uid="{1C9B8B8A-17D3-4C5C-BB3F-4727B0C07274}"/>
    <cellStyle name="Normal 5 4 3 6 2 2 5" xfId="48486" xr:uid="{B4CE97B7-F7A1-480A-AE92-2CD30B7D68E0}"/>
    <cellStyle name="Normal 5 4 3 6 2 3" xfId="23334" xr:uid="{4B507808-DE10-46C2-B557-AF2D4BFA5361}"/>
    <cellStyle name="Normal 5 4 3 6 2 3 2" xfId="37026" xr:uid="{639E1A6C-2A31-4240-B492-3C48CE3071D3}"/>
    <cellStyle name="Normal 5 4 3 6 2 3 3" xfId="51910" xr:uid="{DD4BCE8A-F880-450C-BB68-6833B1FAB8FF}"/>
    <cellStyle name="Normal 5 4 3 6 2 4" xfId="16490" xr:uid="{3D689D1D-5F04-48F7-8880-9BBC7429DB21}"/>
    <cellStyle name="Normal 5 4 3 6 2 4 2" xfId="40978" xr:uid="{2226D107-8D6F-481C-972A-6E36CBCB2211}"/>
    <cellStyle name="Normal 5 4 3 6 2 5" xfId="30180" xr:uid="{E26F2490-ED88-4C3B-84B9-A6F792D933A2}"/>
    <cellStyle name="Normal 5 4 3 6 2 6" xfId="45064" xr:uid="{392BFFA6-E061-41B7-8991-F3712FBB07FD}"/>
    <cellStyle name="Normal 5 4 3 6 2 7" xfId="9644" xr:uid="{2872C9F9-EF6D-4993-9F8E-4988555CEB57}"/>
    <cellStyle name="Normal 5 4 3 6 3" xfId="11354" xr:uid="{2B258D07-6B08-44FC-8BF0-BED79E96A8CD}"/>
    <cellStyle name="Normal 5 4 3 6 3 2" xfId="25044" xr:uid="{C0159F54-0C1A-4CFE-A0B8-E415C01E3BD6}"/>
    <cellStyle name="Normal 5 4 3 6 3 2 2" xfId="38736" xr:uid="{A48DC1ED-6A74-4F8B-B934-5AC33B6CB887}"/>
    <cellStyle name="Normal 5 4 3 6 3 2 3" xfId="53620" xr:uid="{4C9418C3-959A-4817-AD6A-13D02CD1DA29}"/>
    <cellStyle name="Normal 5 4 3 6 3 3" xfId="18200" xr:uid="{077D7865-D4F2-435C-94B8-32C2FEA0728A}"/>
    <cellStyle name="Normal 5 4 3 6 3 4" xfId="31890" xr:uid="{D25678A7-B0D8-4264-89BF-C33718A3B3D2}"/>
    <cellStyle name="Normal 5 4 3 6 3 5" xfId="46774" xr:uid="{8707D328-5162-45F3-A94D-8070843938EE}"/>
    <cellStyle name="Normal 5 4 3 6 4" xfId="21622" xr:uid="{EA524B32-7CF7-40C5-B8C2-1345445DD1A8}"/>
    <cellStyle name="Normal 5 4 3 6 4 2" xfId="35314" xr:uid="{309F2292-A438-4A3D-B05A-27618FCBFCC2}"/>
    <cellStyle name="Normal 5 4 3 6 4 3" xfId="50198" xr:uid="{12D60AEA-A865-4E30-8BFF-8B250F25555B}"/>
    <cellStyle name="Normal 5 4 3 6 5" xfId="14778" xr:uid="{78314A77-F8F0-4AFA-ABB5-29B6E373DA81}"/>
    <cellStyle name="Normal 5 4 3 6 5 2" xfId="40977" xr:uid="{CCD716F7-E658-468F-AC63-C3F4E0FFE747}"/>
    <cellStyle name="Normal 5 4 3 6 6" xfId="28468" xr:uid="{C7B7B467-5061-44EA-A421-DACB45CF1F29}"/>
    <cellStyle name="Normal 5 4 3 6 7" xfId="43352" xr:uid="{83BB8878-2E03-45DC-8A4A-A77F5F4618D1}"/>
    <cellStyle name="Normal 5 4 3 6 8" xfId="7932" xr:uid="{E6246EC2-B72B-43B1-9962-02B670137485}"/>
    <cellStyle name="Normal 5 4 3 7" xfId="1286" xr:uid="{4F9F0275-F817-4A36-A46B-5571878B8725}"/>
    <cellStyle name="Normal 5 4 3 7 2" xfId="9645" xr:uid="{A09E8711-4ED9-490F-B898-D40116BCF285}"/>
    <cellStyle name="Normal 5 4 3 7 2 2" xfId="13067" xr:uid="{ACBAEF2E-D12A-4221-A617-A142B94A7F9F}"/>
    <cellStyle name="Normal 5 4 3 7 2 2 2" xfId="26757" xr:uid="{5CF100ED-AB98-4EE6-8C2F-87CEBCE3A130}"/>
    <cellStyle name="Normal 5 4 3 7 2 2 2 2" xfId="40449" xr:uid="{43ABA14E-BA7C-497D-B92C-9864D8D7930F}"/>
    <cellStyle name="Normal 5 4 3 7 2 2 2 3" xfId="55333" xr:uid="{1153E0BD-78E9-4490-BFD1-9F422DD56972}"/>
    <cellStyle name="Normal 5 4 3 7 2 2 3" xfId="19913" xr:uid="{D2241EC2-E028-4B68-85E5-744ACBDA497C}"/>
    <cellStyle name="Normal 5 4 3 7 2 2 4" xfId="33603" xr:uid="{DF6ED571-109C-4FF8-BB2D-1B5D8F199E22}"/>
    <cellStyle name="Normal 5 4 3 7 2 2 5" xfId="48487" xr:uid="{33D97C9B-0E93-448B-B111-252F4A30523F}"/>
    <cellStyle name="Normal 5 4 3 7 2 3" xfId="23335" xr:uid="{115E283A-FC73-4597-B971-A259296DA54A}"/>
    <cellStyle name="Normal 5 4 3 7 2 3 2" xfId="37027" xr:uid="{D4048465-3A85-43C9-8DD1-DE47CC2821A5}"/>
    <cellStyle name="Normal 5 4 3 7 2 3 3" xfId="51911" xr:uid="{E9D84128-CEEF-4FA3-B4FC-D4A9C6FFBB14}"/>
    <cellStyle name="Normal 5 4 3 7 2 4" xfId="16491" xr:uid="{3A72FB73-A154-476F-A7FF-A833EC5753A3}"/>
    <cellStyle name="Normal 5 4 3 7 2 5" xfId="30181" xr:uid="{3F878849-6D51-4093-933E-1823AB462310}"/>
    <cellStyle name="Normal 5 4 3 7 2 6" xfId="45065" xr:uid="{F7412560-450B-4CA7-8543-E94466DCA3C9}"/>
    <cellStyle name="Normal 5 4 3 7 3" xfId="11355" xr:uid="{EA9D770C-5C46-4D63-8D5E-9F9D21CA5BED}"/>
    <cellStyle name="Normal 5 4 3 7 3 2" xfId="25045" xr:uid="{79530934-0EF1-4479-A5B1-C34A353A8870}"/>
    <cellStyle name="Normal 5 4 3 7 3 2 2" xfId="38737" xr:uid="{4B0C1954-14AC-4D5F-9B8B-7C53228E8519}"/>
    <cellStyle name="Normal 5 4 3 7 3 2 3" xfId="53621" xr:uid="{63C53D8F-0F78-4010-BF40-8279B56C2682}"/>
    <cellStyle name="Normal 5 4 3 7 3 3" xfId="18201" xr:uid="{19AFE553-7AB0-4EF1-8173-A167EA95CE1B}"/>
    <cellStyle name="Normal 5 4 3 7 3 4" xfId="31891" xr:uid="{F98C650C-40E1-43D6-81D7-81D00CE8E062}"/>
    <cellStyle name="Normal 5 4 3 7 3 5" xfId="46775" xr:uid="{1B8540CB-66A5-4A0F-A0AE-083A176D1578}"/>
    <cellStyle name="Normal 5 4 3 7 4" xfId="21623" xr:uid="{283B08D1-E005-4E73-98B9-598083B435DF}"/>
    <cellStyle name="Normal 5 4 3 7 4 2" xfId="35315" xr:uid="{DEDFF078-A59D-48F4-AF8F-AEF8534EC683}"/>
    <cellStyle name="Normal 5 4 3 7 4 3" xfId="50199" xr:uid="{A17D0825-378D-492D-AEB1-451EDB018F06}"/>
    <cellStyle name="Normal 5 4 3 7 5" xfId="14779" xr:uid="{609164D7-C3B6-4055-9624-90ACDC723B39}"/>
    <cellStyle name="Normal 5 4 3 7 5 2" xfId="40979" xr:uid="{7E88D041-8A43-403F-BC77-E2E0DB4F6C37}"/>
    <cellStyle name="Normal 5 4 3 7 6" xfId="28469" xr:uid="{867DAD4A-9643-48F8-AB82-99D815071C5F}"/>
    <cellStyle name="Normal 5 4 3 7 7" xfId="43353" xr:uid="{D32066C5-71EA-4070-A8F9-BEB77F95326C}"/>
    <cellStyle name="Normal 5 4 3 7 8" xfId="7933" xr:uid="{EFE26D47-D72D-40C3-9081-29E741D1606B}"/>
    <cellStyle name="Normal 5 4 3 8" xfId="2857" xr:uid="{E5A74F09-B723-4409-81F0-CC710A852AE1}"/>
    <cellStyle name="Normal 5 4 3 8 2" xfId="13038" xr:uid="{B7795049-B3FF-43B6-A1BA-7EA1ADEDDC07}"/>
    <cellStyle name="Normal 5 4 3 8 2 2" xfId="26728" xr:uid="{64483A61-18E0-419D-A632-112FFDEDEB10}"/>
    <cellStyle name="Normal 5 4 3 8 2 2 2" xfId="40420" xr:uid="{47893AD4-F1F1-4C80-9AF4-8FF0A2151DB0}"/>
    <cellStyle name="Normal 5 4 3 8 2 2 3" xfId="55304" xr:uid="{F64A2BE5-DE6A-43A1-81CB-958E282415BD}"/>
    <cellStyle name="Normal 5 4 3 8 2 3" xfId="19884" xr:uid="{ECCF86AD-7128-4411-9929-A221A1C769CF}"/>
    <cellStyle name="Normal 5 4 3 8 2 4" xfId="33574" xr:uid="{F281A8FE-4841-4DCB-9471-40858382B49A}"/>
    <cellStyle name="Normal 5 4 3 8 2 5" xfId="48458" xr:uid="{92269EA3-0521-4A2E-8218-C460624CA422}"/>
    <cellStyle name="Normal 5 4 3 8 3" xfId="23306" xr:uid="{5FD24AD3-2763-4FFE-8AE9-CCE252DFD622}"/>
    <cellStyle name="Normal 5 4 3 8 3 2" xfId="36998" xr:uid="{4EE28F99-6803-4119-AC02-25DF09FC19E1}"/>
    <cellStyle name="Normal 5 4 3 8 3 3" xfId="51882" xr:uid="{2DD5DBC2-826C-42E9-A54A-3BE50F4F9B81}"/>
    <cellStyle name="Normal 5 4 3 8 4" xfId="16462" xr:uid="{F5BD68ED-1BFE-4B1C-8BE7-13B02A88E1E9}"/>
    <cellStyle name="Normal 5 4 3 8 4 2" xfId="41133" xr:uid="{8B1FA815-B47F-4A41-902C-820A802FE647}"/>
    <cellStyle name="Normal 5 4 3 8 5" xfId="30152" xr:uid="{578B01D9-EBF0-4E6C-AF35-37E80B247FB6}"/>
    <cellStyle name="Normal 5 4 3 8 6" xfId="45036" xr:uid="{AE746ED6-7711-4D13-A3DE-11F28D4FC389}"/>
    <cellStyle name="Normal 5 4 3 8 7" xfId="9616" xr:uid="{A48D84A6-500E-46D8-90D4-1C12C3B75412}"/>
    <cellStyle name="Normal 5 4 3 9" xfId="11326" xr:uid="{2263E485-9EB4-4930-982F-553D718224D2}"/>
    <cellStyle name="Normal 5 4 3 9 2" xfId="25016" xr:uid="{69322CF5-FEAF-4B47-8789-4828425B261D}"/>
    <cellStyle name="Normal 5 4 3 9 2 2" xfId="38708" xr:uid="{B4AF244A-734F-4301-A3D8-982080540E80}"/>
    <cellStyle name="Normal 5 4 3 9 2 3" xfId="53592" xr:uid="{A56B6E2B-D752-4AE7-983A-44E9A9E93A29}"/>
    <cellStyle name="Normal 5 4 3 9 3" xfId="18172" xr:uid="{96157236-E3C3-4F0B-AE69-EB7AEAE2B9E4}"/>
    <cellStyle name="Normal 5 4 3 9 4" xfId="31862" xr:uid="{EBBA176B-2BEB-49D6-A70F-47D5D29F982D}"/>
    <cellStyle name="Normal 5 4 3 9 5" xfId="46746" xr:uid="{B1B9C7A8-993D-4B58-8ACD-E0C8BE133118}"/>
    <cellStyle name="Normal 5 4 4" xfId="99" xr:uid="{7A664F4C-8AE6-4758-B9F4-BA0274DA5074}"/>
    <cellStyle name="Normal 5 4 4 10" xfId="14780" xr:uid="{59D6C75E-16BF-431A-8112-BD9DDA325070}"/>
    <cellStyle name="Normal 5 4 4 10 2" xfId="40765" xr:uid="{9CB5F4A7-2CAF-44C6-895D-B52C6D2D0053}"/>
    <cellStyle name="Normal 5 4 4 11" xfId="28470" xr:uid="{300F671C-CA38-470D-87A0-45B69E9B7E8A}"/>
    <cellStyle name="Normal 5 4 4 12" xfId="43354" xr:uid="{9ADE07A0-13F1-492C-8C41-AB7223ABBD7D}"/>
    <cellStyle name="Normal 5 4 4 13" xfId="7934" xr:uid="{C0828D01-A197-4281-855A-7ABBF7B17E07}"/>
    <cellStyle name="Normal 5 4 4 2" xfId="448" xr:uid="{526BCBC4-70D9-43C8-8787-9218D720C619}"/>
    <cellStyle name="Normal 5 4 4 2 10" xfId="43355" xr:uid="{AB72F362-45F6-4057-A80B-DD08974EE1D2}"/>
    <cellStyle name="Normal 5 4 4 2 11" xfId="7935" xr:uid="{F90C7FA2-DEB6-470F-B850-E2109CBF58C7}"/>
    <cellStyle name="Normal 5 4 4 2 2" xfId="557" xr:uid="{362F02B6-835C-4DC7-B689-D271DA97D42E}"/>
    <cellStyle name="Normal 5 4 4 2 2 2" xfId="1287" xr:uid="{BFC2696A-FE99-4211-A3F5-82DCC1099D16}"/>
    <cellStyle name="Normal 5 4 4 2 2 2 2" xfId="1288" xr:uid="{B2A73D86-F420-4A9A-8D9C-F8DF8D7FFD4D}"/>
    <cellStyle name="Normal 5 4 4 2 2 2 2 2" xfId="13071" xr:uid="{65B74895-8808-4C2B-A029-F6F4DAF00710}"/>
    <cellStyle name="Normal 5 4 4 2 2 2 2 2 2" xfId="26761" xr:uid="{784A8D89-6732-47A4-8FFB-11E9AD263335}"/>
    <cellStyle name="Normal 5 4 4 2 2 2 2 2 2 2" xfId="40453" xr:uid="{9082E9E1-9EC7-4388-9267-4BB86302EFA9}"/>
    <cellStyle name="Normal 5 4 4 2 2 2 2 2 2 3" xfId="55337" xr:uid="{2027C54F-97CA-43FB-B51B-1F497F8C8BEF}"/>
    <cellStyle name="Normal 5 4 4 2 2 2 2 2 3" xfId="19917" xr:uid="{F312415C-4DA8-44CB-AB29-2AE7080A7AD6}"/>
    <cellStyle name="Normal 5 4 4 2 2 2 2 2 4" xfId="33607" xr:uid="{EC058D80-3D1D-42D0-B275-FFFE52122EE3}"/>
    <cellStyle name="Normal 5 4 4 2 2 2 2 2 5" xfId="48491" xr:uid="{D11F2583-1B70-481A-86F6-8800F33AB95A}"/>
    <cellStyle name="Normal 5 4 4 2 2 2 2 3" xfId="23339" xr:uid="{DB792F03-446C-415A-A9E8-76C2716DF661}"/>
    <cellStyle name="Normal 5 4 4 2 2 2 2 3 2" xfId="37031" xr:uid="{0688AA58-6537-4AAD-BABF-6FE924B84CE9}"/>
    <cellStyle name="Normal 5 4 4 2 2 2 2 3 3" xfId="51915" xr:uid="{40443CF3-DE7D-4E21-937E-A67F6B6FBF7E}"/>
    <cellStyle name="Normal 5 4 4 2 2 2 2 4" xfId="16495" xr:uid="{7D89809A-2AD0-4730-BE32-1E11B8BCEBE3}"/>
    <cellStyle name="Normal 5 4 4 2 2 2 2 4 2" xfId="40981" xr:uid="{AD59BAB7-A852-4FDA-B2C9-8A2DC3D063E7}"/>
    <cellStyle name="Normal 5 4 4 2 2 2 2 5" xfId="30185" xr:uid="{4D6364DB-B1E2-4EE2-A04E-EABDBBE514F4}"/>
    <cellStyle name="Normal 5 4 4 2 2 2 2 6" xfId="45069" xr:uid="{B23AA0C4-1CAD-42C6-8B5E-92A5B9E26B6F}"/>
    <cellStyle name="Normal 5 4 4 2 2 2 2 7" xfId="9649" xr:uid="{A9797B30-3002-4D11-8D51-37F88B01A41C}"/>
    <cellStyle name="Normal 5 4 4 2 2 2 3" xfId="11359" xr:uid="{CB46936E-E0C7-497D-B20F-CFEF6DD1D11F}"/>
    <cellStyle name="Normal 5 4 4 2 2 2 3 2" xfId="25049" xr:uid="{245B9BD4-A21E-424C-BF85-F629A80324FB}"/>
    <cellStyle name="Normal 5 4 4 2 2 2 3 2 2" xfId="38741" xr:uid="{4B1838B1-8DF3-40D5-A223-6738A19C5040}"/>
    <cellStyle name="Normal 5 4 4 2 2 2 3 2 3" xfId="53625" xr:uid="{23285910-3FD7-47EF-92DA-83BB9EA8FB83}"/>
    <cellStyle name="Normal 5 4 4 2 2 2 3 3" xfId="18205" xr:uid="{EC28E987-B85D-4E8B-B32E-3A360ECCB56B}"/>
    <cellStyle name="Normal 5 4 4 2 2 2 3 4" xfId="31895" xr:uid="{C5584D49-1B1A-4A7C-A554-A6D8986077E0}"/>
    <cellStyle name="Normal 5 4 4 2 2 2 3 5" xfId="46779" xr:uid="{99AF16F3-C63F-4685-A5C5-28A0C2B95C4F}"/>
    <cellStyle name="Normal 5 4 4 2 2 2 4" xfId="21627" xr:uid="{B953D64E-31A7-4C89-997A-C094E6D26A28}"/>
    <cellStyle name="Normal 5 4 4 2 2 2 4 2" xfId="35319" xr:uid="{C6E95411-5292-461B-A025-5DEDE9F9A6EB}"/>
    <cellStyle name="Normal 5 4 4 2 2 2 4 3" xfId="50203" xr:uid="{B1D0CF2E-4F6F-44BD-ABF1-458EB580BD15}"/>
    <cellStyle name="Normal 5 4 4 2 2 2 5" xfId="14783" xr:uid="{C3B93B84-F615-4BF3-826E-8BE4F46FDA33}"/>
    <cellStyle name="Normal 5 4 4 2 2 2 5 2" xfId="40980" xr:uid="{A1D3D22E-84B8-407B-97D2-F4FB58967315}"/>
    <cellStyle name="Normal 5 4 4 2 2 2 6" xfId="28473" xr:uid="{F74E2540-8443-4553-ADAA-804CAEDBB5D5}"/>
    <cellStyle name="Normal 5 4 4 2 2 2 7" xfId="43357" xr:uid="{1A3741BD-3D3E-4949-9DFC-62FC0245404B}"/>
    <cellStyle name="Normal 5 4 4 2 2 2 8" xfId="7937" xr:uid="{D053E22F-2338-4289-BF8C-6ECAE69FD783}"/>
    <cellStyle name="Normal 5 4 4 2 2 3" xfId="1289" xr:uid="{92B124BF-D544-4477-95A4-8A0CA45DC2A4}"/>
    <cellStyle name="Normal 5 4 4 2 2 3 2" xfId="13070" xr:uid="{2F4E91F5-3ED5-4656-824B-5F4C66BE7884}"/>
    <cellStyle name="Normal 5 4 4 2 2 3 2 2" xfId="26760" xr:uid="{09C7BD4F-AFD1-402B-B8F3-DB733D869644}"/>
    <cellStyle name="Normal 5 4 4 2 2 3 2 2 2" xfId="40452" xr:uid="{D9A817A2-1C00-424D-9444-A5E14C4DB48B}"/>
    <cellStyle name="Normal 5 4 4 2 2 3 2 2 3" xfId="55336" xr:uid="{6CC062A0-0825-4F07-9687-47D711D9509E}"/>
    <cellStyle name="Normal 5 4 4 2 2 3 2 3" xfId="19916" xr:uid="{44CA849F-B467-4F71-A71C-F9FDA7A74131}"/>
    <cellStyle name="Normal 5 4 4 2 2 3 2 4" xfId="33606" xr:uid="{20E4455E-7BED-4231-B177-BAFF64237476}"/>
    <cellStyle name="Normal 5 4 4 2 2 3 2 5" xfId="48490" xr:uid="{F11A9F6D-601B-45B0-A6EA-725970AE0969}"/>
    <cellStyle name="Normal 5 4 4 2 2 3 3" xfId="23338" xr:uid="{7E9D7FDC-B925-46BD-92FC-D3829864CEAF}"/>
    <cellStyle name="Normal 5 4 4 2 2 3 3 2" xfId="37030" xr:uid="{97204031-D209-4341-AB81-82A881AE1BAE}"/>
    <cellStyle name="Normal 5 4 4 2 2 3 3 3" xfId="51914" xr:uid="{A089B48B-6909-4C3D-BA29-C6B07B715DA4}"/>
    <cellStyle name="Normal 5 4 4 2 2 3 4" xfId="16494" xr:uid="{79B48D4C-1ACC-431B-A24D-CC91EB3658FC}"/>
    <cellStyle name="Normal 5 4 4 2 2 3 4 2" xfId="40982" xr:uid="{477147DE-1143-440B-A66D-864468F62BB5}"/>
    <cellStyle name="Normal 5 4 4 2 2 3 5" xfId="30184" xr:uid="{34D0A227-7653-45C7-9846-E30E400741F1}"/>
    <cellStyle name="Normal 5 4 4 2 2 3 6" xfId="45068" xr:uid="{D4EAF9D0-FD7C-4C6E-8137-0927A5A82DAD}"/>
    <cellStyle name="Normal 5 4 4 2 2 3 7" xfId="9648" xr:uid="{19A0BEA5-23FF-413B-A61D-03AE4EBE1A51}"/>
    <cellStyle name="Normal 5 4 4 2 2 4" xfId="2858" xr:uid="{350B2010-EABA-40FB-97FD-93177D211749}"/>
    <cellStyle name="Normal 5 4 4 2 2 4 2" xfId="25048" xr:uid="{E3383117-74FD-4FF0-ACB5-D5322D177700}"/>
    <cellStyle name="Normal 5 4 4 2 2 4 2 2" xfId="38740" xr:uid="{D8285D53-494A-4E2D-8C56-871DCDB8DC04}"/>
    <cellStyle name="Normal 5 4 4 2 2 4 2 3" xfId="53624" xr:uid="{A70B70D0-C371-49B6-8401-D18C2F23A92E}"/>
    <cellStyle name="Normal 5 4 4 2 2 4 3" xfId="18204" xr:uid="{37B09741-12A7-4C82-9EF6-E47499E17F96}"/>
    <cellStyle name="Normal 5 4 4 2 2 4 3 2" xfId="41134" xr:uid="{377AAFED-A04C-4DC1-9B4A-9398B74CB337}"/>
    <cellStyle name="Normal 5 4 4 2 2 4 4" xfId="31894" xr:uid="{7C926261-02A4-41C5-813D-A23009A4B871}"/>
    <cellStyle name="Normal 5 4 4 2 2 4 5" xfId="46778" xr:uid="{6DBCE916-73A5-44F3-B2B8-ECD782536DD3}"/>
    <cellStyle name="Normal 5 4 4 2 2 4 6" xfId="11358" xr:uid="{3F5C95FD-044D-4BBA-9DBC-6A3992BF0FF0}"/>
    <cellStyle name="Normal 5 4 4 2 2 5" xfId="21626" xr:uid="{FF9037D3-CA38-4912-810F-139EDBD73D19}"/>
    <cellStyle name="Normal 5 4 4 2 2 5 2" xfId="35318" xr:uid="{B67F9250-A95B-403A-BC9C-91313A72A3CD}"/>
    <cellStyle name="Normal 5 4 4 2 2 5 3" xfId="50202" xr:uid="{2F870DC5-48FE-40F0-85EB-87749EF5D0DF}"/>
    <cellStyle name="Normal 5 4 4 2 2 6" xfId="14782" xr:uid="{7BF3E13F-DBA1-41A1-8557-3283B66BB9BD}"/>
    <cellStyle name="Normal 5 4 4 2 2 6 2" xfId="40834" xr:uid="{9F1C4F8C-B9EF-4CA1-A5DC-CD0A0B494494}"/>
    <cellStyle name="Normal 5 4 4 2 2 7" xfId="28472" xr:uid="{82B42884-75E6-4B12-BB19-7B73B2A09C96}"/>
    <cellStyle name="Normal 5 4 4 2 2 8" xfId="43356" xr:uid="{8DBC6C4C-A128-4F9F-B032-CBC20B5D8B74}"/>
    <cellStyle name="Normal 5 4 4 2 2 9" xfId="7936" xr:uid="{628DB8A2-7588-4A0F-8E42-694B2E74D0D1}"/>
    <cellStyle name="Normal 5 4 4 2 3" xfId="1290" xr:uid="{48F64F29-B15D-4DE6-8440-D70431876554}"/>
    <cellStyle name="Normal 5 4 4 2 3 2" xfId="1291" xr:uid="{4D2C83E2-38A6-445F-8943-AFBFDAF82A8D}"/>
    <cellStyle name="Normal 5 4 4 2 3 2 2" xfId="13072" xr:uid="{A433083F-20F7-47E3-BE67-BD792C370710}"/>
    <cellStyle name="Normal 5 4 4 2 3 2 2 2" xfId="26762" xr:uid="{558E252B-C3A7-440F-8544-E8E6A71CCC19}"/>
    <cellStyle name="Normal 5 4 4 2 3 2 2 2 2" xfId="40454" xr:uid="{AB59DAAD-7D2F-4D8E-8BBE-7E4EFE4DC327}"/>
    <cellStyle name="Normal 5 4 4 2 3 2 2 2 3" xfId="55338" xr:uid="{D79B5E4B-7EAB-40D5-8AB2-FF28533EBF4F}"/>
    <cellStyle name="Normal 5 4 4 2 3 2 2 3" xfId="19918" xr:uid="{22273087-FE71-40EC-B17C-C83D79604DF3}"/>
    <cellStyle name="Normal 5 4 4 2 3 2 2 4" xfId="33608" xr:uid="{1A4867B1-1E88-4E3A-A18D-7511D9FF83AA}"/>
    <cellStyle name="Normal 5 4 4 2 3 2 2 5" xfId="48492" xr:uid="{1B0426D0-812C-4045-84C9-96CA7354A4F8}"/>
    <cellStyle name="Normal 5 4 4 2 3 2 3" xfId="23340" xr:uid="{1B8796EA-ED47-4E31-8717-E8CD4756DE6B}"/>
    <cellStyle name="Normal 5 4 4 2 3 2 3 2" xfId="37032" xr:uid="{03B3B97F-078C-4D92-9451-8C898206E19C}"/>
    <cellStyle name="Normal 5 4 4 2 3 2 3 3" xfId="51916" xr:uid="{EA827B9E-54DA-45D7-98A3-23615DB1FE7F}"/>
    <cellStyle name="Normal 5 4 4 2 3 2 4" xfId="16496" xr:uid="{F9CA0175-46D4-4654-9549-109D1682EB8E}"/>
    <cellStyle name="Normal 5 4 4 2 3 2 4 2" xfId="40984" xr:uid="{0FA6BB46-C8F5-44E1-9779-2A33AC280CDB}"/>
    <cellStyle name="Normal 5 4 4 2 3 2 5" xfId="30186" xr:uid="{C506BAC1-A192-4080-9EFC-2482061523A2}"/>
    <cellStyle name="Normal 5 4 4 2 3 2 6" xfId="45070" xr:uid="{E05BA889-7721-4461-BCB0-D7629399CAB0}"/>
    <cellStyle name="Normal 5 4 4 2 3 2 7" xfId="9650" xr:uid="{BC6249F2-7D09-40C5-BD7A-29E55086F958}"/>
    <cellStyle name="Normal 5 4 4 2 3 3" xfId="11360" xr:uid="{36DAD986-7FDB-45E1-B71E-EE79DBD802DD}"/>
    <cellStyle name="Normal 5 4 4 2 3 3 2" xfId="25050" xr:uid="{A252DE0E-5CB8-4BC1-9FF9-786CBFA32F2D}"/>
    <cellStyle name="Normal 5 4 4 2 3 3 2 2" xfId="38742" xr:uid="{B0BF34F7-987D-4EF9-BA1F-43C7B971BEF3}"/>
    <cellStyle name="Normal 5 4 4 2 3 3 2 3" xfId="53626" xr:uid="{51CC0264-13E3-453A-B4F8-87BC7443F3E5}"/>
    <cellStyle name="Normal 5 4 4 2 3 3 3" xfId="18206" xr:uid="{190DE5F6-6449-4744-AE56-299BEB8DEC24}"/>
    <cellStyle name="Normal 5 4 4 2 3 3 4" xfId="31896" xr:uid="{D1FE7BE6-D433-4766-9EFA-A4FB7D72E1A4}"/>
    <cellStyle name="Normal 5 4 4 2 3 3 5" xfId="46780" xr:uid="{8FEB655D-2EBD-489E-9ABF-E6B6223D9338}"/>
    <cellStyle name="Normal 5 4 4 2 3 4" xfId="21628" xr:uid="{7B230BB8-6CFC-4A30-8B61-85306584024C}"/>
    <cellStyle name="Normal 5 4 4 2 3 4 2" xfId="35320" xr:uid="{169D7DD4-F5F0-4EBE-8F60-FE5CE275A32F}"/>
    <cellStyle name="Normal 5 4 4 2 3 4 3" xfId="50204" xr:uid="{03A36DC3-7F1D-4969-86BC-FF25104F9FAE}"/>
    <cellStyle name="Normal 5 4 4 2 3 5" xfId="14784" xr:uid="{79659B78-E8A6-47F7-842A-2F3FF62DF44D}"/>
    <cellStyle name="Normal 5 4 4 2 3 5 2" xfId="40983" xr:uid="{69D68C47-B190-47C3-85B5-A2F4189E1F2F}"/>
    <cellStyle name="Normal 5 4 4 2 3 6" xfId="28474" xr:uid="{3209EE73-140A-4036-B043-636BA1C387E7}"/>
    <cellStyle name="Normal 5 4 4 2 3 7" xfId="43358" xr:uid="{80639434-9E98-4C37-B3F8-FB3225300DBF}"/>
    <cellStyle name="Normal 5 4 4 2 3 8" xfId="7938" xr:uid="{7F7C14B0-63DD-441E-8CCA-12C1319FEC58}"/>
    <cellStyle name="Normal 5 4 4 2 4" xfId="1292" xr:uid="{A28DDEFA-76FE-4EF0-8CED-12B968BAE79E}"/>
    <cellStyle name="Normal 5 4 4 2 4 2" xfId="9651" xr:uid="{5321D2EC-36F7-4F18-B6D3-D017C395D962}"/>
    <cellStyle name="Normal 5 4 4 2 4 2 2" xfId="13073" xr:uid="{F95ECB41-B4FC-4698-86A6-BBEBDA30D66E}"/>
    <cellStyle name="Normal 5 4 4 2 4 2 2 2" xfId="26763" xr:uid="{61B97533-1313-4545-BD0F-F5E506A9BABC}"/>
    <cellStyle name="Normal 5 4 4 2 4 2 2 2 2" xfId="40455" xr:uid="{1A1CD693-1752-4E63-BCA4-9D2A562F9C32}"/>
    <cellStyle name="Normal 5 4 4 2 4 2 2 2 3" xfId="55339" xr:uid="{45014EB6-B168-4B23-8BF7-3CCF3B58934F}"/>
    <cellStyle name="Normal 5 4 4 2 4 2 2 3" xfId="19919" xr:uid="{80769D69-9B8E-4563-ABAA-22003402F9F9}"/>
    <cellStyle name="Normal 5 4 4 2 4 2 2 4" xfId="33609" xr:uid="{1B69C0D8-25F1-451E-B434-DBBC2714E14C}"/>
    <cellStyle name="Normal 5 4 4 2 4 2 2 5" xfId="48493" xr:uid="{281D7590-D847-4287-A1DE-97BD54C51267}"/>
    <cellStyle name="Normal 5 4 4 2 4 2 3" xfId="23341" xr:uid="{C42D7FA8-D037-4337-B77A-23E07A4A59BA}"/>
    <cellStyle name="Normal 5 4 4 2 4 2 3 2" xfId="37033" xr:uid="{93B04E94-1488-4C94-A64C-4428828F593D}"/>
    <cellStyle name="Normal 5 4 4 2 4 2 3 3" xfId="51917" xr:uid="{37138C45-D1FE-4B81-AA61-F73980C6B066}"/>
    <cellStyle name="Normal 5 4 4 2 4 2 4" xfId="16497" xr:uid="{CF325D61-F540-4705-BE6D-A262E01D7564}"/>
    <cellStyle name="Normal 5 4 4 2 4 2 5" xfId="30187" xr:uid="{C0ADCDBC-6C44-456E-B3F8-72C3DC86A46C}"/>
    <cellStyle name="Normal 5 4 4 2 4 2 6" xfId="45071" xr:uid="{269AF5EB-179D-49A6-8DCC-19678937EA4E}"/>
    <cellStyle name="Normal 5 4 4 2 4 3" xfId="11361" xr:uid="{7F319AC3-A13C-402C-A2ED-0EFB7E5052E9}"/>
    <cellStyle name="Normal 5 4 4 2 4 3 2" xfId="25051" xr:uid="{2510CD76-7C0F-46CE-AB64-9F9081FA75D0}"/>
    <cellStyle name="Normal 5 4 4 2 4 3 2 2" xfId="38743" xr:uid="{2A04F57C-E2A7-4F28-8599-4FA827239802}"/>
    <cellStyle name="Normal 5 4 4 2 4 3 2 3" xfId="53627" xr:uid="{7507A195-D13A-4B73-8D6F-8FE83E001951}"/>
    <cellStyle name="Normal 5 4 4 2 4 3 3" xfId="18207" xr:uid="{89EFA6BD-31FB-49D7-9FC2-4153CA0276BD}"/>
    <cellStyle name="Normal 5 4 4 2 4 3 4" xfId="31897" xr:uid="{1A3EA1D1-03BA-4334-ADF4-1F9F9537DE9C}"/>
    <cellStyle name="Normal 5 4 4 2 4 3 5" xfId="46781" xr:uid="{2DCE98D8-FD46-4C02-846F-346D90D256C2}"/>
    <cellStyle name="Normal 5 4 4 2 4 4" xfId="21629" xr:uid="{7DCBA7F1-C930-4CB8-BA6B-E14C2F237B9F}"/>
    <cellStyle name="Normal 5 4 4 2 4 4 2" xfId="35321" xr:uid="{FA7239F2-A495-4CCF-9BD8-AF70A272256E}"/>
    <cellStyle name="Normal 5 4 4 2 4 4 3" xfId="50205" xr:uid="{5F386DDA-A46C-4B19-837E-8818A30241AC}"/>
    <cellStyle name="Normal 5 4 4 2 4 5" xfId="14785" xr:uid="{A58266E9-BBE3-4492-A7DE-81A8DAB5C68D}"/>
    <cellStyle name="Normal 5 4 4 2 4 5 2" xfId="40985" xr:uid="{8054F4F8-8A1E-4031-BCB7-D7355E781232}"/>
    <cellStyle name="Normal 5 4 4 2 4 6" xfId="28475" xr:uid="{93A3367F-4239-4C5E-9BD9-2B2517845C84}"/>
    <cellStyle name="Normal 5 4 4 2 4 7" xfId="43359" xr:uid="{53D68CC9-B49E-436C-94A1-F9E6FFA1B1DA}"/>
    <cellStyle name="Normal 5 4 4 2 4 8" xfId="7939" xr:uid="{F6EE7F9D-2C09-48CF-93A8-D2224338A48D}"/>
    <cellStyle name="Normal 5 4 4 2 5" xfId="2859" xr:uid="{FE528F74-A185-45AA-ABBF-283A792693B9}"/>
    <cellStyle name="Normal 5 4 4 2 5 2" xfId="13069" xr:uid="{E2AC191D-04C1-46B5-9FE7-6CD2A9FD72BA}"/>
    <cellStyle name="Normal 5 4 4 2 5 2 2" xfId="26759" xr:uid="{27AAA565-3F8A-4D85-803D-AD09374A2F14}"/>
    <cellStyle name="Normal 5 4 4 2 5 2 2 2" xfId="40451" xr:uid="{579BB69A-DE28-45B8-AACC-6D3970E2D06A}"/>
    <cellStyle name="Normal 5 4 4 2 5 2 2 3" xfId="55335" xr:uid="{B3FAF832-3D44-4840-BA4C-F8276CF1131A}"/>
    <cellStyle name="Normal 5 4 4 2 5 2 3" xfId="19915" xr:uid="{0C96DB6C-8E5A-401C-9B3B-70955BC9E5E3}"/>
    <cellStyle name="Normal 5 4 4 2 5 2 4" xfId="33605" xr:uid="{E43BB561-1B28-40C9-89F4-D03DA9AC7B1C}"/>
    <cellStyle name="Normal 5 4 4 2 5 2 5" xfId="48489" xr:uid="{61025401-5A53-4EE6-AD99-DFED5054B0BB}"/>
    <cellStyle name="Normal 5 4 4 2 5 3" xfId="23337" xr:uid="{5750124B-7285-4E9D-B2C5-C3FD75BE7C80}"/>
    <cellStyle name="Normal 5 4 4 2 5 3 2" xfId="37029" xr:uid="{C4EE66F1-1A1C-49CC-9936-504A6A9DBE59}"/>
    <cellStyle name="Normal 5 4 4 2 5 3 3" xfId="51913" xr:uid="{1586DA68-0129-44CF-82AA-D663ECCB416F}"/>
    <cellStyle name="Normal 5 4 4 2 5 4" xfId="16493" xr:uid="{73714695-C21C-48C2-A770-3C64DB471401}"/>
    <cellStyle name="Normal 5 4 4 2 5 4 2" xfId="41135" xr:uid="{40DFD2B3-EE5F-4AA1-ABDF-142F449DE864}"/>
    <cellStyle name="Normal 5 4 4 2 5 5" xfId="30183" xr:uid="{CFF361BA-227F-4793-A248-1DC46B9F2FE0}"/>
    <cellStyle name="Normal 5 4 4 2 5 6" xfId="45067" xr:uid="{DB23FC7B-03AB-4EBD-AA98-4F66B8361714}"/>
    <cellStyle name="Normal 5 4 4 2 5 7" xfId="9647" xr:uid="{D0D5E92C-30D1-446A-868A-2098A15A1AAF}"/>
    <cellStyle name="Normal 5 4 4 2 6" xfId="11357" xr:uid="{EB41EA2C-D425-4F17-91DB-455DC693B93E}"/>
    <cellStyle name="Normal 5 4 4 2 6 2" xfId="25047" xr:uid="{9A674C03-143D-482D-8106-6165DEA779F3}"/>
    <cellStyle name="Normal 5 4 4 2 6 2 2" xfId="38739" xr:uid="{E3BD55A2-C2F6-44E4-BA74-8F57307D5442}"/>
    <cellStyle name="Normal 5 4 4 2 6 2 3" xfId="53623" xr:uid="{DDACE033-C0B5-4C95-B630-D0EC426434BD}"/>
    <cellStyle name="Normal 5 4 4 2 6 3" xfId="18203" xr:uid="{29ADB099-18DA-4C31-8EE7-53BFF43106BC}"/>
    <cellStyle name="Normal 5 4 4 2 6 4" xfId="31893" xr:uid="{B74A27A7-37D1-4C87-91B8-689F30047DF5}"/>
    <cellStyle name="Normal 5 4 4 2 6 5" xfId="46777" xr:uid="{4C9D85E1-2F71-432F-8F1B-E425FB71460E}"/>
    <cellStyle name="Normal 5 4 4 2 7" xfId="21625" xr:uid="{06BD67C2-8858-4847-A0F7-57798D21BB52}"/>
    <cellStyle name="Normal 5 4 4 2 7 2" xfId="35317" xr:uid="{069CDC86-736D-4964-A39D-161FA7A403BA}"/>
    <cellStyle name="Normal 5 4 4 2 7 3" xfId="50201" xr:uid="{672931E3-D1C8-46B4-B5FE-147BC699E689}"/>
    <cellStyle name="Normal 5 4 4 2 8" xfId="14781" xr:uid="{5D726833-AB99-4C0A-A9F5-51D0EC1D4C7F}"/>
    <cellStyle name="Normal 5 4 4 2 8 2" xfId="40805" xr:uid="{BFFA86AF-F186-47B9-A130-03777527E784}"/>
    <cellStyle name="Normal 5 4 4 2 9" xfId="28471" xr:uid="{5F2CA24F-1714-41F5-A719-AB004C50FAC0}"/>
    <cellStyle name="Normal 5 4 4 3" xfId="558" xr:uid="{1E8FECA3-DB9C-43E3-A9CB-C1666F8D23A0}"/>
    <cellStyle name="Normal 5 4 4 3 10" xfId="43360" xr:uid="{098B39C6-2680-41EE-812C-741B879C4B9B}"/>
    <cellStyle name="Normal 5 4 4 3 11" xfId="7940" xr:uid="{5860D805-35D7-420F-A4A6-41750AD161B1}"/>
    <cellStyle name="Normal 5 4 4 3 2" xfId="1293" xr:uid="{9C496F07-73E4-4DB9-A8A3-B8DF3C72C81B}"/>
    <cellStyle name="Normal 5 4 4 3 2 2" xfId="1294" xr:uid="{FDCD8205-3E24-4EFB-BFA9-97853E147AC2}"/>
    <cellStyle name="Normal 5 4 4 3 2 2 2" xfId="9654" xr:uid="{C81EC496-58AD-414E-B7B0-E3E08A0A82A9}"/>
    <cellStyle name="Normal 5 4 4 3 2 2 2 2" xfId="13076" xr:uid="{4D6D1E54-030E-4EF8-A725-78C5C1396096}"/>
    <cellStyle name="Normal 5 4 4 3 2 2 2 2 2" xfId="26766" xr:uid="{9F6C71E5-F5E0-4E62-A0B9-428B34576D4A}"/>
    <cellStyle name="Normal 5 4 4 3 2 2 2 2 2 2" xfId="40458" xr:uid="{82B73D74-D593-4180-93AC-DC991EDF4D29}"/>
    <cellStyle name="Normal 5 4 4 3 2 2 2 2 2 3" xfId="55342" xr:uid="{B59C54AA-0F61-46C9-B2F4-51E90D5E4806}"/>
    <cellStyle name="Normal 5 4 4 3 2 2 2 2 3" xfId="19922" xr:uid="{E4E86959-8A74-4396-B49A-20BC3F1006C5}"/>
    <cellStyle name="Normal 5 4 4 3 2 2 2 2 4" xfId="33612" xr:uid="{5DB45B60-8D27-4BAF-8F3B-984FFFF0BD63}"/>
    <cellStyle name="Normal 5 4 4 3 2 2 2 2 5" xfId="48496" xr:uid="{556A9840-B656-47A6-8673-D4D177AE7ADF}"/>
    <cellStyle name="Normal 5 4 4 3 2 2 2 3" xfId="23344" xr:uid="{376F0C28-B410-40C9-873E-62440997B874}"/>
    <cellStyle name="Normal 5 4 4 3 2 2 2 3 2" xfId="37036" xr:uid="{8DFAB095-D0C0-4AA9-BA8A-2370AB5E52D7}"/>
    <cellStyle name="Normal 5 4 4 3 2 2 2 3 3" xfId="51920" xr:uid="{90CF15CA-4503-4B4E-9461-1166C2DA6092}"/>
    <cellStyle name="Normal 5 4 4 3 2 2 2 4" xfId="16500" xr:uid="{B3EE6809-4B0F-4821-A7C0-E0F1ACDB5336}"/>
    <cellStyle name="Normal 5 4 4 3 2 2 2 5" xfId="30190" xr:uid="{6B54C46F-CE00-4493-9583-041785690B1A}"/>
    <cellStyle name="Normal 5 4 4 3 2 2 2 6" xfId="45074" xr:uid="{50DE086A-D495-4D02-90C2-F9280D573427}"/>
    <cellStyle name="Normal 5 4 4 3 2 2 3" xfId="11364" xr:uid="{8561569A-ED38-4E65-969F-E49BCCADF8D3}"/>
    <cellStyle name="Normal 5 4 4 3 2 2 3 2" xfId="25054" xr:uid="{5D319D1D-8286-444B-94B7-3D3F798DDCB9}"/>
    <cellStyle name="Normal 5 4 4 3 2 2 3 2 2" xfId="38746" xr:uid="{8C7A6871-B5D3-49E3-AD56-1B65DC0D8EC7}"/>
    <cellStyle name="Normal 5 4 4 3 2 2 3 2 3" xfId="53630" xr:uid="{C741BEB7-48C1-4BED-8F43-CECEB8423E8A}"/>
    <cellStyle name="Normal 5 4 4 3 2 2 3 3" xfId="18210" xr:uid="{D7B9B079-C118-4977-AA7C-4996B832DDF1}"/>
    <cellStyle name="Normal 5 4 4 3 2 2 3 4" xfId="31900" xr:uid="{0AC578F5-0814-499B-BFDE-D40FCE9E99FE}"/>
    <cellStyle name="Normal 5 4 4 3 2 2 3 5" xfId="46784" xr:uid="{CB1730F6-52CD-4D38-B5AC-68EDF934F908}"/>
    <cellStyle name="Normal 5 4 4 3 2 2 4" xfId="21632" xr:uid="{A5552E1F-CC26-4BE8-9AC1-B13BDC840368}"/>
    <cellStyle name="Normal 5 4 4 3 2 2 4 2" xfId="35324" xr:uid="{20E640DB-FB05-4163-8499-0F06A2605BAD}"/>
    <cellStyle name="Normal 5 4 4 3 2 2 4 3" xfId="50208" xr:uid="{820D93A7-702D-4999-94E0-8B82715D7FA4}"/>
    <cellStyle name="Normal 5 4 4 3 2 2 5" xfId="14788" xr:uid="{2C11E612-A842-4D78-86A1-682FEA12E591}"/>
    <cellStyle name="Normal 5 4 4 3 2 2 5 2" xfId="40987" xr:uid="{921F7BA4-9D0D-4533-84CC-0404F948CFE9}"/>
    <cellStyle name="Normal 5 4 4 3 2 2 6" xfId="28478" xr:uid="{11D66244-5108-4EC2-A499-2A938FF8B580}"/>
    <cellStyle name="Normal 5 4 4 3 2 2 7" xfId="43362" xr:uid="{BADEE538-98A7-493D-992F-0F088E9A3AEC}"/>
    <cellStyle name="Normal 5 4 4 3 2 2 8" xfId="7942" xr:uid="{5E9BFAAD-743F-4F46-8C9C-44EE37E86429}"/>
    <cellStyle name="Normal 5 4 4 3 2 3" xfId="9653" xr:uid="{CBA7C6F6-E513-46DC-83FD-AC9CF5BA9E4A}"/>
    <cellStyle name="Normal 5 4 4 3 2 3 2" xfId="13075" xr:uid="{BE14A59F-4A38-4B9E-A5A5-0DFE57F50223}"/>
    <cellStyle name="Normal 5 4 4 3 2 3 2 2" xfId="26765" xr:uid="{4C59211F-1855-41D3-9115-06FBC80D3D98}"/>
    <cellStyle name="Normal 5 4 4 3 2 3 2 2 2" xfId="40457" xr:uid="{B3ADCB59-F27F-41A8-AB01-FBD451918814}"/>
    <cellStyle name="Normal 5 4 4 3 2 3 2 2 3" xfId="55341" xr:uid="{32D6F0C5-E906-46B0-9156-5D23A9F9FCB7}"/>
    <cellStyle name="Normal 5 4 4 3 2 3 2 3" xfId="19921" xr:uid="{AD2E7519-B796-40D4-A717-A14FA413A658}"/>
    <cellStyle name="Normal 5 4 4 3 2 3 2 4" xfId="33611" xr:uid="{FD07E346-0094-4299-ACE5-11D8E2298FA2}"/>
    <cellStyle name="Normal 5 4 4 3 2 3 2 5" xfId="48495" xr:uid="{569174A4-0017-453F-A2F2-28FA8D30F149}"/>
    <cellStyle name="Normal 5 4 4 3 2 3 3" xfId="23343" xr:uid="{29E09B42-6D64-496F-BF4B-D6A1C0817EB0}"/>
    <cellStyle name="Normal 5 4 4 3 2 3 3 2" xfId="37035" xr:uid="{77764091-B8A0-430A-8ACD-3C9528B6A770}"/>
    <cellStyle name="Normal 5 4 4 3 2 3 3 3" xfId="51919" xr:uid="{B82E46DC-90A1-4D80-AC99-2C54ED052C26}"/>
    <cellStyle name="Normal 5 4 4 3 2 3 4" xfId="16499" xr:uid="{79257A23-3E30-4C87-8EF0-512342AEED0D}"/>
    <cellStyle name="Normal 5 4 4 3 2 3 5" xfId="30189" xr:uid="{6E0B7A28-F840-4A93-8E5A-237EA43EA9C4}"/>
    <cellStyle name="Normal 5 4 4 3 2 3 6" xfId="45073" xr:uid="{9FAF72FE-75EE-413B-BAF0-6DB53B3FD869}"/>
    <cellStyle name="Normal 5 4 4 3 2 4" xfId="11363" xr:uid="{C6550121-AB16-4D52-A425-B975B823CAAF}"/>
    <cellStyle name="Normal 5 4 4 3 2 4 2" xfId="25053" xr:uid="{18145F17-F890-4BB9-8B3A-DF1B318061DF}"/>
    <cellStyle name="Normal 5 4 4 3 2 4 2 2" xfId="38745" xr:uid="{EE0E475E-4E87-4AFE-8AB0-1351A50DAD4D}"/>
    <cellStyle name="Normal 5 4 4 3 2 4 2 3" xfId="53629" xr:uid="{B2C43D74-5574-4D40-B349-466A8A9976AE}"/>
    <cellStyle name="Normal 5 4 4 3 2 4 3" xfId="18209" xr:uid="{192C3D80-6F8E-4868-A26B-D862EDE19E9B}"/>
    <cellStyle name="Normal 5 4 4 3 2 4 4" xfId="31899" xr:uid="{269562C3-B712-4C1B-98AC-7F79718E563C}"/>
    <cellStyle name="Normal 5 4 4 3 2 4 5" xfId="46783" xr:uid="{69E7108B-A9D0-44C2-B490-5D0DC8F611E3}"/>
    <cellStyle name="Normal 5 4 4 3 2 5" xfId="21631" xr:uid="{F42EECFA-E5EE-48A3-9292-599289DB148E}"/>
    <cellStyle name="Normal 5 4 4 3 2 5 2" xfId="35323" xr:uid="{9E4BE474-30AE-4AD8-B97E-E8CAEA6DC2B3}"/>
    <cellStyle name="Normal 5 4 4 3 2 5 3" xfId="50207" xr:uid="{D2E75C91-B6D8-480A-AA89-71CF5DD1333A}"/>
    <cellStyle name="Normal 5 4 4 3 2 6" xfId="14787" xr:uid="{B5919277-D8D8-4B46-9395-5CB13D8D7CAF}"/>
    <cellStyle name="Normal 5 4 4 3 2 6 2" xfId="40986" xr:uid="{FE4AAD53-3558-48CD-96EA-1689D6CB41CB}"/>
    <cellStyle name="Normal 5 4 4 3 2 7" xfId="28477" xr:uid="{7B6D9BCE-734A-4240-B01D-C14851BAA275}"/>
    <cellStyle name="Normal 5 4 4 3 2 8" xfId="43361" xr:uid="{F4B4EF91-B00C-47CC-8956-046FAA62B668}"/>
    <cellStyle name="Normal 5 4 4 3 2 9" xfId="7941" xr:uid="{2BE26EA9-648B-4CAB-9F4C-ACB5DF7EBD12}"/>
    <cellStyle name="Normal 5 4 4 3 3" xfId="1295" xr:uid="{6D0AB305-7BD1-4AAB-9AE8-305E6458056A}"/>
    <cellStyle name="Normal 5 4 4 3 3 2" xfId="9655" xr:uid="{563B28B4-7DE1-408A-AA36-F9C5D6E0F70E}"/>
    <cellStyle name="Normal 5 4 4 3 3 2 2" xfId="13077" xr:uid="{BBEE399F-A061-4AC5-8304-EEE2FB33CEF9}"/>
    <cellStyle name="Normal 5 4 4 3 3 2 2 2" xfId="26767" xr:uid="{DA589E2A-5B02-46E6-A58A-BA28873674FA}"/>
    <cellStyle name="Normal 5 4 4 3 3 2 2 2 2" xfId="40459" xr:uid="{4D70BA69-F21B-421A-AE7E-3E7E15792CF7}"/>
    <cellStyle name="Normal 5 4 4 3 3 2 2 2 3" xfId="55343" xr:uid="{B5E5B142-E300-4C2C-BD42-415A3F2B4F44}"/>
    <cellStyle name="Normal 5 4 4 3 3 2 2 3" xfId="19923" xr:uid="{66D001B3-F7A3-425D-93B5-D045FED07890}"/>
    <cellStyle name="Normal 5 4 4 3 3 2 2 4" xfId="33613" xr:uid="{731B870F-5A48-43E8-BBD7-BD225F45482B}"/>
    <cellStyle name="Normal 5 4 4 3 3 2 2 5" xfId="48497" xr:uid="{DDA2E7A0-59D6-422A-AFB0-7F921539F4C6}"/>
    <cellStyle name="Normal 5 4 4 3 3 2 3" xfId="23345" xr:uid="{662403DB-C452-4025-8258-43090847090B}"/>
    <cellStyle name="Normal 5 4 4 3 3 2 3 2" xfId="37037" xr:uid="{88A5EAB6-2941-4FEC-B546-55797AF34527}"/>
    <cellStyle name="Normal 5 4 4 3 3 2 3 3" xfId="51921" xr:uid="{81CC2B8C-E2D7-4F52-97CC-86F1A22EBFCA}"/>
    <cellStyle name="Normal 5 4 4 3 3 2 4" xfId="16501" xr:uid="{F67DA123-A8BB-49AE-B52B-3740D4FE03E8}"/>
    <cellStyle name="Normal 5 4 4 3 3 2 5" xfId="30191" xr:uid="{A948922C-8334-40D3-B3F8-58B606A8BDBA}"/>
    <cellStyle name="Normal 5 4 4 3 3 2 6" xfId="45075" xr:uid="{D0EAC934-5910-49DB-B1CE-8A1DC10F1778}"/>
    <cellStyle name="Normal 5 4 4 3 3 3" xfId="11365" xr:uid="{321CB392-B203-463F-9578-2AE3F52E269D}"/>
    <cellStyle name="Normal 5 4 4 3 3 3 2" xfId="25055" xr:uid="{F04ED28A-44DA-48D5-9BF6-38C55B0E6D6A}"/>
    <cellStyle name="Normal 5 4 4 3 3 3 2 2" xfId="38747" xr:uid="{D33C4C54-4A22-45DC-97C5-A4C203280195}"/>
    <cellStyle name="Normal 5 4 4 3 3 3 2 3" xfId="53631" xr:uid="{4F543B17-10A1-421E-A1CC-F1E72BC1F25D}"/>
    <cellStyle name="Normal 5 4 4 3 3 3 3" xfId="18211" xr:uid="{CFAF4F68-A68B-460F-99E6-5CAF6096852A}"/>
    <cellStyle name="Normal 5 4 4 3 3 3 4" xfId="31901" xr:uid="{59E10521-8EC1-4DCD-B52F-9B1A4CBF6D65}"/>
    <cellStyle name="Normal 5 4 4 3 3 3 5" xfId="46785" xr:uid="{26A790F2-CF64-46FE-B337-F50AE0F313C7}"/>
    <cellStyle name="Normal 5 4 4 3 3 4" xfId="21633" xr:uid="{3DCD2174-E714-4260-9693-9BEBE3BF939D}"/>
    <cellStyle name="Normal 5 4 4 3 3 4 2" xfId="35325" xr:uid="{FCE597CA-CD75-470D-8DE4-43338AF3B850}"/>
    <cellStyle name="Normal 5 4 4 3 3 4 3" xfId="50209" xr:uid="{1B9F18FF-47F8-40CE-84A5-035600A45A5A}"/>
    <cellStyle name="Normal 5 4 4 3 3 5" xfId="14789" xr:uid="{9766379E-FAE5-4C7D-909C-77FADA2FD3C8}"/>
    <cellStyle name="Normal 5 4 4 3 3 5 2" xfId="40988" xr:uid="{91C25278-7F39-4250-990F-5F53F83B2504}"/>
    <cellStyle name="Normal 5 4 4 3 3 6" xfId="28479" xr:uid="{9C07AAA3-A928-4371-A728-5122F3B369B0}"/>
    <cellStyle name="Normal 5 4 4 3 3 7" xfId="43363" xr:uid="{B02A72BE-1718-4727-8C97-39CF74A5D2BC}"/>
    <cellStyle name="Normal 5 4 4 3 3 8" xfId="7943" xr:uid="{24534A3A-221B-41E1-8EDD-D548ADEDBF12}"/>
    <cellStyle name="Normal 5 4 4 3 4" xfId="2860" xr:uid="{CFF1F99D-A8FC-4284-B8C1-DE8A4745D615}"/>
    <cellStyle name="Normal 5 4 4 3 4 2" xfId="9656" xr:uid="{2C1B38A3-96F0-4699-B2B9-C7A5081CF633}"/>
    <cellStyle name="Normal 5 4 4 3 4 2 2" xfId="13078" xr:uid="{3A5B37F1-7F0E-408F-9D31-11A084FC2A37}"/>
    <cellStyle name="Normal 5 4 4 3 4 2 2 2" xfId="26768" xr:uid="{AF2CFE06-EB57-4FED-A10B-1C5376CA09C8}"/>
    <cellStyle name="Normal 5 4 4 3 4 2 2 2 2" xfId="40460" xr:uid="{D4A589E4-9ED9-468D-AAD1-84C20BBC1F85}"/>
    <cellStyle name="Normal 5 4 4 3 4 2 2 2 3" xfId="55344" xr:uid="{6B2AD27B-6B5C-422E-BDA4-FACDCB3F6271}"/>
    <cellStyle name="Normal 5 4 4 3 4 2 2 3" xfId="19924" xr:uid="{693F8F62-7FA4-4C7E-A032-A70CEBE39585}"/>
    <cellStyle name="Normal 5 4 4 3 4 2 2 4" xfId="33614" xr:uid="{85344BEE-FD27-40ED-AA1B-598E3F5F5DC1}"/>
    <cellStyle name="Normal 5 4 4 3 4 2 2 5" xfId="48498" xr:uid="{A6677B11-E6B0-48E8-A72F-7755E221CD3C}"/>
    <cellStyle name="Normal 5 4 4 3 4 2 3" xfId="23346" xr:uid="{A7B79411-D333-469F-A865-CA756A52A053}"/>
    <cellStyle name="Normal 5 4 4 3 4 2 3 2" xfId="37038" xr:uid="{C8B56AE4-F620-4E69-A702-7A63DA56718C}"/>
    <cellStyle name="Normal 5 4 4 3 4 2 3 3" xfId="51922" xr:uid="{97309DAB-688A-4D65-8BDF-94D69C96560B}"/>
    <cellStyle name="Normal 5 4 4 3 4 2 4" xfId="16502" xr:uid="{5A5D77D9-5C65-487C-8632-453074EC6BE7}"/>
    <cellStyle name="Normal 5 4 4 3 4 2 5" xfId="30192" xr:uid="{ABAD8E3E-F31B-42D7-90FE-A662918D2E02}"/>
    <cellStyle name="Normal 5 4 4 3 4 2 6" xfId="45076" xr:uid="{EFE53AC7-FF32-48BB-903E-EA581CB476BF}"/>
    <cellStyle name="Normal 5 4 4 3 4 3" xfId="11366" xr:uid="{8DFA593E-D8BF-4784-A9E8-29CC7E9A140D}"/>
    <cellStyle name="Normal 5 4 4 3 4 3 2" xfId="25056" xr:uid="{0C5E6E73-7AF7-45D3-8DC9-D89441499551}"/>
    <cellStyle name="Normal 5 4 4 3 4 3 2 2" xfId="38748" xr:uid="{AC1F7B55-B72F-40B5-BACA-A563852436CD}"/>
    <cellStyle name="Normal 5 4 4 3 4 3 2 3" xfId="53632" xr:uid="{2CE9F3CA-541D-4DF3-9F84-2EA58FB4AD28}"/>
    <cellStyle name="Normal 5 4 4 3 4 3 3" xfId="18212" xr:uid="{466B384B-AA75-4CC0-A0DC-8CD4CFAAD60E}"/>
    <cellStyle name="Normal 5 4 4 3 4 3 4" xfId="31902" xr:uid="{0F20BFC3-0988-4AB8-91DA-9F22F54ABB40}"/>
    <cellStyle name="Normal 5 4 4 3 4 3 5" xfId="46786" xr:uid="{1DCC96D0-22B5-4CB0-A7EF-75281C9436F7}"/>
    <cellStyle name="Normal 5 4 4 3 4 4" xfId="21634" xr:uid="{F9E0190B-B2AA-4550-B936-ABDFCDBA84B2}"/>
    <cellStyle name="Normal 5 4 4 3 4 4 2" xfId="35326" xr:uid="{D0CE7CFD-8FC7-43EC-88EC-30188403560F}"/>
    <cellStyle name="Normal 5 4 4 3 4 4 3" xfId="50210" xr:uid="{E526810F-E019-450C-97AC-826E15BAED3F}"/>
    <cellStyle name="Normal 5 4 4 3 4 5" xfId="14790" xr:uid="{FD010C12-8D7A-4363-A83D-C26CDAFF6840}"/>
    <cellStyle name="Normal 5 4 4 3 4 5 2" xfId="41136" xr:uid="{1E7ED28D-27DE-4A13-9FDA-5BFE6B9267E4}"/>
    <cellStyle name="Normal 5 4 4 3 4 6" xfId="28480" xr:uid="{E29ECA18-FF68-4929-91DF-A8A7B0A95328}"/>
    <cellStyle name="Normal 5 4 4 3 4 7" xfId="43364" xr:uid="{194FDE9D-2772-4BC6-8B28-3C64179F365F}"/>
    <cellStyle name="Normal 5 4 4 3 4 8" xfId="7944" xr:uid="{CA0F35F9-16A1-4667-978C-56CF1F05A967}"/>
    <cellStyle name="Normal 5 4 4 3 5" xfId="9652" xr:uid="{C97B578C-69FB-41C7-A0BC-9FFC797754CA}"/>
    <cellStyle name="Normal 5 4 4 3 5 2" xfId="13074" xr:uid="{6BBA3743-5A8E-4093-A893-B72A0EC3E1B1}"/>
    <cellStyle name="Normal 5 4 4 3 5 2 2" xfId="26764" xr:uid="{54636C6C-514B-4AF4-8D86-F9B0E7B15EA4}"/>
    <cellStyle name="Normal 5 4 4 3 5 2 2 2" xfId="40456" xr:uid="{F34D0535-4192-4EAE-B9BD-B0B38A25F30C}"/>
    <cellStyle name="Normal 5 4 4 3 5 2 2 3" xfId="55340" xr:uid="{33DD0633-589A-452D-9763-0CC3DF36FAFB}"/>
    <cellStyle name="Normal 5 4 4 3 5 2 3" xfId="19920" xr:uid="{13AA0E89-6A12-44C9-8186-3B2EBFBD27EE}"/>
    <cellStyle name="Normal 5 4 4 3 5 2 4" xfId="33610" xr:uid="{8B792FB0-5F13-49A4-ADDD-2E04D3214588}"/>
    <cellStyle name="Normal 5 4 4 3 5 2 5" xfId="48494" xr:uid="{A0A8282B-8831-4EF0-9F24-8DC91280D7ED}"/>
    <cellStyle name="Normal 5 4 4 3 5 3" xfId="23342" xr:uid="{1566B3C8-0807-4372-9747-45FD08C99F64}"/>
    <cellStyle name="Normal 5 4 4 3 5 3 2" xfId="37034" xr:uid="{2D9B15A8-A6C0-4D84-8181-F797CF5D3F4C}"/>
    <cellStyle name="Normal 5 4 4 3 5 3 3" xfId="51918" xr:uid="{A2CBDBB9-AC86-476B-8D11-9708E160BF27}"/>
    <cellStyle name="Normal 5 4 4 3 5 4" xfId="16498" xr:uid="{3C0F2593-73CB-496D-B461-13844FEC00B8}"/>
    <cellStyle name="Normal 5 4 4 3 5 5" xfId="30188" xr:uid="{FEEE6B09-FC08-4396-9F12-8BC85E85291C}"/>
    <cellStyle name="Normal 5 4 4 3 5 6" xfId="45072" xr:uid="{289C5FAE-E8AC-44D8-9617-A403E721663D}"/>
    <cellStyle name="Normal 5 4 4 3 6" xfId="11362" xr:uid="{E7EC5CF5-D97E-4D53-AB53-0A75FBC3B0E1}"/>
    <cellStyle name="Normal 5 4 4 3 6 2" xfId="25052" xr:uid="{558A6C6D-104C-4B57-9C09-E798FD338F8A}"/>
    <cellStyle name="Normal 5 4 4 3 6 2 2" xfId="38744" xr:uid="{964C58DB-01F9-40D9-BE8B-E231E71563F4}"/>
    <cellStyle name="Normal 5 4 4 3 6 2 3" xfId="53628" xr:uid="{6CD3B37B-E2E8-4F9C-A4F5-16714ED94F9D}"/>
    <cellStyle name="Normal 5 4 4 3 6 3" xfId="18208" xr:uid="{061DB17D-AB93-49FF-A11F-51B43341F03D}"/>
    <cellStyle name="Normal 5 4 4 3 6 4" xfId="31898" xr:uid="{3F3BC1D4-D310-4158-B558-97425F99D9FD}"/>
    <cellStyle name="Normal 5 4 4 3 6 5" xfId="46782" xr:uid="{EE745240-A1F5-4C9C-A593-F8821DAFE32B}"/>
    <cellStyle name="Normal 5 4 4 3 7" xfId="21630" xr:uid="{A6A6EC38-73CC-4218-8561-B5DBED2C38B0}"/>
    <cellStyle name="Normal 5 4 4 3 7 2" xfId="35322" xr:uid="{EC8C9465-6AC9-4098-AA4D-80BF759B1A01}"/>
    <cellStyle name="Normal 5 4 4 3 7 3" xfId="50206" xr:uid="{9389549C-21F5-4E37-81D1-C209E9AD17B0}"/>
    <cellStyle name="Normal 5 4 4 3 8" xfId="14786" xr:uid="{519B7C82-0F74-40FE-B48D-1B63B823B1CF}"/>
    <cellStyle name="Normal 5 4 4 3 8 2" xfId="40835" xr:uid="{D9A8D5B6-D191-4B42-99DA-D8CD290DB958}"/>
    <cellStyle name="Normal 5 4 4 3 9" xfId="28476" xr:uid="{10C17A3D-DAAC-4B29-8612-9BAD9FDA47E0}"/>
    <cellStyle name="Normal 5 4 4 4" xfId="1296" xr:uid="{1E50C38D-9873-4041-BE32-EC4270B4B6FB}"/>
    <cellStyle name="Normal 5 4 4 4 2" xfId="1297" xr:uid="{B2AD0D41-8957-4205-9317-93512452BD49}"/>
    <cellStyle name="Normal 5 4 4 4 2 2" xfId="9658" xr:uid="{8DDB730A-A47B-4418-9EA5-4B3CF228FDC2}"/>
    <cellStyle name="Normal 5 4 4 4 2 2 2" xfId="13080" xr:uid="{5C61F6CB-86EB-4EBD-B7D4-4CBBEB068602}"/>
    <cellStyle name="Normal 5 4 4 4 2 2 2 2" xfId="26770" xr:uid="{777A079C-3EC5-4B36-9298-6EB0E8A81246}"/>
    <cellStyle name="Normal 5 4 4 4 2 2 2 2 2" xfId="40462" xr:uid="{B6353D36-CCB4-403A-8E9D-8B310EB94988}"/>
    <cellStyle name="Normal 5 4 4 4 2 2 2 2 3" xfId="55346" xr:uid="{9DF14ADB-52B8-48B0-BC4B-DF147E527F98}"/>
    <cellStyle name="Normal 5 4 4 4 2 2 2 3" xfId="19926" xr:uid="{E4C2EA63-5E4C-40DD-BD52-A9C88757398F}"/>
    <cellStyle name="Normal 5 4 4 4 2 2 2 4" xfId="33616" xr:uid="{861F84CD-9D84-4480-BE57-8F99B085F397}"/>
    <cellStyle name="Normal 5 4 4 4 2 2 2 5" xfId="48500" xr:uid="{BD13C32E-58D8-49A7-AE7D-4E8D61A5B433}"/>
    <cellStyle name="Normal 5 4 4 4 2 2 3" xfId="23348" xr:uid="{7B059995-4372-40F9-8E39-CFD5844519B9}"/>
    <cellStyle name="Normal 5 4 4 4 2 2 3 2" xfId="37040" xr:uid="{6322CC2D-1FB9-4BEB-BC8A-8F1E0DEEBF3C}"/>
    <cellStyle name="Normal 5 4 4 4 2 2 3 3" xfId="51924" xr:uid="{90348897-0F3E-499A-B7B3-F51D15186120}"/>
    <cellStyle name="Normal 5 4 4 4 2 2 4" xfId="16504" xr:uid="{A4BBCDF6-EE82-4207-AD83-F827669B407F}"/>
    <cellStyle name="Normal 5 4 4 4 2 2 5" xfId="30194" xr:uid="{21CA178E-3838-418D-A826-461AC251A05B}"/>
    <cellStyle name="Normal 5 4 4 4 2 2 6" xfId="45078" xr:uid="{C6D25282-C7B4-4A92-B07A-FBE6F02E6939}"/>
    <cellStyle name="Normal 5 4 4 4 2 3" xfId="11368" xr:uid="{A011FF40-6464-419D-AC0B-2B5FD6C8E507}"/>
    <cellStyle name="Normal 5 4 4 4 2 3 2" xfId="25058" xr:uid="{FCCB7EFD-6F02-4970-922E-E263BB0F1983}"/>
    <cellStyle name="Normal 5 4 4 4 2 3 2 2" xfId="38750" xr:uid="{3E80656A-948F-49B9-B5D7-85ED3708CAC9}"/>
    <cellStyle name="Normal 5 4 4 4 2 3 2 3" xfId="53634" xr:uid="{22EA8B03-54C6-4DCE-BA6C-78E03DF5CAF7}"/>
    <cellStyle name="Normal 5 4 4 4 2 3 3" xfId="18214" xr:uid="{4954E32E-CC84-409E-8773-72116601339E}"/>
    <cellStyle name="Normal 5 4 4 4 2 3 4" xfId="31904" xr:uid="{F4D837F8-9A33-454B-87F3-4E9E84E4202D}"/>
    <cellStyle name="Normal 5 4 4 4 2 3 5" xfId="46788" xr:uid="{DBC6FA97-FBB4-4C06-8C33-03A6FEF1319B}"/>
    <cellStyle name="Normal 5 4 4 4 2 4" xfId="21636" xr:uid="{EAE2A7C8-BE83-435F-AA57-AD5C6412D964}"/>
    <cellStyle name="Normal 5 4 4 4 2 4 2" xfId="35328" xr:uid="{4CAB54B8-5AFD-44D7-AFD1-B1E5450A6DFD}"/>
    <cellStyle name="Normal 5 4 4 4 2 4 3" xfId="50212" xr:uid="{3DFCE644-262A-4FBC-802F-A4A8E4B42BA5}"/>
    <cellStyle name="Normal 5 4 4 4 2 5" xfId="14792" xr:uid="{D406411F-D0AD-4E7A-B42B-634A09070C29}"/>
    <cellStyle name="Normal 5 4 4 4 2 5 2" xfId="40990" xr:uid="{780610D0-EB52-4E87-8BF2-397B66A1F020}"/>
    <cellStyle name="Normal 5 4 4 4 2 6" xfId="28482" xr:uid="{7BAA89C1-2D4B-4D0D-97E8-A0D40FD772AB}"/>
    <cellStyle name="Normal 5 4 4 4 2 7" xfId="43366" xr:uid="{B12FD3C8-F376-4B1C-B858-76D34E126779}"/>
    <cellStyle name="Normal 5 4 4 4 2 8" xfId="7946" xr:uid="{7B846D4C-C9C7-48CE-8811-A055B4C109E6}"/>
    <cellStyle name="Normal 5 4 4 4 3" xfId="2861" xr:uid="{A48A86EC-31B4-4F63-B12F-D5B3CEF06AFF}"/>
    <cellStyle name="Normal 5 4 4 4 3 2" xfId="13079" xr:uid="{7FAD8429-06D6-4FCB-BD79-7302398A3410}"/>
    <cellStyle name="Normal 5 4 4 4 3 2 2" xfId="26769" xr:uid="{0F0F5921-4349-444C-BA04-AB802813EAE2}"/>
    <cellStyle name="Normal 5 4 4 4 3 2 2 2" xfId="40461" xr:uid="{64515854-4FC8-4773-982E-2881E0A3BA50}"/>
    <cellStyle name="Normal 5 4 4 4 3 2 2 3" xfId="55345" xr:uid="{DC0A2D20-3798-4C47-9945-3D6FC5C54425}"/>
    <cellStyle name="Normal 5 4 4 4 3 2 3" xfId="19925" xr:uid="{5496D783-D042-4937-8CEF-3BCF91FA16A6}"/>
    <cellStyle name="Normal 5 4 4 4 3 2 4" xfId="33615" xr:uid="{BFBB90F5-F400-4005-8A63-EDE17D136216}"/>
    <cellStyle name="Normal 5 4 4 4 3 2 5" xfId="48499" xr:uid="{0B912DDC-BCE6-4BD2-8B59-1DAD1CDD94E1}"/>
    <cellStyle name="Normal 5 4 4 4 3 3" xfId="23347" xr:uid="{D4450DDE-18F5-4F1D-AFEB-9FB0658ED98F}"/>
    <cellStyle name="Normal 5 4 4 4 3 3 2" xfId="37039" xr:uid="{40618E68-35A5-4326-BBE7-E66FD9CFFB05}"/>
    <cellStyle name="Normal 5 4 4 4 3 3 3" xfId="51923" xr:uid="{CEC4CADD-DDFD-4640-A94F-8F1531E80AF2}"/>
    <cellStyle name="Normal 5 4 4 4 3 4" xfId="16503" xr:uid="{816A2F5D-04B3-4607-9DAD-C2CFE65E7AEE}"/>
    <cellStyle name="Normal 5 4 4 4 3 4 2" xfId="41137" xr:uid="{42B27BF6-3219-4F90-B65C-DB2D3E78207F}"/>
    <cellStyle name="Normal 5 4 4 4 3 5" xfId="30193" xr:uid="{8AD99AC0-0CCF-4734-A7DA-91D3C73289E9}"/>
    <cellStyle name="Normal 5 4 4 4 3 6" xfId="45077" xr:uid="{315A2E72-855E-49A0-9AA5-AF7CE42EE16B}"/>
    <cellStyle name="Normal 5 4 4 4 3 7" xfId="9657" xr:uid="{DE19FA78-FE6B-4412-B6B3-EF3D0A2FDE1E}"/>
    <cellStyle name="Normal 5 4 4 4 4" xfId="2862" xr:uid="{94D13098-10D1-4112-8293-6F4E30F0B153}"/>
    <cellStyle name="Normal 5 4 4 4 4 2" xfId="25057" xr:uid="{4F6D3EEA-E10E-479E-B419-DF7CBD325750}"/>
    <cellStyle name="Normal 5 4 4 4 4 2 2" xfId="38749" xr:uid="{9CE67D57-A570-482E-B4F4-941D9998DD36}"/>
    <cellStyle name="Normal 5 4 4 4 4 2 3" xfId="53633" xr:uid="{D0AB805B-A3B4-41B7-AB2D-E2DF7D4AF34B}"/>
    <cellStyle name="Normal 5 4 4 4 4 3" xfId="18213" xr:uid="{758C3C05-5106-4FB8-A1FD-E446BF3D9BDC}"/>
    <cellStyle name="Normal 5 4 4 4 4 3 2" xfId="41138" xr:uid="{3455494A-02BA-44E1-B4A5-8BB9806C8D5D}"/>
    <cellStyle name="Normal 5 4 4 4 4 4" xfId="31903" xr:uid="{AC1D5428-840F-40C5-B371-913644BB5CA6}"/>
    <cellStyle name="Normal 5 4 4 4 4 5" xfId="46787" xr:uid="{CD4A5E0C-70A8-4385-8E8B-190CD226A98F}"/>
    <cellStyle name="Normal 5 4 4 4 4 6" xfId="11367" xr:uid="{4CC30FC3-E3C9-4D6C-AE00-687FFE4B862F}"/>
    <cellStyle name="Normal 5 4 4 4 5" xfId="21635" xr:uid="{3D97DC88-B6B9-4F73-96C9-F905510EF5EA}"/>
    <cellStyle name="Normal 5 4 4 4 5 2" xfId="35327" xr:uid="{9AE7DD46-010A-4A8E-BCDF-B5466EAA23EB}"/>
    <cellStyle name="Normal 5 4 4 4 5 3" xfId="50211" xr:uid="{EAD044C7-96AD-4059-A90B-D9369C59C21C}"/>
    <cellStyle name="Normal 5 4 4 4 6" xfId="14791" xr:uid="{D71C3164-CD19-4055-B323-3904E242BDD2}"/>
    <cellStyle name="Normal 5 4 4 4 6 2" xfId="40989" xr:uid="{FA81DABE-B148-4E36-BCA3-67FA3906CABD}"/>
    <cellStyle name="Normal 5 4 4 4 7" xfId="28481" xr:uid="{85FCF911-EFCC-48A9-A019-116CD507C8C6}"/>
    <cellStyle name="Normal 5 4 4 4 8" xfId="43365" xr:uid="{36111682-18D6-4A09-BA5A-7B0B2961C5E7}"/>
    <cellStyle name="Normal 5 4 4 4 9" xfId="7945" xr:uid="{D9D55627-1DA2-483B-B3F4-ACC8FAF09ACC}"/>
    <cellStyle name="Normal 5 4 4 5" xfId="1298" xr:uid="{90206FCB-A73F-4CFE-A972-D91DFAF8CDB3}"/>
    <cellStyle name="Normal 5 4 4 5 2" xfId="9659" xr:uid="{04F566D7-EEC7-4FDE-BFBA-036012C01169}"/>
    <cellStyle name="Normal 5 4 4 5 2 2" xfId="13081" xr:uid="{D986EEF3-038B-497D-836C-B9451734A0A9}"/>
    <cellStyle name="Normal 5 4 4 5 2 2 2" xfId="26771" xr:uid="{71745D91-C4C5-4E47-A140-A13989C8210E}"/>
    <cellStyle name="Normal 5 4 4 5 2 2 2 2" xfId="40463" xr:uid="{2E6CC059-B4A0-4F5C-94E5-EE1419C735AA}"/>
    <cellStyle name="Normal 5 4 4 5 2 2 2 3" xfId="55347" xr:uid="{C3B2DBE0-7EEA-4F64-9866-E1EF3CE5A4C9}"/>
    <cellStyle name="Normal 5 4 4 5 2 2 3" xfId="19927" xr:uid="{78324178-58EB-4CC2-BB6C-F287BD1BB662}"/>
    <cellStyle name="Normal 5 4 4 5 2 2 4" xfId="33617" xr:uid="{7835AA8C-2499-47E9-92F8-B86D4823C227}"/>
    <cellStyle name="Normal 5 4 4 5 2 2 5" xfId="48501" xr:uid="{499C9BC6-7C9A-4B3C-B23F-FA23DA2B726F}"/>
    <cellStyle name="Normal 5 4 4 5 2 3" xfId="23349" xr:uid="{30A88475-CE37-45D6-B51F-BEB0D210F007}"/>
    <cellStyle name="Normal 5 4 4 5 2 3 2" xfId="37041" xr:uid="{AA19C1B4-4B5D-4926-9505-DDAD5CC8FD37}"/>
    <cellStyle name="Normal 5 4 4 5 2 3 3" xfId="51925" xr:uid="{BAD63586-912B-4AED-B543-52B58F406A29}"/>
    <cellStyle name="Normal 5 4 4 5 2 4" xfId="16505" xr:uid="{117C4D5A-E061-4E38-A438-F7A83750BC2C}"/>
    <cellStyle name="Normal 5 4 4 5 2 5" xfId="30195" xr:uid="{30F94A22-477D-4EF9-A8AF-AC0B1936F385}"/>
    <cellStyle name="Normal 5 4 4 5 2 6" xfId="45079" xr:uid="{95F1FBBA-7A44-4862-AF2F-CC9DA67FAA22}"/>
    <cellStyle name="Normal 5 4 4 5 3" xfId="11369" xr:uid="{D0807CF2-6C21-4F36-8C7D-F645AF3A6325}"/>
    <cellStyle name="Normal 5 4 4 5 3 2" xfId="25059" xr:uid="{6F05D770-43B0-442C-86AA-6F343A0ED5DA}"/>
    <cellStyle name="Normal 5 4 4 5 3 2 2" xfId="38751" xr:uid="{96008B1E-ED37-49C4-A33D-9E004E2297B0}"/>
    <cellStyle name="Normal 5 4 4 5 3 2 3" xfId="53635" xr:uid="{9EE5746F-F346-48EC-807C-703D478F7518}"/>
    <cellStyle name="Normal 5 4 4 5 3 3" xfId="18215" xr:uid="{29F01CC8-9ABC-4B63-BD94-60480115CA86}"/>
    <cellStyle name="Normal 5 4 4 5 3 4" xfId="31905" xr:uid="{16AADC0A-30FB-497E-A6D9-B34669A268CD}"/>
    <cellStyle name="Normal 5 4 4 5 3 5" xfId="46789" xr:uid="{E880C6B6-144E-4926-AFE1-17D9EE6F7CE1}"/>
    <cellStyle name="Normal 5 4 4 5 4" xfId="21637" xr:uid="{93C649AE-D2B6-474A-87F9-812EE93D20B0}"/>
    <cellStyle name="Normal 5 4 4 5 4 2" xfId="35329" xr:uid="{8185696A-BE27-482D-90F6-23BBC8876C56}"/>
    <cellStyle name="Normal 5 4 4 5 4 3" xfId="50213" xr:uid="{85079E67-79DC-4289-8D03-A95B735916D8}"/>
    <cellStyle name="Normal 5 4 4 5 5" xfId="14793" xr:uid="{E0A7A1E9-70D6-4A67-838E-C9B2F8AEC261}"/>
    <cellStyle name="Normal 5 4 4 5 5 2" xfId="40991" xr:uid="{D5C713B1-572F-47F0-8BB6-6A9794421398}"/>
    <cellStyle name="Normal 5 4 4 5 6" xfId="28483" xr:uid="{A02DF3C3-AF90-461D-A108-4099B69151AB}"/>
    <cellStyle name="Normal 5 4 4 5 7" xfId="43367" xr:uid="{94BC8E5E-7D2D-4222-83FE-8F49D71F873A}"/>
    <cellStyle name="Normal 5 4 4 5 8" xfId="7947" xr:uid="{4A8A00D3-58A4-4243-9699-E09F6E6E82A5}"/>
    <cellStyle name="Normal 5 4 4 6" xfId="2863" xr:uid="{F1DF3D5E-9415-40D5-9B7D-75A9A8846D11}"/>
    <cellStyle name="Normal 5 4 4 6 2" xfId="9660" xr:uid="{0358901A-52F9-4761-9700-18275E1563E2}"/>
    <cellStyle name="Normal 5 4 4 6 2 2" xfId="13082" xr:uid="{E7B565AE-E173-4E14-81FD-19D657825733}"/>
    <cellStyle name="Normal 5 4 4 6 2 2 2" xfId="26772" xr:uid="{A3CD82D3-739C-449D-86E0-976ACBB4636F}"/>
    <cellStyle name="Normal 5 4 4 6 2 2 2 2" xfId="40464" xr:uid="{C6276682-B583-4190-8CCC-D2BE39B3CAD5}"/>
    <cellStyle name="Normal 5 4 4 6 2 2 2 3" xfId="55348" xr:uid="{7A7ADB01-27F5-434A-8391-241E342EDAA8}"/>
    <cellStyle name="Normal 5 4 4 6 2 2 3" xfId="19928" xr:uid="{77EE6BEF-99D9-492F-97FA-6903F0014BB8}"/>
    <cellStyle name="Normal 5 4 4 6 2 2 4" xfId="33618" xr:uid="{F90E94B2-7275-41A4-A390-472E5FEC0F97}"/>
    <cellStyle name="Normal 5 4 4 6 2 2 5" xfId="48502" xr:uid="{92EEB24D-894F-491C-98AB-AC81EBC5120F}"/>
    <cellStyle name="Normal 5 4 4 6 2 3" xfId="23350" xr:uid="{50B1C316-1110-4C5B-84B5-6D224E4B4365}"/>
    <cellStyle name="Normal 5 4 4 6 2 3 2" xfId="37042" xr:uid="{B54AE24E-0053-440F-A874-48C97DF61C53}"/>
    <cellStyle name="Normal 5 4 4 6 2 3 3" xfId="51926" xr:uid="{1DB08DCC-8359-4962-A795-5184873A355A}"/>
    <cellStyle name="Normal 5 4 4 6 2 4" xfId="16506" xr:uid="{48152951-9C3B-4334-9AA5-8F21E2B5EE76}"/>
    <cellStyle name="Normal 5 4 4 6 2 5" xfId="30196" xr:uid="{CF2B928E-38B1-405E-8154-EE2BBC1D8219}"/>
    <cellStyle name="Normal 5 4 4 6 2 6" xfId="45080" xr:uid="{1BD4C580-165E-4A69-80CF-2CFBE9844254}"/>
    <cellStyle name="Normal 5 4 4 6 3" xfId="11370" xr:uid="{B537BC1B-00E1-41D5-A42D-24FD0EEA2E7B}"/>
    <cellStyle name="Normal 5 4 4 6 3 2" xfId="25060" xr:uid="{A6A9B05C-0C24-481A-A7B6-F608AA67E45D}"/>
    <cellStyle name="Normal 5 4 4 6 3 2 2" xfId="38752" xr:uid="{BDEADF63-F755-4408-9CE1-86A2D8DE0B6E}"/>
    <cellStyle name="Normal 5 4 4 6 3 2 3" xfId="53636" xr:uid="{43C458E0-1F66-40B5-86FC-D2017E52DECB}"/>
    <cellStyle name="Normal 5 4 4 6 3 3" xfId="18216" xr:uid="{D4D234C7-CE17-49D7-A58C-C916E4CB71DC}"/>
    <cellStyle name="Normal 5 4 4 6 3 4" xfId="31906" xr:uid="{54B08EDC-5774-45F5-BF24-4E6E636CD3C2}"/>
    <cellStyle name="Normal 5 4 4 6 3 5" xfId="46790" xr:uid="{8348D7FD-715C-42D3-A3E5-C7C4382E5728}"/>
    <cellStyle name="Normal 5 4 4 6 4" xfId="21638" xr:uid="{CC346364-B99C-48E8-802D-BA34EE503F3A}"/>
    <cellStyle name="Normal 5 4 4 6 4 2" xfId="35330" xr:uid="{A257749C-A0B1-4452-B566-302B364BFE4E}"/>
    <cellStyle name="Normal 5 4 4 6 4 3" xfId="50214" xr:uid="{DF8519DC-01AE-4E51-8859-5ACD4750EBE5}"/>
    <cellStyle name="Normal 5 4 4 6 5" xfId="14794" xr:uid="{2409DA6B-FAAF-437E-BB4B-EDA0BA1278A9}"/>
    <cellStyle name="Normal 5 4 4 6 5 2" xfId="41139" xr:uid="{CE7F86FF-8076-493E-B65D-66A59DE79806}"/>
    <cellStyle name="Normal 5 4 4 6 6" xfId="28484" xr:uid="{F5B13EDB-9E5E-49D2-B12D-48F3003235A5}"/>
    <cellStyle name="Normal 5 4 4 6 7" xfId="43368" xr:uid="{8A5F63D2-0B3D-4B95-9B91-CD9095D1CD90}"/>
    <cellStyle name="Normal 5 4 4 6 8" xfId="7948" xr:uid="{CF7CF3F3-F051-4DA1-94B4-C64FC13AF831}"/>
    <cellStyle name="Normal 5 4 4 7" xfId="2864" xr:uid="{3A68812C-3212-46E8-9F8C-A4F98FB525C3}"/>
    <cellStyle name="Normal 5 4 4 7 2" xfId="13068" xr:uid="{18E17595-E0AA-4C6E-81D3-8869BD96D961}"/>
    <cellStyle name="Normal 5 4 4 7 2 2" xfId="26758" xr:uid="{F1ACB8A6-FEDA-455D-8F54-4FCF96622EE3}"/>
    <cellStyle name="Normal 5 4 4 7 2 2 2" xfId="40450" xr:uid="{066F2412-0ABA-4C53-ADEB-BA1E934857C5}"/>
    <cellStyle name="Normal 5 4 4 7 2 2 3" xfId="55334" xr:uid="{DF9E9F66-81B7-4CA4-A2BF-8404CDE9182E}"/>
    <cellStyle name="Normal 5 4 4 7 2 3" xfId="19914" xr:uid="{1B8D1EF5-78A1-4383-86E3-FF8248C92E57}"/>
    <cellStyle name="Normal 5 4 4 7 2 4" xfId="33604" xr:uid="{34AC48E8-7BBD-45F2-92DC-656B89775E61}"/>
    <cellStyle name="Normal 5 4 4 7 2 5" xfId="48488" xr:uid="{5F160CB4-101B-431E-A5A5-7D6146D1CC2F}"/>
    <cellStyle name="Normal 5 4 4 7 3" xfId="23336" xr:uid="{681C9823-B4B5-40C0-A87E-4F3A107FBBD5}"/>
    <cellStyle name="Normal 5 4 4 7 3 2" xfId="37028" xr:uid="{6D89F01A-AAE3-4C6E-8F87-A3A36AC68724}"/>
    <cellStyle name="Normal 5 4 4 7 3 3" xfId="51912" xr:uid="{0D5678C5-9994-4D92-B188-5D6B8FB36D72}"/>
    <cellStyle name="Normal 5 4 4 7 4" xfId="16492" xr:uid="{75F70400-A528-4F4F-B97B-3CCCB3914222}"/>
    <cellStyle name="Normal 5 4 4 7 4 2" xfId="41140" xr:uid="{1419BB7D-2867-4D9E-82A8-FB2BEB29CFAD}"/>
    <cellStyle name="Normal 5 4 4 7 5" xfId="30182" xr:uid="{066ED1E3-FD9F-407D-A17D-674AE0FC6AA3}"/>
    <cellStyle name="Normal 5 4 4 7 6" xfId="45066" xr:uid="{882DB1B5-0FB6-4784-A664-D15B953A7382}"/>
    <cellStyle name="Normal 5 4 4 7 7" xfId="9646" xr:uid="{FCF0C9DC-B0A8-4168-A5BB-F026C320C5C6}"/>
    <cellStyle name="Normal 5 4 4 8" xfId="11356" xr:uid="{079BFB3B-C0B6-4777-A5AA-EB70DFEC3E28}"/>
    <cellStyle name="Normal 5 4 4 8 2" xfId="25046" xr:uid="{3906EFBD-BB49-4F96-8306-7F63DDD58317}"/>
    <cellStyle name="Normal 5 4 4 8 2 2" xfId="38738" xr:uid="{B8A7A91E-41C8-40F9-8027-9965E4AB8376}"/>
    <cellStyle name="Normal 5 4 4 8 2 3" xfId="53622" xr:uid="{79568556-4C5D-4E5A-924C-0326D5039F61}"/>
    <cellStyle name="Normal 5 4 4 8 3" xfId="18202" xr:uid="{4BD33590-62B9-4B00-9CF1-CDD92703CC50}"/>
    <cellStyle name="Normal 5 4 4 8 4" xfId="31892" xr:uid="{775F850D-FB5C-44F8-B276-059603DD02EF}"/>
    <cellStyle name="Normal 5 4 4 8 5" xfId="46776" xr:uid="{74935A66-6B0D-492A-AC2E-4E3671392EDF}"/>
    <cellStyle name="Normal 5 4 4 9" xfId="21624" xr:uid="{C16D09D9-CFE2-4433-BB66-5607F78A0272}"/>
    <cellStyle name="Normal 5 4 4 9 2" xfId="35316" xr:uid="{11FECF96-B730-4712-B073-CBEC6FB1F763}"/>
    <cellStyle name="Normal 5 4 4 9 3" xfId="50200" xr:uid="{02093154-5606-45A4-8467-8EDA3DB92EB7}"/>
    <cellStyle name="Normal 5 4 5" xfId="303" xr:uid="{C243C0C4-3DD3-4089-A019-E9CCE7661678}"/>
    <cellStyle name="Normal 5 4 5 10" xfId="14795" xr:uid="{B7CA6D23-0F1D-44D0-B24A-D0AB35ED02B6}"/>
    <cellStyle name="Normal 5 4 5 10 2" xfId="40785" xr:uid="{95C188A1-3B3F-47F8-8034-052FEA372056}"/>
    <cellStyle name="Normal 5 4 5 11" xfId="28485" xr:uid="{A06AD712-1DEC-4768-A9D3-7F25C202B4AE}"/>
    <cellStyle name="Normal 5 4 5 12" xfId="43369" xr:uid="{2DF6E86E-B7AC-4DC6-AE3F-058A09BE150D}"/>
    <cellStyle name="Normal 5 4 5 13" xfId="7949" xr:uid="{8FD052EE-36C4-42A3-8788-D8286DBD8F05}"/>
    <cellStyle name="Normal 5 4 5 2" xfId="559" xr:uid="{8BE3C937-8FC4-4F13-A841-2EE7520DC9FF}"/>
    <cellStyle name="Normal 5 4 5 2 10" xfId="43370" xr:uid="{91677D41-601F-45BB-851D-FCF9928FC711}"/>
    <cellStyle name="Normal 5 4 5 2 11" xfId="7950" xr:uid="{44936622-4880-4D4A-BD9D-484AD0DF6C82}"/>
    <cellStyle name="Normal 5 4 5 2 2" xfId="560" xr:uid="{E14FBE66-4D9F-4797-9E61-73DD0F4E5E53}"/>
    <cellStyle name="Normal 5 4 5 2 2 2" xfId="1299" xr:uid="{6875E7B3-BF7F-436C-89A6-14D39AFEEE5C}"/>
    <cellStyle name="Normal 5 4 5 2 2 2 2" xfId="1300" xr:uid="{F90893CE-A1EE-458A-9644-320BDB56B904}"/>
    <cellStyle name="Normal 5 4 5 2 2 2 2 2" xfId="13086" xr:uid="{D0E4B3C5-05F3-40E7-8256-701AD97536DD}"/>
    <cellStyle name="Normal 5 4 5 2 2 2 2 2 2" xfId="26776" xr:uid="{BA71320B-75C0-409B-98B9-7915B95A464C}"/>
    <cellStyle name="Normal 5 4 5 2 2 2 2 2 2 2" xfId="40468" xr:uid="{0AC9B2CF-219D-4D75-9959-D83FDF3DCD6C}"/>
    <cellStyle name="Normal 5 4 5 2 2 2 2 2 2 3" xfId="55352" xr:uid="{E29DB279-F4B5-4490-A2F3-1841E2A2950D}"/>
    <cellStyle name="Normal 5 4 5 2 2 2 2 2 3" xfId="19932" xr:uid="{3A11A113-2167-4C7D-82DF-1ACE560B0B3A}"/>
    <cellStyle name="Normal 5 4 5 2 2 2 2 2 4" xfId="33622" xr:uid="{4781D2B9-1AEA-480E-BB67-865EF0DE5256}"/>
    <cellStyle name="Normal 5 4 5 2 2 2 2 2 5" xfId="48506" xr:uid="{F73AD2BD-41D3-4321-94A1-3E536119A1D8}"/>
    <cellStyle name="Normal 5 4 5 2 2 2 2 3" xfId="23354" xr:uid="{71369420-8DE7-43A3-ADFB-33E52839B5A2}"/>
    <cellStyle name="Normal 5 4 5 2 2 2 2 3 2" xfId="37046" xr:uid="{4632849E-6721-4071-9E79-0DBA256C0C6B}"/>
    <cellStyle name="Normal 5 4 5 2 2 2 2 3 3" xfId="51930" xr:uid="{612246C2-90DC-4ECD-9BF7-1C7D94531DCF}"/>
    <cellStyle name="Normal 5 4 5 2 2 2 2 4" xfId="16510" xr:uid="{7A25EA1A-0330-4CA1-AC64-E42B762BA932}"/>
    <cellStyle name="Normal 5 4 5 2 2 2 2 4 2" xfId="40993" xr:uid="{2E903AC6-1418-48D4-A9AD-0718319408FA}"/>
    <cellStyle name="Normal 5 4 5 2 2 2 2 5" xfId="30200" xr:uid="{57217236-831B-4AEC-9FF8-5A5B22AABEF2}"/>
    <cellStyle name="Normal 5 4 5 2 2 2 2 6" xfId="45084" xr:uid="{16098742-206E-4598-9DC3-9B06EB1C4BA6}"/>
    <cellStyle name="Normal 5 4 5 2 2 2 2 7" xfId="9664" xr:uid="{9C91941F-CD9A-443A-8768-049CE0495162}"/>
    <cellStyle name="Normal 5 4 5 2 2 2 3" xfId="11374" xr:uid="{962E1D18-1BA7-41AA-BA20-7BD084B981F6}"/>
    <cellStyle name="Normal 5 4 5 2 2 2 3 2" xfId="25064" xr:uid="{090BABB0-76EC-4ACD-BAA9-B67CEBAC5EC9}"/>
    <cellStyle name="Normal 5 4 5 2 2 2 3 2 2" xfId="38756" xr:uid="{3C807A13-D3F9-427A-947C-A6C110F5C4B3}"/>
    <cellStyle name="Normal 5 4 5 2 2 2 3 2 3" xfId="53640" xr:uid="{CA7D0C70-470C-44F3-A0D6-CDE2C42CE63C}"/>
    <cellStyle name="Normal 5 4 5 2 2 2 3 3" xfId="18220" xr:uid="{A3D0EE89-C4E1-474F-8262-AB93FB107504}"/>
    <cellStyle name="Normal 5 4 5 2 2 2 3 4" xfId="31910" xr:uid="{6F9C2EEC-F78A-4C07-BA0F-C00701B75362}"/>
    <cellStyle name="Normal 5 4 5 2 2 2 3 5" xfId="46794" xr:uid="{D18C0411-D6BE-4A9A-9C7D-4E7DA3E74C6A}"/>
    <cellStyle name="Normal 5 4 5 2 2 2 4" xfId="21642" xr:uid="{23A6B168-510A-47B3-949A-6D794A104496}"/>
    <cellStyle name="Normal 5 4 5 2 2 2 4 2" xfId="35334" xr:uid="{31BAA6D3-E7E3-4244-A237-D82BCFF24541}"/>
    <cellStyle name="Normal 5 4 5 2 2 2 4 3" xfId="50218" xr:uid="{D163980A-01E8-4059-B427-1E61015CCA1B}"/>
    <cellStyle name="Normal 5 4 5 2 2 2 5" xfId="14798" xr:uid="{C8861522-9B88-46B0-A0B9-60BC3CD1CA49}"/>
    <cellStyle name="Normal 5 4 5 2 2 2 5 2" xfId="40992" xr:uid="{147C597C-F9DB-444A-8209-A51B8B3C742B}"/>
    <cellStyle name="Normal 5 4 5 2 2 2 6" xfId="28488" xr:uid="{3DB0BC41-8B99-4FBF-AADE-86FD6EB01E1A}"/>
    <cellStyle name="Normal 5 4 5 2 2 2 7" xfId="43372" xr:uid="{51802D53-F424-4782-801E-6F7BD5DF2D4C}"/>
    <cellStyle name="Normal 5 4 5 2 2 2 8" xfId="7952" xr:uid="{FB134D8B-A3E0-44F5-B0CE-2B21EB989AD1}"/>
    <cellStyle name="Normal 5 4 5 2 2 3" xfId="1301" xr:uid="{A350767A-DB72-43B5-A47F-4E03462BC1F4}"/>
    <cellStyle name="Normal 5 4 5 2 2 3 2" xfId="13085" xr:uid="{0C6BAC2B-C956-48CF-B1C1-48005F9BBB4B}"/>
    <cellStyle name="Normal 5 4 5 2 2 3 2 2" xfId="26775" xr:uid="{CEED5347-150A-4962-B9A8-1DD0E2560D6C}"/>
    <cellStyle name="Normal 5 4 5 2 2 3 2 2 2" xfId="40467" xr:uid="{C6C97D11-8E49-4522-8CAE-DA132354CC6B}"/>
    <cellStyle name="Normal 5 4 5 2 2 3 2 2 3" xfId="55351" xr:uid="{525511C9-A997-4ACC-8279-930405E011DE}"/>
    <cellStyle name="Normal 5 4 5 2 2 3 2 3" xfId="19931" xr:uid="{52B7B6EA-0113-4DCC-8F16-BD6995E6AC68}"/>
    <cellStyle name="Normal 5 4 5 2 2 3 2 4" xfId="33621" xr:uid="{B9AAD68B-4FE1-491D-B9FE-44A73DD26F24}"/>
    <cellStyle name="Normal 5 4 5 2 2 3 2 5" xfId="48505" xr:uid="{3FC9A2E1-73BD-441F-A022-AF4B283A8372}"/>
    <cellStyle name="Normal 5 4 5 2 2 3 3" xfId="23353" xr:uid="{59E75A2C-7CFB-489E-8135-916FAA83CC10}"/>
    <cellStyle name="Normal 5 4 5 2 2 3 3 2" xfId="37045" xr:uid="{3AB2E003-D041-4FBD-B732-7FD34D511CF6}"/>
    <cellStyle name="Normal 5 4 5 2 2 3 3 3" xfId="51929" xr:uid="{C191A6DA-1CCD-48E3-8D23-60D455CC3CB6}"/>
    <cellStyle name="Normal 5 4 5 2 2 3 4" xfId="16509" xr:uid="{A2055238-F4BA-4335-B858-72F9226D4490}"/>
    <cellStyle name="Normal 5 4 5 2 2 3 4 2" xfId="40994" xr:uid="{757CF22B-107D-4849-980B-CD5E2AD2F677}"/>
    <cellStyle name="Normal 5 4 5 2 2 3 5" xfId="30199" xr:uid="{A087495A-6A99-45E1-9E71-CC309A3ACE88}"/>
    <cellStyle name="Normal 5 4 5 2 2 3 6" xfId="45083" xr:uid="{6CB1272D-1279-496D-8B78-15BD6C942A01}"/>
    <cellStyle name="Normal 5 4 5 2 2 3 7" xfId="9663" xr:uid="{559E8370-B2C3-4950-9233-41A3313E98FB}"/>
    <cellStyle name="Normal 5 4 5 2 2 4" xfId="11373" xr:uid="{8906BFCA-2499-4F30-A198-46D3A8B035F3}"/>
    <cellStyle name="Normal 5 4 5 2 2 4 2" xfId="25063" xr:uid="{D586CAF7-D296-4AB0-9612-DCE3A81160D9}"/>
    <cellStyle name="Normal 5 4 5 2 2 4 2 2" xfId="38755" xr:uid="{561AD605-AAC0-4E53-84A1-A56172B837BF}"/>
    <cellStyle name="Normal 5 4 5 2 2 4 2 3" xfId="53639" xr:uid="{3F06D168-3A1A-4FFA-9DB4-CE587AD0CB65}"/>
    <cellStyle name="Normal 5 4 5 2 2 4 3" xfId="18219" xr:uid="{FB72A5AC-E7DA-4858-9E1C-613CC0457D63}"/>
    <cellStyle name="Normal 5 4 5 2 2 4 4" xfId="31909" xr:uid="{9F903E66-0322-44F7-A396-ECA2A6EDB8BC}"/>
    <cellStyle name="Normal 5 4 5 2 2 4 5" xfId="46793" xr:uid="{D6E344DC-1300-487C-9AAF-51C396626A5A}"/>
    <cellStyle name="Normal 5 4 5 2 2 5" xfId="21641" xr:uid="{63CDD968-A81F-4B5C-85D3-5A4572CDF9F7}"/>
    <cellStyle name="Normal 5 4 5 2 2 5 2" xfId="35333" xr:uid="{F16491BC-DD90-4942-AC1A-041CBD3AF9FF}"/>
    <cellStyle name="Normal 5 4 5 2 2 5 3" xfId="50217" xr:uid="{4DD76638-8B18-41CA-8B6A-90E2AB9D3B17}"/>
    <cellStyle name="Normal 5 4 5 2 2 6" xfId="14797" xr:uid="{E6110DB3-9333-4A3B-B4F1-99A5000CC245}"/>
    <cellStyle name="Normal 5 4 5 2 2 6 2" xfId="40837" xr:uid="{E54C9BEC-AFE4-401C-BB4C-1DDE1C0E5431}"/>
    <cellStyle name="Normal 5 4 5 2 2 7" xfId="28487" xr:uid="{2C3918B5-6E92-46C8-AE1D-9FCB5A5773F5}"/>
    <cellStyle name="Normal 5 4 5 2 2 8" xfId="43371" xr:uid="{EC5656E1-5989-47C6-8CCB-254D144CBD65}"/>
    <cellStyle name="Normal 5 4 5 2 2 9" xfId="7951" xr:uid="{0A05E076-7945-4FDB-95CE-7478917A490E}"/>
    <cellStyle name="Normal 5 4 5 2 3" xfId="1302" xr:uid="{A5D45721-33B2-4F9E-A5B4-433E9224159C}"/>
    <cellStyle name="Normal 5 4 5 2 3 2" xfId="1303" xr:uid="{4FC4069E-14CF-4288-9B4B-D5BF9F845837}"/>
    <cellStyle name="Normal 5 4 5 2 3 2 2" xfId="13087" xr:uid="{81C78BE5-0DD3-4D0A-A581-858E7857419C}"/>
    <cellStyle name="Normal 5 4 5 2 3 2 2 2" xfId="26777" xr:uid="{6B6CFDC1-A0C8-43ED-97FF-C326C93FDB85}"/>
    <cellStyle name="Normal 5 4 5 2 3 2 2 2 2" xfId="40469" xr:uid="{E72A929C-F77D-4A7D-9E3F-DF3A11705CB6}"/>
    <cellStyle name="Normal 5 4 5 2 3 2 2 2 3" xfId="55353" xr:uid="{164075FE-65DD-47EA-8907-E2DE3E2C5D5B}"/>
    <cellStyle name="Normal 5 4 5 2 3 2 2 3" xfId="19933" xr:uid="{CB1911A4-CE9C-4DFF-BBBC-99A0E9C72EFC}"/>
    <cellStyle name="Normal 5 4 5 2 3 2 2 4" xfId="33623" xr:uid="{B29EF353-731F-4366-9716-C4A98FEE5D43}"/>
    <cellStyle name="Normal 5 4 5 2 3 2 2 5" xfId="48507" xr:uid="{37860A58-85F1-4B5F-A8EE-CB0874D282CE}"/>
    <cellStyle name="Normal 5 4 5 2 3 2 3" xfId="23355" xr:uid="{DA11B646-330B-47F3-BB4E-E53977DB736B}"/>
    <cellStyle name="Normal 5 4 5 2 3 2 3 2" xfId="37047" xr:uid="{FD1CF74A-25A5-461A-B1AA-1B3CE0082B53}"/>
    <cellStyle name="Normal 5 4 5 2 3 2 3 3" xfId="51931" xr:uid="{8412E843-44DF-4CED-9E41-428666C8B1AA}"/>
    <cellStyle name="Normal 5 4 5 2 3 2 4" xfId="16511" xr:uid="{416E895B-E8C9-4529-AA25-6D7F5363DB17}"/>
    <cellStyle name="Normal 5 4 5 2 3 2 4 2" xfId="40996" xr:uid="{CAE7E69F-3C97-4326-B7AD-F3A84D40F1E4}"/>
    <cellStyle name="Normal 5 4 5 2 3 2 5" xfId="30201" xr:uid="{A4F19385-6DB1-404E-AF00-E236E3363FF5}"/>
    <cellStyle name="Normal 5 4 5 2 3 2 6" xfId="45085" xr:uid="{61B7CDF7-5E11-43CB-8FD1-172A658AAD00}"/>
    <cellStyle name="Normal 5 4 5 2 3 2 7" xfId="9665" xr:uid="{3B2D3530-23F4-4B18-A8F5-F28A48156592}"/>
    <cellStyle name="Normal 5 4 5 2 3 3" xfId="11375" xr:uid="{2773A8DE-DFFD-43BF-AF38-FF35F7C9B61F}"/>
    <cellStyle name="Normal 5 4 5 2 3 3 2" xfId="25065" xr:uid="{3F613AE1-FD0B-455F-88B5-19696B558A66}"/>
    <cellStyle name="Normal 5 4 5 2 3 3 2 2" xfId="38757" xr:uid="{6146FB65-D270-4683-B977-F8F456C27BC0}"/>
    <cellStyle name="Normal 5 4 5 2 3 3 2 3" xfId="53641" xr:uid="{462DFC86-22A6-4C3E-900C-252B2B1B5877}"/>
    <cellStyle name="Normal 5 4 5 2 3 3 3" xfId="18221" xr:uid="{F72BEDDC-00E3-402F-96EA-504FE1C8E37A}"/>
    <cellStyle name="Normal 5 4 5 2 3 3 4" xfId="31911" xr:uid="{2D7B0653-E724-4EA9-902F-9BAA66FC54DC}"/>
    <cellStyle name="Normal 5 4 5 2 3 3 5" xfId="46795" xr:uid="{6F729852-B9B4-4C16-A5C3-1E080A2DE588}"/>
    <cellStyle name="Normal 5 4 5 2 3 4" xfId="21643" xr:uid="{531C562E-D067-4EF6-A4E3-D08EE76251DA}"/>
    <cellStyle name="Normal 5 4 5 2 3 4 2" xfId="35335" xr:uid="{BB4C296F-787A-473C-A7FC-67CFDE17BEA5}"/>
    <cellStyle name="Normal 5 4 5 2 3 4 3" xfId="50219" xr:uid="{0980746A-91D6-4D0E-B692-60DBA19A4D9A}"/>
    <cellStyle name="Normal 5 4 5 2 3 5" xfId="14799" xr:uid="{4F3FB37C-79EA-4909-B139-C913607A84ED}"/>
    <cellStyle name="Normal 5 4 5 2 3 5 2" xfId="40995" xr:uid="{77B6154E-2B85-497A-B1ED-7A7276275F3D}"/>
    <cellStyle name="Normal 5 4 5 2 3 6" xfId="28489" xr:uid="{2095A2B8-0657-4870-A49F-285EDEC153A7}"/>
    <cellStyle name="Normal 5 4 5 2 3 7" xfId="43373" xr:uid="{069DB280-FE83-4405-BC05-DC2F615D6C2A}"/>
    <cellStyle name="Normal 5 4 5 2 3 8" xfId="7953" xr:uid="{0880EC86-1DC1-482F-A95B-04CC52327DB9}"/>
    <cellStyle name="Normal 5 4 5 2 4" xfId="1304" xr:uid="{D8E34DDC-528C-4CBC-8A02-CC2443794A88}"/>
    <cellStyle name="Normal 5 4 5 2 4 2" xfId="9666" xr:uid="{236A2B99-3323-4A3C-A00A-28A6BA885114}"/>
    <cellStyle name="Normal 5 4 5 2 4 2 2" xfId="13088" xr:uid="{8D6368CD-4900-430A-9FCE-F5F2DDE2BA9E}"/>
    <cellStyle name="Normal 5 4 5 2 4 2 2 2" xfId="26778" xr:uid="{1ADC4E3B-BFCF-4445-A2EB-9915F0C5E18A}"/>
    <cellStyle name="Normal 5 4 5 2 4 2 2 2 2" xfId="40470" xr:uid="{3071D5FE-26C1-4697-8BB1-55C90E779BA6}"/>
    <cellStyle name="Normal 5 4 5 2 4 2 2 2 3" xfId="55354" xr:uid="{DBD015AA-51F6-43DF-B499-05977EB6664E}"/>
    <cellStyle name="Normal 5 4 5 2 4 2 2 3" xfId="19934" xr:uid="{E5486DB2-8798-44E0-9E74-2CCE594DC535}"/>
    <cellStyle name="Normal 5 4 5 2 4 2 2 4" xfId="33624" xr:uid="{9090A39A-1E23-4014-8EC7-50C55B0ACBDB}"/>
    <cellStyle name="Normal 5 4 5 2 4 2 2 5" xfId="48508" xr:uid="{A3A71B48-6B54-4ED5-84F7-7DA709C7ECC0}"/>
    <cellStyle name="Normal 5 4 5 2 4 2 3" xfId="23356" xr:uid="{56A381FF-EA34-4CF2-B205-212A9A89437A}"/>
    <cellStyle name="Normal 5 4 5 2 4 2 3 2" xfId="37048" xr:uid="{1C7D85F6-B35C-4EAB-8D50-B0F9C419EC78}"/>
    <cellStyle name="Normal 5 4 5 2 4 2 3 3" xfId="51932" xr:uid="{38494ED0-A0AB-43A8-B1B7-906A59036E02}"/>
    <cellStyle name="Normal 5 4 5 2 4 2 4" xfId="16512" xr:uid="{230B6E77-B2A3-4A02-A0FB-238828079C12}"/>
    <cellStyle name="Normal 5 4 5 2 4 2 5" xfId="30202" xr:uid="{DE8D6746-F13D-496A-BADE-370A03D2F913}"/>
    <cellStyle name="Normal 5 4 5 2 4 2 6" xfId="45086" xr:uid="{31C0264E-FF14-48F1-B699-A97C051A39FB}"/>
    <cellStyle name="Normal 5 4 5 2 4 3" xfId="11376" xr:uid="{FF8B0EA7-A689-4F34-9B82-E38180E80672}"/>
    <cellStyle name="Normal 5 4 5 2 4 3 2" xfId="25066" xr:uid="{E147B105-C996-4A59-8876-24337E8688DE}"/>
    <cellStyle name="Normal 5 4 5 2 4 3 2 2" xfId="38758" xr:uid="{D1C44215-B0BE-4E5A-BF10-96B155E280FE}"/>
    <cellStyle name="Normal 5 4 5 2 4 3 2 3" xfId="53642" xr:uid="{F61ABBFE-42DC-4715-BEE5-DDEA55240681}"/>
    <cellStyle name="Normal 5 4 5 2 4 3 3" xfId="18222" xr:uid="{DCD0C171-7783-4512-8FF2-ECE310B3A4C3}"/>
    <cellStyle name="Normal 5 4 5 2 4 3 4" xfId="31912" xr:uid="{89E69D50-D8DE-40B6-9FBF-4B2BCDA1CBE3}"/>
    <cellStyle name="Normal 5 4 5 2 4 3 5" xfId="46796" xr:uid="{DF511463-B181-4646-9A02-AC7A933BF28A}"/>
    <cellStyle name="Normal 5 4 5 2 4 4" xfId="21644" xr:uid="{4DB83CB6-0F6C-4C07-A0D1-2036E780371B}"/>
    <cellStyle name="Normal 5 4 5 2 4 4 2" xfId="35336" xr:uid="{1CFF557B-2D5E-44A8-92BD-658B859C385C}"/>
    <cellStyle name="Normal 5 4 5 2 4 4 3" xfId="50220" xr:uid="{94A1AD30-4C01-491E-8DDB-30DAA44AFD5E}"/>
    <cellStyle name="Normal 5 4 5 2 4 5" xfId="14800" xr:uid="{F0F3AC06-4555-47AF-9C43-08C6223C076C}"/>
    <cellStyle name="Normal 5 4 5 2 4 5 2" xfId="40997" xr:uid="{BD96E609-E71B-431E-9B65-38EA39DAC575}"/>
    <cellStyle name="Normal 5 4 5 2 4 6" xfId="28490" xr:uid="{DA309A45-4ABD-4AE7-85AE-591B5448475B}"/>
    <cellStyle name="Normal 5 4 5 2 4 7" xfId="43374" xr:uid="{88E5614F-248B-4E3C-B2AF-88F7B5CF9C33}"/>
    <cellStyle name="Normal 5 4 5 2 4 8" xfId="7954" xr:uid="{83819FEA-3CB8-4191-B2FD-AF355A32B8F4}"/>
    <cellStyle name="Normal 5 4 5 2 5" xfId="9662" xr:uid="{4BFFA287-5921-41CC-9305-0E75001348E1}"/>
    <cellStyle name="Normal 5 4 5 2 5 2" xfId="13084" xr:uid="{7A8D6D26-C23A-4B3E-87C0-D680FA515081}"/>
    <cellStyle name="Normal 5 4 5 2 5 2 2" xfId="26774" xr:uid="{3FA82D62-28FE-49C4-8ABD-123895DF9BB9}"/>
    <cellStyle name="Normal 5 4 5 2 5 2 2 2" xfId="40466" xr:uid="{06A1A857-7BA6-48C4-A4B7-A695FEF407B7}"/>
    <cellStyle name="Normal 5 4 5 2 5 2 2 3" xfId="55350" xr:uid="{4A33B97A-2D46-48B0-AA65-271716F4173D}"/>
    <cellStyle name="Normal 5 4 5 2 5 2 3" xfId="19930" xr:uid="{547B1677-407B-40D4-AD03-E03323720F87}"/>
    <cellStyle name="Normal 5 4 5 2 5 2 4" xfId="33620" xr:uid="{2E6192E6-9F15-4D5E-8550-2455D777F6DD}"/>
    <cellStyle name="Normal 5 4 5 2 5 2 5" xfId="48504" xr:uid="{652AF769-B38C-4E30-8798-85CB06775CE9}"/>
    <cellStyle name="Normal 5 4 5 2 5 3" xfId="23352" xr:uid="{EFB02ADF-F1BA-49FB-8133-95589C4E14B7}"/>
    <cellStyle name="Normal 5 4 5 2 5 3 2" xfId="37044" xr:uid="{B532D242-601D-47D0-A9A4-B0498AC23F95}"/>
    <cellStyle name="Normal 5 4 5 2 5 3 3" xfId="51928" xr:uid="{E41C050C-E2D3-4162-810F-9C8912A468AF}"/>
    <cellStyle name="Normal 5 4 5 2 5 4" xfId="16508" xr:uid="{7369C4FA-9B91-401F-A34B-65B667CF69B5}"/>
    <cellStyle name="Normal 5 4 5 2 5 5" xfId="30198" xr:uid="{4AC23259-CB71-4CFF-8636-95982437A9C5}"/>
    <cellStyle name="Normal 5 4 5 2 5 6" xfId="45082" xr:uid="{55BD5F39-BACB-4736-9D0E-702FB3F1E6C0}"/>
    <cellStyle name="Normal 5 4 5 2 6" xfId="11372" xr:uid="{F77383E5-0D4D-41FB-8429-133643DA3955}"/>
    <cellStyle name="Normal 5 4 5 2 6 2" xfId="25062" xr:uid="{38FF5B34-D1CC-4255-9E8D-98694812FA76}"/>
    <cellStyle name="Normal 5 4 5 2 6 2 2" xfId="38754" xr:uid="{53781E23-D6B8-4E96-845B-2112968202CF}"/>
    <cellStyle name="Normal 5 4 5 2 6 2 3" xfId="53638" xr:uid="{F7F90E3B-F62B-4D9E-A9D1-05CC43738C1B}"/>
    <cellStyle name="Normal 5 4 5 2 6 3" xfId="18218" xr:uid="{CE299A0D-D434-4446-B485-FE4DEA4C3B94}"/>
    <cellStyle name="Normal 5 4 5 2 6 4" xfId="31908" xr:uid="{96C86378-A28C-4CD8-B263-7D702A068971}"/>
    <cellStyle name="Normal 5 4 5 2 6 5" xfId="46792" xr:uid="{9770D2D3-C4D0-4037-9942-0DEE4C5BF7B3}"/>
    <cellStyle name="Normal 5 4 5 2 7" xfId="21640" xr:uid="{7D5D77FF-14CE-467B-913B-DC004D9BD64A}"/>
    <cellStyle name="Normal 5 4 5 2 7 2" xfId="35332" xr:uid="{73A97565-F56C-49D6-BE9D-88AABE30D374}"/>
    <cellStyle name="Normal 5 4 5 2 7 3" xfId="50216" xr:uid="{681E46BF-0C41-4719-B650-F32FCC469875}"/>
    <cellStyle name="Normal 5 4 5 2 8" xfId="14796" xr:uid="{B9FE37A0-3860-488F-8582-59B5B30AC6E2}"/>
    <cellStyle name="Normal 5 4 5 2 8 2" xfId="40836" xr:uid="{3DEBCF35-9295-4BF2-AB57-E8CEF3462C40}"/>
    <cellStyle name="Normal 5 4 5 2 9" xfId="28486" xr:uid="{001CCDED-370E-4BDF-BA24-9757FEBBDBF6}"/>
    <cellStyle name="Normal 5 4 5 3" xfId="561" xr:uid="{19FAF944-6573-40C0-8156-224FA449EC95}"/>
    <cellStyle name="Normal 5 4 5 3 10" xfId="43375" xr:uid="{CBBBB0F4-207D-4DDF-9CE4-8280BF7D5112}"/>
    <cellStyle name="Normal 5 4 5 3 11" xfId="7955" xr:uid="{A38328EC-88B9-449E-B6BB-622B8FB09983}"/>
    <cellStyle name="Normal 5 4 5 3 2" xfId="1305" xr:uid="{1072D734-3413-43F1-9191-37BAB89018EF}"/>
    <cellStyle name="Normal 5 4 5 3 2 2" xfId="1306" xr:uid="{546909B3-AC7C-473C-8101-7CDC7E07CA40}"/>
    <cellStyle name="Normal 5 4 5 3 2 2 2" xfId="9669" xr:uid="{4BE13229-4749-4B2C-8B44-564D96ABC860}"/>
    <cellStyle name="Normal 5 4 5 3 2 2 2 2" xfId="13091" xr:uid="{C78B5853-16F8-4CFE-8F5D-BE41F76FEE27}"/>
    <cellStyle name="Normal 5 4 5 3 2 2 2 2 2" xfId="26781" xr:uid="{049A0311-3357-481B-AD0E-85932342CB50}"/>
    <cellStyle name="Normal 5 4 5 3 2 2 2 2 2 2" xfId="40473" xr:uid="{E5739172-8BB6-4C7A-BF1E-9B48710FBD66}"/>
    <cellStyle name="Normal 5 4 5 3 2 2 2 2 2 3" xfId="55357" xr:uid="{9403EA0F-5E02-429B-B8FD-FD51859F23C5}"/>
    <cellStyle name="Normal 5 4 5 3 2 2 2 2 3" xfId="19937" xr:uid="{8CFD9D9C-7ABB-4109-A1D2-B446E6B7A75D}"/>
    <cellStyle name="Normal 5 4 5 3 2 2 2 2 4" xfId="33627" xr:uid="{2333BA84-E150-44BD-8A57-066654E5F46B}"/>
    <cellStyle name="Normal 5 4 5 3 2 2 2 2 5" xfId="48511" xr:uid="{022300AA-1DD8-4FBE-A915-EDAAB08B3E8C}"/>
    <cellStyle name="Normal 5 4 5 3 2 2 2 3" xfId="23359" xr:uid="{33D09D95-8380-4B7B-8524-1DB2DE44B85E}"/>
    <cellStyle name="Normal 5 4 5 3 2 2 2 3 2" xfId="37051" xr:uid="{512A9720-BCBF-4585-94ED-C32C651BD544}"/>
    <cellStyle name="Normal 5 4 5 3 2 2 2 3 3" xfId="51935" xr:uid="{345B3C72-FEF7-4B81-BF6D-9097BCADF6EA}"/>
    <cellStyle name="Normal 5 4 5 3 2 2 2 4" xfId="16515" xr:uid="{F62DB794-3556-404E-83D6-3163C07E2CD3}"/>
    <cellStyle name="Normal 5 4 5 3 2 2 2 5" xfId="30205" xr:uid="{F00C9503-C523-4E82-BD7D-99A4CD0CCF13}"/>
    <cellStyle name="Normal 5 4 5 3 2 2 2 6" xfId="45089" xr:uid="{32EA3E89-CD08-400D-92F5-9AB4FC56A43F}"/>
    <cellStyle name="Normal 5 4 5 3 2 2 3" xfId="11379" xr:uid="{A13A5BF6-1C82-4617-90DE-66C8B9429834}"/>
    <cellStyle name="Normal 5 4 5 3 2 2 3 2" xfId="25069" xr:uid="{5EBB90D5-8F16-4DF9-A694-1A454F201D51}"/>
    <cellStyle name="Normal 5 4 5 3 2 2 3 2 2" xfId="38761" xr:uid="{5C66B81D-611B-4F65-83A6-5C11F6889170}"/>
    <cellStyle name="Normal 5 4 5 3 2 2 3 2 3" xfId="53645" xr:uid="{28EB05BB-9522-4660-9AA7-87D2C743A852}"/>
    <cellStyle name="Normal 5 4 5 3 2 2 3 3" xfId="18225" xr:uid="{B9E79E74-AB7F-497C-BB46-072C8EC89B74}"/>
    <cellStyle name="Normal 5 4 5 3 2 2 3 4" xfId="31915" xr:uid="{83D02B80-B821-463E-A889-526E3F00DD4E}"/>
    <cellStyle name="Normal 5 4 5 3 2 2 3 5" xfId="46799" xr:uid="{A4969107-66E8-4586-919F-F43C2CF23CD3}"/>
    <cellStyle name="Normal 5 4 5 3 2 2 4" xfId="21647" xr:uid="{FB98982E-8434-4ECA-8C9C-2CA4974FCD1D}"/>
    <cellStyle name="Normal 5 4 5 3 2 2 4 2" xfId="35339" xr:uid="{10907769-E336-4345-A37C-E669C30410DC}"/>
    <cellStyle name="Normal 5 4 5 3 2 2 4 3" xfId="50223" xr:uid="{B3329ACD-D25E-46D4-983E-945DC7FCDBC3}"/>
    <cellStyle name="Normal 5 4 5 3 2 2 5" xfId="14803" xr:uid="{2F7389A1-1B41-41C7-B844-48C3C17F216A}"/>
    <cellStyle name="Normal 5 4 5 3 2 2 5 2" xfId="40999" xr:uid="{2B90BBEB-7550-4B2B-9969-F828C21AE885}"/>
    <cellStyle name="Normal 5 4 5 3 2 2 6" xfId="28493" xr:uid="{CAE05605-CA5C-46AC-83BE-D7754659E472}"/>
    <cellStyle name="Normal 5 4 5 3 2 2 7" xfId="43377" xr:uid="{98CDE150-DAAA-42D2-B7B6-A9EA57FEC3B8}"/>
    <cellStyle name="Normal 5 4 5 3 2 2 8" xfId="7957" xr:uid="{6379696F-F5FE-411D-A1C6-EEC0ABD62051}"/>
    <cellStyle name="Normal 5 4 5 3 2 3" xfId="9668" xr:uid="{B19B3B2A-8DA7-4B08-92B9-3F21BC8FA5B3}"/>
    <cellStyle name="Normal 5 4 5 3 2 3 2" xfId="13090" xr:uid="{A9ABB8F4-7868-438C-B4E1-7EFA26F5A14D}"/>
    <cellStyle name="Normal 5 4 5 3 2 3 2 2" xfId="26780" xr:uid="{DAF9B158-3FD5-41CA-9DE6-834A21DE7CE6}"/>
    <cellStyle name="Normal 5 4 5 3 2 3 2 2 2" xfId="40472" xr:uid="{305EEB85-C647-4780-8057-A718F0CB39D4}"/>
    <cellStyle name="Normal 5 4 5 3 2 3 2 2 3" xfId="55356" xr:uid="{681F34BD-F41E-44D9-B38E-40151F18FE14}"/>
    <cellStyle name="Normal 5 4 5 3 2 3 2 3" xfId="19936" xr:uid="{792BBD97-29B4-434D-9A40-7D5390721A24}"/>
    <cellStyle name="Normal 5 4 5 3 2 3 2 4" xfId="33626" xr:uid="{20FC231D-97C5-41AD-9FC5-472C16D9CDB5}"/>
    <cellStyle name="Normal 5 4 5 3 2 3 2 5" xfId="48510" xr:uid="{BB76C25C-D7E8-4FE4-8066-D57A065F1F74}"/>
    <cellStyle name="Normal 5 4 5 3 2 3 3" xfId="23358" xr:uid="{B32534CE-8CDB-4972-A1B4-6CAEC9149418}"/>
    <cellStyle name="Normal 5 4 5 3 2 3 3 2" xfId="37050" xr:uid="{B935D4B5-5408-4F88-827F-014BD5C65C22}"/>
    <cellStyle name="Normal 5 4 5 3 2 3 3 3" xfId="51934" xr:uid="{FD230D1B-BF8D-4352-B3CD-BBD70BE493D5}"/>
    <cellStyle name="Normal 5 4 5 3 2 3 4" xfId="16514" xr:uid="{1AD209D2-2CE5-48A6-B02A-D9BC7CB83AD9}"/>
    <cellStyle name="Normal 5 4 5 3 2 3 5" xfId="30204" xr:uid="{ADC1C280-6058-4CDF-B95C-6F4E633E7375}"/>
    <cellStyle name="Normal 5 4 5 3 2 3 6" xfId="45088" xr:uid="{DB8B9C8F-9999-40F7-9B24-F09E07C2B5A7}"/>
    <cellStyle name="Normal 5 4 5 3 2 4" xfId="11378" xr:uid="{2B8D48D7-6BF0-43D9-899C-22F41E632B7F}"/>
    <cellStyle name="Normal 5 4 5 3 2 4 2" xfId="25068" xr:uid="{EB4BC4F0-C030-4313-984E-8BAAC9CE57C3}"/>
    <cellStyle name="Normal 5 4 5 3 2 4 2 2" xfId="38760" xr:uid="{464A9CF8-EDAD-4CBC-B897-C39ACF7BDDE6}"/>
    <cellStyle name="Normal 5 4 5 3 2 4 2 3" xfId="53644" xr:uid="{5A85B388-A5A6-4102-9B9E-B5CE37237BFB}"/>
    <cellStyle name="Normal 5 4 5 3 2 4 3" xfId="18224" xr:uid="{6039FEDE-A742-4B2C-BA3E-4713ACEEC820}"/>
    <cellStyle name="Normal 5 4 5 3 2 4 4" xfId="31914" xr:uid="{716A3185-3E3D-43CE-9E73-E14C925032A3}"/>
    <cellStyle name="Normal 5 4 5 3 2 4 5" xfId="46798" xr:uid="{C14295C6-9D99-4D47-B3FA-6003F05E3FF7}"/>
    <cellStyle name="Normal 5 4 5 3 2 5" xfId="21646" xr:uid="{977530FE-8E2E-4CA7-A5CF-54675EB7D618}"/>
    <cellStyle name="Normal 5 4 5 3 2 5 2" xfId="35338" xr:uid="{C2C5FCD5-2F47-4461-8CA4-C215FE5A8191}"/>
    <cellStyle name="Normal 5 4 5 3 2 5 3" xfId="50222" xr:uid="{819B0CD4-DA15-4B5F-869E-7CA2DFA3D9CB}"/>
    <cellStyle name="Normal 5 4 5 3 2 6" xfId="14802" xr:uid="{D28D904B-2098-44B1-BFEF-BB9605F5E96E}"/>
    <cellStyle name="Normal 5 4 5 3 2 6 2" xfId="40998" xr:uid="{B280C9D2-4C29-4A08-B494-0EB2F5B81F42}"/>
    <cellStyle name="Normal 5 4 5 3 2 7" xfId="28492" xr:uid="{FBE99896-DFCD-4709-B0C9-93BBA010E3A2}"/>
    <cellStyle name="Normal 5 4 5 3 2 8" xfId="43376" xr:uid="{583C5467-DDEE-4549-A791-6BA0CAF26A2A}"/>
    <cellStyle name="Normal 5 4 5 3 2 9" xfId="7956" xr:uid="{1CB41B2F-A3FA-46AD-AD73-262700AEE6C7}"/>
    <cellStyle name="Normal 5 4 5 3 3" xfId="1307" xr:uid="{0A3832D0-EB5A-44B4-AAF6-BBA40998B231}"/>
    <cellStyle name="Normal 5 4 5 3 3 2" xfId="9670" xr:uid="{2CB7105A-1450-4DBC-B0B1-876AAEB1CD28}"/>
    <cellStyle name="Normal 5 4 5 3 3 2 2" xfId="13092" xr:uid="{43E713AC-872E-4721-A2CD-9A7E1585B4C0}"/>
    <cellStyle name="Normal 5 4 5 3 3 2 2 2" xfId="26782" xr:uid="{BFA2D713-882B-49DF-A60F-1CFFED66E500}"/>
    <cellStyle name="Normal 5 4 5 3 3 2 2 2 2" xfId="40474" xr:uid="{83C03A65-1D0E-4922-8CE2-0C0FD26AA71E}"/>
    <cellStyle name="Normal 5 4 5 3 3 2 2 2 3" xfId="55358" xr:uid="{245D916A-CDE3-430A-B3DD-5D653BA278B5}"/>
    <cellStyle name="Normal 5 4 5 3 3 2 2 3" xfId="19938" xr:uid="{6B59763A-6E75-42B9-8F3A-060E97BF8E6A}"/>
    <cellStyle name="Normal 5 4 5 3 3 2 2 4" xfId="33628" xr:uid="{4449E813-DDB6-4C72-8F3D-8B38E7F6428A}"/>
    <cellStyle name="Normal 5 4 5 3 3 2 2 5" xfId="48512" xr:uid="{9F5744A4-3811-4E94-A192-0C3C0793A68A}"/>
    <cellStyle name="Normal 5 4 5 3 3 2 3" xfId="23360" xr:uid="{63F63ED9-99F3-4BF2-A80B-D05C900CC587}"/>
    <cellStyle name="Normal 5 4 5 3 3 2 3 2" xfId="37052" xr:uid="{D11CF2B1-EB4E-4D17-8E59-7B84A5285C61}"/>
    <cellStyle name="Normal 5 4 5 3 3 2 3 3" xfId="51936" xr:uid="{532F0280-6766-4792-B265-3A4DA7EC3464}"/>
    <cellStyle name="Normal 5 4 5 3 3 2 4" xfId="16516" xr:uid="{87BAD72B-9E57-461E-A6F9-3BF1036BC7A3}"/>
    <cellStyle name="Normal 5 4 5 3 3 2 5" xfId="30206" xr:uid="{99AF8A9E-AABA-4925-8B55-4D8854638BF3}"/>
    <cellStyle name="Normal 5 4 5 3 3 2 6" xfId="45090" xr:uid="{F5F6F277-B0A0-4328-AA1F-A96D2DA02AFB}"/>
    <cellStyle name="Normal 5 4 5 3 3 3" xfId="11380" xr:uid="{421621D3-5AB9-4AF9-9F55-4D7A968AC205}"/>
    <cellStyle name="Normal 5 4 5 3 3 3 2" xfId="25070" xr:uid="{E6B61B03-5DC9-4769-A615-CC85A8C47F62}"/>
    <cellStyle name="Normal 5 4 5 3 3 3 2 2" xfId="38762" xr:uid="{FBB71D4A-7149-4B51-9FC8-D5D40AFA7D39}"/>
    <cellStyle name="Normal 5 4 5 3 3 3 2 3" xfId="53646" xr:uid="{D6C3D494-F14B-4246-BC79-9F1771F95ED9}"/>
    <cellStyle name="Normal 5 4 5 3 3 3 3" xfId="18226" xr:uid="{9E2150DB-A8B6-4F4C-A17E-FE2FF082C7D8}"/>
    <cellStyle name="Normal 5 4 5 3 3 3 4" xfId="31916" xr:uid="{C82A9475-0030-4186-9EAE-39A7A48EA9D9}"/>
    <cellStyle name="Normal 5 4 5 3 3 3 5" xfId="46800" xr:uid="{1B2C666A-50D3-4B5F-B8AA-3AA0E2A1D04E}"/>
    <cellStyle name="Normal 5 4 5 3 3 4" xfId="21648" xr:uid="{8821C46D-E2D8-4604-B314-9612A152C77A}"/>
    <cellStyle name="Normal 5 4 5 3 3 4 2" xfId="35340" xr:uid="{B57E14A3-F179-4023-B193-FA830FAC1761}"/>
    <cellStyle name="Normal 5 4 5 3 3 4 3" xfId="50224" xr:uid="{765B7E5C-DC89-43DD-BFD0-D2C416D4C0CC}"/>
    <cellStyle name="Normal 5 4 5 3 3 5" xfId="14804" xr:uid="{AAAA070D-C09C-4BA3-A55A-A83C7053D7A7}"/>
    <cellStyle name="Normal 5 4 5 3 3 5 2" xfId="41000" xr:uid="{E87B6610-C2AE-4D7D-B378-F9955793A185}"/>
    <cellStyle name="Normal 5 4 5 3 3 6" xfId="28494" xr:uid="{DD49D067-D008-40C7-9B2D-2945A9A233D5}"/>
    <cellStyle name="Normal 5 4 5 3 3 7" xfId="43378" xr:uid="{9EC8482D-BD10-4045-989C-58AA0C50C8BA}"/>
    <cellStyle name="Normal 5 4 5 3 3 8" xfId="7958" xr:uid="{A25B8185-08AA-4CE3-8062-D6A6DC72B94C}"/>
    <cellStyle name="Normal 5 4 5 3 4" xfId="2865" xr:uid="{7F02D08B-DEBE-420E-A85E-685E65DAA7E3}"/>
    <cellStyle name="Normal 5 4 5 3 4 2" xfId="9671" xr:uid="{A03409EE-65D9-4D77-8B10-E77982EBBB71}"/>
    <cellStyle name="Normal 5 4 5 3 4 2 2" xfId="13093" xr:uid="{762B8D3E-18A4-4FEC-A19B-124CD830FAF6}"/>
    <cellStyle name="Normal 5 4 5 3 4 2 2 2" xfId="26783" xr:uid="{189219B2-927C-4FED-ACD9-989244B4AACE}"/>
    <cellStyle name="Normal 5 4 5 3 4 2 2 2 2" xfId="40475" xr:uid="{776D09D9-BA19-49BD-9C67-79A9116590FF}"/>
    <cellStyle name="Normal 5 4 5 3 4 2 2 2 3" xfId="55359" xr:uid="{0D0F0ED1-649B-4BFC-AE9B-97B9333F2415}"/>
    <cellStyle name="Normal 5 4 5 3 4 2 2 3" xfId="19939" xr:uid="{0ABBE3EC-4AD0-47E8-947D-187709684C63}"/>
    <cellStyle name="Normal 5 4 5 3 4 2 2 4" xfId="33629" xr:uid="{204CBB06-1D7D-4E6D-A88E-97DFDEDFDB6A}"/>
    <cellStyle name="Normal 5 4 5 3 4 2 2 5" xfId="48513" xr:uid="{36E1C0BA-A026-451E-8A62-A566EACB3413}"/>
    <cellStyle name="Normal 5 4 5 3 4 2 3" xfId="23361" xr:uid="{9DB756BA-B1CA-4DD6-92F2-E334CD83E4BD}"/>
    <cellStyle name="Normal 5 4 5 3 4 2 3 2" xfId="37053" xr:uid="{AAEDBB4D-A475-4CFC-A981-F06458B299D5}"/>
    <cellStyle name="Normal 5 4 5 3 4 2 3 3" xfId="51937" xr:uid="{96F92307-4CC0-4C23-B4E9-CF001AB972A2}"/>
    <cellStyle name="Normal 5 4 5 3 4 2 4" xfId="16517" xr:uid="{AF524B7F-4D28-4726-89D2-829A28E9B1C9}"/>
    <cellStyle name="Normal 5 4 5 3 4 2 5" xfId="30207" xr:uid="{C654DA08-16B9-4294-8719-B6AC8D4673DD}"/>
    <cellStyle name="Normal 5 4 5 3 4 2 6" xfId="45091" xr:uid="{9BD12B0A-1F51-4FAE-B2AF-5E8D98D700D8}"/>
    <cellStyle name="Normal 5 4 5 3 4 3" xfId="11381" xr:uid="{A32576AB-1AE2-435B-8C47-0A3CC24D1673}"/>
    <cellStyle name="Normal 5 4 5 3 4 3 2" xfId="25071" xr:uid="{00314FAC-0871-43AC-BF71-B5A55D8F3EB0}"/>
    <cellStyle name="Normal 5 4 5 3 4 3 2 2" xfId="38763" xr:uid="{86A5AD6C-2BF8-4E6F-80E1-9B3D642C8CD3}"/>
    <cellStyle name="Normal 5 4 5 3 4 3 2 3" xfId="53647" xr:uid="{0AACAC5E-9B05-4ECF-9C66-B585379DD8C4}"/>
    <cellStyle name="Normal 5 4 5 3 4 3 3" xfId="18227" xr:uid="{8892CB5F-B4B9-4ED2-BCEC-C17626678D81}"/>
    <cellStyle name="Normal 5 4 5 3 4 3 4" xfId="31917" xr:uid="{70F71463-80EE-4D0B-97DE-BF5D0D89D6C3}"/>
    <cellStyle name="Normal 5 4 5 3 4 3 5" xfId="46801" xr:uid="{31023AEE-CC0C-4276-97DD-C7C99ACEBE77}"/>
    <cellStyle name="Normal 5 4 5 3 4 4" xfId="21649" xr:uid="{5DCA62D2-7115-4FB4-B262-BCDEA2A1B4F2}"/>
    <cellStyle name="Normal 5 4 5 3 4 4 2" xfId="35341" xr:uid="{385C9F1A-FE90-4461-86FE-2626E40A3C6A}"/>
    <cellStyle name="Normal 5 4 5 3 4 4 3" xfId="50225" xr:uid="{66360B00-918F-4E81-B741-A716288214EB}"/>
    <cellStyle name="Normal 5 4 5 3 4 5" xfId="14805" xr:uid="{8B3C5B31-79AA-49BB-80BD-D3BD59F8211D}"/>
    <cellStyle name="Normal 5 4 5 3 4 5 2" xfId="41141" xr:uid="{B02D2B20-940A-4A81-AD60-22CD50D4D769}"/>
    <cellStyle name="Normal 5 4 5 3 4 6" xfId="28495" xr:uid="{46D26E2A-421C-4C37-B90D-D9C3DC56F28E}"/>
    <cellStyle name="Normal 5 4 5 3 4 7" xfId="43379" xr:uid="{F6426707-99E0-45FE-96CF-33AFBB3A9CDC}"/>
    <cellStyle name="Normal 5 4 5 3 4 8" xfId="7959" xr:uid="{D7AE25E1-F8C0-4514-B211-27476F1A9871}"/>
    <cellStyle name="Normal 5 4 5 3 5" xfId="9667" xr:uid="{2D760787-E559-4CD4-A59C-26E098D14735}"/>
    <cellStyle name="Normal 5 4 5 3 5 2" xfId="13089" xr:uid="{56404145-83C8-4283-91C5-41A89CE9C34E}"/>
    <cellStyle name="Normal 5 4 5 3 5 2 2" xfId="26779" xr:uid="{6CF249B1-1C68-43D3-AB70-7D2437EDA4DB}"/>
    <cellStyle name="Normal 5 4 5 3 5 2 2 2" xfId="40471" xr:uid="{124B956B-0516-43A9-88C3-3190A5E58820}"/>
    <cellStyle name="Normal 5 4 5 3 5 2 2 3" xfId="55355" xr:uid="{D34579EB-7200-48FF-B275-2176E99DD8D9}"/>
    <cellStyle name="Normal 5 4 5 3 5 2 3" xfId="19935" xr:uid="{71F31EA6-C5BE-456F-BA36-CEB35F5F8376}"/>
    <cellStyle name="Normal 5 4 5 3 5 2 4" xfId="33625" xr:uid="{115E0C45-0B90-41B4-84EC-65307625EDA2}"/>
    <cellStyle name="Normal 5 4 5 3 5 2 5" xfId="48509" xr:uid="{2F010B1E-302A-4E2E-A575-6FC18176C0B1}"/>
    <cellStyle name="Normal 5 4 5 3 5 3" xfId="23357" xr:uid="{90F568A5-4EE3-44C3-B8FD-203ED8F4AFB9}"/>
    <cellStyle name="Normal 5 4 5 3 5 3 2" xfId="37049" xr:uid="{A2DB21B6-0D93-418A-B87E-2C3BFAFD2405}"/>
    <cellStyle name="Normal 5 4 5 3 5 3 3" xfId="51933" xr:uid="{DD0F77CA-1052-4381-AE5B-BDD3E217C729}"/>
    <cellStyle name="Normal 5 4 5 3 5 4" xfId="16513" xr:uid="{89B07F81-2B4C-46E4-A338-B9161EE2CE78}"/>
    <cellStyle name="Normal 5 4 5 3 5 5" xfId="30203" xr:uid="{49BE95AE-0DB5-4D73-9908-21F94DE6ACB3}"/>
    <cellStyle name="Normal 5 4 5 3 5 6" xfId="45087" xr:uid="{5755AD71-1722-4C63-9B03-4BB96E7034B1}"/>
    <cellStyle name="Normal 5 4 5 3 6" xfId="11377" xr:uid="{976AFE5A-BA08-4F5C-A8A4-FF11995CD1C7}"/>
    <cellStyle name="Normal 5 4 5 3 6 2" xfId="25067" xr:uid="{652B21A0-9E2A-4C7D-B952-128FF41DA115}"/>
    <cellStyle name="Normal 5 4 5 3 6 2 2" xfId="38759" xr:uid="{050517FB-9630-45DC-BF1A-A971246DA040}"/>
    <cellStyle name="Normal 5 4 5 3 6 2 3" xfId="53643" xr:uid="{4C71091E-F563-4797-B68B-742E1C3E1CE0}"/>
    <cellStyle name="Normal 5 4 5 3 6 3" xfId="18223" xr:uid="{819D0BE0-242A-4962-8F3E-2D66A44587F6}"/>
    <cellStyle name="Normal 5 4 5 3 6 4" xfId="31913" xr:uid="{22CE4A83-3F47-490D-B506-0BA9CE96C098}"/>
    <cellStyle name="Normal 5 4 5 3 6 5" xfId="46797" xr:uid="{7EF11EC4-EEA5-49F1-940C-EDA91D9F9630}"/>
    <cellStyle name="Normal 5 4 5 3 7" xfId="21645" xr:uid="{3F202E2F-5889-44FD-8FD7-0BEEE669D345}"/>
    <cellStyle name="Normal 5 4 5 3 7 2" xfId="35337" xr:uid="{DFDBB7D3-8EBB-4271-8D67-9216A6D47B46}"/>
    <cellStyle name="Normal 5 4 5 3 7 3" xfId="50221" xr:uid="{92141EA1-D303-4DB7-9786-A6ED90C987B1}"/>
    <cellStyle name="Normal 5 4 5 3 8" xfId="14801" xr:uid="{0EF9C705-B5EB-45C9-969C-EB0296DAD111}"/>
    <cellStyle name="Normal 5 4 5 3 8 2" xfId="40838" xr:uid="{7DB39050-16A9-48CA-9F4D-6774FAE883CF}"/>
    <cellStyle name="Normal 5 4 5 3 9" xfId="28491" xr:uid="{4D72DA10-3A72-424A-B669-92A8FF613063}"/>
    <cellStyle name="Normal 5 4 5 4" xfId="1308" xr:uid="{3B1CB334-AD84-4E45-A563-CBA35F8278C4}"/>
    <cellStyle name="Normal 5 4 5 4 2" xfId="1309" xr:uid="{85F6F089-41A3-4023-8212-D22AEA554934}"/>
    <cellStyle name="Normal 5 4 5 4 2 2" xfId="9673" xr:uid="{484745E9-980C-4032-8B37-A0670987D339}"/>
    <cellStyle name="Normal 5 4 5 4 2 2 2" xfId="13095" xr:uid="{B8033669-26F9-4B1A-A6EA-B85889AE6CE8}"/>
    <cellStyle name="Normal 5 4 5 4 2 2 2 2" xfId="26785" xr:uid="{B2883164-CF1F-49E5-BF0C-9BC529DB678E}"/>
    <cellStyle name="Normal 5 4 5 4 2 2 2 2 2" xfId="40477" xr:uid="{FFA00397-989D-4CE5-BAFF-896C711001B4}"/>
    <cellStyle name="Normal 5 4 5 4 2 2 2 2 3" xfId="55361" xr:uid="{7FE12A4F-CD18-4845-BF1D-01587312AC15}"/>
    <cellStyle name="Normal 5 4 5 4 2 2 2 3" xfId="19941" xr:uid="{C54A9900-B032-4E23-A578-38E7F9CDBF7B}"/>
    <cellStyle name="Normal 5 4 5 4 2 2 2 4" xfId="33631" xr:uid="{B3DB1AE2-BAFD-4D13-82AC-3B0101E3549E}"/>
    <cellStyle name="Normal 5 4 5 4 2 2 2 5" xfId="48515" xr:uid="{D17B0849-2939-4959-B196-10E044133BB7}"/>
    <cellStyle name="Normal 5 4 5 4 2 2 3" xfId="23363" xr:uid="{BB2CC3AE-E4B6-4B2D-B096-0B4F06E9624F}"/>
    <cellStyle name="Normal 5 4 5 4 2 2 3 2" xfId="37055" xr:uid="{89AF6B9F-282F-4CE3-9486-3554E66EEFE5}"/>
    <cellStyle name="Normal 5 4 5 4 2 2 3 3" xfId="51939" xr:uid="{768BFFF9-0903-489A-92FA-9DF40E7FA7F8}"/>
    <cellStyle name="Normal 5 4 5 4 2 2 4" xfId="16519" xr:uid="{4A7097F9-0310-4279-A83E-B57537DE78C4}"/>
    <cellStyle name="Normal 5 4 5 4 2 2 5" xfId="30209" xr:uid="{889078B1-00F2-495C-B53E-46BF24FE32FC}"/>
    <cellStyle name="Normal 5 4 5 4 2 2 6" xfId="45093" xr:uid="{394CC1FA-4026-4E30-8108-902CAB61EC8A}"/>
    <cellStyle name="Normal 5 4 5 4 2 3" xfId="11383" xr:uid="{59A44878-DF28-4F4A-B642-0698BFAC074A}"/>
    <cellStyle name="Normal 5 4 5 4 2 3 2" xfId="25073" xr:uid="{3D9985F9-90B8-444D-86EF-B26303617ADF}"/>
    <cellStyle name="Normal 5 4 5 4 2 3 2 2" xfId="38765" xr:uid="{04E788A6-F947-41AB-B6C0-4336CCEB758F}"/>
    <cellStyle name="Normal 5 4 5 4 2 3 2 3" xfId="53649" xr:uid="{512CF4C4-E5AF-4812-AB0D-2D519472B06D}"/>
    <cellStyle name="Normal 5 4 5 4 2 3 3" xfId="18229" xr:uid="{C0E14316-52FD-475B-987C-7BA2B18D87A8}"/>
    <cellStyle name="Normal 5 4 5 4 2 3 4" xfId="31919" xr:uid="{1BAC70EB-93A7-4318-B23F-465869B0ABCE}"/>
    <cellStyle name="Normal 5 4 5 4 2 3 5" xfId="46803" xr:uid="{215D8DB0-843F-46FF-BB8E-4EB98EFDA5CD}"/>
    <cellStyle name="Normal 5 4 5 4 2 4" xfId="21651" xr:uid="{E0F414E8-41D5-485A-9D0F-BC1CBB787D66}"/>
    <cellStyle name="Normal 5 4 5 4 2 4 2" xfId="35343" xr:uid="{120F7031-89DA-48F2-A609-5DBC4A0CF2AF}"/>
    <cellStyle name="Normal 5 4 5 4 2 4 3" xfId="50227" xr:uid="{DEA8A217-6017-4937-AF2A-78C75F151235}"/>
    <cellStyle name="Normal 5 4 5 4 2 5" xfId="14807" xr:uid="{8BF75DB8-3D8F-4FFC-B4AC-927DE758A88E}"/>
    <cellStyle name="Normal 5 4 5 4 2 5 2" xfId="41002" xr:uid="{13C86A05-1D68-434C-B823-93D013610861}"/>
    <cellStyle name="Normal 5 4 5 4 2 6" xfId="28497" xr:uid="{AF96A476-9903-4556-81C1-55056A713078}"/>
    <cellStyle name="Normal 5 4 5 4 2 7" xfId="43381" xr:uid="{98D6B49E-945F-444F-AB59-34A8CA903200}"/>
    <cellStyle name="Normal 5 4 5 4 2 8" xfId="7961" xr:uid="{80A5821B-0CF1-40EC-8DE6-FEB3A2194846}"/>
    <cellStyle name="Normal 5 4 5 4 3" xfId="9672" xr:uid="{C36BC46C-1A95-43F6-93DF-116256BC9BDB}"/>
    <cellStyle name="Normal 5 4 5 4 3 2" xfId="13094" xr:uid="{F1D65B6D-A64A-4459-9FE8-D7C65ED152DD}"/>
    <cellStyle name="Normal 5 4 5 4 3 2 2" xfId="26784" xr:uid="{9B84A7A9-2BA9-4556-89C1-320EC3EC16C5}"/>
    <cellStyle name="Normal 5 4 5 4 3 2 2 2" xfId="40476" xr:uid="{208A19D8-FFA9-4CA6-98BD-700DC82678D6}"/>
    <cellStyle name="Normal 5 4 5 4 3 2 2 3" xfId="55360" xr:uid="{E2097B95-2814-4FE0-94AF-722A8E44DFB5}"/>
    <cellStyle name="Normal 5 4 5 4 3 2 3" xfId="19940" xr:uid="{2FE7782F-763A-49FA-A101-0110DBB77C00}"/>
    <cellStyle name="Normal 5 4 5 4 3 2 4" xfId="33630" xr:uid="{7A243129-9344-474B-979D-9C7095C07EAB}"/>
    <cellStyle name="Normal 5 4 5 4 3 2 5" xfId="48514" xr:uid="{4751D94D-51FD-4BEF-9C3E-30035386A82C}"/>
    <cellStyle name="Normal 5 4 5 4 3 3" xfId="23362" xr:uid="{01E972DB-8A32-473B-9B01-1FCC56865951}"/>
    <cellStyle name="Normal 5 4 5 4 3 3 2" xfId="37054" xr:uid="{4B262E69-429B-48D8-87A6-E053213A4DA5}"/>
    <cellStyle name="Normal 5 4 5 4 3 3 3" xfId="51938" xr:uid="{8DF8E627-568D-44BE-B6D3-262F4572641D}"/>
    <cellStyle name="Normal 5 4 5 4 3 4" xfId="16518" xr:uid="{EBCB7085-63A3-4E31-83E2-DC50A1295D48}"/>
    <cellStyle name="Normal 5 4 5 4 3 5" xfId="30208" xr:uid="{3E9BDFB1-5F6C-421C-B243-1A0F4216AE5E}"/>
    <cellStyle name="Normal 5 4 5 4 3 6" xfId="45092" xr:uid="{EAB0619F-5839-4905-B976-E3C300C89942}"/>
    <cellStyle name="Normal 5 4 5 4 4" xfId="11382" xr:uid="{9F0C6D9B-AA70-4E17-A3CA-AACB05CD645B}"/>
    <cellStyle name="Normal 5 4 5 4 4 2" xfId="25072" xr:uid="{B523EBB2-5AA5-4F74-84CC-4513974227EB}"/>
    <cellStyle name="Normal 5 4 5 4 4 2 2" xfId="38764" xr:uid="{BE1C3A61-131B-4269-85E9-56DB4DA36B2E}"/>
    <cellStyle name="Normal 5 4 5 4 4 2 3" xfId="53648" xr:uid="{91679A3B-2EAC-44F9-93F2-6B8F457F393C}"/>
    <cellStyle name="Normal 5 4 5 4 4 3" xfId="18228" xr:uid="{F429353F-F0F7-4897-8B78-94E467B43FC6}"/>
    <cellStyle name="Normal 5 4 5 4 4 4" xfId="31918" xr:uid="{E9EFF14D-A875-4C65-98F6-CE57E2D6D711}"/>
    <cellStyle name="Normal 5 4 5 4 4 5" xfId="46802" xr:uid="{4DB70AE2-1B83-4102-BDFA-B5397BD6072B}"/>
    <cellStyle name="Normal 5 4 5 4 5" xfId="21650" xr:uid="{A1EDC2A7-5EBF-4DC1-B62A-86EAEE98DA9F}"/>
    <cellStyle name="Normal 5 4 5 4 5 2" xfId="35342" xr:uid="{87EC8102-A668-4D5E-8C97-EA091C7CE345}"/>
    <cellStyle name="Normal 5 4 5 4 5 3" xfId="50226" xr:uid="{7D574419-CB88-471A-A4AC-9631D2529D8D}"/>
    <cellStyle name="Normal 5 4 5 4 6" xfId="14806" xr:uid="{4D2CEFE2-BC58-4917-861E-F04CD469224C}"/>
    <cellStyle name="Normal 5 4 5 4 6 2" xfId="41001" xr:uid="{CC840837-06BC-448E-B9B7-2CE8FAFB4962}"/>
    <cellStyle name="Normal 5 4 5 4 7" xfId="28496" xr:uid="{B025EDC0-D584-4A64-82BE-0DC706A03139}"/>
    <cellStyle name="Normal 5 4 5 4 8" xfId="43380" xr:uid="{DD71E5C5-9756-4B45-84B6-F352F08EBEEE}"/>
    <cellStyle name="Normal 5 4 5 4 9" xfId="7960" xr:uid="{7CBE54AE-3EA2-4E1B-9582-D6012716636B}"/>
    <cellStyle name="Normal 5 4 5 5" xfId="1310" xr:uid="{CBF3A596-C476-4FBF-BE5E-DF89ACD23F2A}"/>
    <cellStyle name="Normal 5 4 5 5 2" xfId="9674" xr:uid="{C9EACD43-14D4-4FD7-8310-F73B6B5ABDB3}"/>
    <cellStyle name="Normal 5 4 5 5 2 2" xfId="13096" xr:uid="{46E58C60-BBD3-4FFA-93DA-E2126BFEC372}"/>
    <cellStyle name="Normal 5 4 5 5 2 2 2" xfId="26786" xr:uid="{33CFF635-B8D7-4452-B442-B3B3A1EA2623}"/>
    <cellStyle name="Normal 5 4 5 5 2 2 2 2" xfId="40478" xr:uid="{26632E5E-3A25-49E1-BAEE-92104B76E25E}"/>
    <cellStyle name="Normal 5 4 5 5 2 2 2 3" xfId="55362" xr:uid="{69882B88-0FF6-4F63-A0C1-BF2E7BC1BE20}"/>
    <cellStyle name="Normal 5 4 5 5 2 2 3" xfId="19942" xr:uid="{0CDE4464-BE4A-4909-AA9A-E0A50FF5F03B}"/>
    <cellStyle name="Normal 5 4 5 5 2 2 4" xfId="33632" xr:uid="{AEF46F85-B5DA-4296-AA69-DA6B74562E4D}"/>
    <cellStyle name="Normal 5 4 5 5 2 2 5" xfId="48516" xr:uid="{9FEB7682-35B9-4973-AD1F-D7659484FABE}"/>
    <cellStyle name="Normal 5 4 5 5 2 3" xfId="23364" xr:uid="{9B2E6928-6235-46CF-858C-FA1F25A1E9AD}"/>
    <cellStyle name="Normal 5 4 5 5 2 3 2" xfId="37056" xr:uid="{1F0FB603-483D-4E1D-9A16-609A77B212DD}"/>
    <cellStyle name="Normal 5 4 5 5 2 3 3" xfId="51940" xr:uid="{74129EE7-B723-4E24-BDDE-DB45D4A1E9FB}"/>
    <cellStyle name="Normal 5 4 5 5 2 4" xfId="16520" xr:uid="{889033AE-6AC6-47F0-A4F1-3DE200AD12C6}"/>
    <cellStyle name="Normal 5 4 5 5 2 5" xfId="30210" xr:uid="{09194A91-600F-40CD-A442-9BFCCFD552FC}"/>
    <cellStyle name="Normal 5 4 5 5 2 6" xfId="45094" xr:uid="{7B42C6A0-94A1-4E1A-A8CF-C4CA77E8D780}"/>
    <cellStyle name="Normal 5 4 5 5 3" xfId="11384" xr:uid="{19BCBDF0-B7C2-42FB-B547-DE08E33C3F20}"/>
    <cellStyle name="Normal 5 4 5 5 3 2" xfId="25074" xr:uid="{FCE18573-BC09-4A97-9CB6-DF6490135004}"/>
    <cellStyle name="Normal 5 4 5 5 3 2 2" xfId="38766" xr:uid="{AD803DEF-B02C-42B8-8817-30D6960704D6}"/>
    <cellStyle name="Normal 5 4 5 5 3 2 3" xfId="53650" xr:uid="{07F00465-ECD6-4CDC-B7DA-4C9B637062F5}"/>
    <cellStyle name="Normal 5 4 5 5 3 3" xfId="18230" xr:uid="{ED822686-3E7E-4F9E-8AD3-43924B0716A3}"/>
    <cellStyle name="Normal 5 4 5 5 3 4" xfId="31920" xr:uid="{CCAFFFA9-2B76-4C3E-A716-2366A46BA203}"/>
    <cellStyle name="Normal 5 4 5 5 3 5" xfId="46804" xr:uid="{69B8DAE3-BF52-4DFD-BC02-CD89953CDA37}"/>
    <cellStyle name="Normal 5 4 5 5 4" xfId="21652" xr:uid="{E18DB7C9-01C8-4102-A7B5-CBAF31CABF48}"/>
    <cellStyle name="Normal 5 4 5 5 4 2" xfId="35344" xr:uid="{ACC5BF45-59BE-4334-A282-781E175C179F}"/>
    <cellStyle name="Normal 5 4 5 5 4 3" xfId="50228" xr:uid="{3479CCA0-88EC-416C-87A0-53AE9297D3CA}"/>
    <cellStyle name="Normal 5 4 5 5 5" xfId="14808" xr:uid="{2DD8BC49-2650-4B22-8C3B-AA5E63210F7D}"/>
    <cellStyle name="Normal 5 4 5 5 5 2" xfId="41003" xr:uid="{82C9B2D0-6671-44AF-A7D8-604612A54A0A}"/>
    <cellStyle name="Normal 5 4 5 5 6" xfId="28498" xr:uid="{9F7D8434-D9E8-4EDC-832A-F838720C956A}"/>
    <cellStyle name="Normal 5 4 5 5 7" xfId="43382" xr:uid="{4D4FBFB1-C730-411F-A45C-F521C0348698}"/>
    <cellStyle name="Normal 5 4 5 5 8" xfId="7962" xr:uid="{9DFB6542-8BBA-450F-AA09-CB3836CC43BD}"/>
    <cellStyle name="Normal 5 4 5 6" xfId="2866" xr:uid="{0D4818DF-87E3-494F-A365-18835122E161}"/>
    <cellStyle name="Normal 5 4 5 6 2" xfId="9675" xr:uid="{0FAF47C0-EA58-4499-9100-FED151262D45}"/>
    <cellStyle name="Normal 5 4 5 6 2 2" xfId="13097" xr:uid="{AFDBE9F1-915F-454F-BD2A-EA1CC7DBA9D1}"/>
    <cellStyle name="Normal 5 4 5 6 2 2 2" xfId="26787" xr:uid="{9A7395F5-C895-4C16-B010-AE7BF14F328C}"/>
    <cellStyle name="Normal 5 4 5 6 2 2 2 2" xfId="40479" xr:uid="{A3789809-2ADA-4FE7-AB24-C3D263065868}"/>
    <cellStyle name="Normal 5 4 5 6 2 2 2 3" xfId="55363" xr:uid="{35A0516A-B2BB-4F5A-A158-2F7D9B154BC7}"/>
    <cellStyle name="Normal 5 4 5 6 2 2 3" xfId="19943" xr:uid="{B0277A46-8FD2-4C7A-B840-0381031E91EF}"/>
    <cellStyle name="Normal 5 4 5 6 2 2 4" xfId="33633" xr:uid="{28427B29-FD01-429F-A24D-1F8D7ECEF972}"/>
    <cellStyle name="Normal 5 4 5 6 2 2 5" xfId="48517" xr:uid="{E771BB83-3FD7-47FA-B8EA-AD8AE0CC33EF}"/>
    <cellStyle name="Normal 5 4 5 6 2 3" xfId="23365" xr:uid="{A7F536F4-59C1-4893-A641-4B4D537AEA56}"/>
    <cellStyle name="Normal 5 4 5 6 2 3 2" xfId="37057" xr:uid="{FD676ADE-0306-4274-B5F0-57A103AA94C1}"/>
    <cellStyle name="Normal 5 4 5 6 2 3 3" xfId="51941" xr:uid="{FEEF9DC6-6646-4074-98C7-D95A9BFE8EF0}"/>
    <cellStyle name="Normal 5 4 5 6 2 4" xfId="16521" xr:uid="{21C5465A-E197-41A7-B45B-6E3371DB5F38}"/>
    <cellStyle name="Normal 5 4 5 6 2 5" xfId="30211" xr:uid="{588E7751-B430-4A77-9483-E24BE502C766}"/>
    <cellStyle name="Normal 5 4 5 6 2 6" xfId="45095" xr:uid="{46D174A3-D573-404B-B599-B217EE016B40}"/>
    <cellStyle name="Normal 5 4 5 6 3" xfId="11385" xr:uid="{05D9ED8E-0413-455C-9010-72E7165B48D5}"/>
    <cellStyle name="Normal 5 4 5 6 3 2" xfId="25075" xr:uid="{0582AAEE-43F1-4F2D-B3E1-DCDBD6F1B36E}"/>
    <cellStyle name="Normal 5 4 5 6 3 2 2" xfId="38767" xr:uid="{170A92CD-8D77-4382-8A73-558AA29A82D3}"/>
    <cellStyle name="Normal 5 4 5 6 3 2 3" xfId="53651" xr:uid="{F61109AD-0463-4D85-BEB7-5E2A8BAB6CF8}"/>
    <cellStyle name="Normal 5 4 5 6 3 3" xfId="18231" xr:uid="{DACCF4F9-5DD7-49B9-8FB8-E4139F3D0710}"/>
    <cellStyle name="Normal 5 4 5 6 3 4" xfId="31921" xr:uid="{52282B32-BF2B-4BA3-B5F0-CC579C3BB130}"/>
    <cellStyle name="Normal 5 4 5 6 3 5" xfId="46805" xr:uid="{A8D3FD43-F093-4E58-AD18-32CF1FCC1F41}"/>
    <cellStyle name="Normal 5 4 5 6 4" xfId="21653" xr:uid="{365B8ED1-1C96-4D44-A04D-AD0EEAEBE3A3}"/>
    <cellStyle name="Normal 5 4 5 6 4 2" xfId="35345" xr:uid="{1C100A9D-1DE0-41EF-94A8-58D87B1D1417}"/>
    <cellStyle name="Normal 5 4 5 6 4 3" xfId="50229" xr:uid="{6E54225F-C843-40A8-9568-275872336CFE}"/>
    <cellStyle name="Normal 5 4 5 6 5" xfId="14809" xr:uid="{0DF10FB6-3F8F-4BE5-89EA-C073D996BB28}"/>
    <cellStyle name="Normal 5 4 5 6 5 2" xfId="41142" xr:uid="{0DA9D5B6-0CD3-4EFD-9B0E-A49942DEEEA3}"/>
    <cellStyle name="Normal 5 4 5 6 6" xfId="28499" xr:uid="{80F2CE03-707E-469C-B98D-2FD65FB485B1}"/>
    <cellStyle name="Normal 5 4 5 6 7" xfId="43383" xr:uid="{F0EAE20A-6DC6-435C-ABFB-EF9C99BE2549}"/>
    <cellStyle name="Normal 5 4 5 6 8" xfId="7963" xr:uid="{374FFC27-6602-419D-836D-97D7660C9E1E}"/>
    <cellStyle name="Normal 5 4 5 7" xfId="9661" xr:uid="{7FEA5EC5-7579-4B6B-A9E8-642A84A85C17}"/>
    <cellStyle name="Normal 5 4 5 7 2" xfId="13083" xr:uid="{9EF2762D-BA5D-48CB-A30D-06E944D6F61F}"/>
    <cellStyle name="Normal 5 4 5 7 2 2" xfId="26773" xr:uid="{40BCF5EE-6B17-4887-95A0-6581207E719F}"/>
    <cellStyle name="Normal 5 4 5 7 2 2 2" xfId="40465" xr:uid="{E03F94A2-784C-4E2A-94DC-6438BEFCD6F5}"/>
    <cellStyle name="Normal 5 4 5 7 2 2 3" xfId="55349" xr:uid="{EB986704-5AF8-4248-85C8-A2DB6E6C4F49}"/>
    <cellStyle name="Normal 5 4 5 7 2 3" xfId="19929" xr:uid="{20BFC402-C11F-4342-87A0-C8AD0909391A}"/>
    <cellStyle name="Normal 5 4 5 7 2 4" xfId="33619" xr:uid="{DE789F5D-6DE5-424B-8701-5F77B51E646F}"/>
    <cellStyle name="Normal 5 4 5 7 2 5" xfId="48503" xr:uid="{D6DBCC05-DE6C-44B5-9F85-330247EC03D5}"/>
    <cellStyle name="Normal 5 4 5 7 3" xfId="23351" xr:uid="{07199BC9-E1B0-409F-B15A-F015A300F992}"/>
    <cellStyle name="Normal 5 4 5 7 3 2" xfId="37043" xr:uid="{21A124BD-6472-400F-8CAE-97D56AA73BE2}"/>
    <cellStyle name="Normal 5 4 5 7 3 3" xfId="51927" xr:uid="{F7F2B557-A93E-4D52-8BDB-24FF97380258}"/>
    <cellStyle name="Normal 5 4 5 7 4" xfId="16507" xr:uid="{CB3523D8-2699-416C-8483-0A79EABFF5D1}"/>
    <cellStyle name="Normal 5 4 5 7 5" xfId="30197" xr:uid="{846586D4-1A74-4665-AFDD-19AB2C34AD30}"/>
    <cellStyle name="Normal 5 4 5 7 6" xfId="45081" xr:uid="{C0767455-2CBB-4430-9EDE-5140C0686715}"/>
    <cellStyle name="Normal 5 4 5 8" xfId="11371" xr:uid="{964F11DC-8185-4DEF-80CF-AB1569B2CAF0}"/>
    <cellStyle name="Normal 5 4 5 8 2" xfId="25061" xr:uid="{759424D5-3024-49EF-AF23-7188F2F09681}"/>
    <cellStyle name="Normal 5 4 5 8 2 2" xfId="38753" xr:uid="{BE9EC2E1-CBBC-4243-9D43-1D89FECD0633}"/>
    <cellStyle name="Normal 5 4 5 8 2 3" xfId="53637" xr:uid="{1EEF79C4-5097-4E25-85F0-493F9589F433}"/>
    <cellStyle name="Normal 5 4 5 8 3" xfId="18217" xr:uid="{887D98F3-CA3C-4BC5-8225-34D833D47640}"/>
    <cellStyle name="Normal 5 4 5 8 4" xfId="31907" xr:uid="{37FC710F-47C4-4F4E-A91A-211882A37722}"/>
    <cellStyle name="Normal 5 4 5 8 5" xfId="46791" xr:uid="{C2884B79-F370-4089-BE0C-4C57A3AB60D8}"/>
    <cellStyle name="Normal 5 4 5 9" xfId="21639" xr:uid="{C0E29292-905A-40F2-9101-D44F40DED560}"/>
    <cellStyle name="Normal 5 4 5 9 2" xfId="35331" xr:uid="{9037CB9A-5882-4E15-9016-5D92BD27B1DF}"/>
    <cellStyle name="Normal 5 4 5 9 3" xfId="50215" xr:uid="{DA8E27A4-ECC2-421A-9705-295CE7F25017}"/>
    <cellStyle name="Normal 5 4 6" xfId="304" xr:uid="{9156F25C-CC98-465E-A2E1-1E044603EFAD}"/>
    <cellStyle name="Normal 5 4 6 10" xfId="43384" xr:uid="{1CB4231F-2B91-4CE0-A8F7-BBCA07830083}"/>
    <cellStyle name="Normal 5 4 6 11" xfId="7964" xr:uid="{CAD45E9E-0D10-480F-B324-8B7FFED48BDC}"/>
    <cellStyle name="Normal 5 4 6 2" xfId="562" xr:uid="{DC463671-86ED-44E7-BCC4-AB297B79233B}"/>
    <cellStyle name="Normal 5 4 6 2 2" xfId="1311" xr:uid="{25382BCD-8727-4972-A206-991D15A99982}"/>
    <cellStyle name="Normal 5 4 6 2 2 2" xfId="1312" xr:uid="{1CF53779-6E6A-4BD2-9847-7F5FCA2369A9}"/>
    <cellStyle name="Normal 5 4 6 2 2 2 2" xfId="13100" xr:uid="{5BAE31AC-D776-403A-9F8B-1EF9A771C3F1}"/>
    <cellStyle name="Normal 5 4 6 2 2 2 2 2" xfId="26790" xr:uid="{33B4018F-AC4F-47AD-8CF0-D8A36B8C9440}"/>
    <cellStyle name="Normal 5 4 6 2 2 2 2 2 2" xfId="40482" xr:uid="{F464A2D0-D55A-40C9-9A2F-47CB7E7EA336}"/>
    <cellStyle name="Normal 5 4 6 2 2 2 2 2 3" xfId="55366" xr:uid="{108856A8-B04B-4BAF-BE29-A34836E00819}"/>
    <cellStyle name="Normal 5 4 6 2 2 2 2 3" xfId="19946" xr:uid="{346D2822-63B6-467C-B53B-0AACA399158E}"/>
    <cellStyle name="Normal 5 4 6 2 2 2 2 4" xfId="33636" xr:uid="{FF61EA3B-317B-41F3-9ECE-F7131714F09C}"/>
    <cellStyle name="Normal 5 4 6 2 2 2 2 5" xfId="48520" xr:uid="{6697FDFD-4ABE-4042-BE54-A8E65F8D40F5}"/>
    <cellStyle name="Normal 5 4 6 2 2 2 3" xfId="23368" xr:uid="{C0088EBA-00B6-48CC-91CD-EA82484F42B9}"/>
    <cellStyle name="Normal 5 4 6 2 2 2 3 2" xfId="37060" xr:uid="{EFB5666B-A917-4451-AB37-ACB815E53CB4}"/>
    <cellStyle name="Normal 5 4 6 2 2 2 3 3" xfId="51944" xr:uid="{A294A2D3-2CC0-4267-9EDB-F98569CE9856}"/>
    <cellStyle name="Normal 5 4 6 2 2 2 4" xfId="16524" xr:uid="{1D364B10-3295-4AFF-B5F3-76DAB15CEB75}"/>
    <cellStyle name="Normal 5 4 6 2 2 2 4 2" xfId="41005" xr:uid="{F1970A11-24AC-437D-95BA-71E90A03D398}"/>
    <cellStyle name="Normal 5 4 6 2 2 2 5" xfId="30214" xr:uid="{7677531D-92B9-4382-AEF6-95DE2C12859E}"/>
    <cellStyle name="Normal 5 4 6 2 2 2 6" xfId="45098" xr:uid="{22BBFF10-034E-4F6B-8837-28409C3DCD8F}"/>
    <cellStyle name="Normal 5 4 6 2 2 2 7" xfId="9678" xr:uid="{CA23B397-5822-4A4E-97A3-34B24D26E370}"/>
    <cellStyle name="Normal 5 4 6 2 2 3" xfId="11388" xr:uid="{882C07BD-0DF0-4660-9501-668BB2F0ED98}"/>
    <cellStyle name="Normal 5 4 6 2 2 3 2" xfId="25078" xr:uid="{7101C8B8-5B96-47A3-8B87-810B0E9B4F3B}"/>
    <cellStyle name="Normal 5 4 6 2 2 3 2 2" xfId="38770" xr:uid="{3AAE9821-4BB0-436D-83E3-AFE52421FF4B}"/>
    <cellStyle name="Normal 5 4 6 2 2 3 2 3" xfId="53654" xr:uid="{241B603C-5200-4A3E-8F16-9F24A6583A67}"/>
    <cellStyle name="Normal 5 4 6 2 2 3 3" xfId="18234" xr:uid="{5EAA6CB2-6F1E-4045-AE8F-C85159E25C65}"/>
    <cellStyle name="Normal 5 4 6 2 2 3 4" xfId="31924" xr:uid="{17321CC9-ACFE-463F-A72B-BD3E3AFB53E2}"/>
    <cellStyle name="Normal 5 4 6 2 2 3 5" xfId="46808" xr:uid="{41404906-7ED9-410F-A1F1-5788E3CD0A32}"/>
    <cellStyle name="Normal 5 4 6 2 2 4" xfId="21656" xr:uid="{40FB33A1-5D7D-46B1-A498-5BAA1C83D939}"/>
    <cellStyle name="Normal 5 4 6 2 2 4 2" xfId="35348" xr:uid="{60AE7345-3645-40E3-8064-619A76A9C354}"/>
    <cellStyle name="Normal 5 4 6 2 2 4 3" xfId="50232" xr:uid="{624661B9-9F92-424D-A976-1536E7CA6CE4}"/>
    <cellStyle name="Normal 5 4 6 2 2 5" xfId="14812" xr:uid="{90A27E66-B3F8-4084-B967-0B4DCB48F8D3}"/>
    <cellStyle name="Normal 5 4 6 2 2 5 2" xfId="41004" xr:uid="{F07B5EEB-312D-4F21-A2C5-F60BBEA30D02}"/>
    <cellStyle name="Normal 5 4 6 2 2 6" xfId="28502" xr:uid="{2208B03E-45A4-4F51-8575-A0585163D6AD}"/>
    <cellStyle name="Normal 5 4 6 2 2 7" xfId="43386" xr:uid="{34EC7EE9-136F-4C7F-8FDF-9A6DEE20C9A5}"/>
    <cellStyle name="Normal 5 4 6 2 2 8" xfId="7966" xr:uid="{A9D1155B-6660-47F6-B63C-75A3571A40BF}"/>
    <cellStyle name="Normal 5 4 6 2 3" xfId="1313" xr:uid="{EE975E80-76D3-4E0E-982B-1FE6E636FE2A}"/>
    <cellStyle name="Normal 5 4 6 2 3 2" xfId="13099" xr:uid="{BB7E486C-9A80-4E3B-9EE2-F81DB4865BCC}"/>
    <cellStyle name="Normal 5 4 6 2 3 2 2" xfId="26789" xr:uid="{3B324862-9FA1-4E6E-833D-940D76F2AFF5}"/>
    <cellStyle name="Normal 5 4 6 2 3 2 2 2" xfId="40481" xr:uid="{F07276C9-E32A-40EC-893F-2D8C97A578AC}"/>
    <cellStyle name="Normal 5 4 6 2 3 2 2 3" xfId="55365" xr:uid="{46A96FDB-2112-4FDE-AE4B-1AE92FC7BBC9}"/>
    <cellStyle name="Normal 5 4 6 2 3 2 3" xfId="19945" xr:uid="{9E3BDB58-F05D-4572-B450-54E75CF38972}"/>
    <cellStyle name="Normal 5 4 6 2 3 2 4" xfId="33635" xr:uid="{8C9C3AB7-B3AF-4F8A-9CEB-3A2FBF67FD4C}"/>
    <cellStyle name="Normal 5 4 6 2 3 2 5" xfId="48519" xr:uid="{20DC4A0D-C8D3-48BF-935B-BE55CD2DBB39}"/>
    <cellStyle name="Normal 5 4 6 2 3 3" xfId="23367" xr:uid="{608A79D8-0993-4343-820C-31954B6CFCED}"/>
    <cellStyle name="Normal 5 4 6 2 3 3 2" xfId="37059" xr:uid="{858972CA-6949-4900-907A-5B3C0452F7CE}"/>
    <cellStyle name="Normal 5 4 6 2 3 3 3" xfId="51943" xr:uid="{3A88F04D-3F81-4797-9FF9-0D227A9985F6}"/>
    <cellStyle name="Normal 5 4 6 2 3 4" xfId="16523" xr:uid="{DD35ECBA-E83C-4408-B56B-69CA2D553514}"/>
    <cellStyle name="Normal 5 4 6 2 3 4 2" xfId="41006" xr:uid="{22D7D3FC-6A58-40F1-A20E-02DA3DFBC42C}"/>
    <cellStyle name="Normal 5 4 6 2 3 5" xfId="30213" xr:uid="{E1CA2E3E-DD79-4ACA-AA09-5DB140F82B38}"/>
    <cellStyle name="Normal 5 4 6 2 3 6" xfId="45097" xr:uid="{49A89A58-27E4-4F27-B884-AB74C2785874}"/>
    <cellStyle name="Normal 5 4 6 2 3 7" xfId="9677" xr:uid="{F4C280B3-3FEA-49E9-960F-D28D014D9D1E}"/>
    <cellStyle name="Normal 5 4 6 2 4" xfId="2867" xr:uid="{20DFE8EE-5452-4259-BE69-2F2D6AA199B3}"/>
    <cellStyle name="Normal 5 4 6 2 4 2" xfId="25077" xr:uid="{8C001C4D-6614-4289-90F2-C8FD60975082}"/>
    <cellStyle name="Normal 5 4 6 2 4 2 2" xfId="38769" xr:uid="{65AC3886-BFA4-4115-995E-ACFCD1154718}"/>
    <cellStyle name="Normal 5 4 6 2 4 2 3" xfId="53653" xr:uid="{711BD53A-193C-4914-8F9F-6117F8E614B2}"/>
    <cellStyle name="Normal 5 4 6 2 4 3" xfId="18233" xr:uid="{D5D6BAB9-DA29-4498-9460-F831F52344E7}"/>
    <cellStyle name="Normal 5 4 6 2 4 3 2" xfId="41143" xr:uid="{ABE3600F-1EA8-4309-B83F-CE3E35ADC606}"/>
    <cellStyle name="Normal 5 4 6 2 4 4" xfId="31923" xr:uid="{46DD1483-1B71-46FD-A4BD-451711A0A02C}"/>
    <cellStyle name="Normal 5 4 6 2 4 5" xfId="46807" xr:uid="{5341C2D9-E46D-4898-B5DB-EEF45F62489D}"/>
    <cellStyle name="Normal 5 4 6 2 4 6" xfId="11387" xr:uid="{94DE6F57-1CBE-48FB-9867-EDE662F6E215}"/>
    <cellStyle name="Normal 5 4 6 2 5" xfId="21655" xr:uid="{AA984E8B-E952-4FC2-A763-D6405F134AAF}"/>
    <cellStyle name="Normal 5 4 6 2 5 2" xfId="35347" xr:uid="{A71F40AB-2612-4744-A638-00CCA79B418D}"/>
    <cellStyle name="Normal 5 4 6 2 5 3" xfId="50231" xr:uid="{55F8A761-71E2-4291-A133-B8F3FF42367E}"/>
    <cellStyle name="Normal 5 4 6 2 6" xfId="14811" xr:uid="{657875F8-64F7-4CDD-92EE-73EEFD0A7B15}"/>
    <cellStyle name="Normal 5 4 6 2 6 2" xfId="40839" xr:uid="{D943114F-4DDF-4ED8-A89A-2CCDB86B57F2}"/>
    <cellStyle name="Normal 5 4 6 2 7" xfId="28501" xr:uid="{D40DD55A-7BEF-424D-8107-4E94743DD265}"/>
    <cellStyle name="Normal 5 4 6 2 8" xfId="43385" xr:uid="{F2F1A46C-8AB9-463C-A4EF-29CBEA101F89}"/>
    <cellStyle name="Normal 5 4 6 2 9" xfId="7965" xr:uid="{90A8E640-9290-4F88-9B0C-DEF2D1D0EE5E}"/>
    <cellStyle name="Normal 5 4 6 3" xfId="1314" xr:uid="{B62EE9C8-BC01-4091-93D3-5BD2AE4D5E79}"/>
    <cellStyle name="Normal 5 4 6 3 2" xfId="1315" xr:uid="{EE7A341B-B453-4FB7-A144-086DEB0BCA87}"/>
    <cellStyle name="Normal 5 4 6 3 2 2" xfId="13101" xr:uid="{D0A7E34D-039B-428C-8D91-3BB64FBF1395}"/>
    <cellStyle name="Normal 5 4 6 3 2 2 2" xfId="26791" xr:uid="{2A771279-2AFE-419E-BB50-4FE0461B9F5B}"/>
    <cellStyle name="Normal 5 4 6 3 2 2 2 2" xfId="40483" xr:uid="{CD5B3D06-7F0B-499F-813C-D520D759D9B3}"/>
    <cellStyle name="Normal 5 4 6 3 2 2 2 3" xfId="55367" xr:uid="{D9393D11-858A-4E6F-AB73-79D1A26520EE}"/>
    <cellStyle name="Normal 5 4 6 3 2 2 3" xfId="19947" xr:uid="{C38EF77F-EAC9-423F-ADEA-D3D058063235}"/>
    <cellStyle name="Normal 5 4 6 3 2 2 4" xfId="33637" xr:uid="{5AC6F106-26AD-468F-BF1D-C960CCD0BBF3}"/>
    <cellStyle name="Normal 5 4 6 3 2 2 5" xfId="48521" xr:uid="{5EB7C22F-5D23-4F6B-A3B2-1536DB49B6EA}"/>
    <cellStyle name="Normal 5 4 6 3 2 3" xfId="23369" xr:uid="{8F6B624F-20FF-4F0D-84F6-092F78675A74}"/>
    <cellStyle name="Normal 5 4 6 3 2 3 2" xfId="37061" xr:uid="{E22727A6-AC9E-4FD8-92C3-922F03DC1648}"/>
    <cellStyle name="Normal 5 4 6 3 2 3 3" xfId="51945" xr:uid="{A647A5F6-CF35-464D-B9DB-5FE0A9CDDE35}"/>
    <cellStyle name="Normal 5 4 6 3 2 4" xfId="16525" xr:uid="{7F330023-4EE8-4C02-8479-1FBE4B2C88D1}"/>
    <cellStyle name="Normal 5 4 6 3 2 4 2" xfId="41008" xr:uid="{3C91A907-BB7B-4020-BF06-B36596693FC2}"/>
    <cellStyle name="Normal 5 4 6 3 2 5" xfId="30215" xr:uid="{9BA12C83-0F96-46B4-9B93-0B458A974055}"/>
    <cellStyle name="Normal 5 4 6 3 2 6" xfId="45099" xr:uid="{6C88FE82-13DC-41B2-8B6C-9F52064E4CAC}"/>
    <cellStyle name="Normal 5 4 6 3 2 7" xfId="9679" xr:uid="{E6727159-48C7-4961-8B68-B5A28D97DB44}"/>
    <cellStyle name="Normal 5 4 6 3 3" xfId="11389" xr:uid="{3F7D726E-FED2-44D4-B9D5-0971B661B80D}"/>
    <cellStyle name="Normal 5 4 6 3 3 2" xfId="25079" xr:uid="{08536418-C269-4579-9EAA-89E4D68B64D6}"/>
    <cellStyle name="Normal 5 4 6 3 3 2 2" xfId="38771" xr:uid="{824E67B0-C9A5-47FF-A64E-0C4AB0918A35}"/>
    <cellStyle name="Normal 5 4 6 3 3 2 3" xfId="53655" xr:uid="{64A1CE65-5E2E-48B8-A9F7-D424336A557E}"/>
    <cellStyle name="Normal 5 4 6 3 3 3" xfId="18235" xr:uid="{5C6D22F9-ACC9-4BBB-B22C-F4FFFD067F74}"/>
    <cellStyle name="Normal 5 4 6 3 3 4" xfId="31925" xr:uid="{DFDD45C3-2D8E-4ACF-A206-67ADBF0AC986}"/>
    <cellStyle name="Normal 5 4 6 3 3 5" xfId="46809" xr:uid="{5BE3731D-CE66-4C0C-82D3-00F5CF62669B}"/>
    <cellStyle name="Normal 5 4 6 3 4" xfId="21657" xr:uid="{A2080DFA-5F6E-4306-AAF8-1FCAEE4B1159}"/>
    <cellStyle name="Normal 5 4 6 3 4 2" xfId="35349" xr:uid="{225F9A97-9BF1-4C74-A4B8-2CEFD4A0A34D}"/>
    <cellStyle name="Normal 5 4 6 3 4 3" xfId="50233" xr:uid="{69A58548-1894-4C6B-BA63-6EDE159AE1E4}"/>
    <cellStyle name="Normal 5 4 6 3 5" xfId="14813" xr:uid="{D014C9AD-D82B-4D5F-9698-5C80A76D24C9}"/>
    <cellStyle name="Normal 5 4 6 3 5 2" xfId="41007" xr:uid="{ACC150EC-830C-47CB-9160-CE1D7CF12980}"/>
    <cellStyle name="Normal 5 4 6 3 6" xfId="28503" xr:uid="{FD6A2022-E3DA-4143-9161-2DCCD042226C}"/>
    <cellStyle name="Normal 5 4 6 3 7" xfId="43387" xr:uid="{92FB3BE7-16CB-420E-9106-A00DFDAE2F5E}"/>
    <cellStyle name="Normal 5 4 6 3 8" xfId="7967" xr:uid="{BA5B5D5C-0977-4E54-8D1F-A7FABFE1E3AC}"/>
    <cellStyle name="Normal 5 4 6 4" xfId="1316" xr:uid="{19DC3591-9E50-45CC-BBF6-E4F629BE062D}"/>
    <cellStyle name="Normal 5 4 6 4 2" xfId="9680" xr:uid="{32BF6C59-9236-4C06-A5D1-FF746E812464}"/>
    <cellStyle name="Normal 5 4 6 4 2 2" xfId="13102" xr:uid="{D6946B25-DD05-41CF-BD20-BA1F9E104869}"/>
    <cellStyle name="Normal 5 4 6 4 2 2 2" xfId="26792" xr:uid="{79ADB4B0-A6EA-4B7C-9121-254A3BE0EE79}"/>
    <cellStyle name="Normal 5 4 6 4 2 2 2 2" xfId="40484" xr:uid="{946F76F0-FA1F-42AC-8B8E-6764B77CE764}"/>
    <cellStyle name="Normal 5 4 6 4 2 2 2 3" xfId="55368" xr:uid="{03AFC1CB-ABE8-48B2-821E-45BECF7DC57E}"/>
    <cellStyle name="Normal 5 4 6 4 2 2 3" xfId="19948" xr:uid="{ADBB8CFA-5A1C-47E5-87BE-12FB04D1BD3D}"/>
    <cellStyle name="Normal 5 4 6 4 2 2 4" xfId="33638" xr:uid="{25E0AEF0-A7B8-49DC-8B2D-E9B6D9CC23F9}"/>
    <cellStyle name="Normal 5 4 6 4 2 2 5" xfId="48522" xr:uid="{9EBDEF61-849B-4E4B-857D-07EE25ECE174}"/>
    <cellStyle name="Normal 5 4 6 4 2 3" xfId="23370" xr:uid="{19D68BC9-6992-4DD9-A31D-A94E3B121CC8}"/>
    <cellStyle name="Normal 5 4 6 4 2 3 2" xfId="37062" xr:uid="{910EE842-9BD3-42AA-AA38-D7387627AA39}"/>
    <cellStyle name="Normal 5 4 6 4 2 3 3" xfId="51946" xr:uid="{111D2424-8500-4662-AC7C-0C84667C6A06}"/>
    <cellStyle name="Normal 5 4 6 4 2 4" xfId="16526" xr:uid="{35C1196A-322C-470F-A94C-A84C2D0F0499}"/>
    <cellStyle name="Normal 5 4 6 4 2 5" xfId="30216" xr:uid="{46C736A4-80C6-4F65-A276-3E929D7E4D06}"/>
    <cellStyle name="Normal 5 4 6 4 2 6" xfId="45100" xr:uid="{7ADFC518-30EF-421B-9BE0-2A8692566B3C}"/>
    <cellStyle name="Normal 5 4 6 4 3" xfId="11390" xr:uid="{5043CD4A-BC2F-4CCF-A975-517EE2323C0B}"/>
    <cellStyle name="Normal 5 4 6 4 3 2" xfId="25080" xr:uid="{18647DB7-2A4B-4353-B311-A6C0484F538D}"/>
    <cellStyle name="Normal 5 4 6 4 3 2 2" xfId="38772" xr:uid="{CD21F75D-22B5-42BE-A8B5-763F9A87107C}"/>
    <cellStyle name="Normal 5 4 6 4 3 2 3" xfId="53656" xr:uid="{C68699F8-DF2C-449C-B79D-4660D1EEB652}"/>
    <cellStyle name="Normal 5 4 6 4 3 3" xfId="18236" xr:uid="{D0C9790C-0AB5-4495-93C3-0FFBFEF89BF2}"/>
    <cellStyle name="Normal 5 4 6 4 3 4" xfId="31926" xr:uid="{6DC898C1-12B2-44E4-A7D3-821CDAB72B11}"/>
    <cellStyle name="Normal 5 4 6 4 3 5" xfId="46810" xr:uid="{E63654C4-43DD-4A1D-86EA-75255509836E}"/>
    <cellStyle name="Normal 5 4 6 4 4" xfId="21658" xr:uid="{216D844B-08DC-4BDA-82C4-4FEBBADC4B4B}"/>
    <cellStyle name="Normal 5 4 6 4 4 2" xfId="35350" xr:uid="{BCDC7A76-BB84-44D4-948E-34A26DC7D593}"/>
    <cellStyle name="Normal 5 4 6 4 4 3" xfId="50234" xr:uid="{503D8A21-C70F-4595-B4A3-67919772CB77}"/>
    <cellStyle name="Normal 5 4 6 4 5" xfId="14814" xr:uid="{5D0170F1-6085-4B5A-B064-8D3D5C66CC8F}"/>
    <cellStyle name="Normal 5 4 6 4 5 2" xfId="41009" xr:uid="{05E64641-C5F0-4298-BF36-AA3C2D1CC245}"/>
    <cellStyle name="Normal 5 4 6 4 6" xfId="28504" xr:uid="{46E05D42-C249-43AA-9261-2797347BFDA6}"/>
    <cellStyle name="Normal 5 4 6 4 7" xfId="43388" xr:uid="{553557F3-4097-40DC-A3C9-D995CE1FF2F8}"/>
    <cellStyle name="Normal 5 4 6 4 8" xfId="7968" xr:uid="{DF00C5DA-5C72-47F0-B7C7-273D9543DCFA}"/>
    <cellStyle name="Normal 5 4 6 5" xfId="2868" xr:uid="{C5009CCA-04CD-46F2-B93C-6A739F7D1782}"/>
    <cellStyle name="Normal 5 4 6 5 2" xfId="13098" xr:uid="{76D3E707-E657-4EF9-B012-83ED3598EBFA}"/>
    <cellStyle name="Normal 5 4 6 5 2 2" xfId="26788" xr:uid="{2D3670D9-4A79-4C0D-9D0F-FE0B0D3DCE47}"/>
    <cellStyle name="Normal 5 4 6 5 2 2 2" xfId="40480" xr:uid="{7A4BEE97-EB92-4450-8FD0-833CDAF102A4}"/>
    <cellStyle name="Normal 5 4 6 5 2 2 3" xfId="55364" xr:uid="{923E924A-FC06-48A3-B03D-29635FA99DEC}"/>
    <cellStyle name="Normal 5 4 6 5 2 3" xfId="19944" xr:uid="{FEA6CEF1-81D6-4197-AC80-E12BA7615BBE}"/>
    <cellStyle name="Normal 5 4 6 5 2 4" xfId="33634" xr:uid="{1DE4D951-0A4B-42BC-A280-BFF68668829D}"/>
    <cellStyle name="Normal 5 4 6 5 2 5" xfId="48518" xr:uid="{AAD6C440-6524-4332-9C92-DACBCD28CA62}"/>
    <cellStyle name="Normal 5 4 6 5 3" xfId="23366" xr:uid="{27E663A3-0D7C-41B0-A3FD-90BC76A3AAAE}"/>
    <cellStyle name="Normal 5 4 6 5 3 2" xfId="37058" xr:uid="{9E009194-9E70-490C-BE4D-B0F61B288B5C}"/>
    <cellStyle name="Normal 5 4 6 5 3 3" xfId="51942" xr:uid="{716CA24A-4A1B-468B-B6D0-515503BF3C54}"/>
    <cellStyle name="Normal 5 4 6 5 4" xfId="16522" xr:uid="{B297FFC1-DCFE-40EE-9B40-5079F1F3A671}"/>
    <cellStyle name="Normal 5 4 6 5 4 2" xfId="41144" xr:uid="{00551CA6-D1C7-4969-B800-B3E78EF6118A}"/>
    <cellStyle name="Normal 5 4 6 5 5" xfId="30212" xr:uid="{39349ED4-EBF5-4516-8C1C-6D889C821D09}"/>
    <cellStyle name="Normal 5 4 6 5 6" xfId="45096" xr:uid="{E2177F8C-A367-4703-8094-09BA803DC6AB}"/>
    <cellStyle name="Normal 5 4 6 5 7" xfId="9676" xr:uid="{54B27379-A671-40FB-9813-DC2A85CFDBCF}"/>
    <cellStyle name="Normal 5 4 6 6" xfId="11386" xr:uid="{4FAB064F-0C9E-4BE4-9B52-D6078E00A4C5}"/>
    <cellStyle name="Normal 5 4 6 6 2" xfId="25076" xr:uid="{9DC11D10-4128-4CD6-B506-A04AEF4C7B4C}"/>
    <cellStyle name="Normal 5 4 6 6 2 2" xfId="38768" xr:uid="{36E5899F-7C60-44FB-80B1-D138AD3CA7A6}"/>
    <cellStyle name="Normal 5 4 6 6 2 3" xfId="53652" xr:uid="{874AEAA8-DF93-4B22-B6ED-DF1F46490E04}"/>
    <cellStyle name="Normal 5 4 6 6 3" xfId="18232" xr:uid="{CF71CCD8-F8EB-471A-AFAE-3DBCEA7F122D}"/>
    <cellStyle name="Normal 5 4 6 6 4" xfId="31922" xr:uid="{F1A971E3-1EA9-46A4-B997-DB8A8793B81A}"/>
    <cellStyle name="Normal 5 4 6 6 5" xfId="46806" xr:uid="{0C67679A-1889-4CD6-B0AA-9E05C9D8C961}"/>
    <cellStyle name="Normal 5 4 6 7" xfId="21654" xr:uid="{C52B05F6-9EE3-4E8C-A2A1-5FA75188985C}"/>
    <cellStyle name="Normal 5 4 6 7 2" xfId="35346" xr:uid="{92EE616C-E119-4B1F-AB06-A0FEAEC18864}"/>
    <cellStyle name="Normal 5 4 6 7 3" xfId="50230" xr:uid="{0930ED91-CF3D-473F-9EBA-AF1768E5D8B2}"/>
    <cellStyle name="Normal 5 4 6 8" xfId="14810" xr:uid="{AD83296B-0C5A-4FAD-9BD3-EA0A6A681DBF}"/>
    <cellStyle name="Normal 5 4 6 8 2" xfId="40786" xr:uid="{C53BB57A-F4EB-4CE0-B62A-EE71C89DB31D}"/>
    <cellStyle name="Normal 5 4 6 9" xfId="28500" xr:uid="{A2D923F1-E5B4-4F10-A26E-32F89EA8B1F2}"/>
    <cellStyle name="Normal 5 4 7" xfId="563" xr:uid="{A8C887F4-FC7F-4BF9-83FE-3151C7F9E7D9}"/>
    <cellStyle name="Normal 5 4 7 10" xfId="43389" xr:uid="{1A1F7F60-F166-4C75-92FF-2EF3F89B84E6}"/>
    <cellStyle name="Normal 5 4 7 11" xfId="7969" xr:uid="{D7B70F8E-0206-4735-B501-330E2C627E54}"/>
    <cellStyle name="Normal 5 4 7 2" xfId="1317" xr:uid="{9DC4659E-186F-44FD-849F-A81C99F8F381}"/>
    <cellStyle name="Normal 5 4 7 2 2" xfId="1318" xr:uid="{A875832F-8802-405A-8017-E2DA1EB16CE1}"/>
    <cellStyle name="Normal 5 4 7 2 2 2" xfId="9683" xr:uid="{E30BCC94-B0BE-43BA-AF29-5450069C2638}"/>
    <cellStyle name="Normal 5 4 7 2 2 2 2" xfId="13105" xr:uid="{547C6924-1D5B-45CA-AB6A-2A41DE53EB64}"/>
    <cellStyle name="Normal 5 4 7 2 2 2 2 2" xfId="26795" xr:uid="{10CEC1AF-3C88-4BEA-A23C-9BE9A2A43603}"/>
    <cellStyle name="Normal 5 4 7 2 2 2 2 2 2" xfId="40487" xr:uid="{976D1604-AA8D-46AF-A0ED-E944C6A061D4}"/>
    <cellStyle name="Normal 5 4 7 2 2 2 2 2 3" xfId="55371" xr:uid="{724E36B1-6C2E-44EE-A34D-0F5941CD642E}"/>
    <cellStyle name="Normal 5 4 7 2 2 2 2 3" xfId="19951" xr:uid="{57B151A1-DAB8-4562-AA3B-81BF2EE50483}"/>
    <cellStyle name="Normal 5 4 7 2 2 2 2 4" xfId="33641" xr:uid="{6DBC779D-7F72-4327-BACB-BA08EDD6A93F}"/>
    <cellStyle name="Normal 5 4 7 2 2 2 2 5" xfId="48525" xr:uid="{3EF6E9B3-8D15-45B2-92F3-0200CBCE1DFF}"/>
    <cellStyle name="Normal 5 4 7 2 2 2 3" xfId="23373" xr:uid="{FDB9D1E1-2BFC-46AC-ABC2-C8867C974EDE}"/>
    <cellStyle name="Normal 5 4 7 2 2 2 3 2" xfId="37065" xr:uid="{4B80D0D1-3ACB-43DC-87BD-F0F8F7993166}"/>
    <cellStyle name="Normal 5 4 7 2 2 2 3 3" xfId="51949" xr:uid="{EE9F28E3-987C-4B5B-851A-C9C63911E18C}"/>
    <cellStyle name="Normal 5 4 7 2 2 2 4" xfId="16529" xr:uid="{A3F216C6-0E5F-4BEB-9703-FDD676977E4F}"/>
    <cellStyle name="Normal 5 4 7 2 2 2 5" xfId="30219" xr:uid="{1AF5153E-98DD-4966-8162-5288DF89C18C}"/>
    <cellStyle name="Normal 5 4 7 2 2 2 6" xfId="45103" xr:uid="{9F00C66F-A968-49E7-9398-5F2CAC7C5423}"/>
    <cellStyle name="Normal 5 4 7 2 2 3" xfId="11393" xr:uid="{2737E78D-50B6-4AA7-8AD7-07A33C6EA643}"/>
    <cellStyle name="Normal 5 4 7 2 2 3 2" xfId="25083" xr:uid="{F831CBE4-D325-4E96-B9DB-ADB6D6F3A16A}"/>
    <cellStyle name="Normal 5 4 7 2 2 3 2 2" xfId="38775" xr:uid="{829C3F3D-79C3-43BA-A9E1-EA98E6905D48}"/>
    <cellStyle name="Normal 5 4 7 2 2 3 2 3" xfId="53659" xr:uid="{79EE8EC3-9B8F-43C5-834C-33AF0B54D711}"/>
    <cellStyle name="Normal 5 4 7 2 2 3 3" xfId="18239" xr:uid="{AF5B8F03-2127-4E11-8A4D-09CCC89E1FF2}"/>
    <cellStyle name="Normal 5 4 7 2 2 3 4" xfId="31929" xr:uid="{E3C36D2C-2AFC-4B4B-A5E9-1C2882E0C0FE}"/>
    <cellStyle name="Normal 5 4 7 2 2 3 5" xfId="46813" xr:uid="{3BF88A8D-178E-451C-AFCA-A05A784842E7}"/>
    <cellStyle name="Normal 5 4 7 2 2 4" xfId="21661" xr:uid="{DDC40B03-268F-4B64-B186-32B16AF516B4}"/>
    <cellStyle name="Normal 5 4 7 2 2 4 2" xfId="35353" xr:uid="{3358E4CB-838F-4647-9094-905DC4522392}"/>
    <cellStyle name="Normal 5 4 7 2 2 4 3" xfId="50237" xr:uid="{16CACC0C-99B4-4AFC-8B70-48943B55ED6F}"/>
    <cellStyle name="Normal 5 4 7 2 2 5" xfId="14817" xr:uid="{0FD21B30-A55E-4638-9292-F0F1AE09FDE9}"/>
    <cellStyle name="Normal 5 4 7 2 2 5 2" xfId="41011" xr:uid="{F91A4E9F-941E-44C1-B926-0F9DC498585D}"/>
    <cellStyle name="Normal 5 4 7 2 2 6" xfId="28507" xr:uid="{0813EB3B-1001-4DAF-934B-BC7A8AFC06EA}"/>
    <cellStyle name="Normal 5 4 7 2 2 7" xfId="43391" xr:uid="{18B26E4F-21B2-4794-B856-B22B51EF6A95}"/>
    <cellStyle name="Normal 5 4 7 2 2 8" xfId="7971" xr:uid="{C7DBDB9C-91E7-470F-A772-35F788FE5307}"/>
    <cellStyle name="Normal 5 4 7 2 3" xfId="4420" xr:uid="{082433BF-1130-414C-9194-63A8E3563A70}"/>
    <cellStyle name="Normal 5 4 7 2 3 2" xfId="13104" xr:uid="{8A944DC4-E982-4877-B0B8-4F1E1246A81B}"/>
    <cellStyle name="Normal 5 4 7 2 3 2 2" xfId="26794" xr:uid="{E79923C5-C178-4FC5-AD3E-FAD62AC838C7}"/>
    <cellStyle name="Normal 5 4 7 2 3 2 2 2" xfId="40486" xr:uid="{3B8EE61E-A778-43E2-8AA1-45CA1CDE9F40}"/>
    <cellStyle name="Normal 5 4 7 2 3 2 2 3" xfId="55370" xr:uid="{B7346818-8669-4056-A008-4F3F19A0E1AE}"/>
    <cellStyle name="Normal 5 4 7 2 3 2 3" xfId="19950" xr:uid="{0A4482BD-4EC5-475D-9ECC-3CBAB7B66730}"/>
    <cellStyle name="Normal 5 4 7 2 3 2 4" xfId="33640" xr:uid="{DEE6E19C-74ED-4988-8E0A-C5293E6BB7E5}"/>
    <cellStyle name="Normal 5 4 7 2 3 2 5" xfId="48524" xr:uid="{BC4065C5-8A6C-4502-A5B3-46EED9292085}"/>
    <cellStyle name="Normal 5 4 7 2 3 3" xfId="23372" xr:uid="{0C2C623A-47D5-494D-8980-973A37B65AA0}"/>
    <cellStyle name="Normal 5 4 7 2 3 3 2" xfId="37064" xr:uid="{C594A620-AA16-441B-A4A5-55681934A541}"/>
    <cellStyle name="Normal 5 4 7 2 3 3 3" xfId="51948" xr:uid="{72A588B5-F9EC-42B3-9609-3C97E1807C39}"/>
    <cellStyle name="Normal 5 4 7 2 3 4" xfId="16528" xr:uid="{D48D7F8E-EDE6-4D86-BB92-CE0DA0103C1D}"/>
    <cellStyle name="Normal 5 4 7 2 3 4 2" xfId="41338" xr:uid="{0FF8E8A2-4B62-42B5-BAE5-298B9481F018}"/>
    <cellStyle name="Normal 5 4 7 2 3 5" xfId="30218" xr:uid="{F085E9C1-A790-4AD7-8EE0-2B358C24E89D}"/>
    <cellStyle name="Normal 5 4 7 2 3 6" xfId="45102" xr:uid="{62929F23-7D2F-40B1-B57B-3FB219FC6ABF}"/>
    <cellStyle name="Normal 5 4 7 2 3 7" xfId="9682" xr:uid="{C6793BDD-E73E-4886-9C08-BCCA923E515E}"/>
    <cellStyle name="Normal 5 4 7 2 4" xfId="11392" xr:uid="{EFFB94F0-5894-4154-90CC-B2E87E9259CC}"/>
    <cellStyle name="Normal 5 4 7 2 4 2" xfId="25082" xr:uid="{09787D5D-1AD4-4A10-A7EB-8346C2A4282C}"/>
    <cellStyle name="Normal 5 4 7 2 4 2 2" xfId="38774" xr:uid="{E57487E1-77DE-469F-BD45-372FD7C57755}"/>
    <cellStyle name="Normal 5 4 7 2 4 2 3" xfId="53658" xr:uid="{C397641F-7260-401D-9664-C1E1612BCF33}"/>
    <cellStyle name="Normal 5 4 7 2 4 3" xfId="18238" xr:uid="{A9E3A873-CD4C-4E27-8AA2-A629A4341917}"/>
    <cellStyle name="Normal 5 4 7 2 4 4" xfId="31928" xr:uid="{AA07708D-8147-4537-9CE9-CFB1B4A25E63}"/>
    <cellStyle name="Normal 5 4 7 2 4 5" xfId="46812" xr:uid="{40CBEF9D-11CA-4497-9F81-8C5927016D3A}"/>
    <cellStyle name="Normal 5 4 7 2 5" xfId="21660" xr:uid="{EC03D6EF-9E40-4F78-8E5B-609E3FF2D7B9}"/>
    <cellStyle name="Normal 5 4 7 2 5 2" xfId="35352" xr:uid="{C6A897FD-ED49-4C4C-ADFB-B1EA1C5077CF}"/>
    <cellStyle name="Normal 5 4 7 2 5 3" xfId="50236" xr:uid="{4B5CDF64-E9A4-4596-B0F0-B8A6F19F94DC}"/>
    <cellStyle name="Normal 5 4 7 2 6" xfId="14816" xr:uid="{44B95BD2-3C6E-4EC0-808E-A706C0EC5882}"/>
    <cellStyle name="Normal 5 4 7 2 6 2" xfId="41010" xr:uid="{53C2D11C-B194-4007-B05A-6C3AED33270B}"/>
    <cellStyle name="Normal 5 4 7 2 7" xfId="28506" xr:uid="{48833DF9-0665-489A-BFF5-3A9AF81BB01E}"/>
    <cellStyle name="Normal 5 4 7 2 8" xfId="43390" xr:uid="{FD2D8452-291F-4EE5-897D-8EDEF73DD98C}"/>
    <cellStyle name="Normal 5 4 7 2 9" xfId="7970" xr:uid="{C1CAD6A5-A8BE-4B05-89E8-FD9648367FBC}"/>
    <cellStyle name="Normal 5 4 7 3" xfId="1319" xr:uid="{64E23453-7E0E-461F-8C05-0FBE5941C581}"/>
    <cellStyle name="Normal 5 4 7 3 2" xfId="9684" xr:uid="{D42A135C-350C-4782-BB4A-AB3D593AE568}"/>
    <cellStyle name="Normal 5 4 7 3 2 2" xfId="13106" xr:uid="{D4303530-681E-44FE-B15F-BEDD8AC105F5}"/>
    <cellStyle name="Normal 5 4 7 3 2 2 2" xfId="26796" xr:uid="{9AFF69DA-3AFC-4B02-8A89-B7EDF13C9701}"/>
    <cellStyle name="Normal 5 4 7 3 2 2 2 2" xfId="40488" xr:uid="{55063ADA-3975-439B-8E15-64B81DE9818F}"/>
    <cellStyle name="Normal 5 4 7 3 2 2 2 3" xfId="55372" xr:uid="{D3FBC978-D72F-4673-8983-1F4E7B13F43A}"/>
    <cellStyle name="Normal 5 4 7 3 2 2 3" xfId="19952" xr:uid="{A79653AC-7E02-42E1-AD73-BA027A72412F}"/>
    <cellStyle name="Normal 5 4 7 3 2 2 4" xfId="33642" xr:uid="{608DC2F6-6B47-48AF-9F6F-BA58C0D075DE}"/>
    <cellStyle name="Normal 5 4 7 3 2 2 5" xfId="48526" xr:uid="{75AF5A4E-3DB4-443A-9BFE-A85DF272AFC9}"/>
    <cellStyle name="Normal 5 4 7 3 2 3" xfId="23374" xr:uid="{699ADF2D-7323-4E5F-A7A2-478F7F56E774}"/>
    <cellStyle name="Normal 5 4 7 3 2 3 2" xfId="37066" xr:uid="{9FC10BA3-EDAB-44BA-8AA8-5DE8B9FE7E97}"/>
    <cellStyle name="Normal 5 4 7 3 2 3 3" xfId="51950" xr:uid="{AFDA2301-365D-45A1-8758-48E41C49C991}"/>
    <cellStyle name="Normal 5 4 7 3 2 4" xfId="16530" xr:uid="{95D20A51-EED7-458B-AB9C-CFB2F8C33AD9}"/>
    <cellStyle name="Normal 5 4 7 3 2 5" xfId="30220" xr:uid="{448F421A-5633-4305-BFA7-469552493C97}"/>
    <cellStyle name="Normal 5 4 7 3 2 6" xfId="45104" xr:uid="{AD192787-740B-4C2B-B255-01F9D0236610}"/>
    <cellStyle name="Normal 5 4 7 3 3" xfId="11394" xr:uid="{22AC03AE-3D80-4CB9-A8EA-4117FE69362A}"/>
    <cellStyle name="Normal 5 4 7 3 3 2" xfId="25084" xr:uid="{1DA81C98-594D-4A12-9247-858FEAAF44F8}"/>
    <cellStyle name="Normal 5 4 7 3 3 2 2" xfId="38776" xr:uid="{C2893A78-5A83-48EB-A459-F2388CBFB2EA}"/>
    <cellStyle name="Normal 5 4 7 3 3 2 3" xfId="53660" xr:uid="{FFF370F5-2C4F-4D63-91E9-599084A1FEBD}"/>
    <cellStyle name="Normal 5 4 7 3 3 3" xfId="18240" xr:uid="{33EE9930-50C1-4DF5-8D24-F44607B1F864}"/>
    <cellStyle name="Normal 5 4 7 3 3 4" xfId="31930" xr:uid="{BBDDF31E-80B5-4160-AFDF-88C9F9437DC2}"/>
    <cellStyle name="Normal 5 4 7 3 3 5" xfId="46814" xr:uid="{EA51955C-CCCE-4682-B753-E331A4A2B683}"/>
    <cellStyle name="Normal 5 4 7 3 4" xfId="21662" xr:uid="{D770AACE-DC9C-4172-A852-99B38B2A86CF}"/>
    <cellStyle name="Normal 5 4 7 3 4 2" xfId="35354" xr:uid="{D174628B-C27E-4978-9A75-E8CAA794FB99}"/>
    <cellStyle name="Normal 5 4 7 3 4 3" xfId="50238" xr:uid="{04049F39-DB7E-414C-9C01-93ECECB2DFC2}"/>
    <cellStyle name="Normal 5 4 7 3 5" xfId="14818" xr:uid="{36CBE57C-A0EB-4CFD-ABF1-AC5652E10393}"/>
    <cellStyle name="Normal 5 4 7 3 5 2" xfId="41012" xr:uid="{182F5346-2C8E-4F5D-83BA-1A7EE9D6AE00}"/>
    <cellStyle name="Normal 5 4 7 3 6" xfId="28508" xr:uid="{C4478430-55C5-4234-B436-7BEAE596159F}"/>
    <cellStyle name="Normal 5 4 7 3 7" xfId="43392" xr:uid="{58640908-6F69-4C93-9466-63F47A257CE2}"/>
    <cellStyle name="Normal 5 4 7 3 8" xfId="7972" xr:uid="{EF5E1C08-5EC0-4D67-B331-515800BB211F}"/>
    <cellStyle name="Normal 5 4 7 4" xfId="2869" xr:uid="{64A800EF-7B73-4B90-B13E-565182C8983C}"/>
    <cellStyle name="Normal 5 4 7 4 2" xfId="4585" xr:uid="{BBD2D71E-2807-48D4-96F5-B5B79ED9976F}"/>
    <cellStyle name="Normal 5 4 7 4 2 2" xfId="13107" xr:uid="{9152909F-0C04-4F0C-A796-F126D417AC19}"/>
    <cellStyle name="Normal 5 4 7 4 2 2 2" xfId="26797" xr:uid="{C9A11C30-A1B7-4CA6-B31D-E8648DC3AFF5}"/>
    <cellStyle name="Normal 5 4 7 4 2 2 2 2" xfId="40489" xr:uid="{8E9B3F4E-905F-44FC-A807-56CB66D6F182}"/>
    <cellStyle name="Normal 5 4 7 4 2 2 2 3" xfId="55373" xr:uid="{94910981-BCEA-479E-8B2B-B3AC606D9B63}"/>
    <cellStyle name="Normal 5 4 7 4 2 2 3" xfId="19953" xr:uid="{1143B74C-E30A-422E-9A91-E79EC6B2FF9C}"/>
    <cellStyle name="Normal 5 4 7 4 2 2 4" xfId="33643" xr:uid="{D84EF9FE-7914-4748-81A8-B7756A931FA5}"/>
    <cellStyle name="Normal 5 4 7 4 2 2 5" xfId="48527" xr:uid="{69990CEE-CD0C-4FCF-84C9-856DF37EF769}"/>
    <cellStyle name="Normal 5 4 7 4 2 3" xfId="23375" xr:uid="{543D9996-7CA3-4CC9-95E5-5963849F5CFF}"/>
    <cellStyle name="Normal 5 4 7 4 2 3 2" xfId="37067" xr:uid="{8534408B-4C46-445D-A9C2-F59E57B62490}"/>
    <cellStyle name="Normal 5 4 7 4 2 3 3" xfId="51951" xr:uid="{6338AC91-51BF-4CFC-BB8E-50F69313E858}"/>
    <cellStyle name="Normal 5 4 7 4 2 4" xfId="16531" xr:uid="{5F8EFCDA-F0EB-43D8-BC69-9B36B84EF0E8}"/>
    <cellStyle name="Normal 5 4 7 4 2 4 2" xfId="41359" xr:uid="{EE3EEE99-29A7-4E22-996A-2A1361886503}"/>
    <cellStyle name="Normal 5 4 7 4 2 5" xfId="30221" xr:uid="{36271BCC-5BED-49DC-9AAF-CDB6316F783A}"/>
    <cellStyle name="Normal 5 4 7 4 2 6" xfId="45105" xr:uid="{387F27E8-AAC6-4332-BDB5-4C6DD3D739B2}"/>
    <cellStyle name="Normal 5 4 7 4 2 7" xfId="9685" xr:uid="{1C94C861-1B4E-474D-BFF3-9C044360EB0A}"/>
    <cellStyle name="Normal 5 4 7 4 3" xfId="4686" xr:uid="{7839BF5A-5446-4167-92E9-DA7037B4621B}"/>
    <cellStyle name="Normal 5 4 7 4 3 2" xfId="25085" xr:uid="{251006AB-B359-41C9-AE9A-AA8CCE44C68E}"/>
    <cellStyle name="Normal 5 4 7 4 3 2 2" xfId="38777" xr:uid="{F94B67A7-7A31-4C17-8450-652F0546FF09}"/>
    <cellStyle name="Normal 5 4 7 4 3 2 3" xfId="53661" xr:uid="{3484559A-8DE4-4232-A84F-9BDED2042DE5}"/>
    <cellStyle name="Normal 5 4 7 4 3 3" xfId="18241" xr:uid="{3252F053-843F-491C-BAED-F94F85D428AE}"/>
    <cellStyle name="Normal 5 4 7 4 3 3 2" xfId="41375" xr:uid="{BBA42C45-7E62-49AD-89C2-639A65B75B8B}"/>
    <cellStyle name="Normal 5 4 7 4 3 4" xfId="31931" xr:uid="{519A95FF-EE49-4644-9FC2-495797CE7BEA}"/>
    <cellStyle name="Normal 5 4 7 4 3 5" xfId="46815" xr:uid="{F48AAD61-D2CB-4805-B5CD-7DD5BDD44C8C}"/>
    <cellStyle name="Normal 5 4 7 4 3 6" xfId="11395" xr:uid="{C7CC0CFC-B028-4E07-ABF2-B19AECCBDFC5}"/>
    <cellStyle name="Normal 5 4 7 4 4" xfId="4612" xr:uid="{EA1B710C-B713-44A4-A87B-EDC6700782B6}"/>
    <cellStyle name="Normal 5 4 7 4 4 2" xfId="41369" xr:uid="{995B2794-67C0-44EA-B9EB-BC1D9762480B}"/>
    <cellStyle name="Normal 5 4 7 4 4 3" xfId="35355" xr:uid="{4A2E29E9-39C2-4BC2-A216-EF22C8D757C6}"/>
    <cellStyle name="Normal 5 4 7 4 4 4" xfId="50239" xr:uid="{7C26C31B-AE5B-4990-B7E9-AB518EE8BCCC}"/>
    <cellStyle name="Normal 5 4 7 4 4 5" xfId="21663" xr:uid="{89B158B9-81F1-4211-9E23-9DD620A170DA}"/>
    <cellStyle name="Normal 5 4 7 4 5" xfId="14819" xr:uid="{77FD3DB0-C9FA-4032-8954-16A635897341}"/>
    <cellStyle name="Normal 5 4 7 4 5 2" xfId="41145" xr:uid="{17FCB7C4-48F4-49D1-A65E-4CF234144CA9}"/>
    <cellStyle name="Normal 5 4 7 4 6" xfId="28509" xr:uid="{17C9F383-2F95-456D-8C0E-EEA199BD2673}"/>
    <cellStyle name="Normal 5 4 7 4 7" xfId="43393" xr:uid="{E7E82226-0F11-4FB4-84AA-B3FADE64B29A}"/>
    <cellStyle name="Normal 5 4 7 4 8" xfId="7973" xr:uid="{18B347D0-03BF-4C50-8410-B37F8F2ECF07}"/>
    <cellStyle name="Normal 5 4 7 5" xfId="9681" xr:uid="{3F8BEAA3-70A3-47C9-99D0-411498B28041}"/>
    <cellStyle name="Normal 5 4 7 5 2" xfId="13103" xr:uid="{59850337-4134-4C02-AE7E-55EB70A7BC84}"/>
    <cellStyle name="Normal 5 4 7 5 2 2" xfId="26793" xr:uid="{7A3F5873-8DE8-42B2-95F3-7B8D6F61408B}"/>
    <cellStyle name="Normal 5 4 7 5 2 2 2" xfId="40485" xr:uid="{55E369A4-963C-4264-B363-7040840B7FE0}"/>
    <cellStyle name="Normal 5 4 7 5 2 2 3" xfId="55369" xr:uid="{BFC1F107-A1FA-42A2-8075-EEADF1E44BA0}"/>
    <cellStyle name="Normal 5 4 7 5 2 3" xfId="19949" xr:uid="{7549984F-7516-40F2-A0CB-9CC904314C02}"/>
    <cellStyle name="Normal 5 4 7 5 2 4" xfId="33639" xr:uid="{6E3F1C20-038A-4FF6-8D43-4BCEBF24A80D}"/>
    <cellStyle name="Normal 5 4 7 5 2 5" xfId="48523" xr:uid="{7CE5049D-6C2D-489F-97BA-E2BEB96FB8BD}"/>
    <cellStyle name="Normal 5 4 7 5 3" xfId="23371" xr:uid="{65EA013E-D6FB-4E3E-9667-8C589DD2F253}"/>
    <cellStyle name="Normal 5 4 7 5 3 2" xfId="37063" xr:uid="{BE54E5AA-04C7-4FEC-86BC-D01D548FCC75}"/>
    <cellStyle name="Normal 5 4 7 5 3 3" xfId="51947" xr:uid="{3EC1173B-534B-4E89-83B6-701F57486F0C}"/>
    <cellStyle name="Normal 5 4 7 5 4" xfId="16527" xr:uid="{7C6935BE-5C1B-4696-AF31-6AE912F7FDC3}"/>
    <cellStyle name="Normal 5 4 7 5 5" xfId="30217" xr:uid="{CCA0EF44-2847-499D-A3F9-672C4BBE4D50}"/>
    <cellStyle name="Normal 5 4 7 5 6" xfId="45101" xr:uid="{8B18BDE2-6CA9-4752-9C6B-1030C3B14ABC}"/>
    <cellStyle name="Normal 5 4 7 6" xfId="11391" xr:uid="{6D9E9CB4-4AE5-45CD-8D70-05915B70B292}"/>
    <cellStyle name="Normal 5 4 7 6 2" xfId="25081" xr:uid="{D093D081-7706-4817-BFDC-981370AFF11A}"/>
    <cellStyle name="Normal 5 4 7 6 2 2" xfId="38773" xr:uid="{A93EF8CE-E023-44B9-B4A5-E2B94C4C3EFC}"/>
    <cellStyle name="Normal 5 4 7 6 2 3" xfId="53657" xr:uid="{A9EB9FED-CDA9-4653-8796-656AC1BD7F1C}"/>
    <cellStyle name="Normal 5 4 7 6 3" xfId="18237" xr:uid="{EF53E3B3-ECF9-40B7-AAB7-0AF4B793F610}"/>
    <cellStyle name="Normal 5 4 7 6 4" xfId="31927" xr:uid="{E5D41D36-88CC-484D-BB26-3FCE0B64F811}"/>
    <cellStyle name="Normal 5 4 7 6 5" xfId="46811" xr:uid="{243A753C-1FB0-49EC-AC52-1F1D2CC4C9D4}"/>
    <cellStyle name="Normal 5 4 7 7" xfId="21659" xr:uid="{5BB0E9C2-27DA-49C9-8B42-82EC78DEB4FE}"/>
    <cellStyle name="Normal 5 4 7 7 2" xfId="35351" xr:uid="{1FAB9F6B-DB93-43AC-9B5A-DA410C52C275}"/>
    <cellStyle name="Normal 5 4 7 7 3" xfId="50235" xr:uid="{DF075289-FEC4-4F14-AF8B-0DF5E7AA3B0E}"/>
    <cellStyle name="Normal 5 4 7 8" xfId="14815" xr:uid="{E1A8D358-E081-444E-BB98-84DA26472E60}"/>
    <cellStyle name="Normal 5 4 7 8 2" xfId="40840" xr:uid="{2C30789D-8780-4089-B28F-C7C26CE769C5}"/>
    <cellStyle name="Normal 5 4 7 9" xfId="28505" xr:uid="{CA540D92-422F-4C4A-8E35-8B7C71988C01}"/>
    <cellStyle name="Normal 5 4 8" xfId="1320" xr:uid="{8E43B815-74A2-4E3A-B2D0-01949C5F2EFF}"/>
    <cellStyle name="Normal 5 4 8 2" xfId="1321" xr:uid="{85448FB4-FAD5-4CD7-B9A6-BE81AD7B3318}"/>
    <cellStyle name="Normal 5 4 8 2 2" xfId="9687" xr:uid="{ABD4DE49-7910-422C-A3CE-6F690E19B472}"/>
    <cellStyle name="Normal 5 4 8 2 2 2" xfId="13109" xr:uid="{C7200631-FC5A-4CBF-ABC9-4B5EEFB1622D}"/>
    <cellStyle name="Normal 5 4 8 2 2 2 2" xfId="26799" xr:uid="{AF022D16-327C-4F93-8357-37E0C67E9181}"/>
    <cellStyle name="Normal 5 4 8 2 2 2 2 2" xfId="40491" xr:uid="{BD15652B-811E-41A5-83EB-5DE11EC373DB}"/>
    <cellStyle name="Normal 5 4 8 2 2 2 2 3" xfId="55375" xr:uid="{9DE1FA71-3F8E-4AF8-AF4F-4DD7270712E1}"/>
    <cellStyle name="Normal 5 4 8 2 2 2 3" xfId="19955" xr:uid="{211C7233-B61C-48DA-91D9-E43046527230}"/>
    <cellStyle name="Normal 5 4 8 2 2 2 4" xfId="33645" xr:uid="{9BA9F3C3-5A95-40E8-BEFC-A1F49F3E7EA5}"/>
    <cellStyle name="Normal 5 4 8 2 2 2 5" xfId="48529" xr:uid="{3A7DA2C0-8FB3-4617-AB76-3E8AAF2D9A35}"/>
    <cellStyle name="Normal 5 4 8 2 2 3" xfId="23377" xr:uid="{D68572A4-1EDE-4BD5-AEB4-01D79310FC8D}"/>
    <cellStyle name="Normal 5 4 8 2 2 3 2" xfId="37069" xr:uid="{A7BB3361-1CE6-49DB-B9F1-9B30C23FCDBE}"/>
    <cellStyle name="Normal 5 4 8 2 2 3 3" xfId="51953" xr:uid="{C35D3C48-9DF2-4D78-9A55-2BB1366C05DA}"/>
    <cellStyle name="Normal 5 4 8 2 2 4" xfId="16533" xr:uid="{1ADA7584-DD4C-4386-8374-36EA082C7BA4}"/>
    <cellStyle name="Normal 5 4 8 2 2 5" xfId="30223" xr:uid="{B217F438-64BA-4DED-B16B-B349BF1D9143}"/>
    <cellStyle name="Normal 5 4 8 2 2 6" xfId="45107" xr:uid="{726953E0-8E83-4042-8644-0251188B96D0}"/>
    <cellStyle name="Normal 5 4 8 2 3" xfId="11397" xr:uid="{7B51659F-582A-42DD-9F92-9B60BF475C85}"/>
    <cellStyle name="Normal 5 4 8 2 3 2" xfId="25087" xr:uid="{95961ECD-7805-4BF7-96F4-28F1D0442417}"/>
    <cellStyle name="Normal 5 4 8 2 3 2 2" xfId="38779" xr:uid="{C4EAA25C-F16B-4E80-829F-58CFD421A200}"/>
    <cellStyle name="Normal 5 4 8 2 3 2 3" xfId="53663" xr:uid="{56EF5ABD-C90A-4FE6-8983-0FAC64E80DA5}"/>
    <cellStyle name="Normal 5 4 8 2 3 3" xfId="18243" xr:uid="{22304B76-0C0D-4037-8A24-D22E74AE18D0}"/>
    <cellStyle name="Normal 5 4 8 2 3 4" xfId="31933" xr:uid="{C46936BE-8D66-46C7-BD7B-9D19757FDBFE}"/>
    <cellStyle name="Normal 5 4 8 2 3 5" xfId="46817" xr:uid="{E68F2317-DE30-4426-BA3E-A42AB19530DF}"/>
    <cellStyle name="Normal 5 4 8 2 4" xfId="21665" xr:uid="{32D514D6-BB9B-4292-82A2-13EE3103923F}"/>
    <cellStyle name="Normal 5 4 8 2 4 2" xfId="35357" xr:uid="{3AA203AF-6651-4AA7-B78D-771EA5FF812E}"/>
    <cellStyle name="Normal 5 4 8 2 4 3" xfId="50241" xr:uid="{EEA4964F-C82A-4EBE-A827-8DAF8FC7770D}"/>
    <cellStyle name="Normal 5 4 8 2 5" xfId="14821" xr:uid="{385A9817-4FD1-45E0-B850-07C7C0A32AB2}"/>
    <cellStyle name="Normal 5 4 8 2 5 2" xfId="41014" xr:uid="{DFB97F20-EB32-4F36-92F1-17A27CFBFCD1}"/>
    <cellStyle name="Normal 5 4 8 2 6" xfId="28511" xr:uid="{EA5AAFC3-A7A9-4224-A107-2BF0CC385628}"/>
    <cellStyle name="Normal 5 4 8 2 7" xfId="43395" xr:uid="{CCCA990F-1A34-4D32-80BB-BEB444A8C861}"/>
    <cellStyle name="Normal 5 4 8 2 8" xfId="7975" xr:uid="{9A2C1E93-6C0F-426A-9C3D-93A2EBBBF1A6}"/>
    <cellStyle name="Normal 5 4 8 3" xfId="2870" xr:uid="{4C6B6EE2-F5B1-4CDC-BD4B-62E011FCA37C}"/>
    <cellStyle name="Normal 5 4 8 3 2" xfId="13108" xr:uid="{0FACC834-90F5-40DD-B339-5BD956F82D24}"/>
    <cellStyle name="Normal 5 4 8 3 2 2" xfId="26798" xr:uid="{CF7D8864-A575-41F6-BFEE-0B7B60F8ABA1}"/>
    <cellStyle name="Normal 5 4 8 3 2 2 2" xfId="40490" xr:uid="{CE0C8D1F-862F-4045-B245-931920700042}"/>
    <cellStyle name="Normal 5 4 8 3 2 2 3" xfId="55374" xr:uid="{C76AD226-3EDF-4BA5-B54D-1C21D860F9BD}"/>
    <cellStyle name="Normal 5 4 8 3 2 3" xfId="19954" xr:uid="{E374C65B-5B22-4BA6-9A9D-1BDA4F84C6D5}"/>
    <cellStyle name="Normal 5 4 8 3 2 4" xfId="33644" xr:uid="{089D328F-294F-4F29-A63E-29FCC07E4F51}"/>
    <cellStyle name="Normal 5 4 8 3 2 5" xfId="48528" xr:uid="{144E2615-AB2C-4E9C-800B-26895DD0C434}"/>
    <cellStyle name="Normal 5 4 8 3 3" xfId="23376" xr:uid="{021759D3-EC55-43E8-B88F-D282521A6812}"/>
    <cellStyle name="Normal 5 4 8 3 3 2" xfId="37068" xr:uid="{609E9798-F9E9-49D6-8BFC-4FE2B22ABCA3}"/>
    <cellStyle name="Normal 5 4 8 3 3 3" xfId="51952" xr:uid="{4E56357D-B88C-4A3C-BDB4-9D3FF5E5D2B4}"/>
    <cellStyle name="Normal 5 4 8 3 4" xfId="16532" xr:uid="{AF85BC1A-ABBC-4F8A-ACA9-3F358226B341}"/>
    <cellStyle name="Normal 5 4 8 3 4 2" xfId="41146" xr:uid="{D7DA00BC-5977-497A-A8C0-E537152C9AD0}"/>
    <cellStyle name="Normal 5 4 8 3 5" xfId="30222" xr:uid="{7F7F7C91-2E6E-4E7F-8270-B485B147CCA3}"/>
    <cellStyle name="Normal 5 4 8 3 6" xfId="45106" xr:uid="{5303E246-CF3A-4E81-9F23-4D520478A4E9}"/>
    <cellStyle name="Normal 5 4 8 3 7" xfId="9686" xr:uid="{A918D98C-7AB8-4472-A9D2-AD1FB0C9C736}"/>
    <cellStyle name="Normal 5 4 8 4" xfId="2871" xr:uid="{3B9FFB52-C710-4599-82A0-0F4CEC956380}"/>
    <cellStyle name="Normal 5 4 8 4 2" xfId="25086" xr:uid="{9F6BBD57-F234-4A9B-BE8B-BAC7E662246D}"/>
    <cellStyle name="Normal 5 4 8 4 2 2" xfId="38778" xr:uid="{772DEA1C-D589-4D42-84C3-6F1F8CAE4F1C}"/>
    <cellStyle name="Normal 5 4 8 4 2 3" xfId="53662" xr:uid="{310EEDCA-8AE4-47D9-ADA4-51B0CE9291D1}"/>
    <cellStyle name="Normal 5 4 8 4 3" xfId="18242" xr:uid="{CF49688D-B0E0-4A09-A42E-100FBF93C248}"/>
    <cellStyle name="Normal 5 4 8 4 3 2" xfId="41147" xr:uid="{A641DB0E-C7AC-4C22-8E88-BA0CA095D1CA}"/>
    <cellStyle name="Normal 5 4 8 4 4" xfId="31932" xr:uid="{6F6D9A03-AF98-4AE3-92EB-79425E035779}"/>
    <cellStyle name="Normal 5 4 8 4 5" xfId="46816" xr:uid="{449E0EB7-437B-454D-BB1B-0F6548A1FCC0}"/>
    <cellStyle name="Normal 5 4 8 4 6" xfId="11396" xr:uid="{CA80A766-7034-41CE-A45E-E37F95B5E768}"/>
    <cellStyle name="Normal 5 4 8 5" xfId="21664" xr:uid="{544A11B1-41EF-440B-9085-F3A732D2AD5A}"/>
    <cellStyle name="Normal 5 4 8 5 2" xfId="35356" xr:uid="{E6C3FF5B-D410-4EE3-A7A1-39BB7BD85C15}"/>
    <cellStyle name="Normal 5 4 8 5 3" xfId="50240" xr:uid="{A56FF8A6-0978-4F1F-BB8E-F64B17645BE1}"/>
    <cellStyle name="Normal 5 4 8 6" xfId="14820" xr:uid="{D3D4A6F2-70AB-4F4E-A584-3299B9D55894}"/>
    <cellStyle name="Normal 5 4 8 6 2" xfId="41013" xr:uid="{2226C008-7195-4FD1-A5F2-F786AB7B019A}"/>
    <cellStyle name="Normal 5 4 8 7" xfId="28510" xr:uid="{6A0C5B96-0B35-4E57-9C94-560798C6CB2E}"/>
    <cellStyle name="Normal 5 4 8 8" xfId="43394" xr:uid="{8DFB9BB8-ECDB-4AAD-86E3-95D26626C13D}"/>
    <cellStyle name="Normal 5 4 8 9" xfId="7974" xr:uid="{69CA539A-A111-4C38-B361-7DCC80136E29}"/>
    <cellStyle name="Normal 5 4 9" xfId="1322" xr:uid="{40839E57-A881-4B5B-A4AF-2769A3BCB283}"/>
    <cellStyle name="Normal 5 4 9 2" xfId="9688" xr:uid="{C5236885-E6D5-4A86-B678-60F6D999C548}"/>
    <cellStyle name="Normal 5 4 9 2 2" xfId="13110" xr:uid="{70BB4277-6777-436B-A103-34B01BCB937E}"/>
    <cellStyle name="Normal 5 4 9 2 2 2" xfId="26800" xr:uid="{8A0BEDF6-916C-44A7-B3EC-4A4824D2286E}"/>
    <cellStyle name="Normal 5 4 9 2 2 2 2" xfId="40492" xr:uid="{8EED6E01-E268-4A0E-BA02-8C4E916EA53A}"/>
    <cellStyle name="Normal 5 4 9 2 2 2 3" xfId="55376" xr:uid="{E9D011A6-81B1-4276-A01F-D1FEF966F7A8}"/>
    <cellStyle name="Normal 5 4 9 2 2 3" xfId="19956" xr:uid="{1E7D7030-B233-4B3D-BB76-0DC288E77AAF}"/>
    <cellStyle name="Normal 5 4 9 2 2 4" xfId="33646" xr:uid="{90698DBF-BD38-4825-A511-99B718A08057}"/>
    <cellStyle name="Normal 5 4 9 2 2 5" xfId="48530" xr:uid="{BF7F9EA9-647F-4C6D-BC36-3DBF10FE25D5}"/>
    <cellStyle name="Normal 5 4 9 2 3" xfId="23378" xr:uid="{1BA4868E-D9A9-4408-9BA8-F083B333C798}"/>
    <cellStyle name="Normal 5 4 9 2 3 2" xfId="37070" xr:uid="{F8493969-BA92-4F98-88B2-60D8482A8CDB}"/>
    <cellStyle name="Normal 5 4 9 2 3 3" xfId="51954" xr:uid="{CFD5B588-7ED1-4631-B016-D3B465D55EDA}"/>
    <cellStyle name="Normal 5 4 9 2 4" xfId="16534" xr:uid="{4A07E8DF-6CCB-4B72-8706-30563FEAD01F}"/>
    <cellStyle name="Normal 5 4 9 2 5" xfId="30224" xr:uid="{68616AD4-384C-447E-8CF6-2CBCFC66A562}"/>
    <cellStyle name="Normal 5 4 9 2 6" xfId="45108" xr:uid="{BE1BC687-DAEE-47C1-A5F2-DE7BC449AB8D}"/>
    <cellStyle name="Normal 5 4 9 3" xfId="11398" xr:uid="{BD7754CC-200E-4E8D-A5EA-752D80D60B32}"/>
    <cellStyle name="Normal 5 4 9 3 2" xfId="25088" xr:uid="{6058EB49-44FD-44B4-8DCB-8A1E37B5875D}"/>
    <cellStyle name="Normal 5 4 9 3 2 2" xfId="38780" xr:uid="{2437D69B-AB0F-45E3-A9A8-F71506E42DC3}"/>
    <cellStyle name="Normal 5 4 9 3 2 3" xfId="53664" xr:uid="{FBEDBF11-E096-4288-81CF-6A0AA5F58A0B}"/>
    <cellStyle name="Normal 5 4 9 3 3" xfId="18244" xr:uid="{59DE1259-C208-4B86-B83A-78983512B367}"/>
    <cellStyle name="Normal 5 4 9 3 4" xfId="31934" xr:uid="{9CA77D45-B146-476C-912D-B46CAEB7A082}"/>
    <cellStyle name="Normal 5 4 9 3 5" xfId="46818" xr:uid="{5274AA4C-8E5F-4057-AC9F-A3195DB1050C}"/>
    <cellStyle name="Normal 5 4 9 4" xfId="21666" xr:uid="{2A43850D-89BB-416B-B5E9-71E82CFBFFE1}"/>
    <cellStyle name="Normal 5 4 9 4 2" xfId="35358" xr:uid="{656C05F5-CBE9-4098-9144-A342A1B816D9}"/>
    <cellStyle name="Normal 5 4 9 4 3" xfId="50242" xr:uid="{AFF2B38F-3D43-41F5-97D8-C45785BEB248}"/>
    <cellStyle name="Normal 5 4 9 5" xfId="14822" xr:uid="{CC55E6FD-B53F-457D-9A63-8F00523E95AC}"/>
    <cellStyle name="Normal 5 4 9 5 2" xfId="41015" xr:uid="{C6DEC1AF-5429-4B6F-9C33-B1C8FA1C6746}"/>
    <cellStyle name="Normal 5 4 9 6" xfId="28512" xr:uid="{0700DE3E-3D0F-48EF-8BD5-C2012CD2E246}"/>
    <cellStyle name="Normal 5 4 9 7" xfId="43396" xr:uid="{D0C46610-DEB0-4BBB-9A98-206D3080EB7C}"/>
    <cellStyle name="Normal 5 4 9 8" xfId="7976" xr:uid="{4AE2EE9A-0848-49D1-9D25-4604DFBB8A96}"/>
    <cellStyle name="Normal 5 5" xfId="100" xr:uid="{5D5B34D6-B22C-4ED4-A000-274703374965}"/>
    <cellStyle name="Normal 5 5 10" xfId="2872" xr:uid="{6B468736-DA0E-47E7-B4C2-60351BF6599D}"/>
    <cellStyle name="Normal 5 5 10 2" xfId="13111" xr:uid="{EC583CE0-C7CF-4BD4-AA70-FA6B3CD77C78}"/>
    <cellStyle name="Normal 5 5 10 2 2" xfId="26801" xr:uid="{C4E40966-64A3-4671-9E91-4C93623FC173}"/>
    <cellStyle name="Normal 5 5 10 2 2 2" xfId="40493" xr:uid="{B97AEA51-F08D-4049-BD33-A599705DCF06}"/>
    <cellStyle name="Normal 5 5 10 2 2 3" xfId="55377" xr:uid="{6E513D69-FC3D-47B6-B7EC-C0C9799E4794}"/>
    <cellStyle name="Normal 5 5 10 2 3" xfId="19957" xr:uid="{F8BF8640-F4E8-4CA3-9981-830670D2A5F1}"/>
    <cellStyle name="Normal 5 5 10 2 4" xfId="33647" xr:uid="{763696B0-1739-4EE0-A27F-38B7E7CD80B2}"/>
    <cellStyle name="Normal 5 5 10 2 5" xfId="48531" xr:uid="{F50FBD34-B516-4428-AC7E-4135D4CA0708}"/>
    <cellStyle name="Normal 5 5 10 3" xfId="23379" xr:uid="{7A5CA4C5-2A0F-4B2E-8E7C-EE6443977594}"/>
    <cellStyle name="Normal 5 5 10 3 2" xfId="37071" xr:uid="{2620F413-73CF-496D-9BD2-9A91183D5B14}"/>
    <cellStyle name="Normal 5 5 10 3 3" xfId="51955" xr:uid="{4CC1F58A-6E34-4920-9D56-DFCA2A12B1ED}"/>
    <cellStyle name="Normal 5 5 10 4" xfId="16535" xr:uid="{7EEB994E-5A91-4DB1-8EB2-2A38D2B1DF88}"/>
    <cellStyle name="Normal 5 5 10 4 2" xfId="41148" xr:uid="{16BCC3C0-6070-48BA-B883-09FE175E7D12}"/>
    <cellStyle name="Normal 5 5 10 5" xfId="30225" xr:uid="{E88DF7F0-EF0C-4B29-B728-EFA3DF534E70}"/>
    <cellStyle name="Normal 5 5 10 6" xfId="45109" xr:uid="{9DE05E69-E6A9-43A3-97CA-0A1A0D18A8C7}"/>
    <cellStyle name="Normal 5 5 10 7" xfId="9689" xr:uid="{0EAEC04A-F691-4856-8794-24637CC128D5}"/>
    <cellStyle name="Normal 5 5 11" xfId="2873" xr:uid="{DF9D36EB-73D7-4717-B9C8-D5FB78F17326}"/>
    <cellStyle name="Normal 5 5 11 2" xfId="25089" xr:uid="{7751FC4C-888D-43CA-B58A-6428F5E4250F}"/>
    <cellStyle name="Normal 5 5 11 2 2" xfId="38781" xr:uid="{E7C29CE7-7336-450A-BB44-CCBA5423EF84}"/>
    <cellStyle name="Normal 5 5 11 2 3" xfId="53665" xr:uid="{BAC65E55-BD55-45F8-9BAB-20C121E17E16}"/>
    <cellStyle name="Normal 5 5 11 3" xfId="18245" xr:uid="{E9F09BB5-73CD-41D6-ACC7-5983C3DFFB2C}"/>
    <cellStyle name="Normal 5 5 11 3 2" xfId="41149" xr:uid="{96802410-D79F-4E7A-8B0A-E3C29CA40D5D}"/>
    <cellStyle name="Normal 5 5 11 4" xfId="31935" xr:uid="{625F8E82-0A1D-43AA-8EED-344D79CE8A3C}"/>
    <cellStyle name="Normal 5 5 11 5" xfId="46819" xr:uid="{0675F737-3214-477B-9E43-3AFA0FA099D1}"/>
    <cellStyle name="Normal 5 5 11 6" xfId="11399" xr:uid="{FC0ED8B6-6BF1-43DA-ABA0-2FB7387C71A8}"/>
    <cellStyle name="Normal 5 5 12" xfId="21667" xr:uid="{845DC9F2-A911-44CD-BBF1-5B7F28458A15}"/>
    <cellStyle name="Normal 5 5 12 2" xfId="35359" xr:uid="{78F23793-1815-406A-BBDE-AFFA18A6FFBA}"/>
    <cellStyle name="Normal 5 5 12 3" xfId="50243" xr:uid="{0DFA4066-681F-4C21-B859-79BB84D7E6FA}"/>
    <cellStyle name="Normal 5 5 13" xfId="14823" xr:uid="{A2B613BF-2A40-435B-9931-05046445A36B}"/>
    <cellStyle name="Normal 5 5 13 2" xfId="40766" xr:uid="{7CDE2830-34D1-499C-97BA-0A0BA9E1C849}"/>
    <cellStyle name="Normal 5 5 14" xfId="28513" xr:uid="{A30131B4-8C04-401F-BABA-57BCE74004C4}"/>
    <cellStyle name="Normal 5 5 15" xfId="43397" xr:uid="{3D9E8E3E-1605-4EAE-9237-ED5113DF757E}"/>
    <cellStyle name="Normal 5 5 16" xfId="7977" xr:uid="{F5B6CBB1-AF01-4FA9-AD52-0BBEF63F51AE}"/>
    <cellStyle name="Normal 5 5 2" xfId="101" xr:uid="{74AF040E-ADB8-4284-80A4-83F3F5F53567}"/>
    <cellStyle name="Normal 5 5 2 10" xfId="21668" xr:uid="{CEFEAA94-D8D9-4935-8FC2-474DA798365F}"/>
    <cellStyle name="Normal 5 5 2 10 2" xfId="35360" xr:uid="{F177ED20-AE93-4396-9340-829A26D3CEA4}"/>
    <cellStyle name="Normal 5 5 2 10 3" xfId="50244" xr:uid="{51B61B85-97EB-4794-808D-AB05D3A2DE2D}"/>
    <cellStyle name="Normal 5 5 2 11" xfId="14824" xr:uid="{AC060332-16D9-450E-9751-CF784CAA01E8}"/>
    <cellStyle name="Normal 5 5 2 11 2" xfId="40767" xr:uid="{D79205EA-308E-464B-A621-3A91260B9AFC}"/>
    <cellStyle name="Normal 5 5 2 12" xfId="28514" xr:uid="{73FA71B9-63A3-4D98-A16B-A503194921C0}"/>
    <cellStyle name="Normal 5 5 2 13" xfId="43398" xr:uid="{E7789166-56F9-4773-8785-E3225CDF1531}"/>
    <cellStyle name="Normal 5 5 2 14" xfId="7978" xr:uid="{A6A2DCA3-5129-4968-8936-9A81BB3CCAC2}"/>
    <cellStyle name="Normal 5 5 2 2" xfId="102" xr:uid="{E7609DD4-3985-49CE-901B-35B48F1EAC8A}"/>
    <cellStyle name="Normal 5 5 2 2 10" xfId="14825" xr:uid="{7239C652-CF42-4E6E-9CD7-9E82613EEFFC}"/>
    <cellStyle name="Normal 5 5 2 2 10 2" xfId="40768" xr:uid="{CC014835-876E-40A6-95CB-ECD989C7E66D}"/>
    <cellStyle name="Normal 5 5 2 2 11" xfId="28515" xr:uid="{FB5A5519-8E24-42BE-91DE-F79322DC1E8A}"/>
    <cellStyle name="Normal 5 5 2 2 12" xfId="43399" xr:uid="{8E293BE5-21CD-4552-85D3-5BC6745BA467}"/>
    <cellStyle name="Normal 5 5 2 2 13" xfId="7979" xr:uid="{9A53E6E8-3B3F-42B3-BF75-1199E3EFA663}"/>
    <cellStyle name="Normal 5 5 2 2 2" xfId="305" xr:uid="{A624FF7A-1A4F-454C-971C-658A0BC05171}"/>
    <cellStyle name="Normal 5 5 2 2 2 10" xfId="43400" xr:uid="{9098CB52-E07A-4FFD-AD6A-ED1FB57D8E53}"/>
    <cellStyle name="Normal 5 5 2 2 2 11" xfId="7980" xr:uid="{177673C4-ACE9-45F9-AEA7-877703EDACDB}"/>
    <cellStyle name="Normal 5 5 2 2 2 2" xfId="564" xr:uid="{05FD2C3A-BF6C-42EF-A7BD-D882E17BFA7C}"/>
    <cellStyle name="Normal 5 5 2 2 2 2 2" xfId="1323" xr:uid="{C9AAD0B0-30E5-4A4B-A27E-72E955743395}"/>
    <cellStyle name="Normal 5 5 2 2 2 2 2 2" xfId="1324" xr:uid="{36ADD34C-34F2-4AF5-8BB3-E66B3D3F25E6}"/>
    <cellStyle name="Normal 5 5 2 2 2 2 2 2 2" xfId="13116" xr:uid="{A7A042BE-691B-4752-B1D9-AF68D0DA47C5}"/>
    <cellStyle name="Normal 5 5 2 2 2 2 2 2 2 2" xfId="26806" xr:uid="{76105ED5-4D4A-49AC-9CCF-1AAB69B62FA6}"/>
    <cellStyle name="Normal 5 5 2 2 2 2 2 2 2 2 2" xfId="40498" xr:uid="{F59D04D8-A382-498F-99F9-584DB122687E}"/>
    <cellStyle name="Normal 5 5 2 2 2 2 2 2 2 2 3" xfId="55382" xr:uid="{93F7A390-F16E-45A3-B634-22221475305E}"/>
    <cellStyle name="Normal 5 5 2 2 2 2 2 2 2 3" xfId="19962" xr:uid="{80B44A33-E899-4851-845F-071C770A1C37}"/>
    <cellStyle name="Normal 5 5 2 2 2 2 2 2 2 4" xfId="33652" xr:uid="{97A3A904-0DF2-47A7-B2E5-0E0477FE22F9}"/>
    <cellStyle name="Normal 5 5 2 2 2 2 2 2 2 5" xfId="48536" xr:uid="{9C0CE51A-3A8D-4D52-9BEF-8E3111E711C2}"/>
    <cellStyle name="Normal 5 5 2 2 2 2 2 2 3" xfId="23384" xr:uid="{934AFC7E-FBDD-45F9-B3B1-1C64B340AE39}"/>
    <cellStyle name="Normal 5 5 2 2 2 2 2 2 3 2" xfId="37076" xr:uid="{B1E45B92-3BC4-47F5-BCCC-D3937C698D81}"/>
    <cellStyle name="Normal 5 5 2 2 2 2 2 2 3 3" xfId="51960" xr:uid="{B92C080B-E254-405E-8DEB-9C3290CE1F6D}"/>
    <cellStyle name="Normal 5 5 2 2 2 2 2 2 4" xfId="16540" xr:uid="{00C14710-2898-4369-BE7C-C753F3B83227}"/>
    <cellStyle name="Normal 5 5 2 2 2 2 2 2 4 2" xfId="41017" xr:uid="{350BB7C3-3136-4C8A-99F5-C29A7FB2C6C2}"/>
    <cellStyle name="Normal 5 5 2 2 2 2 2 2 5" xfId="30230" xr:uid="{00F829DF-FC95-482C-B60F-0DE733D42DA6}"/>
    <cellStyle name="Normal 5 5 2 2 2 2 2 2 6" xfId="45114" xr:uid="{24061FAB-836E-493C-9428-0E3ECB1C037F}"/>
    <cellStyle name="Normal 5 5 2 2 2 2 2 2 7" xfId="9694" xr:uid="{A2BF9C7E-FF4A-40F2-BAE4-C707439AF991}"/>
    <cellStyle name="Normal 5 5 2 2 2 2 2 3" xfId="11404" xr:uid="{FC8FE7E3-6C00-4587-A5D1-BE3AA4E1345D}"/>
    <cellStyle name="Normal 5 5 2 2 2 2 2 3 2" xfId="25094" xr:uid="{E34579AB-B596-495A-AE18-E1E561D9C0BC}"/>
    <cellStyle name="Normal 5 5 2 2 2 2 2 3 2 2" xfId="38786" xr:uid="{D5ABFBC3-DABE-400B-AEE8-DD455766B60C}"/>
    <cellStyle name="Normal 5 5 2 2 2 2 2 3 2 3" xfId="53670" xr:uid="{2A52FE4D-1FF3-48CA-AE54-79C0BAA7D5BD}"/>
    <cellStyle name="Normal 5 5 2 2 2 2 2 3 3" xfId="18250" xr:uid="{EA0ADB51-6807-484B-A954-0D96BBE1F924}"/>
    <cellStyle name="Normal 5 5 2 2 2 2 2 3 4" xfId="31940" xr:uid="{21654F85-4402-4E24-884B-7791EE539F22}"/>
    <cellStyle name="Normal 5 5 2 2 2 2 2 3 5" xfId="46824" xr:uid="{DDAF10C7-CD3B-4918-9845-E241891D7766}"/>
    <cellStyle name="Normal 5 5 2 2 2 2 2 4" xfId="21672" xr:uid="{FA326196-8B91-490B-B449-5F2CCB59AD9D}"/>
    <cellStyle name="Normal 5 5 2 2 2 2 2 4 2" xfId="35364" xr:uid="{2CA34DE0-1BD7-4391-B5F8-72A8B1B27450}"/>
    <cellStyle name="Normal 5 5 2 2 2 2 2 4 3" xfId="50248" xr:uid="{A739C7CA-4F23-4EEF-9C11-87CDE4F3C436}"/>
    <cellStyle name="Normal 5 5 2 2 2 2 2 5" xfId="14828" xr:uid="{39741F25-FD9C-46D3-A271-DA5824977361}"/>
    <cellStyle name="Normal 5 5 2 2 2 2 2 5 2" xfId="41016" xr:uid="{8D0A53B2-7E51-422C-B749-0AAA1F34D50D}"/>
    <cellStyle name="Normal 5 5 2 2 2 2 2 6" xfId="28518" xr:uid="{738AE929-E93E-44A4-8E41-6C320D5BFF6B}"/>
    <cellStyle name="Normal 5 5 2 2 2 2 2 7" xfId="43402" xr:uid="{F3D01170-59B8-4821-9F74-0F62157DB583}"/>
    <cellStyle name="Normal 5 5 2 2 2 2 2 8" xfId="7982" xr:uid="{74C90B54-46E8-4A23-8DD4-8E2F207EF6BC}"/>
    <cellStyle name="Normal 5 5 2 2 2 2 3" xfId="1325" xr:uid="{D793A2F3-CE36-48A9-AB48-54D541D743E2}"/>
    <cellStyle name="Normal 5 5 2 2 2 2 3 2" xfId="13115" xr:uid="{9F6C2185-A092-44CF-9433-4A284272D47A}"/>
    <cellStyle name="Normal 5 5 2 2 2 2 3 2 2" xfId="26805" xr:uid="{521F289C-2458-4832-82F9-D864F4547414}"/>
    <cellStyle name="Normal 5 5 2 2 2 2 3 2 2 2" xfId="40497" xr:uid="{AE3E30BB-CA76-4389-8B60-5992C0A8392C}"/>
    <cellStyle name="Normal 5 5 2 2 2 2 3 2 2 3" xfId="55381" xr:uid="{FB287288-F3A6-4A6D-9D90-65A7EDEED933}"/>
    <cellStyle name="Normal 5 5 2 2 2 2 3 2 3" xfId="19961" xr:uid="{64059D43-BF9D-431B-94F0-6E0AA4C83212}"/>
    <cellStyle name="Normal 5 5 2 2 2 2 3 2 4" xfId="33651" xr:uid="{5C4C4E7F-BC25-4D8A-B18F-4CB0A1761715}"/>
    <cellStyle name="Normal 5 5 2 2 2 2 3 2 5" xfId="48535" xr:uid="{6F2F17A1-E543-48BB-ACC7-BC686464417C}"/>
    <cellStyle name="Normal 5 5 2 2 2 2 3 3" xfId="23383" xr:uid="{CE1F0A56-29E0-4200-AA26-9FD9F5A004F6}"/>
    <cellStyle name="Normal 5 5 2 2 2 2 3 3 2" xfId="37075" xr:uid="{31BCEDCC-4509-41E4-8742-408E1042D6A1}"/>
    <cellStyle name="Normal 5 5 2 2 2 2 3 3 3" xfId="51959" xr:uid="{3103A2C5-822B-46F0-B30E-E3DBBDBC2875}"/>
    <cellStyle name="Normal 5 5 2 2 2 2 3 4" xfId="16539" xr:uid="{BF736BBE-1DAF-4FB6-AA76-21B8EA184B65}"/>
    <cellStyle name="Normal 5 5 2 2 2 2 3 4 2" xfId="41018" xr:uid="{F7EAB78D-DAE7-48B6-932F-22A4537D24E2}"/>
    <cellStyle name="Normal 5 5 2 2 2 2 3 5" xfId="30229" xr:uid="{E8ACDF96-5A52-4078-96E1-53D713B9258B}"/>
    <cellStyle name="Normal 5 5 2 2 2 2 3 6" xfId="45113" xr:uid="{C0C9BE24-50F3-4D95-860C-BBD3A107F413}"/>
    <cellStyle name="Normal 5 5 2 2 2 2 3 7" xfId="9693" xr:uid="{354BB870-BD7F-4AEA-85F0-C2A4C48CE33A}"/>
    <cellStyle name="Normal 5 5 2 2 2 2 4" xfId="2874" xr:uid="{D164CDA6-48E1-48BB-B802-3344CB4B2EF0}"/>
    <cellStyle name="Normal 5 5 2 2 2 2 4 2" xfId="25093" xr:uid="{5A58F323-98FE-4873-97EF-178A3C8B4C3A}"/>
    <cellStyle name="Normal 5 5 2 2 2 2 4 2 2" xfId="38785" xr:uid="{F7D3253B-BA9A-40D0-8690-744401D3C00F}"/>
    <cellStyle name="Normal 5 5 2 2 2 2 4 2 3" xfId="53669" xr:uid="{2813106A-434C-4225-8108-FAACD72E8A68}"/>
    <cellStyle name="Normal 5 5 2 2 2 2 4 3" xfId="18249" xr:uid="{C5F140CD-FE2F-4221-A0D9-F11F1AE48B02}"/>
    <cellStyle name="Normal 5 5 2 2 2 2 4 3 2" xfId="41150" xr:uid="{DAEAEB6F-8518-438A-A43F-B889EAA7D422}"/>
    <cellStyle name="Normal 5 5 2 2 2 2 4 4" xfId="31939" xr:uid="{509B98D4-AF27-4092-92F2-D63B78C2CF0F}"/>
    <cellStyle name="Normal 5 5 2 2 2 2 4 5" xfId="46823" xr:uid="{C2377671-1688-4FDE-B794-F0BE47AB8E51}"/>
    <cellStyle name="Normal 5 5 2 2 2 2 4 6" xfId="11403" xr:uid="{1D50D081-BE22-48B0-A9B6-4125A110BB90}"/>
    <cellStyle name="Normal 5 5 2 2 2 2 5" xfId="21671" xr:uid="{59A893F6-DA48-47CF-8B57-46D6B44F6285}"/>
    <cellStyle name="Normal 5 5 2 2 2 2 5 2" xfId="35363" xr:uid="{43A3C8EA-AFE8-42C1-ACAF-73FF03538809}"/>
    <cellStyle name="Normal 5 5 2 2 2 2 5 3" xfId="50247" xr:uid="{952674FE-C772-447A-96D8-229C1D1DCEFE}"/>
    <cellStyle name="Normal 5 5 2 2 2 2 6" xfId="14827" xr:uid="{9B784147-9A05-4913-9C98-BA4F931E8C00}"/>
    <cellStyle name="Normal 5 5 2 2 2 2 6 2" xfId="40841" xr:uid="{6A2ED783-93B5-42CA-B2E9-80B9150934A5}"/>
    <cellStyle name="Normal 5 5 2 2 2 2 7" xfId="28517" xr:uid="{8091C2C1-6837-400D-A4E8-9AD616C364FE}"/>
    <cellStyle name="Normal 5 5 2 2 2 2 8" xfId="43401" xr:uid="{67CF9895-BD0F-4425-9968-AAC82CAF7EB1}"/>
    <cellStyle name="Normal 5 5 2 2 2 2 9" xfId="7981" xr:uid="{0F40AB74-C7F0-48CE-88D7-393C3B5691DB}"/>
    <cellStyle name="Normal 5 5 2 2 2 3" xfId="1326" xr:uid="{5E32AAD5-B76C-4E37-85A4-A8B47E92EE43}"/>
    <cellStyle name="Normal 5 5 2 2 2 3 2" xfId="1327" xr:uid="{F6ABC546-EF54-4712-B322-302B6F4EB3EB}"/>
    <cellStyle name="Normal 5 5 2 2 2 3 2 2" xfId="13117" xr:uid="{70CE2196-9761-4C1B-9911-776658D8C0BC}"/>
    <cellStyle name="Normal 5 5 2 2 2 3 2 2 2" xfId="26807" xr:uid="{50EFDACE-3127-403F-8D11-0C92C60DA7C4}"/>
    <cellStyle name="Normal 5 5 2 2 2 3 2 2 2 2" xfId="40499" xr:uid="{09EF4E71-F10C-4908-A2FC-52C7E5572C48}"/>
    <cellStyle name="Normal 5 5 2 2 2 3 2 2 2 3" xfId="55383" xr:uid="{61195214-9BC6-4D05-99F3-7AC91F3CE6D0}"/>
    <cellStyle name="Normal 5 5 2 2 2 3 2 2 3" xfId="19963" xr:uid="{9F52A44A-C5FC-479B-A133-A121287A029E}"/>
    <cellStyle name="Normal 5 5 2 2 2 3 2 2 4" xfId="33653" xr:uid="{D0073E8F-E06A-4519-9ACE-E722DFBF2471}"/>
    <cellStyle name="Normal 5 5 2 2 2 3 2 2 5" xfId="48537" xr:uid="{7EAE24B9-D874-4E2B-B8E1-4F4CAA031A5E}"/>
    <cellStyle name="Normal 5 5 2 2 2 3 2 3" xfId="23385" xr:uid="{D2037878-15D9-4FF5-AC60-1401C99E9ED1}"/>
    <cellStyle name="Normal 5 5 2 2 2 3 2 3 2" xfId="37077" xr:uid="{2539DB49-79A0-4147-BE96-9018333A1802}"/>
    <cellStyle name="Normal 5 5 2 2 2 3 2 3 3" xfId="51961" xr:uid="{6BD12B55-CA6F-4721-BBAE-86EA1F8BD7F4}"/>
    <cellStyle name="Normal 5 5 2 2 2 3 2 4" xfId="16541" xr:uid="{8BC0CCDB-C3A0-483C-A62C-848106351A10}"/>
    <cellStyle name="Normal 5 5 2 2 2 3 2 4 2" xfId="41020" xr:uid="{8E99B656-0895-4D82-9909-C11ADEE0604F}"/>
    <cellStyle name="Normal 5 5 2 2 2 3 2 5" xfId="30231" xr:uid="{3DA27A6E-E344-4BAD-959A-B2ECF508C94F}"/>
    <cellStyle name="Normal 5 5 2 2 2 3 2 6" xfId="45115" xr:uid="{99D00574-42EC-4977-AE9A-A13B51A21F86}"/>
    <cellStyle name="Normal 5 5 2 2 2 3 2 7" xfId="9695" xr:uid="{E090C5BB-9E16-49B7-91C2-01B91DBA5C3E}"/>
    <cellStyle name="Normal 5 5 2 2 2 3 3" xfId="2875" xr:uid="{590BC119-E984-445A-8A8B-62298106B2C7}"/>
    <cellStyle name="Normal 5 5 2 2 2 3 3 2" xfId="25095" xr:uid="{371ED5AF-3597-4F71-B331-4CC653133711}"/>
    <cellStyle name="Normal 5 5 2 2 2 3 3 2 2" xfId="38787" xr:uid="{03386C19-3555-43E3-BC0D-AE732493FFC5}"/>
    <cellStyle name="Normal 5 5 2 2 2 3 3 2 3" xfId="53671" xr:uid="{290DEC35-1C51-43E2-B055-85E3CCF9E172}"/>
    <cellStyle name="Normal 5 5 2 2 2 3 3 3" xfId="18251" xr:uid="{4B4BF200-CE04-4490-BC63-98FBCA4E51BE}"/>
    <cellStyle name="Normal 5 5 2 2 2 3 3 3 2" xfId="41151" xr:uid="{B89C935D-083A-4601-B8DA-8F510607A3F4}"/>
    <cellStyle name="Normal 5 5 2 2 2 3 3 4" xfId="31941" xr:uid="{98628DA6-FB6E-4550-97E6-9A3AC2662CF8}"/>
    <cellStyle name="Normal 5 5 2 2 2 3 3 5" xfId="46825" xr:uid="{C3B0576E-EB9B-4CCA-B8C7-79A618F37D8C}"/>
    <cellStyle name="Normal 5 5 2 2 2 3 3 6" xfId="11405" xr:uid="{2A1ECF1B-4D43-4FFC-9533-8CF0F9815927}"/>
    <cellStyle name="Normal 5 5 2 2 2 3 4" xfId="2876" xr:uid="{12E3EC1B-01EC-4B5A-A14C-71866A6801C7}"/>
    <cellStyle name="Normal 5 5 2 2 2 3 4 2" xfId="41152" xr:uid="{3A3AD321-D7A0-4524-8B9B-615D876A442E}"/>
    <cellStyle name="Normal 5 5 2 2 2 3 4 3" xfId="35365" xr:uid="{A2EACB5C-77BD-4447-AAF5-47FA590AE117}"/>
    <cellStyle name="Normal 5 5 2 2 2 3 4 4" xfId="50249" xr:uid="{287A40EB-2BCC-4124-BDAC-B5EE9FE6E371}"/>
    <cellStyle name="Normal 5 5 2 2 2 3 4 5" xfId="21673" xr:uid="{3DED5681-3EFC-4348-B6F6-1D27BEF02854}"/>
    <cellStyle name="Normal 5 5 2 2 2 3 5" xfId="14829" xr:uid="{E7E6611C-F368-4B9C-8881-C79F0528656F}"/>
    <cellStyle name="Normal 5 5 2 2 2 3 5 2" xfId="41019" xr:uid="{DD1A89E1-EC81-43E0-B34E-6C2ED0AE8704}"/>
    <cellStyle name="Normal 5 5 2 2 2 3 6" xfId="28519" xr:uid="{7325AB8A-92D0-4A0A-AD77-AD8C5653CD66}"/>
    <cellStyle name="Normal 5 5 2 2 2 3 7" xfId="43403" xr:uid="{F5AEE18E-BD38-4675-BFE5-469BA6B613B3}"/>
    <cellStyle name="Normal 5 5 2 2 2 3 8" xfId="7983" xr:uid="{5E0D47C7-E1B4-47AB-9150-F6AC7692543E}"/>
    <cellStyle name="Normal 5 5 2 2 2 4" xfId="1328" xr:uid="{6C77A685-9B99-4C90-B455-92C3A4434019}"/>
    <cellStyle name="Normal 5 5 2 2 2 4 2" xfId="9696" xr:uid="{4DB7C547-6E36-498A-AA0F-D62D5EA3CA1A}"/>
    <cellStyle name="Normal 5 5 2 2 2 4 2 2" xfId="13118" xr:uid="{24E22EE1-D1E1-47B0-8D03-48886B582DD7}"/>
    <cellStyle name="Normal 5 5 2 2 2 4 2 2 2" xfId="26808" xr:uid="{9FE19D51-33E9-401C-B7C6-545337A34D0C}"/>
    <cellStyle name="Normal 5 5 2 2 2 4 2 2 2 2" xfId="40500" xr:uid="{21756BE9-CF17-4947-A1B0-9972A5B89688}"/>
    <cellStyle name="Normal 5 5 2 2 2 4 2 2 2 3" xfId="55384" xr:uid="{1FBFF0F0-485A-4A82-8E1A-87B9E975EF7F}"/>
    <cellStyle name="Normal 5 5 2 2 2 4 2 2 3" xfId="19964" xr:uid="{6412F157-5C6C-4C5C-9740-0D3B2260F7ED}"/>
    <cellStyle name="Normal 5 5 2 2 2 4 2 2 4" xfId="33654" xr:uid="{5893BB1D-0C4B-4B66-AEEB-F1AB3C5525BF}"/>
    <cellStyle name="Normal 5 5 2 2 2 4 2 2 5" xfId="48538" xr:uid="{AA105920-AE67-43D7-8259-20697D90E22E}"/>
    <cellStyle name="Normal 5 5 2 2 2 4 2 3" xfId="23386" xr:uid="{20E5C142-C24A-49BF-BF6D-AA60ACBCD506}"/>
    <cellStyle name="Normal 5 5 2 2 2 4 2 3 2" xfId="37078" xr:uid="{FC46C854-7BBF-4DA2-90A1-5245180B2948}"/>
    <cellStyle name="Normal 5 5 2 2 2 4 2 3 3" xfId="51962" xr:uid="{116D79F8-B1D0-4CCF-BF73-5E3FC6FA1EEE}"/>
    <cellStyle name="Normal 5 5 2 2 2 4 2 4" xfId="16542" xr:uid="{10F02430-E079-459C-98AC-FFEA7974E38E}"/>
    <cellStyle name="Normal 5 5 2 2 2 4 2 5" xfId="30232" xr:uid="{196F5675-A676-4611-8581-41F126426D5C}"/>
    <cellStyle name="Normal 5 5 2 2 2 4 2 6" xfId="45116" xr:uid="{D9449273-5C98-4BE9-BF28-D86C0DE21E37}"/>
    <cellStyle name="Normal 5 5 2 2 2 4 3" xfId="11406" xr:uid="{432FB7EB-14C5-4661-B226-63C96137B87E}"/>
    <cellStyle name="Normal 5 5 2 2 2 4 3 2" xfId="25096" xr:uid="{3751A5CF-4A77-4A8B-B003-0571F7D11F2E}"/>
    <cellStyle name="Normal 5 5 2 2 2 4 3 2 2" xfId="38788" xr:uid="{A8CC59C8-3BAA-44C6-AE47-6910E4256929}"/>
    <cellStyle name="Normal 5 5 2 2 2 4 3 2 3" xfId="53672" xr:uid="{40BE63A5-AD1F-43E4-ACC7-D20F2FF85E25}"/>
    <cellStyle name="Normal 5 5 2 2 2 4 3 3" xfId="18252" xr:uid="{FF10B818-B2AB-4AEB-8826-593CF5BD745F}"/>
    <cellStyle name="Normal 5 5 2 2 2 4 3 4" xfId="31942" xr:uid="{F7EA7D54-A17B-4FB7-BBA7-E71F78BB3FA6}"/>
    <cellStyle name="Normal 5 5 2 2 2 4 3 5" xfId="46826" xr:uid="{9E93D01C-2758-45CB-B1A9-A55951A5F32F}"/>
    <cellStyle name="Normal 5 5 2 2 2 4 4" xfId="21674" xr:uid="{22A1F463-F550-45F7-9A67-FDDDDCC94206}"/>
    <cellStyle name="Normal 5 5 2 2 2 4 4 2" xfId="35366" xr:uid="{9E3F0F72-CB8F-493F-BCBB-E036FFEE3392}"/>
    <cellStyle name="Normal 5 5 2 2 2 4 4 3" xfId="50250" xr:uid="{0BA68F1B-EEDC-410F-B9BF-F835D042E767}"/>
    <cellStyle name="Normal 5 5 2 2 2 4 5" xfId="14830" xr:uid="{EAC8D718-671A-4275-8285-D75C9CAB9A2F}"/>
    <cellStyle name="Normal 5 5 2 2 2 4 5 2" xfId="41021" xr:uid="{137639D1-0AFD-4E93-A5E0-F6350DF1C7F9}"/>
    <cellStyle name="Normal 5 5 2 2 2 4 6" xfId="28520" xr:uid="{98C227DC-E981-4F84-A24C-D407E480D725}"/>
    <cellStyle name="Normal 5 5 2 2 2 4 7" xfId="43404" xr:uid="{FBE832EF-5EFD-45DE-A0EA-4E57F0009D9A}"/>
    <cellStyle name="Normal 5 5 2 2 2 4 8" xfId="7984" xr:uid="{004A4EB4-32F2-4782-8BE1-F1DD3442C62C}"/>
    <cellStyle name="Normal 5 5 2 2 2 5" xfId="2877" xr:uid="{43CA7974-E1AA-4091-BE88-DA4C82864BF9}"/>
    <cellStyle name="Normal 5 5 2 2 2 5 2" xfId="13114" xr:uid="{E027F627-41A3-4804-AAAC-8A6140D6126B}"/>
    <cellStyle name="Normal 5 5 2 2 2 5 2 2" xfId="26804" xr:uid="{253127D9-9DA4-44E9-A789-BD4E104C0738}"/>
    <cellStyle name="Normal 5 5 2 2 2 5 2 2 2" xfId="40496" xr:uid="{5E30E8DB-C625-4498-B3C7-C6A28807316D}"/>
    <cellStyle name="Normal 5 5 2 2 2 5 2 2 3" xfId="55380" xr:uid="{848D6AED-D5AC-40E1-995A-D2B9D10017AC}"/>
    <cellStyle name="Normal 5 5 2 2 2 5 2 3" xfId="19960" xr:uid="{C5AA3867-DBE6-4239-9ECE-28377AF70B14}"/>
    <cellStyle name="Normal 5 5 2 2 2 5 2 4" xfId="33650" xr:uid="{D0C2701F-E785-42E8-8695-36E84550C18B}"/>
    <cellStyle name="Normal 5 5 2 2 2 5 2 5" xfId="48534" xr:uid="{15C29331-C132-47D5-A43F-A324A29A41CF}"/>
    <cellStyle name="Normal 5 5 2 2 2 5 3" xfId="23382" xr:uid="{563A98BD-BBB1-4869-B5FA-D3B1F9FF80F1}"/>
    <cellStyle name="Normal 5 5 2 2 2 5 3 2" xfId="37074" xr:uid="{B8B6833F-43EE-4CD4-85DC-698A62D74F69}"/>
    <cellStyle name="Normal 5 5 2 2 2 5 3 3" xfId="51958" xr:uid="{259012EB-6D35-4402-9051-14F9A89B168F}"/>
    <cellStyle name="Normal 5 5 2 2 2 5 4" xfId="16538" xr:uid="{96A1BBB1-4AEB-4DA3-9901-F5889F7AB269}"/>
    <cellStyle name="Normal 5 5 2 2 2 5 4 2" xfId="41153" xr:uid="{212E827A-39A4-4C34-BAC3-A649ECB8B165}"/>
    <cellStyle name="Normal 5 5 2 2 2 5 5" xfId="30228" xr:uid="{A2433059-664C-47AC-9C8A-852847C0CD2D}"/>
    <cellStyle name="Normal 5 5 2 2 2 5 6" xfId="45112" xr:uid="{D97A8FE6-DB43-4CE4-99D4-CD8C8E178D9C}"/>
    <cellStyle name="Normal 5 5 2 2 2 5 7" xfId="9692" xr:uid="{558576EB-6AED-4A28-A924-9225185C923B}"/>
    <cellStyle name="Normal 5 5 2 2 2 6" xfId="2878" xr:uid="{33F52EE9-9C42-462C-B696-BA28492C31F8}"/>
    <cellStyle name="Normal 5 5 2 2 2 6 2" xfId="25092" xr:uid="{58932A16-14C2-475E-BABF-812A5E08467B}"/>
    <cellStyle name="Normal 5 5 2 2 2 6 2 2" xfId="38784" xr:uid="{657A4FEF-9599-4957-9E2D-C914D9E505C5}"/>
    <cellStyle name="Normal 5 5 2 2 2 6 2 3" xfId="53668" xr:uid="{6399619D-5A87-426F-9674-3D4FED4D0E63}"/>
    <cellStyle name="Normal 5 5 2 2 2 6 3" xfId="18248" xr:uid="{4F6A0677-B37A-442F-AC50-D9B91748DF44}"/>
    <cellStyle name="Normal 5 5 2 2 2 6 3 2" xfId="41154" xr:uid="{87ED4A54-4399-4910-8110-BCADDBDBE660}"/>
    <cellStyle name="Normal 5 5 2 2 2 6 4" xfId="31938" xr:uid="{395FFE1E-F0BA-4D8E-B19C-65EA004EBEB6}"/>
    <cellStyle name="Normal 5 5 2 2 2 6 5" xfId="46822" xr:uid="{9DBC9866-188B-44C6-8F93-BCD9F1089CE8}"/>
    <cellStyle name="Normal 5 5 2 2 2 6 6" xfId="11402" xr:uid="{248550B0-38B6-4FB1-805C-265F93BF6214}"/>
    <cellStyle name="Normal 5 5 2 2 2 7" xfId="21670" xr:uid="{52D90611-C57C-4597-87C6-660F208528BE}"/>
    <cellStyle name="Normal 5 5 2 2 2 7 2" xfId="35362" xr:uid="{13981044-B6D1-4C57-A256-FFBE619AB83E}"/>
    <cellStyle name="Normal 5 5 2 2 2 7 3" xfId="50246" xr:uid="{394DB33F-BB96-47C4-A5F6-7F42F6669C69}"/>
    <cellStyle name="Normal 5 5 2 2 2 8" xfId="14826" xr:uid="{B279AED6-B1F1-4FDF-A29D-BCA1AB0B7E67}"/>
    <cellStyle name="Normal 5 5 2 2 2 8 2" xfId="40787" xr:uid="{4BBA7E64-33AD-4AE7-BF55-127D9A3964F8}"/>
    <cellStyle name="Normal 5 5 2 2 2 9" xfId="28516" xr:uid="{81CED454-8485-44F4-8E00-AE04E58600D3}"/>
    <cellStyle name="Normal 5 5 2 2 3" xfId="565" xr:uid="{94FA01F7-1D48-4586-B609-ECA4F3A086E4}"/>
    <cellStyle name="Normal 5 5 2 2 3 10" xfId="43405" xr:uid="{A99D7FEE-3865-402F-85EE-7D1F48610D12}"/>
    <cellStyle name="Normal 5 5 2 2 3 11" xfId="7985" xr:uid="{D463E290-4EDB-4ED9-8FDD-3685BA3D3C5C}"/>
    <cellStyle name="Normal 5 5 2 2 3 2" xfId="1329" xr:uid="{32D18F9D-D97E-407C-A910-3425A417A7FD}"/>
    <cellStyle name="Normal 5 5 2 2 3 2 2" xfId="1330" xr:uid="{012FD9E3-759C-4A0A-9FFF-C9E04A3785A6}"/>
    <cellStyle name="Normal 5 5 2 2 3 2 2 2" xfId="9699" xr:uid="{1A7D1E99-24F8-4D4A-844B-5A834FFD2CC5}"/>
    <cellStyle name="Normal 5 5 2 2 3 2 2 2 2" xfId="13121" xr:uid="{476135F0-203E-4AB5-9AD6-C344931AAFF2}"/>
    <cellStyle name="Normal 5 5 2 2 3 2 2 2 2 2" xfId="26811" xr:uid="{A04BB32D-8DFD-4B66-89A8-0CDBD8507719}"/>
    <cellStyle name="Normal 5 5 2 2 3 2 2 2 2 2 2" xfId="40503" xr:uid="{A76112A7-E3FD-4F74-8CBA-91F5558CFC9F}"/>
    <cellStyle name="Normal 5 5 2 2 3 2 2 2 2 2 3" xfId="55387" xr:uid="{65FC67B5-BECF-4D68-A823-76C12EAF627E}"/>
    <cellStyle name="Normal 5 5 2 2 3 2 2 2 2 3" xfId="19967" xr:uid="{F83F1AD5-75CC-4249-AD76-F3B7F398B893}"/>
    <cellStyle name="Normal 5 5 2 2 3 2 2 2 2 4" xfId="33657" xr:uid="{D5264CCD-3580-4242-90C1-C17D7C34C6C0}"/>
    <cellStyle name="Normal 5 5 2 2 3 2 2 2 2 5" xfId="48541" xr:uid="{0744B39D-C18C-4F78-810A-D3F26BCDFE8A}"/>
    <cellStyle name="Normal 5 5 2 2 3 2 2 2 3" xfId="23389" xr:uid="{E6C93C2C-F7D1-4874-B022-1DB8B0CA6D09}"/>
    <cellStyle name="Normal 5 5 2 2 3 2 2 2 3 2" xfId="37081" xr:uid="{B4D58924-26F6-4A3F-90A6-8E4055DCC39F}"/>
    <cellStyle name="Normal 5 5 2 2 3 2 2 2 3 3" xfId="51965" xr:uid="{E7900DBE-ABE2-473D-BB64-997AD710F70E}"/>
    <cellStyle name="Normal 5 5 2 2 3 2 2 2 4" xfId="16545" xr:uid="{8EBE1508-B413-4015-882B-B2E3E09E3EFD}"/>
    <cellStyle name="Normal 5 5 2 2 3 2 2 2 5" xfId="30235" xr:uid="{498E5338-95F9-4A16-BC69-36C3730D8123}"/>
    <cellStyle name="Normal 5 5 2 2 3 2 2 2 6" xfId="45119" xr:uid="{CBE6ADBA-68F1-401D-ADCB-F3D800787FFF}"/>
    <cellStyle name="Normal 5 5 2 2 3 2 2 3" xfId="11409" xr:uid="{1F457CF2-E539-4132-86B7-BDF99412D60E}"/>
    <cellStyle name="Normal 5 5 2 2 3 2 2 3 2" xfId="25099" xr:uid="{C7E0D51F-D887-417A-9CD0-F8E83F786A10}"/>
    <cellStyle name="Normal 5 5 2 2 3 2 2 3 2 2" xfId="38791" xr:uid="{86CAA1C9-2351-4FE6-92D8-A64C3C39A4B3}"/>
    <cellStyle name="Normal 5 5 2 2 3 2 2 3 2 3" xfId="53675" xr:uid="{C49E6990-9AA8-42B2-81D0-7C1EEF1F6D4C}"/>
    <cellStyle name="Normal 5 5 2 2 3 2 2 3 3" xfId="18255" xr:uid="{5FA66532-3623-44F2-9359-533866B86B23}"/>
    <cellStyle name="Normal 5 5 2 2 3 2 2 3 4" xfId="31945" xr:uid="{4DD45997-8A09-4DB5-B75A-FFDC56030E2D}"/>
    <cellStyle name="Normal 5 5 2 2 3 2 2 3 5" xfId="46829" xr:uid="{8D47B98C-83DB-482E-A7AB-51247A1851C1}"/>
    <cellStyle name="Normal 5 5 2 2 3 2 2 4" xfId="21677" xr:uid="{E80D3D1B-0A03-4EB3-8B10-86CB70302E60}"/>
    <cellStyle name="Normal 5 5 2 2 3 2 2 4 2" xfId="35369" xr:uid="{0D69AA60-E403-4689-85B6-347D53E5F9FE}"/>
    <cellStyle name="Normal 5 5 2 2 3 2 2 4 3" xfId="50253" xr:uid="{AE68012F-B685-492C-A186-5B1E587DBECA}"/>
    <cellStyle name="Normal 5 5 2 2 3 2 2 5" xfId="14833" xr:uid="{76E727E5-DA10-49C1-A7AB-340A377B1755}"/>
    <cellStyle name="Normal 5 5 2 2 3 2 2 5 2" xfId="41023" xr:uid="{A9D36D14-28E0-48D5-88CE-95984668AF4D}"/>
    <cellStyle name="Normal 5 5 2 2 3 2 2 6" xfId="28523" xr:uid="{FAA7EF87-DCBF-4A6B-A453-A49E6E283870}"/>
    <cellStyle name="Normal 5 5 2 2 3 2 2 7" xfId="43407" xr:uid="{A7146E65-5E56-4A64-8415-C536150C788A}"/>
    <cellStyle name="Normal 5 5 2 2 3 2 2 8" xfId="7987" xr:uid="{7316B12E-AE1C-4EFA-BB5B-E1673A2D0DDE}"/>
    <cellStyle name="Normal 5 5 2 2 3 2 3" xfId="2879" xr:uid="{02267B2B-7256-4882-9815-D778146C4C2A}"/>
    <cellStyle name="Normal 5 5 2 2 3 2 3 2" xfId="13120" xr:uid="{8D5587B6-0AA3-463C-B486-5D7F0EF02D74}"/>
    <cellStyle name="Normal 5 5 2 2 3 2 3 2 2" xfId="26810" xr:uid="{8CE0E043-FD7B-4BFF-AFE5-D21792D87E26}"/>
    <cellStyle name="Normal 5 5 2 2 3 2 3 2 2 2" xfId="40502" xr:uid="{63633648-85C0-41CA-A29F-3B9EBA34C255}"/>
    <cellStyle name="Normal 5 5 2 2 3 2 3 2 2 3" xfId="55386" xr:uid="{EE7B0662-95FC-48DD-B3AE-4BC1AE6F5067}"/>
    <cellStyle name="Normal 5 5 2 2 3 2 3 2 3" xfId="19966" xr:uid="{CC9F0DAD-7557-4387-996C-F6887E20D720}"/>
    <cellStyle name="Normal 5 5 2 2 3 2 3 2 4" xfId="33656" xr:uid="{13A8A7D4-3BBF-4D2D-A5A8-757C9C8EFBD6}"/>
    <cellStyle name="Normal 5 5 2 2 3 2 3 2 5" xfId="48540" xr:uid="{5E765F93-D357-4B3D-877D-BBBBA22B44B8}"/>
    <cellStyle name="Normal 5 5 2 2 3 2 3 3" xfId="23388" xr:uid="{1D8291F7-DC30-49B4-B149-D093D21B589C}"/>
    <cellStyle name="Normal 5 5 2 2 3 2 3 3 2" xfId="37080" xr:uid="{7DBD685F-A34C-495F-AD4F-EA032E8DD2E6}"/>
    <cellStyle name="Normal 5 5 2 2 3 2 3 3 3" xfId="51964" xr:uid="{DEED2597-B888-460F-8803-F554A1C45041}"/>
    <cellStyle name="Normal 5 5 2 2 3 2 3 4" xfId="16544" xr:uid="{519C99CB-BEFC-4E91-A2B9-242750C998FE}"/>
    <cellStyle name="Normal 5 5 2 2 3 2 3 4 2" xfId="41155" xr:uid="{C03CB4CB-4D4D-4919-9543-9EB273CE28AE}"/>
    <cellStyle name="Normal 5 5 2 2 3 2 3 5" xfId="30234" xr:uid="{CCB359E3-A2CE-497B-9DA7-45B0A325E867}"/>
    <cellStyle name="Normal 5 5 2 2 3 2 3 6" xfId="45118" xr:uid="{6A83E9A6-7E4B-4518-B2E5-5FA1C4D7E23E}"/>
    <cellStyle name="Normal 5 5 2 2 3 2 3 7" xfId="9698" xr:uid="{511A2101-EAE0-4812-8C76-E7728B3B5D48}"/>
    <cellStyle name="Normal 5 5 2 2 3 2 4" xfId="2880" xr:uid="{E90ABDD3-B119-4618-A8DE-99ED7AB65F8F}"/>
    <cellStyle name="Normal 5 5 2 2 3 2 4 2" xfId="25098" xr:uid="{51F5514A-92F5-4AF7-9B37-11E7FCBE56CC}"/>
    <cellStyle name="Normal 5 5 2 2 3 2 4 2 2" xfId="38790" xr:uid="{8DB20507-B3EB-4BBB-9FC6-F7FFC1A19E5D}"/>
    <cellStyle name="Normal 5 5 2 2 3 2 4 2 3" xfId="53674" xr:uid="{8E6B0390-02BC-4505-A1F0-44BF9C228867}"/>
    <cellStyle name="Normal 5 5 2 2 3 2 4 3" xfId="18254" xr:uid="{E6443CF3-9C4C-43E9-B3BF-C7584CA0D629}"/>
    <cellStyle name="Normal 5 5 2 2 3 2 4 3 2" xfId="41156" xr:uid="{75797F92-737E-467A-816F-8E86E232F81A}"/>
    <cellStyle name="Normal 5 5 2 2 3 2 4 4" xfId="31944" xr:uid="{47AFDF7A-96AF-4E6E-96BB-011FBB5F8354}"/>
    <cellStyle name="Normal 5 5 2 2 3 2 4 5" xfId="46828" xr:uid="{46A4B441-8D96-4676-A1E6-8ED2D250DE7A}"/>
    <cellStyle name="Normal 5 5 2 2 3 2 4 6" xfId="11408" xr:uid="{7B14CDB3-7321-48C9-BFCA-C245DC9C38FA}"/>
    <cellStyle name="Normal 5 5 2 2 3 2 5" xfId="21676" xr:uid="{FE02D63D-19C1-4A66-B645-7517A9A5C5A4}"/>
    <cellStyle name="Normal 5 5 2 2 3 2 5 2" xfId="35368" xr:uid="{8447080E-8E45-400A-9EA6-5E2E4C3F4A80}"/>
    <cellStyle name="Normal 5 5 2 2 3 2 5 3" xfId="50252" xr:uid="{116ECCE4-DE2B-4051-846B-C2CB06A87CCD}"/>
    <cellStyle name="Normal 5 5 2 2 3 2 6" xfId="14832" xr:uid="{6FA7D1A0-CCF3-4D69-B275-E19D8484CC43}"/>
    <cellStyle name="Normal 5 5 2 2 3 2 6 2" xfId="41022" xr:uid="{6182B571-69FB-467F-B075-27DBF6AF948F}"/>
    <cellStyle name="Normal 5 5 2 2 3 2 7" xfId="28522" xr:uid="{D880C079-C284-460E-9888-4A5E93E58FD5}"/>
    <cellStyle name="Normal 5 5 2 2 3 2 8" xfId="43406" xr:uid="{7F18957D-72DE-424D-9928-BCE7B3456112}"/>
    <cellStyle name="Normal 5 5 2 2 3 2 9" xfId="7986" xr:uid="{55A12BE5-EAEB-4026-A7C3-EB01C8299CE1}"/>
    <cellStyle name="Normal 5 5 2 2 3 3" xfId="1331" xr:uid="{800D7266-5A6E-4D78-96EE-E4F5F43B2070}"/>
    <cellStyle name="Normal 5 5 2 2 3 3 2" xfId="9700" xr:uid="{1238FFB2-42A8-4B48-A585-0DD8C5C5B89D}"/>
    <cellStyle name="Normal 5 5 2 2 3 3 2 2" xfId="13122" xr:uid="{B97D2A46-FF0F-4C41-B701-DAFDDB2CDFFA}"/>
    <cellStyle name="Normal 5 5 2 2 3 3 2 2 2" xfId="26812" xr:uid="{9439B332-3571-481E-AB19-8F23DA34A8F6}"/>
    <cellStyle name="Normal 5 5 2 2 3 3 2 2 2 2" xfId="40504" xr:uid="{4DB1CC66-EECD-474E-BA1F-1CF946468A72}"/>
    <cellStyle name="Normal 5 5 2 2 3 3 2 2 2 3" xfId="55388" xr:uid="{49BBF027-61D9-480D-8484-B74C8DFAFF2E}"/>
    <cellStyle name="Normal 5 5 2 2 3 3 2 2 3" xfId="19968" xr:uid="{6133CF03-B6E9-48AC-B1D2-18ADB244C435}"/>
    <cellStyle name="Normal 5 5 2 2 3 3 2 2 4" xfId="33658" xr:uid="{946C9E35-C2C0-4CCC-8388-3D1F10638222}"/>
    <cellStyle name="Normal 5 5 2 2 3 3 2 2 5" xfId="48542" xr:uid="{C0A05F4B-60FA-481C-B0F1-C2D1E7A8F6D6}"/>
    <cellStyle name="Normal 5 5 2 2 3 3 2 3" xfId="23390" xr:uid="{73415A24-A42F-45A5-B6F3-353764F6AB02}"/>
    <cellStyle name="Normal 5 5 2 2 3 3 2 3 2" xfId="37082" xr:uid="{9A0D50EB-AA0B-4200-A1C5-637072A3AF87}"/>
    <cellStyle name="Normal 5 5 2 2 3 3 2 3 3" xfId="51966" xr:uid="{13BD74F2-C764-4C88-B92D-0697F3B101D7}"/>
    <cellStyle name="Normal 5 5 2 2 3 3 2 4" xfId="16546" xr:uid="{702C443A-1A42-482D-8953-04C4A5165FCA}"/>
    <cellStyle name="Normal 5 5 2 2 3 3 2 5" xfId="30236" xr:uid="{C82313D9-5751-4AD4-BFEF-EAF278D1374C}"/>
    <cellStyle name="Normal 5 5 2 2 3 3 2 6" xfId="45120" xr:uid="{3B7721E4-06A6-4FDB-957D-A08A37EFD285}"/>
    <cellStyle name="Normal 5 5 2 2 3 3 3" xfId="11410" xr:uid="{011409FC-28B6-4CC7-9D2B-40B12950E176}"/>
    <cellStyle name="Normal 5 5 2 2 3 3 3 2" xfId="25100" xr:uid="{3A9DF31F-13E8-4694-A100-B95E399CABD2}"/>
    <cellStyle name="Normal 5 5 2 2 3 3 3 2 2" xfId="38792" xr:uid="{164808B2-8ECE-4701-B824-E6BBD0028B66}"/>
    <cellStyle name="Normal 5 5 2 2 3 3 3 2 3" xfId="53676" xr:uid="{F9C51972-34DB-4416-B9C9-14F55E6DA754}"/>
    <cellStyle name="Normal 5 5 2 2 3 3 3 3" xfId="18256" xr:uid="{33E5E51D-0083-4C74-9214-C48CB64AC1AB}"/>
    <cellStyle name="Normal 5 5 2 2 3 3 3 4" xfId="31946" xr:uid="{07D71568-C8F3-4182-B52E-2E75E935B827}"/>
    <cellStyle name="Normal 5 5 2 2 3 3 3 5" xfId="46830" xr:uid="{1DD773F0-65AA-4134-BEA2-AEF6A6700911}"/>
    <cellStyle name="Normal 5 5 2 2 3 3 4" xfId="21678" xr:uid="{51B51FA8-A229-4FE3-ABDE-59E048065580}"/>
    <cellStyle name="Normal 5 5 2 2 3 3 4 2" xfId="35370" xr:uid="{57807156-F767-4B06-9AF2-47D722E9AA5B}"/>
    <cellStyle name="Normal 5 5 2 2 3 3 4 3" xfId="50254" xr:uid="{1415B77D-CF0D-42D3-B923-1117070C7284}"/>
    <cellStyle name="Normal 5 5 2 2 3 3 5" xfId="14834" xr:uid="{97CD9C9A-07AF-4D7C-B5C5-CF0D84619C04}"/>
    <cellStyle name="Normal 5 5 2 2 3 3 5 2" xfId="41024" xr:uid="{41FA77FC-2034-4F14-BDB0-8562F936E241}"/>
    <cellStyle name="Normal 5 5 2 2 3 3 6" xfId="28524" xr:uid="{FA288087-F648-4505-937C-E077E214DB2D}"/>
    <cellStyle name="Normal 5 5 2 2 3 3 7" xfId="43408" xr:uid="{B5AA9E3A-B1D4-4481-AB55-34437A56D99C}"/>
    <cellStyle name="Normal 5 5 2 2 3 3 8" xfId="7988" xr:uid="{1359AD1C-1AD3-44B3-9498-B750F25EC29E}"/>
    <cellStyle name="Normal 5 5 2 2 3 4" xfId="2881" xr:uid="{6E94E0F4-C6F5-43F1-933C-865035CB0E89}"/>
    <cellStyle name="Normal 5 5 2 2 3 4 2" xfId="9701" xr:uid="{BD9C77B1-5AA5-4B79-99AF-53FCADAA8575}"/>
    <cellStyle name="Normal 5 5 2 2 3 4 2 2" xfId="13123" xr:uid="{992DB712-B0BF-4C68-89A3-07C546A8EF8C}"/>
    <cellStyle name="Normal 5 5 2 2 3 4 2 2 2" xfId="26813" xr:uid="{518665A3-D408-4100-80BE-01BD420C1A22}"/>
    <cellStyle name="Normal 5 5 2 2 3 4 2 2 2 2" xfId="40505" xr:uid="{81081813-40E4-4F82-919B-241C35E1D02A}"/>
    <cellStyle name="Normal 5 5 2 2 3 4 2 2 2 3" xfId="55389" xr:uid="{BB681A34-A7C3-42F3-B971-C1564F89E773}"/>
    <cellStyle name="Normal 5 5 2 2 3 4 2 2 3" xfId="19969" xr:uid="{4C0A7C63-83DA-4CFC-83BF-33D50DB54AF7}"/>
    <cellStyle name="Normal 5 5 2 2 3 4 2 2 4" xfId="33659" xr:uid="{A7D54637-4805-48CF-8468-5247AB303077}"/>
    <cellStyle name="Normal 5 5 2 2 3 4 2 2 5" xfId="48543" xr:uid="{1E66FE15-30CA-4AA7-8F0E-397A90AA5A5E}"/>
    <cellStyle name="Normal 5 5 2 2 3 4 2 3" xfId="23391" xr:uid="{75E9D4C5-BA67-48F3-814D-AA826861AE38}"/>
    <cellStyle name="Normal 5 5 2 2 3 4 2 3 2" xfId="37083" xr:uid="{0AA6A831-5029-4F42-9506-B0BAFC05299D}"/>
    <cellStyle name="Normal 5 5 2 2 3 4 2 3 3" xfId="51967" xr:uid="{0029E866-35CE-4A95-B496-5907053301E1}"/>
    <cellStyle name="Normal 5 5 2 2 3 4 2 4" xfId="16547" xr:uid="{C582BC4D-4F89-4B77-B63D-E44FCBBC0135}"/>
    <cellStyle name="Normal 5 5 2 2 3 4 2 5" xfId="30237" xr:uid="{39EDA9E5-90EB-4224-96BD-5C523C16AD73}"/>
    <cellStyle name="Normal 5 5 2 2 3 4 2 6" xfId="45121" xr:uid="{95028CAD-426D-4855-A265-E958823BC10D}"/>
    <cellStyle name="Normal 5 5 2 2 3 4 3" xfId="11411" xr:uid="{19F73C87-4A1B-4966-8339-9A9A54DA48AF}"/>
    <cellStyle name="Normal 5 5 2 2 3 4 3 2" xfId="25101" xr:uid="{3FF817EE-1D78-42EF-AF11-7FF542E13DB7}"/>
    <cellStyle name="Normal 5 5 2 2 3 4 3 2 2" xfId="38793" xr:uid="{56330223-E21C-4FE3-A686-D4BE66DA3692}"/>
    <cellStyle name="Normal 5 5 2 2 3 4 3 2 3" xfId="53677" xr:uid="{5379CB5E-CF30-4456-8770-A043E4552676}"/>
    <cellStyle name="Normal 5 5 2 2 3 4 3 3" xfId="18257" xr:uid="{83177FA3-C2F7-4F54-B93E-348C55419D43}"/>
    <cellStyle name="Normal 5 5 2 2 3 4 3 4" xfId="31947" xr:uid="{68B6968E-34A9-4A85-A45B-DAD2DADF09E2}"/>
    <cellStyle name="Normal 5 5 2 2 3 4 3 5" xfId="46831" xr:uid="{29757566-6DE7-4DD7-A8BE-528F32190239}"/>
    <cellStyle name="Normal 5 5 2 2 3 4 4" xfId="21679" xr:uid="{BDD46EAE-70CB-4437-835A-6BFB93FB7407}"/>
    <cellStyle name="Normal 5 5 2 2 3 4 4 2" xfId="35371" xr:uid="{7DCB786F-C82F-4BB2-B316-5BFB8A54EBE3}"/>
    <cellStyle name="Normal 5 5 2 2 3 4 4 3" xfId="50255" xr:uid="{85B9C7A0-4026-4D9D-A389-24A355FF6BEF}"/>
    <cellStyle name="Normal 5 5 2 2 3 4 5" xfId="14835" xr:uid="{B2C1A4A5-3868-4A1D-8A74-69887D764349}"/>
    <cellStyle name="Normal 5 5 2 2 3 4 5 2" xfId="41157" xr:uid="{08A582F2-91DA-4025-9241-9AA15ABFE77E}"/>
    <cellStyle name="Normal 5 5 2 2 3 4 6" xfId="28525" xr:uid="{05091178-FC22-4B5A-9EBE-14236B671FC7}"/>
    <cellStyle name="Normal 5 5 2 2 3 4 7" xfId="43409" xr:uid="{7214600F-90F0-4D7D-954D-941A194EB7E5}"/>
    <cellStyle name="Normal 5 5 2 2 3 4 8" xfId="7989" xr:uid="{20898C03-7759-4984-B53F-689527F19089}"/>
    <cellStyle name="Normal 5 5 2 2 3 5" xfId="2882" xr:uid="{AFE14A6C-8CFF-4A00-8E8E-CB4EC6D5249D}"/>
    <cellStyle name="Normal 5 5 2 2 3 5 2" xfId="13119" xr:uid="{B6EFA4D3-4775-47D1-B8BF-ECD22FA7519E}"/>
    <cellStyle name="Normal 5 5 2 2 3 5 2 2" xfId="26809" xr:uid="{0987A79B-A693-45C3-8B61-7E0138203FAE}"/>
    <cellStyle name="Normal 5 5 2 2 3 5 2 2 2" xfId="40501" xr:uid="{05F11B10-3AB7-424F-BF8E-3B9EC9FC9862}"/>
    <cellStyle name="Normal 5 5 2 2 3 5 2 2 3" xfId="55385" xr:uid="{5FF8375C-03FA-4173-BC56-5BDF005BBA7B}"/>
    <cellStyle name="Normal 5 5 2 2 3 5 2 3" xfId="19965" xr:uid="{0E007755-E0D6-4F37-9E1B-D79721243FBC}"/>
    <cellStyle name="Normal 5 5 2 2 3 5 2 4" xfId="33655" xr:uid="{8A5C386D-2A0F-4E3B-8D24-2A0E505321CF}"/>
    <cellStyle name="Normal 5 5 2 2 3 5 2 5" xfId="48539" xr:uid="{468AF614-81FB-40E1-88AB-224AC26C7913}"/>
    <cellStyle name="Normal 5 5 2 2 3 5 3" xfId="23387" xr:uid="{E01D8F51-72C2-4414-BBCA-7094B79E0C30}"/>
    <cellStyle name="Normal 5 5 2 2 3 5 3 2" xfId="37079" xr:uid="{21E08B4D-9A56-4D5F-8A98-5A5F15E0551A}"/>
    <cellStyle name="Normal 5 5 2 2 3 5 3 3" xfId="51963" xr:uid="{8554A551-7DB6-4C5B-8E88-1D5EC61E928C}"/>
    <cellStyle name="Normal 5 5 2 2 3 5 4" xfId="16543" xr:uid="{97BA2930-441B-46EC-BCB7-D83AADFB9110}"/>
    <cellStyle name="Normal 5 5 2 2 3 5 4 2" xfId="41158" xr:uid="{9BFFFBCF-F229-4202-9354-D715854E4836}"/>
    <cellStyle name="Normal 5 5 2 2 3 5 5" xfId="30233" xr:uid="{F8D9C958-E547-47A0-909F-AAAFF2B87B38}"/>
    <cellStyle name="Normal 5 5 2 2 3 5 6" xfId="45117" xr:uid="{91B218E8-6E5B-4517-AEE3-F1A7E3D5C524}"/>
    <cellStyle name="Normal 5 5 2 2 3 5 7" xfId="9697" xr:uid="{D81F1ACD-DCD1-48BC-AD56-7913506827CB}"/>
    <cellStyle name="Normal 5 5 2 2 3 6" xfId="11407" xr:uid="{DAFA3725-7ED7-4894-99E6-264528CB7C97}"/>
    <cellStyle name="Normal 5 5 2 2 3 6 2" xfId="25097" xr:uid="{899FA5F4-C762-40AB-ADA5-85BBE80321D0}"/>
    <cellStyle name="Normal 5 5 2 2 3 6 2 2" xfId="38789" xr:uid="{69F7D1F4-E65C-4664-96A3-5E112789A160}"/>
    <cellStyle name="Normal 5 5 2 2 3 6 2 3" xfId="53673" xr:uid="{849AC344-370F-4066-BB6B-8F93F98288CC}"/>
    <cellStyle name="Normal 5 5 2 2 3 6 3" xfId="18253" xr:uid="{B39CBAE4-C7C6-49C5-A2B4-55B3A950147B}"/>
    <cellStyle name="Normal 5 5 2 2 3 6 4" xfId="31943" xr:uid="{9966C107-2D2B-4A91-B55D-484B834E89B2}"/>
    <cellStyle name="Normal 5 5 2 2 3 6 5" xfId="46827" xr:uid="{47C2E86C-82FB-4DB1-A4D5-98C100A0249B}"/>
    <cellStyle name="Normal 5 5 2 2 3 7" xfId="21675" xr:uid="{56EF522D-DD34-454B-9C81-CE2FE6B8E523}"/>
    <cellStyle name="Normal 5 5 2 2 3 7 2" xfId="35367" xr:uid="{B795ADC4-1662-4AA1-842E-17FE712E1F96}"/>
    <cellStyle name="Normal 5 5 2 2 3 7 3" xfId="50251" xr:uid="{F0068B1B-0752-4F51-9A3E-084CA9B1AD8B}"/>
    <cellStyle name="Normal 5 5 2 2 3 8" xfId="14831" xr:uid="{5E416DBA-A457-4007-B8E9-E66A20510F0D}"/>
    <cellStyle name="Normal 5 5 2 2 3 8 2" xfId="40842" xr:uid="{DBF4F19B-5B34-42D9-8FA7-C47EE6F0C2DE}"/>
    <cellStyle name="Normal 5 5 2 2 3 9" xfId="28521" xr:uid="{6EB665DC-E5CA-4378-A31E-63F8170D18BC}"/>
    <cellStyle name="Normal 5 5 2 2 4" xfId="1332" xr:uid="{53A1898F-5B86-4CE4-A5D3-636F74D4B341}"/>
    <cellStyle name="Normal 5 5 2 2 4 2" xfId="1333" xr:uid="{6EB7DAA1-9A80-4ABC-B7E9-B38084E3A33D}"/>
    <cellStyle name="Normal 5 5 2 2 4 2 2" xfId="9703" xr:uid="{397D7A72-7DA9-4392-A7E6-A5830D35B899}"/>
    <cellStyle name="Normal 5 5 2 2 4 2 2 2" xfId="13125" xr:uid="{ACA33CE5-A487-42A7-B3F2-90C7467165F9}"/>
    <cellStyle name="Normal 5 5 2 2 4 2 2 2 2" xfId="26815" xr:uid="{B13CDFA6-0854-4505-9772-5F44A694039A}"/>
    <cellStyle name="Normal 5 5 2 2 4 2 2 2 2 2" xfId="40507" xr:uid="{936DFBBB-FF8B-4831-9E0D-57447A246570}"/>
    <cellStyle name="Normal 5 5 2 2 4 2 2 2 2 3" xfId="55391" xr:uid="{3F0ED5BE-4C80-4405-810E-99EA0D423F8D}"/>
    <cellStyle name="Normal 5 5 2 2 4 2 2 2 3" xfId="19971" xr:uid="{C2EB3831-47CA-48AC-84DA-9AEEF96F0A5C}"/>
    <cellStyle name="Normal 5 5 2 2 4 2 2 2 4" xfId="33661" xr:uid="{666739D0-1CD2-4DB6-BA18-4D600CE76D15}"/>
    <cellStyle name="Normal 5 5 2 2 4 2 2 2 5" xfId="48545" xr:uid="{513B2C04-B0C9-424C-8CD8-8D1EA9D5D71C}"/>
    <cellStyle name="Normal 5 5 2 2 4 2 2 3" xfId="23393" xr:uid="{DFE5DEB5-F14C-4288-9B1F-A542CD0E423F}"/>
    <cellStyle name="Normal 5 5 2 2 4 2 2 3 2" xfId="37085" xr:uid="{041C9E61-CA61-4E3E-81E7-102194A6D058}"/>
    <cellStyle name="Normal 5 5 2 2 4 2 2 3 3" xfId="51969" xr:uid="{E8EA93B3-9BD7-47B0-BC39-8955EC147690}"/>
    <cellStyle name="Normal 5 5 2 2 4 2 2 4" xfId="16549" xr:uid="{F0CAC3C9-7837-4D31-AA42-F9BA5869091C}"/>
    <cellStyle name="Normal 5 5 2 2 4 2 2 5" xfId="30239" xr:uid="{33FD2793-7AAA-4202-B20D-7B93951BC991}"/>
    <cellStyle name="Normal 5 5 2 2 4 2 2 6" xfId="45123" xr:uid="{8E090EAC-E787-4A9A-81B7-2A515CC6690D}"/>
    <cellStyle name="Normal 5 5 2 2 4 2 3" xfId="11413" xr:uid="{3C7F2F75-6A24-4751-B1B7-F09C5C1B36B8}"/>
    <cellStyle name="Normal 5 5 2 2 4 2 3 2" xfId="25103" xr:uid="{DDD13B22-8E94-4E46-A83A-BD2418C0E0BB}"/>
    <cellStyle name="Normal 5 5 2 2 4 2 3 2 2" xfId="38795" xr:uid="{ED4C1EB0-72B1-48DB-9C80-88F17E374C5E}"/>
    <cellStyle name="Normal 5 5 2 2 4 2 3 2 3" xfId="53679" xr:uid="{203AF3F6-F8B2-4E1B-B29F-B9D659F1101D}"/>
    <cellStyle name="Normal 5 5 2 2 4 2 3 3" xfId="18259" xr:uid="{8E20C6FB-09A4-4E06-83E2-F041CA3E90DE}"/>
    <cellStyle name="Normal 5 5 2 2 4 2 3 4" xfId="31949" xr:uid="{6C238235-6AFC-4B75-8996-57B63EA54544}"/>
    <cellStyle name="Normal 5 5 2 2 4 2 3 5" xfId="46833" xr:uid="{CD60356E-BF2C-461E-98CC-8294AFDF25A9}"/>
    <cellStyle name="Normal 5 5 2 2 4 2 4" xfId="21681" xr:uid="{E8384112-D514-42F9-AC49-E84A5924D230}"/>
    <cellStyle name="Normal 5 5 2 2 4 2 4 2" xfId="35373" xr:uid="{3E3CB2B3-44D2-4DFE-AAD2-6B205A9BE155}"/>
    <cellStyle name="Normal 5 5 2 2 4 2 4 3" xfId="50257" xr:uid="{1D152631-9047-4DC3-8BF0-4116090B9E9C}"/>
    <cellStyle name="Normal 5 5 2 2 4 2 5" xfId="14837" xr:uid="{5552B248-2C3B-45DE-904A-C2D5696AF217}"/>
    <cellStyle name="Normal 5 5 2 2 4 2 5 2" xfId="41026" xr:uid="{55FDBF77-B03E-4CD7-8555-03426FD74FCB}"/>
    <cellStyle name="Normal 5 5 2 2 4 2 6" xfId="28527" xr:uid="{EBFFA906-D9D6-451C-85B1-9D36141ED562}"/>
    <cellStyle name="Normal 5 5 2 2 4 2 7" xfId="43411" xr:uid="{86094E8A-9500-4E69-94AB-E11305BF8346}"/>
    <cellStyle name="Normal 5 5 2 2 4 2 8" xfId="7991" xr:uid="{D879EA03-30D5-4F1E-8876-6A287DEA9B81}"/>
    <cellStyle name="Normal 5 5 2 2 4 3" xfId="2883" xr:uid="{B2DD0378-BFE5-43E4-BC69-B24154123B65}"/>
    <cellStyle name="Normal 5 5 2 2 4 3 2" xfId="13124" xr:uid="{839E8602-7589-4564-9D78-6ECCB803CA68}"/>
    <cellStyle name="Normal 5 5 2 2 4 3 2 2" xfId="26814" xr:uid="{5D2DD670-6254-470C-BCAB-7EA0A49400D3}"/>
    <cellStyle name="Normal 5 5 2 2 4 3 2 2 2" xfId="40506" xr:uid="{83FB7A1C-790D-4257-AF04-746367355E89}"/>
    <cellStyle name="Normal 5 5 2 2 4 3 2 2 3" xfId="55390" xr:uid="{9388D023-8961-44E7-8A78-3AFD7F1792D3}"/>
    <cellStyle name="Normal 5 5 2 2 4 3 2 3" xfId="19970" xr:uid="{2C02DDA6-C449-4E3D-A904-29B620361700}"/>
    <cellStyle name="Normal 5 5 2 2 4 3 2 4" xfId="33660" xr:uid="{4AB2CF82-7B89-49BC-98A0-7A85FFA15A73}"/>
    <cellStyle name="Normal 5 5 2 2 4 3 2 5" xfId="48544" xr:uid="{475497A7-475E-4BCD-8736-485D71D6B6D1}"/>
    <cellStyle name="Normal 5 5 2 2 4 3 3" xfId="23392" xr:uid="{7F96E31F-4444-455A-B42B-2B9D6AA25184}"/>
    <cellStyle name="Normal 5 5 2 2 4 3 3 2" xfId="37084" xr:uid="{F5FFE3B6-A055-4123-A16E-8B0E6420248D}"/>
    <cellStyle name="Normal 5 5 2 2 4 3 3 3" xfId="51968" xr:uid="{554B2AAC-0A93-4D8D-A256-1EE5E3443B7F}"/>
    <cellStyle name="Normal 5 5 2 2 4 3 4" xfId="16548" xr:uid="{A7C3380C-E9F5-4B25-BB0F-02CC0E90819A}"/>
    <cellStyle name="Normal 5 5 2 2 4 3 4 2" xfId="41159" xr:uid="{AB5E0311-4513-497A-8BA6-B5368C9060DB}"/>
    <cellStyle name="Normal 5 5 2 2 4 3 5" xfId="30238" xr:uid="{F5A76437-9428-4645-9496-F224C720CEC3}"/>
    <cellStyle name="Normal 5 5 2 2 4 3 6" xfId="45122" xr:uid="{7CC77900-F272-4D7E-AD6B-E80D4A5EA7D1}"/>
    <cellStyle name="Normal 5 5 2 2 4 3 7" xfId="9702" xr:uid="{BDC57F46-9D26-4868-B081-23EBBA1061B5}"/>
    <cellStyle name="Normal 5 5 2 2 4 4" xfId="2884" xr:uid="{4C19994F-8FB9-4E51-80B0-AEBFDB433DFD}"/>
    <cellStyle name="Normal 5 5 2 2 4 4 2" xfId="25102" xr:uid="{DFEF7868-8958-4150-BA6A-630D9A07CB29}"/>
    <cellStyle name="Normal 5 5 2 2 4 4 2 2" xfId="38794" xr:uid="{FD93819E-BB05-4897-BE91-69EDF2AD4CF3}"/>
    <cellStyle name="Normal 5 5 2 2 4 4 2 3" xfId="53678" xr:uid="{ADDFE8C1-D8BA-4625-B06D-2A3A508EB9D4}"/>
    <cellStyle name="Normal 5 5 2 2 4 4 3" xfId="18258" xr:uid="{CC58427C-9897-4B22-862A-1D85ED126566}"/>
    <cellStyle name="Normal 5 5 2 2 4 4 3 2" xfId="41160" xr:uid="{47F7585F-11F8-4403-91F7-18D0F811BE3C}"/>
    <cellStyle name="Normal 5 5 2 2 4 4 4" xfId="31948" xr:uid="{B8FC81AC-5DD9-4FE9-A5DF-B6EE69046252}"/>
    <cellStyle name="Normal 5 5 2 2 4 4 5" xfId="46832" xr:uid="{901ABF6C-1F77-464A-83DF-128DB2C5D4F1}"/>
    <cellStyle name="Normal 5 5 2 2 4 4 6" xfId="11412" xr:uid="{2DE62FB3-B4AA-4C08-9699-0CF8983908C3}"/>
    <cellStyle name="Normal 5 5 2 2 4 5" xfId="21680" xr:uid="{70418BB3-2D1E-46D6-A06A-96224566D783}"/>
    <cellStyle name="Normal 5 5 2 2 4 5 2" xfId="35372" xr:uid="{3AB92976-03EC-4618-880A-EE39735694BF}"/>
    <cellStyle name="Normal 5 5 2 2 4 5 3" xfId="50256" xr:uid="{38516C00-E616-407F-84A3-8AB3DF1C1C0E}"/>
    <cellStyle name="Normal 5 5 2 2 4 6" xfId="14836" xr:uid="{DBABB3CA-18EC-42B6-8FDB-66857426B2C9}"/>
    <cellStyle name="Normal 5 5 2 2 4 6 2" xfId="41025" xr:uid="{3F5AB6E9-31F5-4463-ABDE-1BE8BE5303A7}"/>
    <cellStyle name="Normal 5 5 2 2 4 7" xfId="28526" xr:uid="{AEA56657-77C1-4143-B573-4F3B1AE84570}"/>
    <cellStyle name="Normal 5 5 2 2 4 8" xfId="43410" xr:uid="{CFF8896A-D60C-4288-AC73-9C8662660258}"/>
    <cellStyle name="Normal 5 5 2 2 4 9" xfId="7990" xr:uid="{A7C17E8D-4138-4FF7-AAC0-AA969CCA1CE6}"/>
    <cellStyle name="Normal 5 5 2 2 5" xfId="1334" xr:uid="{D8A0F2BA-0E1A-4FC7-8FD6-C8357D83AA82}"/>
    <cellStyle name="Normal 5 5 2 2 5 2" xfId="2885" xr:uid="{A460324F-1C8F-40BB-800A-1A5F0767B405}"/>
    <cellStyle name="Normal 5 5 2 2 5 2 2" xfId="13126" xr:uid="{5A923B6F-3E81-479A-8996-16CAF4816DC2}"/>
    <cellStyle name="Normal 5 5 2 2 5 2 2 2" xfId="26816" xr:uid="{F9B77372-F317-48B3-A1E9-9FB88B11BFE2}"/>
    <cellStyle name="Normal 5 5 2 2 5 2 2 2 2" xfId="40508" xr:uid="{88542A29-CC18-47BC-B125-E3DEBDEF7355}"/>
    <cellStyle name="Normal 5 5 2 2 5 2 2 2 3" xfId="55392" xr:uid="{87E9CEC1-5247-4B89-8059-6411E3592BD9}"/>
    <cellStyle name="Normal 5 5 2 2 5 2 2 3" xfId="19972" xr:uid="{CB7D6EEA-02E1-42D3-BDED-CE1754F39B70}"/>
    <cellStyle name="Normal 5 5 2 2 5 2 2 4" xfId="33662" xr:uid="{1F88AAF0-B296-41E3-831E-6941DA00704C}"/>
    <cellStyle name="Normal 5 5 2 2 5 2 2 5" xfId="48546" xr:uid="{E753BE3E-6112-4466-8F4F-AF814581D3EE}"/>
    <cellStyle name="Normal 5 5 2 2 5 2 3" xfId="23394" xr:uid="{5BA57DAE-02A9-4E13-8D84-8A2EB5801382}"/>
    <cellStyle name="Normal 5 5 2 2 5 2 3 2" xfId="37086" xr:uid="{1E1E20D5-39CB-4A8E-9C0A-2126D1ED90E4}"/>
    <cellStyle name="Normal 5 5 2 2 5 2 3 3" xfId="51970" xr:uid="{5F2316A5-B6EE-4627-AD95-DF78982F06AA}"/>
    <cellStyle name="Normal 5 5 2 2 5 2 4" xfId="16550" xr:uid="{D5590A9E-4BAA-4EC4-BA41-3A7EC514A1DD}"/>
    <cellStyle name="Normal 5 5 2 2 5 2 4 2" xfId="41161" xr:uid="{C62833E8-9FB9-4253-9B2E-E74627CE3892}"/>
    <cellStyle name="Normal 5 5 2 2 5 2 5" xfId="30240" xr:uid="{4738882B-FD81-42F1-A07A-445D4DAB89F3}"/>
    <cellStyle name="Normal 5 5 2 2 5 2 6" xfId="45124" xr:uid="{EF92C1DB-4D21-402E-9362-FFC7F71F0F12}"/>
    <cellStyle name="Normal 5 5 2 2 5 2 7" xfId="9704" xr:uid="{048E5FBE-C968-4F88-B482-C3B1DA01068B}"/>
    <cellStyle name="Normal 5 5 2 2 5 3" xfId="2886" xr:uid="{946F97B6-9EB5-4E55-962D-40EF35A06FBA}"/>
    <cellStyle name="Normal 5 5 2 2 5 3 2" xfId="25104" xr:uid="{BF3BA604-D631-41FE-9C4B-39AB87841180}"/>
    <cellStyle name="Normal 5 5 2 2 5 3 2 2" xfId="38796" xr:uid="{20031B09-DA5D-4F71-B479-1DBB83E1CDCC}"/>
    <cellStyle name="Normal 5 5 2 2 5 3 2 3" xfId="53680" xr:uid="{99CDC50F-E02A-45B4-AECD-43557159EB83}"/>
    <cellStyle name="Normal 5 5 2 2 5 3 3" xfId="18260" xr:uid="{CB296814-F45B-4167-AB0A-CA7926A2C560}"/>
    <cellStyle name="Normal 5 5 2 2 5 3 3 2" xfId="41162" xr:uid="{B6EFDFB9-5718-40BB-ACA2-9344C9867A19}"/>
    <cellStyle name="Normal 5 5 2 2 5 3 4" xfId="31950" xr:uid="{28894276-8602-427B-95A9-78B0B34A1EED}"/>
    <cellStyle name="Normal 5 5 2 2 5 3 5" xfId="46834" xr:uid="{7B519344-1277-4DFE-B6CC-07064FB40FA9}"/>
    <cellStyle name="Normal 5 5 2 2 5 3 6" xfId="11414" xr:uid="{EF2DDA28-404A-41A4-9721-FD66A73F28DB}"/>
    <cellStyle name="Normal 5 5 2 2 5 4" xfId="2887" xr:uid="{EDCDC0F9-EB24-4078-A2E4-B423D633FBDB}"/>
    <cellStyle name="Normal 5 5 2 2 5 4 2" xfId="41163" xr:uid="{1C28AAF1-C4B3-4CDD-A02A-4DA6F023410F}"/>
    <cellStyle name="Normal 5 5 2 2 5 4 3" xfId="35374" xr:uid="{7A724CD0-8833-45B1-898E-075E21A803D4}"/>
    <cellStyle name="Normal 5 5 2 2 5 4 4" xfId="50258" xr:uid="{2984EDE1-FDB3-4BBB-8C60-5E4A2F0DF862}"/>
    <cellStyle name="Normal 5 5 2 2 5 4 5" xfId="21682" xr:uid="{C7C726B1-276D-4FBF-99EE-6543E0FF788F}"/>
    <cellStyle name="Normal 5 5 2 2 5 5" xfId="14838" xr:uid="{33D1E873-B0E2-4238-8F6B-148B9A793351}"/>
    <cellStyle name="Normal 5 5 2 2 5 5 2" xfId="41027" xr:uid="{4C7B051A-D688-426D-8A47-22BFFF6B2C2B}"/>
    <cellStyle name="Normal 5 5 2 2 5 6" xfId="28528" xr:uid="{67046E91-EB8D-4B82-9E1D-32B279EC2C9C}"/>
    <cellStyle name="Normal 5 5 2 2 5 7" xfId="43412" xr:uid="{4913D6D9-025F-4724-81B3-6EC415CF1991}"/>
    <cellStyle name="Normal 5 5 2 2 5 8" xfId="7992" xr:uid="{FD57C14D-ACE3-461E-935A-C1A1D7D61DEA}"/>
    <cellStyle name="Normal 5 5 2 2 6" xfId="2888" xr:uid="{E8BEAA04-2D3D-45B1-9E0E-D83907618063}"/>
    <cellStyle name="Normal 5 5 2 2 6 2" xfId="9705" xr:uid="{03448403-AAD2-44F2-8427-034158302A3E}"/>
    <cellStyle name="Normal 5 5 2 2 6 2 2" xfId="13127" xr:uid="{B0A95214-5FCE-46B1-B52F-A3B789796049}"/>
    <cellStyle name="Normal 5 5 2 2 6 2 2 2" xfId="26817" xr:uid="{131EBC64-10E0-4094-AE11-CFF5FFC6F146}"/>
    <cellStyle name="Normal 5 5 2 2 6 2 2 2 2" xfId="40509" xr:uid="{E916B304-660E-4FCA-89C0-656D101835E8}"/>
    <cellStyle name="Normal 5 5 2 2 6 2 2 2 3" xfId="55393" xr:uid="{0C81F1B3-B3AF-40F5-B3E6-90A2ADC1A221}"/>
    <cellStyle name="Normal 5 5 2 2 6 2 2 3" xfId="19973" xr:uid="{6BD60C3F-B12B-40F9-8D0C-B5EB05B93283}"/>
    <cellStyle name="Normal 5 5 2 2 6 2 2 4" xfId="33663" xr:uid="{3EA0A187-872D-4AC9-919B-DAB5AB11055D}"/>
    <cellStyle name="Normal 5 5 2 2 6 2 2 5" xfId="48547" xr:uid="{FB3B2124-BA85-4095-A9FF-D6BB9B8FF6C3}"/>
    <cellStyle name="Normal 5 5 2 2 6 2 3" xfId="23395" xr:uid="{96F171F3-A4EE-493D-BB9C-7041657448F8}"/>
    <cellStyle name="Normal 5 5 2 2 6 2 3 2" xfId="37087" xr:uid="{712FA97D-2B30-468C-B96F-A5B75D205229}"/>
    <cellStyle name="Normal 5 5 2 2 6 2 3 3" xfId="51971" xr:uid="{64CBF3B7-44A8-43F9-8451-27CE828D0B1A}"/>
    <cellStyle name="Normal 5 5 2 2 6 2 4" xfId="16551" xr:uid="{9A8C6A84-DBE8-40D0-8DF6-7D9AA7070C21}"/>
    <cellStyle name="Normal 5 5 2 2 6 2 5" xfId="30241" xr:uid="{EDDFFCED-9DF9-4173-B64D-138ABF6B123A}"/>
    <cellStyle name="Normal 5 5 2 2 6 2 6" xfId="45125" xr:uid="{37ADE3E1-BA5F-48D1-8B16-F15FC6ECEED7}"/>
    <cellStyle name="Normal 5 5 2 2 6 3" xfId="11415" xr:uid="{8E28A1EA-152C-4055-9226-A195BC8B8A47}"/>
    <cellStyle name="Normal 5 5 2 2 6 3 2" xfId="25105" xr:uid="{14FF2C93-EBCA-442E-A1F2-2606481A961F}"/>
    <cellStyle name="Normal 5 5 2 2 6 3 2 2" xfId="38797" xr:uid="{821F3067-A5F6-417D-B77E-54B42F836A9F}"/>
    <cellStyle name="Normal 5 5 2 2 6 3 2 3" xfId="53681" xr:uid="{37670906-017D-4DB9-89B2-22BED2F691B7}"/>
    <cellStyle name="Normal 5 5 2 2 6 3 3" xfId="18261" xr:uid="{D9EB1C2C-D126-4FDC-A22A-967F71B6E01A}"/>
    <cellStyle name="Normal 5 5 2 2 6 3 4" xfId="31951" xr:uid="{BD519CD4-4DBA-4684-9AD0-ECD96C79A35B}"/>
    <cellStyle name="Normal 5 5 2 2 6 3 5" xfId="46835" xr:uid="{09DB1C4D-3B2E-4E1B-B51C-7778AEACBDDA}"/>
    <cellStyle name="Normal 5 5 2 2 6 4" xfId="21683" xr:uid="{607587B4-44E2-46D6-99B2-A59EB5158B31}"/>
    <cellStyle name="Normal 5 5 2 2 6 4 2" xfId="35375" xr:uid="{87EBBDF0-79B8-4C9B-A655-F0B6B48829A9}"/>
    <cellStyle name="Normal 5 5 2 2 6 4 3" xfId="50259" xr:uid="{455B6464-4B52-4E6F-A578-C9E54F2A143D}"/>
    <cellStyle name="Normal 5 5 2 2 6 5" xfId="14839" xr:uid="{1DF87F12-E45C-43B0-939B-6FC07B27726E}"/>
    <cellStyle name="Normal 5 5 2 2 6 5 2" xfId="41164" xr:uid="{F4FF198F-3990-4C4F-A8A7-02B3E3398256}"/>
    <cellStyle name="Normal 5 5 2 2 6 6" xfId="28529" xr:uid="{182F659C-928B-4FD0-BFB2-1D735B6F3B3A}"/>
    <cellStyle name="Normal 5 5 2 2 6 7" xfId="43413" xr:uid="{0876CCA3-217F-4857-8E8E-26F3DDDEE44E}"/>
    <cellStyle name="Normal 5 5 2 2 6 8" xfId="7993" xr:uid="{8E95CE4E-E675-4D4D-9972-15469933060E}"/>
    <cellStyle name="Normal 5 5 2 2 7" xfId="2889" xr:uid="{D68B0D32-4685-4092-AEA2-1980F3EB54AC}"/>
    <cellStyle name="Normal 5 5 2 2 7 2" xfId="13113" xr:uid="{FE50815F-ECBC-4A72-816F-1059FEF2F273}"/>
    <cellStyle name="Normal 5 5 2 2 7 2 2" xfId="26803" xr:uid="{1FAFEA68-B8D4-4917-A5A5-375E6FCF3FDD}"/>
    <cellStyle name="Normal 5 5 2 2 7 2 2 2" xfId="40495" xr:uid="{D4786135-226F-4D2C-A5ED-565204F71601}"/>
    <cellStyle name="Normal 5 5 2 2 7 2 2 3" xfId="55379" xr:uid="{AD1E4CF1-CEA0-49DB-A75D-FF83185A2A4B}"/>
    <cellStyle name="Normal 5 5 2 2 7 2 3" xfId="19959" xr:uid="{04391D93-064F-4FB0-9BB4-B56799B8290E}"/>
    <cellStyle name="Normal 5 5 2 2 7 2 4" xfId="33649" xr:uid="{D9EEED58-2357-4577-96B1-1732C9DA92B8}"/>
    <cellStyle name="Normal 5 5 2 2 7 2 5" xfId="48533" xr:uid="{CD5502DE-CE3B-40D9-81EC-54BD0973EE81}"/>
    <cellStyle name="Normal 5 5 2 2 7 3" xfId="23381" xr:uid="{02081C23-D367-4664-89F6-6F69AACA884A}"/>
    <cellStyle name="Normal 5 5 2 2 7 3 2" xfId="37073" xr:uid="{02FF2A66-EEB9-49DF-A52B-569CEF3029D4}"/>
    <cellStyle name="Normal 5 5 2 2 7 3 3" xfId="51957" xr:uid="{E6688F91-546D-45C2-BBF3-31068D7CE75D}"/>
    <cellStyle name="Normal 5 5 2 2 7 4" xfId="16537" xr:uid="{C53A2DB4-2522-4645-84FF-5013BFF32A7D}"/>
    <cellStyle name="Normal 5 5 2 2 7 4 2" xfId="41165" xr:uid="{EF577224-F9CD-4675-A83A-14DAEE9FED17}"/>
    <cellStyle name="Normal 5 5 2 2 7 5" xfId="30227" xr:uid="{09D677FE-F541-4AF1-A978-8D79D8240AC6}"/>
    <cellStyle name="Normal 5 5 2 2 7 6" xfId="45111" xr:uid="{9CBA1A11-66E0-4B98-9CC0-2354EFE6C5C5}"/>
    <cellStyle name="Normal 5 5 2 2 7 7" xfId="9691" xr:uid="{726DF74E-821E-4AFC-B19D-B7006FD9B09A}"/>
    <cellStyle name="Normal 5 5 2 2 8" xfId="2890" xr:uid="{FAD25354-E925-429D-B53E-3A7B881A32B2}"/>
    <cellStyle name="Normal 5 5 2 2 8 2" xfId="25091" xr:uid="{845BBF6F-E91B-4EC6-8CFA-FB7701B44504}"/>
    <cellStyle name="Normal 5 5 2 2 8 2 2" xfId="38783" xr:uid="{C14B2B92-932B-41FB-BCAD-AE0FE23EAC9B}"/>
    <cellStyle name="Normal 5 5 2 2 8 2 3" xfId="53667" xr:uid="{CE84FBB4-742B-47C3-BCF2-F41A4E81F924}"/>
    <cellStyle name="Normal 5 5 2 2 8 3" xfId="18247" xr:uid="{B71EAAB9-B363-4011-AA7E-CEE84FD5E854}"/>
    <cellStyle name="Normal 5 5 2 2 8 3 2" xfId="41166" xr:uid="{7C03B0B4-BB3C-4380-853A-54ED971B1585}"/>
    <cellStyle name="Normal 5 5 2 2 8 4" xfId="31937" xr:uid="{D22F95E3-E300-4069-B837-83DE6ADB9871}"/>
    <cellStyle name="Normal 5 5 2 2 8 5" xfId="46821" xr:uid="{24EF9E6A-6669-420A-B762-39F90FDD777D}"/>
    <cellStyle name="Normal 5 5 2 2 8 6" xfId="11401" xr:uid="{117EC616-783C-4C3A-B581-5A7F2F984A07}"/>
    <cellStyle name="Normal 5 5 2 2 9" xfId="21669" xr:uid="{4CE1A44B-A000-487D-82D2-489F08376842}"/>
    <cellStyle name="Normal 5 5 2 2 9 2" xfId="35361" xr:uid="{307A98F9-9A5C-475E-A904-5D702CBBD980}"/>
    <cellStyle name="Normal 5 5 2 2 9 3" xfId="50245" xr:uid="{CED6887A-8B74-4B6F-BF63-40228A50BFED}"/>
    <cellStyle name="Normal 5 5 2 3" xfId="306" xr:uid="{D2DE8CF5-F8FF-4C2F-A1E1-02BBD0A5FED1}"/>
    <cellStyle name="Normal 5 5 2 3 10" xfId="43414" xr:uid="{A00172E0-A59A-4BF5-9D9F-87D243A925DE}"/>
    <cellStyle name="Normal 5 5 2 3 11" xfId="7994" xr:uid="{B1D64B9E-8F8E-4BEA-91C9-BE3DA79F3A0E}"/>
    <cellStyle name="Normal 5 5 2 3 2" xfId="566" xr:uid="{DD86F7E3-96AA-40C2-BB4D-818DEA62BE56}"/>
    <cellStyle name="Normal 5 5 2 3 2 2" xfId="567" xr:uid="{8746FF86-6935-40C4-8954-6E094CB7C1F5}"/>
    <cellStyle name="Normal 5 5 2 3 2 2 2" xfId="1335" xr:uid="{6BC5FEB9-69C6-40D6-9329-82444B2D2967}"/>
    <cellStyle name="Normal 5 5 2 3 2 2 2 2" xfId="1336" xr:uid="{9D2D7649-635D-4C5A-AFD9-21D232D7A99B}"/>
    <cellStyle name="Normal 5 5 2 3 2 2 2 2 2" xfId="26820" xr:uid="{D2ADE66C-32A7-421A-9298-BC5B1A5A90F3}"/>
    <cellStyle name="Normal 5 5 2 3 2 2 2 2 2 2" xfId="40512" xr:uid="{BE9F0E28-1F48-4EEA-A3E7-84D654E34F68}"/>
    <cellStyle name="Normal 5 5 2 3 2 2 2 2 2 3" xfId="55396" xr:uid="{44DE8251-A1C2-49B3-9332-58C8D5E6EC5B}"/>
    <cellStyle name="Normal 5 5 2 3 2 2 2 2 3" xfId="19976" xr:uid="{E995AC13-86E2-46D9-B316-341BADE4AEF5}"/>
    <cellStyle name="Normal 5 5 2 3 2 2 2 2 3 2" xfId="41029" xr:uid="{91BBC4A7-7E12-47D9-BF15-D94D4B33EA9C}"/>
    <cellStyle name="Normal 5 5 2 3 2 2 2 2 4" xfId="33666" xr:uid="{7EDA36B5-0289-49F2-85A2-0A4CF0D69ADB}"/>
    <cellStyle name="Normal 5 5 2 3 2 2 2 2 5" xfId="48550" xr:uid="{3E9E7D48-7DC1-4976-8C9F-97292C770554}"/>
    <cellStyle name="Normal 5 5 2 3 2 2 2 2 6" xfId="13130" xr:uid="{9C60D191-EA47-43E3-B6BE-D054C1F5C40D}"/>
    <cellStyle name="Normal 5 5 2 3 2 2 2 3" xfId="23398" xr:uid="{7096E282-0371-4A3C-AC73-4D5EB0143EFC}"/>
    <cellStyle name="Normal 5 5 2 3 2 2 2 3 2" xfId="37090" xr:uid="{99ED5EAA-75AB-4501-9F60-CAECD563E909}"/>
    <cellStyle name="Normal 5 5 2 3 2 2 2 3 3" xfId="51974" xr:uid="{A54D2A91-95EB-41F1-96B6-53B0516DE222}"/>
    <cellStyle name="Normal 5 5 2 3 2 2 2 4" xfId="16554" xr:uid="{8A6F425C-1518-4152-BDB7-F4DDA5931681}"/>
    <cellStyle name="Normal 5 5 2 3 2 2 2 4 2" xfId="41028" xr:uid="{8B879CAD-9FEE-4B5E-9143-8C70B2E2E8E7}"/>
    <cellStyle name="Normal 5 5 2 3 2 2 2 5" xfId="30244" xr:uid="{67DF48B6-1940-4503-8CA4-871BC43540D3}"/>
    <cellStyle name="Normal 5 5 2 3 2 2 2 6" xfId="45128" xr:uid="{D42D31EC-4401-4E26-A4F8-934A06CBB530}"/>
    <cellStyle name="Normal 5 5 2 3 2 2 2 7" xfId="9708" xr:uid="{0E4B2BDE-BA07-4F67-8DCA-4FC583A9E765}"/>
    <cellStyle name="Normal 5 5 2 3 2 2 3" xfId="1337" xr:uid="{26E8DE0D-0197-49D2-8080-08AF19FEA8DB}"/>
    <cellStyle name="Normal 5 5 2 3 2 2 3 2" xfId="25108" xr:uid="{1108CD2B-1B1F-4F65-A333-D2ABAA3F35FB}"/>
    <cellStyle name="Normal 5 5 2 3 2 2 3 2 2" xfId="38800" xr:uid="{036C7949-7384-4D7F-BC7D-AE686DDAB389}"/>
    <cellStyle name="Normal 5 5 2 3 2 2 3 2 3" xfId="53684" xr:uid="{41B92635-3507-4BF5-98F8-9F66AD5B9DF6}"/>
    <cellStyle name="Normal 5 5 2 3 2 2 3 3" xfId="18264" xr:uid="{ACC52AE9-08D3-4416-BD0A-113CD939C7E9}"/>
    <cellStyle name="Normal 5 5 2 3 2 2 3 3 2" xfId="41030" xr:uid="{02B8E8B0-418A-4CE8-A33F-896231A1AC0D}"/>
    <cellStyle name="Normal 5 5 2 3 2 2 3 4" xfId="31954" xr:uid="{5DC283EC-C4F8-412C-BDE1-F9DB8210FB92}"/>
    <cellStyle name="Normal 5 5 2 3 2 2 3 5" xfId="46838" xr:uid="{E4CD8637-7D60-4401-9CF5-3A6E303DE03D}"/>
    <cellStyle name="Normal 5 5 2 3 2 2 3 6" xfId="11418" xr:uid="{E6DDBBBE-F083-4AAD-8F08-A0D528869CDD}"/>
    <cellStyle name="Normal 5 5 2 3 2 2 4" xfId="21686" xr:uid="{F465C36F-3A94-4744-9503-57DE5D2BEAC7}"/>
    <cellStyle name="Normal 5 5 2 3 2 2 4 2" xfId="35378" xr:uid="{D51CC104-8BD9-42E4-9828-D47A0D6FCF9E}"/>
    <cellStyle name="Normal 5 5 2 3 2 2 4 3" xfId="50262" xr:uid="{F45AA2AD-6432-48C8-B1E2-61E1858E150A}"/>
    <cellStyle name="Normal 5 5 2 3 2 2 5" xfId="14842" xr:uid="{D5F11541-6721-443F-8ABA-6CB591DBE13E}"/>
    <cellStyle name="Normal 5 5 2 3 2 2 5 2" xfId="40844" xr:uid="{945311A7-5881-4675-96F3-122181289E0F}"/>
    <cellStyle name="Normal 5 5 2 3 2 2 6" xfId="28532" xr:uid="{9805FCC5-14C5-489A-BC34-8068DBD18679}"/>
    <cellStyle name="Normal 5 5 2 3 2 2 7" xfId="43416" xr:uid="{5213C08D-D220-44AE-BF28-BC0FB782429F}"/>
    <cellStyle name="Normal 5 5 2 3 2 2 8" xfId="7996" xr:uid="{180B9E6F-99FF-4567-9349-0A10B77AAB65}"/>
    <cellStyle name="Normal 5 5 2 3 2 3" xfId="1338" xr:uid="{76F79908-28A6-48AE-AF0B-2145E699C332}"/>
    <cellStyle name="Normal 5 5 2 3 2 3 2" xfId="1339" xr:uid="{72790CB1-6F8B-437D-8846-C878E34FC3B9}"/>
    <cellStyle name="Normal 5 5 2 3 2 3 2 2" xfId="26819" xr:uid="{C91AFFE0-89AA-4609-A164-A45EFCF801B7}"/>
    <cellStyle name="Normal 5 5 2 3 2 3 2 2 2" xfId="40511" xr:uid="{D091DD9C-2FCE-423F-8AD1-E15D7FF1A4E6}"/>
    <cellStyle name="Normal 5 5 2 3 2 3 2 2 3" xfId="55395" xr:uid="{BAD7A7A5-02D6-4CD3-8F64-707DC80C515C}"/>
    <cellStyle name="Normal 5 5 2 3 2 3 2 3" xfId="19975" xr:uid="{D7FFC35B-4755-4451-9394-D65D89C005F8}"/>
    <cellStyle name="Normal 5 5 2 3 2 3 2 3 2" xfId="41032" xr:uid="{D4D5762A-2EC4-4332-9DD8-A08CFA11C74B}"/>
    <cellStyle name="Normal 5 5 2 3 2 3 2 4" xfId="33665" xr:uid="{6B7B9CC6-F2B1-4F6A-86D3-A1FBA0322E67}"/>
    <cellStyle name="Normal 5 5 2 3 2 3 2 5" xfId="48549" xr:uid="{54CBAD49-46EE-41A2-9818-7E0ACD59DC70}"/>
    <cellStyle name="Normal 5 5 2 3 2 3 2 6" xfId="13129" xr:uid="{757F0D87-5D69-4744-B63C-12E37884917B}"/>
    <cellStyle name="Normal 5 5 2 3 2 3 3" xfId="23397" xr:uid="{40B24891-270A-48E2-960E-C97397309404}"/>
    <cellStyle name="Normal 5 5 2 3 2 3 3 2" xfId="37089" xr:uid="{EDFF3A90-5719-4F71-B1F2-5F629B451936}"/>
    <cellStyle name="Normal 5 5 2 3 2 3 3 3" xfId="51973" xr:uid="{1826D486-517A-4D44-A5FC-A0E31DEB98A3}"/>
    <cellStyle name="Normal 5 5 2 3 2 3 4" xfId="16553" xr:uid="{13E8C607-B8A4-4636-99D9-BF04259E2DF2}"/>
    <cellStyle name="Normal 5 5 2 3 2 3 4 2" xfId="41031" xr:uid="{EB1DEA8B-CB06-4E67-97D2-0FCC0BA67D4E}"/>
    <cellStyle name="Normal 5 5 2 3 2 3 5" xfId="30243" xr:uid="{909CC5C0-99E9-4503-80B8-28BEE3793853}"/>
    <cellStyle name="Normal 5 5 2 3 2 3 6" xfId="45127" xr:uid="{428272E8-D25D-4145-8C53-FA634A56BA8E}"/>
    <cellStyle name="Normal 5 5 2 3 2 3 7" xfId="9707" xr:uid="{BAE299D9-1BDE-47AC-9906-94BA8B5A2465}"/>
    <cellStyle name="Normal 5 5 2 3 2 4" xfId="1340" xr:uid="{08DB8E1F-08B6-4A2C-8904-647AB5AED116}"/>
    <cellStyle name="Normal 5 5 2 3 2 4 2" xfId="25107" xr:uid="{2A7158C0-A105-4C46-B2CF-32F2311CADAE}"/>
    <cellStyle name="Normal 5 5 2 3 2 4 2 2" xfId="38799" xr:uid="{7C6F2A4F-38C1-4FD0-AB86-DA07A3CF5814}"/>
    <cellStyle name="Normal 5 5 2 3 2 4 2 3" xfId="53683" xr:uid="{61012BF7-181B-45C5-8134-B6150F64E512}"/>
    <cellStyle name="Normal 5 5 2 3 2 4 3" xfId="18263" xr:uid="{13694AB2-725D-4638-B788-511DB96F289D}"/>
    <cellStyle name="Normal 5 5 2 3 2 4 3 2" xfId="41033" xr:uid="{699B9C54-A904-4231-B0CE-C281719AD414}"/>
    <cellStyle name="Normal 5 5 2 3 2 4 4" xfId="31953" xr:uid="{81DC07EB-AA03-489A-A46E-16ECE5369E00}"/>
    <cellStyle name="Normal 5 5 2 3 2 4 5" xfId="46837" xr:uid="{D68340D2-90C9-4B84-BFC9-08583354EC2F}"/>
    <cellStyle name="Normal 5 5 2 3 2 4 6" xfId="11417" xr:uid="{4E3744E5-4365-4F41-8845-B7F492F77ACB}"/>
    <cellStyle name="Normal 5 5 2 3 2 5" xfId="21685" xr:uid="{0E89B0A2-7945-40DE-8AE2-C2D11083D5E7}"/>
    <cellStyle name="Normal 5 5 2 3 2 5 2" xfId="35377" xr:uid="{A9CC2056-7E19-4695-8ABE-98B6619FFCD7}"/>
    <cellStyle name="Normal 5 5 2 3 2 5 3" xfId="50261" xr:uid="{34687A55-1B46-4889-8F34-BFE53A4447E3}"/>
    <cellStyle name="Normal 5 5 2 3 2 6" xfId="14841" xr:uid="{8CCC160A-96A5-4E0E-8FBD-D83A9DC5BBD9}"/>
    <cellStyle name="Normal 5 5 2 3 2 6 2" xfId="40843" xr:uid="{517DE3FE-3230-436D-A2C2-2D9CA715C74F}"/>
    <cellStyle name="Normal 5 5 2 3 2 7" xfId="28531" xr:uid="{B6BD428B-BAC2-450E-A153-6D98F02FD325}"/>
    <cellStyle name="Normal 5 5 2 3 2 8" xfId="43415" xr:uid="{CF5C20B0-F052-4E9C-ACF6-B94CB7BA0CCC}"/>
    <cellStyle name="Normal 5 5 2 3 2 9" xfId="7995" xr:uid="{67C28118-0262-4CAA-8C32-011D22E06D18}"/>
    <cellStyle name="Normal 5 5 2 3 3" xfId="568" xr:uid="{4D604981-AAC2-4E34-9889-376911FAFE4B}"/>
    <cellStyle name="Normal 5 5 2 3 3 2" xfId="1341" xr:uid="{8C002952-EDC0-4112-AC8B-28FAFE53F1C9}"/>
    <cellStyle name="Normal 5 5 2 3 3 2 2" xfId="1342" xr:uid="{60FE3421-8650-4E44-8E89-9490FE3AD06A}"/>
    <cellStyle name="Normal 5 5 2 3 3 2 2 2" xfId="26821" xr:uid="{C1C51654-D7B8-420E-A597-0079AC398A1D}"/>
    <cellStyle name="Normal 5 5 2 3 3 2 2 2 2" xfId="40513" xr:uid="{712AFC44-3B57-4ACE-9823-2DE6B0D4D212}"/>
    <cellStyle name="Normal 5 5 2 3 3 2 2 2 3" xfId="55397" xr:uid="{AA29F0B0-5AF3-4625-91E2-4278CCD2DFFF}"/>
    <cellStyle name="Normal 5 5 2 3 3 2 2 3" xfId="19977" xr:uid="{02F4F5A1-EA9C-4831-9B02-97068D91AED4}"/>
    <cellStyle name="Normal 5 5 2 3 3 2 2 3 2" xfId="41035" xr:uid="{B31C7B6A-533A-422B-A6F7-280A53E6281B}"/>
    <cellStyle name="Normal 5 5 2 3 3 2 2 4" xfId="33667" xr:uid="{EC6601F9-8881-432F-8899-81997714D800}"/>
    <cellStyle name="Normal 5 5 2 3 3 2 2 5" xfId="48551" xr:uid="{DF2A0BD3-45B2-4BE5-B4A4-29F757831E5A}"/>
    <cellStyle name="Normal 5 5 2 3 3 2 2 6" xfId="13131" xr:uid="{5053BDBD-2209-4FE7-AA38-1655E16968C4}"/>
    <cellStyle name="Normal 5 5 2 3 3 2 3" xfId="23399" xr:uid="{D9DC0FFF-442F-4609-880D-A9B714004B82}"/>
    <cellStyle name="Normal 5 5 2 3 3 2 3 2" xfId="37091" xr:uid="{909BD9AC-4F3B-4E55-9EE5-FC06D5315542}"/>
    <cellStyle name="Normal 5 5 2 3 3 2 3 3" xfId="51975" xr:uid="{F9D562FF-44E0-42CC-B167-A708E482249C}"/>
    <cellStyle name="Normal 5 5 2 3 3 2 4" xfId="16555" xr:uid="{731FF812-CE8A-426B-9DAE-C4108F63BBD3}"/>
    <cellStyle name="Normal 5 5 2 3 3 2 4 2" xfId="41034" xr:uid="{DE842BD0-EC00-4B9B-BE1B-BD6A2B458EF3}"/>
    <cellStyle name="Normal 5 5 2 3 3 2 5" xfId="30245" xr:uid="{BAFA0E34-404F-4D0A-BD1E-B56A2C6B0470}"/>
    <cellStyle name="Normal 5 5 2 3 3 2 6" xfId="45129" xr:uid="{4AEAE9DF-4C66-4ACA-85D3-1BA5DBC6CBBE}"/>
    <cellStyle name="Normal 5 5 2 3 3 2 7" xfId="9709" xr:uid="{7B87576B-7D5A-40CC-87F9-8EC563E83D94}"/>
    <cellStyle name="Normal 5 5 2 3 3 3" xfId="1343" xr:uid="{15DB337D-4A5A-4C00-8B41-B1F8417085CB}"/>
    <cellStyle name="Normal 5 5 2 3 3 3 2" xfId="25109" xr:uid="{B76B50BB-DE97-4CAB-9E6B-820F29E6C993}"/>
    <cellStyle name="Normal 5 5 2 3 3 3 2 2" xfId="38801" xr:uid="{AB108039-D158-4EA8-8E78-EDF206A75224}"/>
    <cellStyle name="Normal 5 5 2 3 3 3 2 3" xfId="53685" xr:uid="{EBD3948B-A7F1-4DAE-AF5F-36997FD11913}"/>
    <cellStyle name="Normal 5 5 2 3 3 3 3" xfId="18265" xr:uid="{1793E9C3-73CC-4FEB-A314-888135552337}"/>
    <cellStyle name="Normal 5 5 2 3 3 3 3 2" xfId="41036" xr:uid="{0A357B92-F8F5-42E0-B472-B7232D48CDBF}"/>
    <cellStyle name="Normal 5 5 2 3 3 3 4" xfId="31955" xr:uid="{A1BA9FDC-A94D-4202-A2A4-1AF6B8CF6E22}"/>
    <cellStyle name="Normal 5 5 2 3 3 3 5" xfId="46839" xr:uid="{651760CB-04E8-4ADB-BC14-6F4707302762}"/>
    <cellStyle name="Normal 5 5 2 3 3 3 6" xfId="11419" xr:uid="{F17102CC-CB2E-4FAD-BF71-371DAC99AA58}"/>
    <cellStyle name="Normal 5 5 2 3 3 4" xfId="2891" xr:uid="{090F4D5A-CC45-405C-A8E4-5B1AB6901E60}"/>
    <cellStyle name="Normal 5 5 2 3 3 4 2" xfId="41167" xr:uid="{ECB9F376-400D-457E-9008-1AC9AAA06C5B}"/>
    <cellStyle name="Normal 5 5 2 3 3 4 3" xfId="35379" xr:uid="{8528F9C4-0B0F-4E5D-81F7-5DDCE8BC91AF}"/>
    <cellStyle name="Normal 5 5 2 3 3 4 4" xfId="50263" xr:uid="{33F626D0-799F-4CB4-9706-EEF4046B0678}"/>
    <cellStyle name="Normal 5 5 2 3 3 4 5" xfId="21687" xr:uid="{B2074A30-804D-4ACC-AB22-32CFD4C53302}"/>
    <cellStyle name="Normal 5 5 2 3 3 5" xfId="14843" xr:uid="{13FF1386-CA68-42BC-AD4D-1E064B89FBD8}"/>
    <cellStyle name="Normal 5 5 2 3 3 5 2" xfId="40845" xr:uid="{35A9D50C-F777-43CC-9FF2-FA3A03EDF8B7}"/>
    <cellStyle name="Normal 5 5 2 3 3 6" xfId="28533" xr:uid="{C250513F-408E-4096-BAD1-DD339EA0FD3A}"/>
    <cellStyle name="Normal 5 5 2 3 3 7" xfId="43417" xr:uid="{C85E1300-0513-4C4E-BDF3-223E89484001}"/>
    <cellStyle name="Normal 5 5 2 3 3 8" xfId="7997" xr:uid="{003422A9-119A-43F4-9D1F-76CB5460C16B}"/>
    <cellStyle name="Normal 5 5 2 3 4" xfId="1344" xr:uid="{81ED1AEF-8FA1-4F96-85FE-A40EEA10C45D}"/>
    <cellStyle name="Normal 5 5 2 3 4 2" xfId="1345" xr:uid="{A85F3001-04DA-49A4-A115-E26ED33EA2CD}"/>
    <cellStyle name="Normal 5 5 2 3 4 2 2" xfId="13132" xr:uid="{15CA961E-82DC-4259-BC71-0E38127AD6C8}"/>
    <cellStyle name="Normal 5 5 2 3 4 2 2 2" xfId="26822" xr:uid="{0B1C9EEC-5D69-4968-9C1D-CFA981E1A3CB}"/>
    <cellStyle name="Normal 5 5 2 3 4 2 2 2 2" xfId="40514" xr:uid="{2B32E84A-565D-4AD8-A55F-E702530B38F8}"/>
    <cellStyle name="Normal 5 5 2 3 4 2 2 2 3" xfId="55398" xr:uid="{350146B7-9E64-4FEB-8E5D-E2F6ED2E170B}"/>
    <cellStyle name="Normal 5 5 2 3 4 2 2 3" xfId="19978" xr:uid="{E3C42AD1-8140-41AF-AEEB-246BDC7EC299}"/>
    <cellStyle name="Normal 5 5 2 3 4 2 2 4" xfId="33668" xr:uid="{14F12840-87B9-46AB-8207-93E60CCB9422}"/>
    <cellStyle name="Normal 5 5 2 3 4 2 2 5" xfId="48552" xr:uid="{AE358D0D-FD82-4B12-AE16-ACBB70D7C9FC}"/>
    <cellStyle name="Normal 5 5 2 3 4 2 3" xfId="23400" xr:uid="{49453AB7-61DF-4597-B8FB-CF81FC573DEC}"/>
    <cellStyle name="Normal 5 5 2 3 4 2 3 2" xfId="37092" xr:uid="{F74C7824-CE31-4B1D-83D4-B88584EA4FD8}"/>
    <cellStyle name="Normal 5 5 2 3 4 2 3 3" xfId="51976" xr:uid="{9CEE0483-B356-4849-B9CE-4F42DF71CB84}"/>
    <cellStyle name="Normal 5 5 2 3 4 2 4" xfId="16556" xr:uid="{309A6E35-CB9D-4EBC-B673-244262CD07A0}"/>
    <cellStyle name="Normal 5 5 2 3 4 2 4 2" xfId="41038" xr:uid="{3CE67C56-D542-4C10-B0E7-FAD9E238F3D7}"/>
    <cellStyle name="Normal 5 5 2 3 4 2 5" xfId="30246" xr:uid="{1C8C2F53-EF0A-4811-A736-9ADF1C77218F}"/>
    <cellStyle name="Normal 5 5 2 3 4 2 6" xfId="45130" xr:uid="{EF037EBC-35A4-492A-8E8C-755BCE1A9A62}"/>
    <cellStyle name="Normal 5 5 2 3 4 2 7" xfId="9710" xr:uid="{9F47FE65-682F-48E8-B37E-F5340220CEBE}"/>
    <cellStyle name="Normal 5 5 2 3 4 3" xfId="11420" xr:uid="{72E617CE-33DB-4EC9-8A54-02AC900ACA28}"/>
    <cellStyle name="Normal 5 5 2 3 4 3 2" xfId="25110" xr:uid="{E6F537BB-58B8-4865-ADB4-18BF89156C82}"/>
    <cellStyle name="Normal 5 5 2 3 4 3 2 2" xfId="38802" xr:uid="{D0F3DFE4-3B30-44F0-B857-9FF9D04B7F0B}"/>
    <cellStyle name="Normal 5 5 2 3 4 3 2 3" xfId="53686" xr:uid="{BC992B8F-1E38-4E8A-B6D5-8061527A719F}"/>
    <cellStyle name="Normal 5 5 2 3 4 3 3" xfId="18266" xr:uid="{4EDEC1D3-7E3C-405F-9B03-EA29D8AB7352}"/>
    <cellStyle name="Normal 5 5 2 3 4 3 4" xfId="31956" xr:uid="{CDE4C06D-295B-4292-9FEA-E0F2AA5BDC42}"/>
    <cellStyle name="Normal 5 5 2 3 4 3 5" xfId="46840" xr:uid="{CFF455BE-B109-4A80-B0A4-AC510525F2CC}"/>
    <cellStyle name="Normal 5 5 2 3 4 4" xfId="21688" xr:uid="{5FB6E01A-9A55-4EEE-BA82-9DA451ACCBCB}"/>
    <cellStyle name="Normal 5 5 2 3 4 4 2" xfId="35380" xr:uid="{4E7D8F34-0CFE-4954-AA92-647CC2458F40}"/>
    <cellStyle name="Normal 5 5 2 3 4 4 3" xfId="50264" xr:uid="{638B5B6D-25C3-4A1B-BE3C-756B8DECF6C2}"/>
    <cellStyle name="Normal 5 5 2 3 4 5" xfId="14844" xr:uid="{075D3FB3-1F8E-456E-B9AB-82AAB06D098D}"/>
    <cellStyle name="Normal 5 5 2 3 4 5 2" xfId="41037" xr:uid="{DFF9E750-9D17-4A8C-ABEA-AE02A8ABF8E0}"/>
    <cellStyle name="Normal 5 5 2 3 4 6" xfId="28534" xr:uid="{22B9CC43-B689-4A14-941C-E939A6CF4B5C}"/>
    <cellStyle name="Normal 5 5 2 3 4 7" xfId="43418" xr:uid="{51CB371A-4171-41C7-A208-C02710833B0D}"/>
    <cellStyle name="Normal 5 5 2 3 4 8" xfId="7998" xr:uid="{25DF493F-C2A4-41DA-8C2E-57B645B0FE06}"/>
    <cellStyle name="Normal 5 5 2 3 5" xfId="1346" xr:uid="{043911A4-5E1D-46C6-9923-A8990A142917}"/>
    <cellStyle name="Normal 5 5 2 3 5 2" xfId="13128" xr:uid="{3517BEA9-84B8-48A6-B48B-12E432F47C53}"/>
    <cellStyle name="Normal 5 5 2 3 5 2 2" xfId="26818" xr:uid="{F855E388-85E7-41D7-9212-CB8AA23E2BFF}"/>
    <cellStyle name="Normal 5 5 2 3 5 2 2 2" xfId="40510" xr:uid="{3698A34D-0718-499B-8700-E385712602A3}"/>
    <cellStyle name="Normal 5 5 2 3 5 2 2 3" xfId="55394" xr:uid="{31F15E80-EB71-4E80-A3C8-74C3386ADDF6}"/>
    <cellStyle name="Normal 5 5 2 3 5 2 3" xfId="19974" xr:uid="{DB069C30-E3EF-406E-81E2-C6B8ACA6324E}"/>
    <cellStyle name="Normal 5 5 2 3 5 2 4" xfId="33664" xr:uid="{87F2A2F8-A8DA-4ACC-B34D-5E2F6AE0F512}"/>
    <cellStyle name="Normal 5 5 2 3 5 2 5" xfId="48548" xr:uid="{42C0930C-5C0A-4772-891B-4AFB644EBE15}"/>
    <cellStyle name="Normal 5 5 2 3 5 3" xfId="23396" xr:uid="{71D3E8DF-F126-40D6-8D00-82B7801107B6}"/>
    <cellStyle name="Normal 5 5 2 3 5 3 2" xfId="37088" xr:uid="{0198D364-5D26-476F-AE95-1988D4EF2DEB}"/>
    <cellStyle name="Normal 5 5 2 3 5 3 3" xfId="51972" xr:uid="{EADA5043-B810-4D29-811A-06B83D607134}"/>
    <cellStyle name="Normal 5 5 2 3 5 4" xfId="16552" xr:uid="{355CC309-64BD-49CA-80A0-0239F303D615}"/>
    <cellStyle name="Normal 5 5 2 3 5 4 2" xfId="41039" xr:uid="{236C46E3-EB49-4C2E-AC7A-C8014FB36128}"/>
    <cellStyle name="Normal 5 5 2 3 5 5" xfId="30242" xr:uid="{C7D6A220-D20F-432B-BA86-BF9B40108DD8}"/>
    <cellStyle name="Normal 5 5 2 3 5 6" xfId="45126" xr:uid="{C1504D44-4C91-4F02-B180-97F0CF7BAB0B}"/>
    <cellStyle name="Normal 5 5 2 3 5 7" xfId="9706" xr:uid="{601348B8-D0EA-4F36-B272-BE740BEF2C4C}"/>
    <cellStyle name="Normal 5 5 2 3 6" xfId="2892" xr:uid="{0EA244E3-43FE-44D2-9786-CC997D80A813}"/>
    <cellStyle name="Normal 5 5 2 3 6 2" xfId="25106" xr:uid="{38B3135B-157B-42FD-8E48-D6B424CAFF5B}"/>
    <cellStyle name="Normal 5 5 2 3 6 2 2" xfId="38798" xr:uid="{7FE4D63E-3DC0-4706-A788-1607CF64A24D}"/>
    <cellStyle name="Normal 5 5 2 3 6 2 3" xfId="53682" xr:uid="{A5CC2C2F-FB9A-44A7-A22F-3011C909234C}"/>
    <cellStyle name="Normal 5 5 2 3 6 3" xfId="18262" xr:uid="{5E1FE664-74A9-49A5-86AE-20A6C5447909}"/>
    <cellStyle name="Normal 5 5 2 3 6 3 2" xfId="41168" xr:uid="{1904CB11-0790-4017-B5A6-06DCD88ABF5C}"/>
    <cellStyle name="Normal 5 5 2 3 6 4" xfId="31952" xr:uid="{30FBE9A7-D66E-4B78-BB8E-2AAA68328977}"/>
    <cellStyle name="Normal 5 5 2 3 6 5" xfId="46836" xr:uid="{9DC21A28-1EED-4A1A-89FD-1AEA9FAAE481}"/>
    <cellStyle name="Normal 5 5 2 3 6 6" xfId="11416" xr:uid="{455131BA-EE9E-4BE0-B994-247596E64093}"/>
    <cellStyle name="Normal 5 5 2 3 7" xfId="21684" xr:uid="{6BD3723D-7557-4F24-A900-173282127159}"/>
    <cellStyle name="Normal 5 5 2 3 7 2" xfId="35376" xr:uid="{77B3A981-31C5-496C-AAAD-FEF014E595EA}"/>
    <cellStyle name="Normal 5 5 2 3 7 3" xfId="50260" xr:uid="{1F049500-34AB-4123-8C17-B34411A8A48A}"/>
    <cellStyle name="Normal 5 5 2 3 8" xfId="14840" xr:uid="{F47F2777-5904-43D9-8025-21CBED8E6B28}"/>
    <cellStyle name="Normal 5 5 2 3 8 2" xfId="40788" xr:uid="{0F44452A-DABB-4B76-A49F-47FBCB18FDC3}"/>
    <cellStyle name="Normal 5 5 2 3 9" xfId="28530" xr:uid="{A07F8A95-E3E7-475E-BD14-50B7A0D1B54D}"/>
    <cellStyle name="Normal 5 5 2 4" xfId="307" xr:uid="{8EBD7723-7210-41B6-92E1-4F20E591A843}"/>
    <cellStyle name="Normal 5 5 2 4 10" xfId="43419" xr:uid="{447EB87B-9ECB-4BD5-82EB-D04919E5DD8B}"/>
    <cellStyle name="Normal 5 5 2 4 11" xfId="7999" xr:uid="{83ADC1A4-D225-4ABD-87FF-9C960A988EEA}"/>
    <cellStyle name="Normal 5 5 2 4 2" xfId="569" xr:uid="{AF406CF4-8999-4E37-87A1-012FABDF460E}"/>
    <cellStyle name="Normal 5 5 2 4 2 2" xfId="1347" xr:uid="{3AA41F78-B009-4B34-8B82-4CD94B3D5B10}"/>
    <cellStyle name="Normal 5 5 2 4 2 2 2" xfId="1348" xr:uid="{265292F3-14F9-4A14-BE73-68E4AB2BC0AB}"/>
    <cellStyle name="Normal 5 5 2 4 2 2 2 2" xfId="13135" xr:uid="{B1CF3402-B015-4C18-BD8C-2B9D0A7C54E7}"/>
    <cellStyle name="Normal 5 5 2 4 2 2 2 2 2" xfId="26825" xr:uid="{1E344964-804C-494F-AE4A-8FC79D3547FB}"/>
    <cellStyle name="Normal 5 5 2 4 2 2 2 2 2 2" xfId="40517" xr:uid="{84A7B3AD-454C-4391-A8AE-CD41D23E12DE}"/>
    <cellStyle name="Normal 5 5 2 4 2 2 2 2 2 3" xfId="55401" xr:uid="{D617859C-B65D-4603-BBCC-703C7291805A}"/>
    <cellStyle name="Normal 5 5 2 4 2 2 2 2 3" xfId="19981" xr:uid="{9753C85D-3B91-48B2-AB4B-CC74895747E9}"/>
    <cellStyle name="Normal 5 5 2 4 2 2 2 2 4" xfId="33671" xr:uid="{FCE0D6A7-1BFC-4E9C-8C75-E694D26B2F84}"/>
    <cellStyle name="Normal 5 5 2 4 2 2 2 2 5" xfId="48555" xr:uid="{33C78AF1-84C8-4A4A-9DF8-59949055F7B1}"/>
    <cellStyle name="Normal 5 5 2 4 2 2 2 3" xfId="23403" xr:uid="{05EEF977-25FA-4290-8508-626A2274DD0F}"/>
    <cellStyle name="Normal 5 5 2 4 2 2 2 3 2" xfId="37095" xr:uid="{A7344C9C-237A-4F6E-9BCA-F559AD3D6BC4}"/>
    <cellStyle name="Normal 5 5 2 4 2 2 2 3 3" xfId="51979" xr:uid="{71FDD678-F10B-4B37-8B06-DB151840A2F0}"/>
    <cellStyle name="Normal 5 5 2 4 2 2 2 4" xfId="16559" xr:uid="{FF68CBE5-7F06-46AA-892A-80252712C131}"/>
    <cellStyle name="Normal 5 5 2 4 2 2 2 4 2" xfId="41041" xr:uid="{B459E114-F043-422B-962B-F201A089A306}"/>
    <cellStyle name="Normal 5 5 2 4 2 2 2 5" xfId="30249" xr:uid="{25B1A088-A1C6-4C1A-B315-8D202FCB7023}"/>
    <cellStyle name="Normal 5 5 2 4 2 2 2 6" xfId="45133" xr:uid="{9321518A-353A-498A-A18E-DF2D3F880ACB}"/>
    <cellStyle name="Normal 5 5 2 4 2 2 2 7" xfId="9713" xr:uid="{C895F221-B46E-408A-BC0B-522572B26AC3}"/>
    <cellStyle name="Normal 5 5 2 4 2 2 3" xfId="11423" xr:uid="{15E4D5C3-DFF6-4DCD-B7FE-D4DE5F1635FA}"/>
    <cellStyle name="Normal 5 5 2 4 2 2 3 2" xfId="25113" xr:uid="{44A99624-2EBD-40E1-A227-A55E01A4C709}"/>
    <cellStyle name="Normal 5 5 2 4 2 2 3 2 2" xfId="38805" xr:uid="{6058F505-8C5E-4EFF-807B-DA5E17C045E5}"/>
    <cellStyle name="Normal 5 5 2 4 2 2 3 2 3" xfId="53689" xr:uid="{A46660DD-78AC-440E-908F-94B18804108E}"/>
    <cellStyle name="Normal 5 5 2 4 2 2 3 3" xfId="18269" xr:uid="{64E1FCB6-5408-42E1-B1FD-8DE048A331D4}"/>
    <cellStyle name="Normal 5 5 2 4 2 2 3 4" xfId="31959" xr:uid="{1E00AF8B-1AC9-464D-AA7C-67EF73354667}"/>
    <cellStyle name="Normal 5 5 2 4 2 2 3 5" xfId="46843" xr:uid="{45161C0B-360A-4DF0-A5D8-0EA9F2FC153C}"/>
    <cellStyle name="Normal 5 5 2 4 2 2 4" xfId="21691" xr:uid="{CBB0083A-C20B-4DF8-84F3-28753E65F4FA}"/>
    <cellStyle name="Normal 5 5 2 4 2 2 4 2" xfId="35383" xr:uid="{E7EE9DAE-317D-4497-AE78-B44302BC323B}"/>
    <cellStyle name="Normal 5 5 2 4 2 2 4 3" xfId="50267" xr:uid="{B29C29B2-576C-494E-81C1-B96E5AF780A0}"/>
    <cellStyle name="Normal 5 5 2 4 2 2 5" xfId="14847" xr:uid="{D23D3B6A-8C0B-4DB9-8401-45EA14979294}"/>
    <cellStyle name="Normal 5 5 2 4 2 2 5 2" xfId="41040" xr:uid="{3D377ECD-5121-4A08-A505-D44BF3964F31}"/>
    <cellStyle name="Normal 5 5 2 4 2 2 6" xfId="28537" xr:uid="{EC627AA6-1719-423B-91F9-1A0D5CEDC77E}"/>
    <cellStyle name="Normal 5 5 2 4 2 2 7" xfId="43421" xr:uid="{3A606EA5-8CAA-4820-89EF-619DEBCE2581}"/>
    <cellStyle name="Normal 5 5 2 4 2 2 8" xfId="8001" xr:uid="{30330F49-77C6-494D-80AB-86B29AD63C96}"/>
    <cellStyle name="Normal 5 5 2 4 2 3" xfId="1349" xr:uid="{4D0E8F2A-E37D-498B-9584-BE0C10034EC0}"/>
    <cellStyle name="Normal 5 5 2 4 2 3 2" xfId="13134" xr:uid="{0359BD1A-4C9E-47A4-BDA0-22552E3A3BAD}"/>
    <cellStyle name="Normal 5 5 2 4 2 3 2 2" xfId="26824" xr:uid="{2E78C071-67EB-42D6-8ECA-65AF47732DD6}"/>
    <cellStyle name="Normal 5 5 2 4 2 3 2 2 2" xfId="40516" xr:uid="{5FB4B4A5-BFF5-41A4-A424-D0EF0CB9EFDA}"/>
    <cellStyle name="Normal 5 5 2 4 2 3 2 2 3" xfId="55400" xr:uid="{F87D0464-B02C-4248-99AD-466E488DEB71}"/>
    <cellStyle name="Normal 5 5 2 4 2 3 2 3" xfId="19980" xr:uid="{EBCA9610-2F9C-4B99-B94C-9D59CDCBDE17}"/>
    <cellStyle name="Normal 5 5 2 4 2 3 2 4" xfId="33670" xr:uid="{5F842F91-2514-4B8B-991E-16C41B944B69}"/>
    <cellStyle name="Normal 5 5 2 4 2 3 2 5" xfId="48554" xr:uid="{9DF0423D-31DB-4D44-9D8F-C13523FB7AF4}"/>
    <cellStyle name="Normal 5 5 2 4 2 3 3" xfId="23402" xr:uid="{949BBCE8-376F-45D7-877B-068DA4BB9D39}"/>
    <cellStyle name="Normal 5 5 2 4 2 3 3 2" xfId="37094" xr:uid="{DC78082F-64D7-4877-8428-B68B0AA09D1D}"/>
    <cellStyle name="Normal 5 5 2 4 2 3 3 3" xfId="51978" xr:uid="{28A16EAB-A2B9-4E22-AA31-E33FF83912D7}"/>
    <cellStyle name="Normal 5 5 2 4 2 3 4" xfId="16558" xr:uid="{FCEA0FCE-F1C1-4BF4-9350-5C1147810F57}"/>
    <cellStyle name="Normal 5 5 2 4 2 3 4 2" xfId="41042" xr:uid="{A09A7DF8-C466-44D0-9E18-75A8581C8D15}"/>
    <cellStyle name="Normal 5 5 2 4 2 3 5" xfId="30248" xr:uid="{CCEECCB3-36CC-424A-A218-418CC6299379}"/>
    <cellStyle name="Normal 5 5 2 4 2 3 6" xfId="45132" xr:uid="{83ADA144-8CC8-4BC3-B477-742B4B6DB174}"/>
    <cellStyle name="Normal 5 5 2 4 2 3 7" xfId="9712" xr:uid="{06430C06-8046-4426-8A38-91F3AB97803C}"/>
    <cellStyle name="Normal 5 5 2 4 2 4" xfId="2893" xr:uid="{D3FB7AEB-677F-46F8-B7BC-4629A0BC37F3}"/>
    <cellStyle name="Normal 5 5 2 4 2 4 2" xfId="25112" xr:uid="{70176B86-C420-4897-98EF-20ED25C110E1}"/>
    <cellStyle name="Normal 5 5 2 4 2 4 2 2" xfId="38804" xr:uid="{85AFFCDB-D09C-4243-9320-DF3F6A45A532}"/>
    <cellStyle name="Normal 5 5 2 4 2 4 2 3" xfId="53688" xr:uid="{2AE7DA01-470A-43DF-A0A6-A4AD5DDC4CB0}"/>
    <cellStyle name="Normal 5 5 2 4 2 4 3" xfId="18268" xr:uid="{33E7AC99-E928-481E-BFB4-2E9BFE3E7A60}"/>
    <cellStyle name="Normal 5 5 2 4 2 4 3 2" xfId="41169" xr:uid="{697A06B7-24C4-43A7-BB62-380698D8CD73}"/>
    <cellStyle name="Normal 5 5 2 4 2 4 4" xfId="31958" xr:uid="{35313A63-ED5D-48D2-8E02-76F1B3CB964F}"/>
    <cellStyle name="Normal 5 5 2 4 2 4 5" xfId="46842" xr:uid="{BE37D018-7798-4979-8AA7-F1BCD0A3C0AA}"/>
    <cellStyle name="Normal 5 5 2 4 2 4 6" xfId="11422" xr:uid="{FADD0FBD-9238-48DE-8F63-6896B09C6BBA}"/>
    <cellStyle name="Normal 5 5 2 4 2 5" xfId="21690" xr:uid="{726AFEFC-6392-4388-8D83-43D34C2B78AA}"/>
    <cellStyle name="Normal 5 5 2 4 2 5 2" xfId="35382" xr:uid="{B64953BF-C650-46FF-A435-BDB094BE9249}"/>
    <cellStyle name="Normal 5 5 2 4 2 5 3" xfId="50266" xr:uid="{902B4C6D-E80E-4B54-8986-304D3329E248}"/>
    <cellStyle name="Normal 5 5 2 4 2 6" xfId="14846" xr:uid="{F3848E8A-B38A-4FF9-A864-77F57CC70736}"/>
    <cellStyle name="Normal 5 5 2 4 2 6 2" xfId="40846" xr:uid="{461B0A35-80EB-4A7B-BA90-2ADB740C6811}"/>
    <cellStyle name="Normal 5 5 2 4 2 7" xfId="28536" xr:uid="{C7A72E85-4455-4A47-8C63-69BDB7E7F663}"/>
    <cellStyle name="Normal 5 5 2 4 2 8" xfId="43420" xr:uid="{B39EF6B1-7256-46EC-822A-EBFCDDC793A2}"/>
    <cellStyle name="Normal 5 5 2 4 2 9" xfId="8000" xr:uid="{B4B32D59-806C-4383-A274-70A4D8F72BE1}"/>
    <cellStyle name="Normal 5 5 2 4 3" xfId="1350" xr:uid="{4CF39CF4-758D-463B-87DA-BD7E6EE12B55}"/>
    <cellStyle name="Normal 5 5 2 4 3 2" xfId="1351" xr:uid="{A2061CC9-0EBB-41E4-8DE0-359151587F7A}"/>
    <cellStyle name="Normal 5 5 2 4 3 2 2" xfId="13136" xr:uid="{2561FDF2-C748-4971-978C-3F19D4B4D8E7}"/>
    <cellStyle name="Normal 5 5 2 4 3 2 2 2" xfId="26826" xr:uid="{EF1740A8-62A4-4B9A-A930-15781B6CE3C8}"/>
    <cellStyle name="Normal 5 5 2 4 3 2 2 2 2" xfId="40518" xr:uid="{7BF8908A-1B76-4586-AEFD-94B504293F2F}"/>
    <cellStyle name="Normal 5 5 2 4 3 2 2 2 3" xfId="55402" xr:uid="{735A864C-9C79-4233-9F9C-A83984227CF8}"/>
    <cellStyle name="Normal 5 5 2 4 3 2 2 3" xfId="19982" xr:uid="{4B7C08EF-EA05-4FE9-8806-2CB3764FAA08}"/>
    <cellStyle name="Normal 5 5 2 4 3 2 2 4" xfId="33672" xr:uid="{F947C996-50FE-45EB-A815-BAB9CE0A9804}"/>
    <cellStyle name="Normal 5 5 2 4 3 2 2 5" xfId="48556" xr:uid="{77B50150-A8B1-4566-A3E9-5CE7DE35F8C2}"/>
    <cellStyle name="Normal 5 5 2 4 3 2 3" xfId="23404" xr:uid="{4D86FA3F-0141-4CC8-924C-9747AA5353D0}"/>
    <cellStyle name="Normal 5 5 2 4 3 2 3 2" xfId="37096" xr:uid="{3B62F8DA-19F6-4437-B30B-E6370623DA4D}"/>
    <cellStyle name="Normal 5 5 2 4 3 2 3 3" xfId="51980" xr:uid="{ACEA27FE-ACA2-4F9C-BBE6-DCACBBF878E8}"/>
    <cellStyle name="Normal 5 5 2 4 3 2 4" xfId="16560" xr:uid="{F3B66C2D-90AB-42E1-8F1C-6B73D62094A8}"/>
    <cellStyle name="Normal 5 5 2 4 3 2 4 2" xfId="41044" xr:uid="{CF4B7FAD-FA1D-4E70-9FDE-6BF2CB12ADDE}"/>
    <cellStyle name="Normal 5 5 2 4 3 2 5" xfId="30250" xr:uid="{57E8E4AC-9655-4E25-9FEA-3C1676C55531}"/>
    <cellStyle name="Normal 5 5 2 4 3 2 6" xfId="45134" xr:uid="{92DBE7A8-92BB-4116-A914-2C86B7F62871}"/>
    <cellStyle name="Normal 5 5 2 4 3 2 7" xfId="9714" xr:uid="{A8C9740E-A148-4451-BA0C-747453C9160A}"/>
    <cellStyle name="Normal 5 5 2 4 3 3" xfId="11424" xr:uid="{C2C866A6-7966-4F9E-B807-AC02BC77E2AB}"/>
    <cellStyle name="Normal 5 5 2 4 3 3 2" xfId="25114" xr:uid="{A1505396-136E-428B-86C2-268CE253D544}"/>
    <cellStyle name="Normal 5 5 2 4 3 3 2 2" xfId="38806" xr:uid="{A5B45A37-7E65-4BD3-920D-73A361A10CDA}"/>
    <cellStyle name="Normal 5 5 2 4 3 3 2 3" xfId="53690" xr:uid="{303AE90C-4AB2-4FDD-97F0-07C60528A0D7}"/>
    <cellStyle name="Normal 5 5 2 4 3 3 3" xfId="18270" xr:uid="{6DEA22EC-3EB4-4EF7-A696-944F25077373}"/>
    <cellStyle name="Normal 5 5 2 4 3 3 4" xfId="31960" xr:uid="{4942838E-DDE6-4748-BEBB-81FE25EBB67D}"/>
    <cellStyle name="Normal 5 5 2 4 3 3 5" xfId="46844" xr:uid="{78551A65-B5F8-449E-878A-BF6576BF5636}"/>
    <cellStyle name="Normal 5 5 2 4 3 4" xfId="21692" xr:uid="{3BF2A4C3-0BFB-4544-AE62-F6E3D70D747F}"/>
    <cellStyle name="Normal 5 5 2 4 3 4 2" xfId="35384" xr:uid="{7003E871-90CB-4FD4-AF7F-BF41B890DBF9}"/>
    <cellStyle name="Normal 5 5 2 4 3 4 3" xfId="50268" xr:uid="{F7D1B4DC-2CBE-46F5-973D-B10CE9D027AA}"/>
    <cellStyle name="Normal 5 5 2 4 3 5" xfId="14848" xr:uid="{3BD88647-F510-464F-B8C0-F05888C906C6}"/>
    <cellStyle name="Normal 5 5 2 4 3 5 2" xfId="41043" xr:uid="{5207ADB4-FCB0-46CC-AA89-B32BF098714E}"/>
    <cellStyle name="Normal 5 5 2 4 3 6" xfId="28538" xr:uid="{25E1FF26-FBA4-47CC-811A-6CEA10214B48}"/>
    <cellStyle name="Normal 5 5 2 4 3 7" xfId="43422" xr:uid="{D8E497B3-93BF-469C-9316-AF40989B6EC5}"/>
    <cellStyle name="Normal 5 5 2 4 3 8" xfId="8002" xr:uid="{8ED4BAF9-15FC-4B16-B319-79F9E0263D5E}"/>
    <cellStyle name="Normal 5 5 2 4 4" xfId="1352" xr:uid="{8789ADE8-78C3-4CF2-AEA2-390AD35545F9}"/>
    <cellStyle name="Normal 5 5 2 4 4 2" xfId="9715" xr:uid="{F2527F3E-C9BD-436B-B3DC-9F97FE47CDC0}"/>
    <cellStyle name="Normal 5 5 2 4 4 2 2" xfId="13137" xr:uid="{D3168BBD-FB5F-4DAB-AD63-7E3E792C9B11}"/>
    <cellStyle name="Normal 5 5 2 4 4 2 2 2" xfId="26827" xr:uid="{93FAA8C0-FD98-466C-B2F6-3C64E308FB3B}"/>
    <cellStyle name="Normal 5 5 2 4 4 2 2 2 2" xfId="40519" xr:uid="{E7A1F0BE-B7CB-42B3-9624-23F793B874FD}"/>
    <cellStyle name="Normal 5 5 2 4 4 2 2 2 3" xfId="55403" xr:uid="{A88679A8-189D-4175-A68F-D6B4F0C3B174}"/>
    <cellStyle name="Normal 5 5 2 4 4 2 2 3" xfId="19983" xr:uid="{F534121D-7C6F-434C-A6BB-9169ED9B9C26}"/>
    <cellStyle name="Normal 5 5 2 4 4 2 2 4" xfId="33673" xr:uid="{6AA0609B-A9A1-44D5-81B3-F14FD8166546}"/>
    <cellStyle name="Normal 5 5 2 4 4 2 2 5" xfId="48557" xr:uid="{ABF138B5-5C24-4F5D-A177-154269376209}"/>
    <cellStyle name="Normal 5 5 2 4 4 2 3" xfId="23405" xr:uid="{56E0DE64-985C-49A6-BDE5-C312EB29E49B}"/>
    <cellStyle name="Normal 5 5 2 4 4 2 3 2" xfId="37097" xr:uid="{78EA7E35-CEF2-4827-B269-D5475CDCA4F1}"/>
    <cellStyle name="Normal 5 5 2 4 4 2 3 3" xfId="51981" xr:uid="{F51DBEB7-969D-434E-A41D-01461223B977}"/>
    <cellStyle name="Normal 5 5 2 4 4 2 4" xfId="16561" xr:uid="{F6E2BE32-31E4-4C80-8DA4-281F0F732D81}"/>
    <cellStyle name="Normal 5 5 2 4 4 2 5" xfId="30251" xr:uid="{3960223E-8B21-4960-8105-55C8271F5CC2}"/>
    <cellStyle name="Normal 5 5 2 4 4 2 6" xfId="45135" xr:uid="{E5B210AB-F089-485D-9223-1A22013F251A}"/>
    <cellStyle name="Normal 5 5 2 4 4 3" xfId="11425" xr:uid="{9C68C1D2-A1C2-47CC-B50B-77FDB29F171B}"/>
    <cellStyle name="Normal 5 5 2 4 4 3 2" xfId="25115" xr:uid="{637A4C72-DFA3-4FFD-A31C-825282205FA9}"/>
    <cellStyle name="Normal 5 5 2 4 4 3 2 2" xfId="38807" xr:uid="{D5F11310-CAFA-4764-8A34-A958B689DD58}"/>
    <cellStyle name="Normal 5 5 2 4 4 3 2 3" xfId="53691" xr:uid="{43A6D8FA-0E4F-4258-AC9C-680692E6AB50}"/>
    <cellStyle name="Normal 5 5 2 4 4 3 3" xfId="18271" xr:uid="{1207D929-F18D-484C-834A-7B48D0280FC9}"/>
    <cellStyle name="Normal 5 5 2 4 4 3 4" xfId="31961" xr:uid="{64D18E23-0DE1-4652-A468-2621AA686092}"/>
    <cellStyle name="Normal 5 5 2 4 4 3 5" xfId="46845" xr:uid="{8EE3653D-EA0B-43E2-B892-7B86AD94AEE6}"/>
    <cellStyle name="Normal 5 5 2 4 4 4" xfId="21693" xr:uid="{5D5DDEDD-E3BB-4740-833E-03860F780891}"/>
    <cellStyle name="Normal 5 5 2 4 4 4 2" xfId="35385" xr:uid="{A48E1E1E-D165-49B1-BCFB-5FF211DE2FE7}"/>
    <cellStyle name="Normal 5 5 2 4 4 4 3" xfId="50269" xr:uid="{1C064F71-D5A8-4383-9F7D-374B37E165CE}"/>
    <cellStyle name="Normal 5 5 2 4 4 5" xfId="14849" xr:uid="{638F9342-0C2C-41D8-8333-4830151814DE}"/>
    <cellStyle name="Normal 5 5 2 4 4 5 2" xfId="41045" xr:uid="{DC57006A-C7A1-41C8-AAF5-7D771DD19F75}"/>
    <cellStyle name="Normal 5 5 2 4 4 6" xfId="28539" xr:uid="{C01483CD-7FA0-4207-ABCE-787BE1F3DF63}"/>
    <cellStyle name="Normal 5 5 2 4 4 7" xfId="43423" xr:uid="{2224AE07-F3AD-43B6-8C9D-9914AB8C5D1D}"/>
    <cellStyle name="Normal 5 5 2 4 4 8" xfId="8003" xr:uid="{5C58993A-E8D2-4613-9E18-888AE299344B}"/>
    <cellStyle name="Normal 5 5 2 4 5" xfId="2894" xr:uid="{E25BDC2D-275F-4AE8-9702-D445DBADB1BE}"/>
    <cellStyle name="Normal 5 5 2 4 5 2" xfId="13133" xr:uid="{3487F2BE-A9BF-4CD0-8CBB-9F17D3855C8F}"/>
    <cellStyle name="Normal 5 5 2 4 5 2 2" xfId="26823" xr:uid="{CA8385A1-50C1-491D-9BEC-38556B56697F}"/>
    <cellStyle name="Normal 5 5 2 4 5 2 2 2" xfId="40515" xr:uid="{BDA45A0A-8278-4A22-B465-3FC0B59D7A08}"/>
    <cellStyle name="Normal 5 5 2 4 5 2 2 3" xfId="55399" xr:uid="{67F077AF-E9C5-492C-A6F6-15F7AE0B40CA}"/>
    <cellStyle name="Normal 5 5 2 4 5 2 3" xfId="19979" xr:uid="{4937BC61-03EE-4850-B732-A4F7F3D47E24}"/>
    <cellStyle name="Normal 5 5 2 4 5 2 4" xfId="33669" xr:uid="{03107D8E-6750-4B10-AB31-779D3F7B8969}"/>
    <cellStyle name="Normal 5 5 2 4 5 2 5" xfId="48553" xr:uid="{0F580692-C9E7-41BE-83A0-215133053A6D}"/>
    <cellStyle name="Normal 5 5 2 4 5 3" xfId="23401" xr:uid="{E01F3181-FDAF-4776-868F-D5298F764012}"/>
    <cellStyle name="Normal 5 5 2 4 5 3 2" xfId="37093" xr:uid="{59F05508-30B5-4EF2-85BC-51AA3188902F}"/>
    <cellStyle name="Normal 5 5 2 4 5 3 3" xfId="51977" xr:uid="{677F7BC5-A109-44C0-AAC7-C6D558B667AE}"/>
    <cellStyle name="Normal 5 5 2 4 5 4" xfId="16557" xr:uid="{3C535FDC-4EB4-4168-913E-ADBE8A5C5D68}"/>
    <cellStyle name="Normal 5 5 2 4 5 4 2" xfId="41170" xr:uid="{1B2D7547-7021-4A5A-96B7-185CBD87F099}"/>
    <cellStyle name="Normal 5 5 2 4 5 5" xfId="30247" xr:uid="{0700EE43-EC06-42F8-B16E-55B7D675670B}"/>
    <cellStyle name="Normal 5 5 2 4 5 6" xfId="45131" xr:uid="{66D7F3FF-132D-456C-BC5F-9300161A91BB}"/>
    <cellStyle name="Normal 5 5 2 4 5 7" xfId="9711" xr:uid="{D275A996-D30D-48A7-89A5-CFAF9032AD5E}"/>
    <cellStyle name="Normal 5 5 2 4 6" xfId="11421" xr:uid="{D6CDC045-320C-4D10-A369-12ECCA97E506}"/>
    <cellStyle name="Normal 5 5 2 4 6 2" xfId="25111" xr:uid="{1FE53BDA-C92F-4F36-A2B6-AEA95860A846}"/>
    <cellStyle name="Normal 5 5 2 4 6 2 2" xfId="38803" xr:uid="{99F60342-976C-4269-9BFA-B46535C5DB5D}"/>
    <cellStyle name="Normal 5 5 2 4 6 2 3" xfId="53687" xr:uid="{F843DAD0-9B8E-4C31-BDFF-DB77A34CECD1}"/>
    <cellStyle name="Normal 5 5 2 4 6 3" xfId="18267" xr:uid="{FC929A10-91FB-4426-9276-E967CF17BE06}"/>
    <cellStyle name="Normal 5 5 2 4 6 4" xfId="31957" xr:uid="{33D2699B-35D9-400B-BC8C-C34A2F8D5698}"/>
    <cellStyle name="Normal 5 5 2 4 6 5" xfId="46841" xr:uid="{C25F7919-D58E-4F61-B7FC-6176E95F3227}"/>
    <cellStyle name="Normal 5 5 2 4 7" xfId="21689" xr:uid="{F6537C13-7B53-4FBE-98C4-D6B71449FC9D}"/>
    <cellStyle name="Normal 5 5 2 4 7 2" xfId="35381" xr:uid="{DCB0E94E-E4AE-4CFB-BE7F-26E640E42601}"/>
    <cellStyle name="Normal 5 5 2 4 7 3" xfId="50265" xr:uid="{25159A53-87C8-4033-961F-82278C50B448}"/>
    <cellStyle name="Normal 5 5 2 4 8" xfId="14845" xr:uid="{80ACF460-757C-4B85-812E-4A61C7DA95B4}"/>
    <cellStyle name="Normal 5 5 2 4 8 2" xfId="40789" xr:uid="{9AE8F3CC-32CB-4FA9-B3A9-56E7679F656D}"/>
    <cellStyle name="Normal 5 5 2 4 9" xfId="28535" xr:uid="{38A019C5-A22B-41A5-86F9-321943F4BC6A}"/>
    <cellStyle name="Normal 5 5 2 5" xfId="308" xr:uid="{2AC8174D-477D-42EF-BD03-15A4703EE6C3}"/>
    <cellStyle name="Normal 5 5 2 5 2" xfId="1353" xr:uid="{C49B82FE-394D-4619-836A-8C3C7B1CC0D3}"/>
    <cellStyle name="Normal 5 5 2 5 2 2" xfId="1354" xr:uid="{D814EC3F-A11D-4C4E-9C77-28A9B4D48A1B}"/>
    <cellStyle name="Normal 5 5 2 5 2 2 2" xfId="13139" xr:uid="{DA2C6A53-40A1-4402-91E4-3A74B20B0B79}"/>
    <cellStyle name="Normal 5 5 2 5 2 2 2 2" xfId="26829" xr:uid="{88886496-2894-480B-BC20-C3FF825D0E92}"/>
    <cellStyle name="Normal 5 5 2 5 2 2 2 2 2" xfId="40521" xr:uid="{DA8A86EB-FC0F-4CE3-8EA5-BBC083AC403D}"/>
    <cellStyle name="Normal 5 5 2 5 2 2 2 2 3" xfId="55405" xr:uid="{070663C3-E18B-40E6-BD41-3E64C336CF45}"/>
    <cellStyle name="Normal 5 5 2 5 2 2 2 3" xfId="19985" xr:uid="{7AB9B623-392F-4E2C-B879-DC0273B0B168}"/>
    <cellStyle name="Normal 5 5 2 5 2 2 2 4" xfId="33675" xr:uid="{B9097513-76FF-4737-838B-B08971DC322F}"/>
    <cellStyle name="Normal 5 5 2 5 2 2 2 5" xfId="48559" xr:uid="{F0D7CBDE-3659-410C-B922-F0ACDF341E12}"/>
    <cellStyle name="Normal 5 5 2 5 2 2 3" xfId="23407" xr:uid="{0EBF0269-1640-42E1-A1B0-D9778071CE30}"/>
    <cellStyle name="Normal 5 5 2 5 2 2 3 2" xfId="37099" xr:uid="{9667DEFC-6008-45AC-A52B-8CD736823558}"/>
    <cellStyle name="Normal 5 5 2 5 2 2 3 3" xfId="51983" xr:uid="{6392AA55-C614-46ED-83F4-EF6BB420575F}"/>
    <cellStyle name="Normal 5 5 2 5 2 2 4" xfId="16563" xr:uid="{C16ED66D-EA0A-4900-BA4C-1F79A9EF1356}"/>
    <cellStyle name="Normal 5 5 2 5 2 2 4 2" xfId="41047" xr:uid="{D894E49C-B182-4DA2-A43D-57B9E027E8A9}"/>
    <cellStyle name="Normal 5 5 2 5 2 2 5" xfId="30253" xr:uid="{467B8695-52CD-450E-9E4D-1761541EF99C}"/>
    <cellStyle name="Normal 5 5 2 5 2 2 6" xfId="45137" xr:uid="{212F13AA-BAAE-400D-AF1C-BD1E9391C0AC}"/>
    <cellStyle name="Normal 5 5 2 5 2 2 7" xfId="9717" xr:uid="{B011BCC4-5BAE-4FA4-B172-28E2BCFE6D96}"/>
    <cellStyle name="Normal 5 5 2 5 2 3" xfId="11427" xr:uid="{42BC42DC-3F0B-4822-ADEB-AC4B415A890E}"/>
    <cellStyle name="Normal 5 5 2 5 2 3 2" xfId="25117" xr:uid="{7D2F1C28-8AFC-462B-B239-A71655E7BDBC}"/>
    <cellStyle name="Normal 5 5 2 5 2 3 2 2" xfId="38809" xr:uid="{A113B649-AB94-4CF8-817F-596ABA044892}"/>
    <cellStyle name="Normal 5 5 2 5 2 3 2 3" xfId="53693" xr:uid="{A77A08E0-DDA8-40E2-A855-85982E68DB9D}"/>
    <cellStyle name="Normal 5 5 2 5 2 3 3" xfId="18273" xr:uid="{E3BEA6CE-C762-424F-B6FD-2D05D8C03792}"/>
    <cellStyle name="Normal 5 5 2 5 2 3 4" xfId="31963" xr:uid="{1B08A6D7-9910-4D47-929C-9CFFB7E84529}"/>
    <cellStyle name="Normal 5 5 2 5 2 3 5" xfId="46847" xr:uid="{02390A36-3ACB-4E85-809D-4D90AE75FEB0}"/>
    <cellStyle name="Normal 5 5 2 5 2 4" xfId="21695" xr:uid="{430DD60B-1038-4553-9DDA-A6DA89B1D68F}"/>
    <cellStyle name="Normal 5 5 2 5 2 4 2" xfId="35387" xr:uid="{7C77F91C-1129-4B61-9B5C-45955D74FA52}"/>
    <cellStyle name="Normal 5 5 2 5 2 4 3" xfId="50271" xr:uid="{9B7E80FC-B795-4132-8F79-CDFCF735E373}"/>
    <cellStyle name="Normal 5 5 2 5 2 5" xfId="14851" xr:uid="{F625D7F7-951E-4138-BFE2-893B90983790}"/>
    <cellStyle name="Normal 5 5 2 5 2 5 2" xfId="41046" xr:uid="{781AFFA3-F112-4375-B917-6EF29CA31A6E}"/>
    <cellStyle name="Normal 5 5 2 5 2 6" xfId="28541" xr:uid="{7FDFF0A7-E0C9-40F5-94A5-DA488EC8CEF8}"/>
    <cellStyle name="Normal 5 5 2 5 2 7" xfId="43425" xr:uid="{4B5C0AC2-F6AF-4122-97EC-E6E9F310AD4E}"/>
    <cellStyle name="Normal 5 5 2 5 2 8" xfId="8005" xr:uid="{1EC602F1-DCA3-40AA-8AEE-51594BFA1F0C}"/>
    <cellStyle name="Normal 5 5 2 5 3" xfId="1355" xr:uid="{799F0C93-D278-4206-BE54-A15B67C22E68}"/>
    <cellStyle name="Normal 5 5 2 5 3 2" xfId="13138" xr:uid="{E25C60F3-D9A1-4F3D-88FA-676B4BB50572}"/>
    <cellStyle name="Normal 5 5 2 5 3 2 2" xfId="26828" xr:uid="{D8878D8D-334F-4104-8893-8338A59DEF90}"/>
    <cellStyle name="Normal 5 5 2 5 3 2 2 2" xfId="40520" xr:uid="{C15A529E-8B36-4EB4-A9D4-45A39D68E0AC}"/>
    <cellStyle name="Normal 5 5 2 5 3 2 2 3" xfId="55404" xr:uid="{9A9AE426-4205-49EE-BFCD-8B52463C8FA6}"/>
    <cellStyle name="Normal 5 5 2 5 3 2 3" xfId="19984" xr:uid="{4CC16F76-EC4F-4120-B03A-E10FB3B46412}"/>
    <cellStyle name="Normal 5 5 2 5 3 2 4" xfId="33674" xr:uid="{63DDC156-EA5F-4159-BA6A-21AA7D4933D9}"/>
    <cellStyle name="Normal 5 5 2 5 3 2 5" xfId="48558" xr:uid="{7155D6D9-B5B2-4074-B458-1D2FA065E08F}"/>
    <cellStyle name="Normal 5 5 2 5 3 3" xfId="23406" xr:uid="{B89C2A10-6BD8-4A57-86A6-6FC59474BF7F}"/>
    <cellStyle name="Normal 5 5 2 5 3 3 2" xfId="37098" xr:uid="{9DEC54C6-AEA5-418B-87B1-70DA78FECD7D}"/>
    <cellStyle name="Normal 5 5 2 5 3 3 3" xfId="51982" xr:uid="{EA1C638D-3CFE-46DC-963A-6B0E934E5DDD}"/>
    <cellStyle name="Normal 5 5 2 5 3 4" xfId="16562" xr:uid="{D461B938-DB4F-43AC-82D7-F52716C30110}"/>
    <cellStyle name="Normal 5 5 2 5 3 4 2" xfId="41048" xr:uid="{299B4062-A1D5-4AA3-9E4B-FDC3B9093909}"/>
    <cellStyle name="Normal 5 5 2 5 3 5" xfId="30252" xr:uid="{B495C759-BB14-4EE0-B873-166D415F715B}"/>
    <cellStyle name="Normal 5 5 2 5 3 6" xfId="45136" xr:uid="{197362CA-FEE7-48C5-9D46-B2135D17ED46}"/>
    <cellStyle name="Normal 5 5 2 5 3 7" xfId="9716" xr:uid="{1406E4E1-8A83-4819-BC70-D74C5A888A75}"/>
    <cellStyle name="Normal 5 5 2 5 4" xfId="2895" xr:uid="{A5C521BB-130F-448B-8E58-C76CE4F4FFF2}"/>
    <cellStyle name="Normal 5 5 2 5 4 2" xfId="25116" xr:uid="{AF82638E-73AC-49F7-B9A7-E852CAAA9660}"/>
    <cellStyle name="Normal 5 5 2 5 4 2 2" xfId="38808" xr:uid="{F241BAA1-B8B3-4E93-9A9E-FF29FF577F7E}"/>
    <cellStyle name="Normal 5 5 2 5 4 2 3" xfId="53692" xr:uid="{883777D1-BB9E-4111-8C66-4C1792AC10E6}"/>
    <cellStyle name="Normal 5 5 2 5 4 3" xfId="18272" xr:uid="{3C81D79C-22D1-4E3F-AC76-0DC028AA1C12}"/>
    <cellStyle name="Normal 5 5 2 5 4 3 2" xfId="41171" xr:uid="{3506E79D-072A-4830-B806-4FB695F3F4C8}"/>
    <cellStyle name="Normal 5 5 2 5 4 4" xfId="31962" xr:uid="{97321157-A81B-4122-AE33-C32090C916FD}"/>
    <cellStyle name="Normal 5 5 2 5 4 5" xfId="46846" xr:uid="{7FCBE35D-048E-4FDE-9021-2625EDBA25E1}"/>
    <cellStyle name="Normal 5 5 2 5 4 6" xfId="11426" xr:uid="{5C4C48C8-B00B-45C1-9815-1D1441011232}"/>
    <cellStyle name="Normal 5 5 2 5 5" xfId="21694" xr:uid="{ACF6DE4B-50A3-4CDA-8146-72E016521826}"/>
    <cellStyle name="Normal 5 5 2 5 5 2" xfId="35386" xr:uid="{76A9665F-0AE6-4617-A42E-24360AEE2F74}"/>
    <cellStyle name="Normal 5 5 2 5 5 3" xfId="50270" xr:uid="{8760FC92-219E-4A67-BF6C-5221918B5AA4}"/>
    <cellStyle name="Normal 5 5 2 5 6" xfId="14850" xr:uid="{DB21F412-020E-4D5C-8923-37A3110B5567}"/>
    <cellStyle name="Normal 5 5 2 5 6 2" xfId="40790" xr:uid="{3A63D9FB-3495-4897-A14D-E0213EFB8B98}"/>
    <cellStyle name="Normal 5 5 2 5 7" xfId="28540" xr:uid="{9B603593-EF13-43C1-8328-10269FD38914}"/>
    <cellStyle name="Normal 5 5 2 5 8" xfId="43424" xr:uid="{6FE9E816-0DF6-4D49-8C6D-BAD53699FB95}"/>
    <cellStyle name="Normal 5 5 2 5 9" xfId="8004" xr:uid="{4939034F-B362-47B1-B280-93C095FFE7C6}"/>
    <cellStyle name="Normal 5 5 2 6" xfId="1356" xr:uid="{D9E68647-7BD1-4BA7-9879-F492E8E7D1A3}"/>
    <cellStyle name="Normal 5 5 2 6 2" xfId="1357" xr:uid="{3AABA00C-FB27-4416-B775-2AE2289EC07D}"/>
    <cellStyle name="Normal 5 5 2 6 2 2" xfId="13140" xr:uid="{4A88886C-3547-45BB-90B0-F844BB4B5811}"/>
    <cellStyle name="Normal 5 5 2 6 2 2 2" xfId="26830" xr:uid="{C55D4917-77D5-4563-A2E1-A3EDD648B7C3}"/>
    <cellStyle name="Normal 5 5 2 6 2 2 2 2" xfId="40522" xr:uid="{617A8DE4-978F-419C-AC68-E78774AFA5A8}"/>
    <cellStyle name="Normal 5 5 2 6 2 2 2 3" xfId="55406" xr:uid="{85F09250-634B-4D21-9115-C20ACA30AA49}"/>
    <cellStyle name="Normal 5 5 2 6 2 2 3" xfId="19986" xr:uid="{8695529E-83E2-49C9-84AE-127A7774E48A}"/>
    <cellStyle name="Normal 5 5 2 6 2 2 4" xfId="33676" xr:uid="{94F89AD3-D5D8-4E26-BF64-C65B5DCDFA72}"/>
    <cellStyle name="Normal 5 5 2 6 2 2 5" xfId="48560" xr:uid="{D48E9D91-74BB-4383-8A4E-16935459659D}"/>
    <cellStyle name="Normal 5 5 2 6 2 3" xfId="23408" xr:uid="{3F98AAFF-F8FB-4FB0-A7E5-CBE49DB24492}"/>
    <cellStyle name="Normal 5 5 2 6 2 3 2" xfId="37100" xr:uid="{35DC7A0C-DA40-4DB0-B62E-7D43A151BE06}"/>
    <cellStyle name="Normal 5 5 2 6 2 3 3" xfId="51984" xr:uid="{D34C5AB1-0764-4840-A23A-C30A7277BA61}"/>
    <cellStyle name="Normal 5 5 2 6 2 4" xfId="16564" xr:uid="{BD3FDBB4-06E7-4E71-9629-A49A24B4B0E9}"/>
    <cellStyle name="Normal 5 5 2 6 2 4 2" xfId="41050" xr:uid="{7BCE1027-B97D-48A5-80E2-340985EDD971}"/>
    <cellStyle name="Normal 5 5 2 6 2 5" xfId="30254" xr:uid="{594F1BD6-36F0-450D-A3C8-9CFD7BA20B9A}"/>
    <cellStyle name="Normal 5 5 2 6 2 6" xfId="45138" xr:uid="{3C1318C4-FABF-4828-A3DF-557A38F8556C}"/>
    <cellStyle name="Normal 5 5 2 6 2 7" xfId="9718" xr:uid="{D050175E-3C02-433C-9A84-9B5B602447AB}"/>
    <cellStyle name="Normal 5 5 2 6 3" xfId="2896" xr:uid="{446A1D8A-F02C-41E2-AE71-53A808087B2E}"/>
    <cellStyle name="Normal 5 5 2 6 3 2" xfId="25118" xr:uid="{6D6A4E5F-8F83-487C-B6F8-758DD91A8FAB}"/>
    <cellStyle name="Normal 5 5 2 6 3 2 2" xfId="38810" xr:uid="{69FAB89A-0120-4D09-9EF1-67842CC7588C}"/>
    <cellStyle name="Normal 5 5 2 6 3 2 3" xfId="53694" xr:uid="{7CFC46F1-CF0C-4109-8617-32C846D5E485}"/>
    <cellStyle name="Normal 5 5 2 6 3 3" xfId="18274" xr:uid="{3C400CE0-CBD4-4F75-ACAA-6A92232CE7AC}"/>
    <cellStyle name="Normal 5 5 2 6 3 3 2" xfId="41172" xr:uid="{C584AA65-BF9F-4AED-98C6-CC8D109557BA}"/>
    <cellStyle name="Normal 5 5 2 6 3 4" xfId="31964" xr:uid="{A484298B-3710-4A17-8B87-9BC804CC057B}"/>
    <cellStyle name="Normal 5 5 2 6 3 5" xfId="46848" xr:uid="{24C35A65-5DCA-4649-A3A7-57A6C37C87F3}"/>
    <cellStyle name="Normal 5 5 2 6 3 6" xfId="11428" xr:uid="{73FE965C-66A2-426B-AAE8-6841091CDBA3}"/>
    <cellStyle name="Normal 5 5 2 6 4" xfId="2897" xr:uid="{6F160588-1C3E-47FE-9C18-A72B7198CA93}"/>
    <cellStyle name="Normal 5 5 2 6 4 2" xfId="41173" xr:uid="{14A8BC93-A6F6-4774-ADB3-3C8CD8F2C3EA}"/>
    <cellStyle name="Normal 5 5 2 6 4 3" xfId="35388" xr:uid="{AACE0A71-78E1-4ED9-9E5A-352777CF1599}"/>
    <cellStyle name="Normal 5 5 2 6 4 4" xfId="50272" xr:uid="{19146DFC-070A-4D16-8530-8FE0518AFA84}"/>
    <cellStyle name="Normal 5 5 2 6 4 5" xfId="21696" xr:uid="{3C47E7AD-2003-439C-ABE0-6FA3853263FB}"/>
    <cellStyle name="Normal 5 5 2 6 5" xfId="14852" xr:uid="{9138FB90-CA0E-4EC5-925B-9BD0F0E8FF81}"/>
    <cellStyle name="Normal 5 5 2 6 5 2" xfId="41049" xr:uid="{E325F1A0-CA0E-484A-BD5F-7F5B4AFB7DD5}"/>
    <cellStyle name="Normal 5 5 2 6 6" xfId="28542" xr:uid="{CFB98A29-E87F-4126-BFCC-BDDEB799D0FB}"/>
    <cellStyle name="Normal 5 5 2 6 7" xfId="43426" xr:uid="{AEEDA078-FA07-479D-961A-6C62B468BE28}"/>
    <cellStyle name="Normal 5 5 2 6 8" xfId="8006" xr:uid="{1D3335E3-1CF8-44A2-AED0-C22EF33CC61A}"/>
    <cellStyle name="Normal 5 5 2 7" xfId="1358" xr:uid="{D9EFD016-C2E9-458B-9B25-40337363F984}"/>
    <cellStyle name="Normal 5 5 2 7 2" xfId="9719" xr:uid="{C37E62C5-CF82-48CF-A889-42C7DF0A6EA9}"/>
    <cellStyle name="Normal 5 5 2 7 2 2" xfId="13141" xr:uid="{465DDE7D-7DF5-4006-8286-050EB43A5D32}"/>
    <cellStyle name="Normal 5 5 2 7 2 2 2" xfId="26831" xr:uid="{C7EEC5A7-4F6D-418C-B63B-FE4D959DABAD}"/>
    <cellStyle name="Normal 5 5 2 7 2 2 2 2" xfId="40523" xr:uid="{EBE82263-301F-4D2E-86FD-D083398B5A6F}"/>
    <cellStyle name="Normal 5 5 2 7 2 2 2 3" xfId="55407" xr:uid="{BE8A3C75-9FFF-4D0B-8D89-BD3E46C15317}"/>
    <cellStyle name="Normal 5 5 2 7 2 2 3" xfId="19987" xr:uid="{F03C3973-629E-4AED-ADF3-5CE9C0FC6911}"/>
    <cellStyle name="Normal 5 5 2 7 2 2 4" xfId="33677" xr:uid="{68FA5738-9297-40A5-BF16-9CDAD779FFB1}"/>
    <cellStyle name="Normal 5 5 2 7 2 2 5" xfId="48561" xr:uid="{94743B77-F92B-47C1-9417-0D64CC7CD3AD}"/>
    <cellStyle name="Normal 5 5 2 7 2 3" xfId="23409" xr:uid="{C3CE533B-616A-49AB-96C1-0013B947B389}"/>
    <cellStyle name="Normal 5 5 2 7 2 3 2" xfId="37101" xr:uid="{51D91AC7-530C-43E0-889B-AD5AC8C581D7}"/>
    <cellStyle name="Normal 5 5 2 7 2 3 3" xfId="51985" xr:uid="{6CDA4366-5735-42B2-97AA-D1CCB2124C44}"/>
    <cellStyle name="Normal 5 5 2 7 2 4" xfId="16565" xr:uid="{8A1F6BAC-6339-4F1F-A725-625E7766FA84}"/>
    <cellStyle name="Normal 5 5 2 7 2 5" xfId="30255" xr:uid="{9BD0D0E4-C038-486C-9EBB-5CA7C00F0070}"/>
    <cellStyle name="Normal 5 5 2 7 2 6" xfId="45139" xr:uid="{74AADA35-FEBA-4E7A-B76A-B31B115116D6}"/>
    <cellStyle name="Normal 5 5 2 7 3" xfId="11429" xr:uid="{4D1CFE75-E5E1-48CF-B261-34C004EEBBCC}"/>
    <cellStyle name="Normal 5 5 2 7 3 2" xfId="25119" xr:uid="{7A57BD87-3905-465D-BFD0-297377FB0562}"/>
    <cellStyle name="Normal 5 5 2 7 3 2 2" xfId="38811" xr:uid="{F2232FEC-7A4E-4205-B2C2-89E17CAAFE7C}"/>
    <cellStyle name="Normal 5 5 2 7 3 2 3" xfId="53695" xr:uid="{D02E56FD-1512-4E00-A610-802FE742CF12}"/>
    <cellStyle name="Normal 5 5 2 7 3 3" xfId="18275" xr:uid="{BE1BD26F-60F0-4D75-A20D-2679107B5DFD}"/>
    <cellStyle name="Normal 5 5 2 7 3 4" xfId="31965" xr:uid="{E710E8A5-2B9B-45A6-A264-DC254A06B9CD}"/>
    <cellStyle name="Normal 5 5 2 7 3 5" xfId="46849" xr:uid="{5C42A6D8-5BEF-4338-ADD8-700C426E3829}"/>
    <cellStyle name="Normal 5 5 2 7 4" xfId="21697" xr:uid="{D96B179A-272D-48B7-ADA7-DD721AC8FE17}"/>
    <cellStyle name="Normal 5 5 2 7 4 2" xfId="35389" xr:uid="{F32DD392-43FE-4CDE-887C-6664404EEC4B}"/>
    <cellStyle name="Normal 5 5 2 7 4 3" xfId="50273" xr:uid="{F56E9E5E-3406-4B21-950B-E80D1D9A76A6}"/>
    <cellStyle name="Normal 5 5 2 7 5" xfId="14853" xr:uid="{616CC003-349E-493E-961F-02D477F9859A}"/>
    <cellStyle name="Normal 5 5 2 7 5 2" xfId="41051" xr:uid="{77EA7805-1C6C-4DE2-9E8A-7D35A38F7B9E}"/>
    <cellStyle name="Normal 5 5 2 7 6" xfId="28543" xr:uid="{F2B06E58-D97D-44FB-8575-CD915C3C117D}"/>
    <cellStyle name="Normal 5 5 2 7 7" xfId="43427" xr:uid="{A9AE0B07-B5DE-4E37-AB31-5587CA3ED623}"/>
    <cellStyle name="Normal 5 5 2 7 8" xfId="8007" xr:uid="{D7C52F3E-7A38-418D-AC56-53D504AB1E9D}"/>
    <cellStyle name="Normal 5 5 2 8" xfId="2898" xr:uid="{78EE2C1E-44CD-4836-BFBD-D7F9D39A8225}"/>
    <cellStyle name="Normal 5 5 2 8 2" xfId="13112" xr:uid="{B67616A7-22A2-4B48-81D1-81A2E892501F}"/>
    <cellStyle name="Normal 5 5 2 8 2 2" xfId="26802" xr:uid="{E03E5D5E-E73C-40A5-ACF6-3D61DC3425F3}"/>
    <cellStyle name="Normal 5 5 2 8 2 2 2" xfId="40494" xr:uid="{C12925B7-E971-4014-99C8-BDC7EC78E229}"/>
    <cellStyle name="Normal 5 5 2 8 2 2 3" xfId="55378" xr:uid="{F5B0851D-5B93-484F-86BD-1416C9B1CDCB}"/>
    <cellStyle name="Normal 5 5 2 8 2 3" xfId="19958" xr:uid="{E9E77A8B-07B8-4296-B87B-577A760C3D68}"/>
    <cellStyle name="Normal 5 5 2 8 2 4" xfId="33648" xr:uid="{F7F3BDE1-D97A-4292-9E76-400E6B0535C1}"/>
    <cellStyle name="Normal 5 5 2 8 2 5" xfId="48532" xr:uid="{D21D75B7-0BF8-4DD6-A4F5-158847725F98}"/>
    <cellStyle name="Normal 5 5 2 8 3" xfId="23380" xr:uid="{CC311E0D-85C8-4AA4-AE57-824586F34FB0}"/>
    <cellStyle name="Normal 5 5 2 8 3 2" xfId="37072" xr:uid="{D3DF9FCE-8F66-4F3B-91AF-4DD3D5313172}"/>
    <cellStyle name="Normal 5 5 2 8 3 3" xfId="51956" xr:uid="{42FFA504-9C01-49DE-895C-E852AD8F5C71}"/>
    <cellStyle name="Normal 5 5 2 8 4" xfId="16536" xr:uid="{3E6ABF91-64AB-4498-AF93-59E057CD0DC2}"/>
    <cellStyle name="Normal 5 5 2 8 4 2" xfId="41174" xr:uid="{C1B7ACA7-E7D1-4245-AEE2-B7190CBE1733}"/>
    <cellStyle name="Normal 5 5 2 8 5" xfId="30226" xr:uid="{CC5A75A8-3EF9-4138-BBED-1F11DB0D1205}"/>
    <cellStyle name="Normal 5 5 2 8 6" xfId="45110" xr:uid="{1904112E-7B88-4535-8E0E-70DF1666B062}"/>
    <cellStyle name="Normal 5 5 2 8 7" xfId="9690" xr:uid="{1DEE2806-40D2-4475-A92C-2E4FC5F5EA93}"/>
    <cellStyle name="Normal 5 5 2 9" xfId="2899" xr:uid="{AB30C52C-1125-4839-BF50-16F751399E25}"/>
    <cellStyle name="Normal 5 5 2 9 2" xfId="25090" xr:uid="{6CD3E084-FE7C-44F7-B2B0-838FAB20C2E8}"/>
    <cellStyle name="Normal 5 5 2 9 2 2" xfId="38782" xr:uid="{B2B088F4-F9C8-475C-8989-AD26C6331C59}"/>
    <cellStyle name="Normal 5 5 2 9 2 3" xfId="53666" xr:uid="{2E427B8A-BA22-4216-B954-6AC23276A764}"/>
    <cellStyle name="Normal 5 5 2 9 3" xfId="18246" xr:uid="{515B6469-3929-4115-9532-0745E2D6AAF1}"/>
    <cellStyle name="Normal 5 5 2 9 3 2" xfId="41175" xr:uid="{5BF2FEDC-4D48-412E-A9E3-81387F9A4A7C}"/>
    <cellStyle name="Normal 5 5 2 9 4" xfId="31936" xr:uid="{6D0334E9-0846-48A8-BDD3-396DC8D7AB95}"/>
    <cellStyle name="Normal 5 5 2 9 5" xfId="46820" xr:uid="{87149B2B-91EE-4CFF-BC2A-8ED5FD33B5A4}"/>
    <cellStyle name="Normal 5 5 2 9 6" xfId="11400" xr:uid="{8A569769-C86E-4679-949D-EB2D4ADAFB05}"/>
    <cellStyle name="Normal 5 5 3" xfId="103" xr:uid="{D7E7F3D9-D200-478F-A4CC-4F125FE42470}"/>
    <cellStyle name="Normal 5 5 3 10" xfId="14854" xr:uid="{A1DD8EB8-15EC-4716-BEF8-B127ED40A937}"/>
    <cellStyle name="Normal 5 5 3 10 2" xfId="40769" xr:uid="{03C89ADC-AC9B-43CA-9561-1513F73062F7}"/>
    <cellStyle name="Normal 5 5 3 11" xfId="28544" xr:uid="{A862787C-E08B-44AE-9C13-5B97078072C6}"/>
    <cellStyle name="Normal 5 5 3 12" xfId="43428" xr:uid="{94DED1EA-39EF-4227-8E27-11B3F6DA45DE}"/>
    <cellStyle name="Normal 5 5 3 13" xfId="8008" xr:uid="{6428C7DB-6C7A-4BDC-96AA-A7CCCC36BB63}"/>
    <cellStyle name="Normal 5 5 3 2" xfId="104" xr:uid="{21F968EA-D52A-465A-8DF6-9E8EAC20B7F8}"/>
    <cellStyle name="Normal 5 5 3 2 10" xfId="43429" xr:uid="{6952073D-C426-4E54-B3AE-1A599A5AA417}"/>
    <cellStyle name="Normal 5 5 3 2 11" xfId="8009" xr:uid="{E89878C8-D1CE-44DF-91D0-4B9E80B4EC2F}"/>
    <cellStyle name="Normal 5 5 3 2 2" xfId="570" xr:uid="{4D21A1C4-4CAC-4FE2-9863-82B1CC49348E}"/>
    <cellStyle name="Normal 5 5 3 2 2 2" xfId="1359" xr:uid="{A339565D-6C1C-4EBD-8AC6-503B043758E4}"/>
    <cellStyle name="Normal 5 5 3 2 2 2 2" xfId="1360" xr:uid="{A96F3BB3-BBA0-4226-81DD-9E631BF08EA5}"/>
    <cellStyle name="Normal 5 5 3 2 2 2 2 2" xfId="4470" xr:uid="{C2F98C2A-4F3A-4485-8D42-05F96AF338D7}"/>
    <cellStyle name="Normal 5 5 3 2 2 2 2 2 2" xfId="26835" xr:uid="{FE5BC489-E84D-4CB6-AA47-56A07C69B43C}"/>
    <cellStyle name="Normal 5 5 3 2 2 2 2 2 2 2" xfId="40527" xr:uid="{B862F7AC-59E9-41AA-B1E8-A45A544507EB}"/>
    <cellStyle name="Normal 5 5 3 2 2 2 2 2 2 3" xfId="55411" xr:uid="{5CFD35B6-9103-46D3-B1D4-A3E296BAF554}"/>
    <cellStyle name="Normal 5 5 3 2 2 2 2 2 3" xfId="19991" xr:uid="{111BB3B0-564C-43A5-A7CD-0C810948C581}"/>
    <cellStyle name="Normal 5 5 3 2 2 2 2 2 3 2" xfId="41347" xr:uid="{32068050-D475-47B4-BFD6-1FA00ACBD74F}"/>
    <cellStyle name="Normal 5 5 3 2 2 2 2 2 4" xfId="33681" xr:uid="{FA66E19F-F4DB-4C5A-A4B9-AD84DB4E65F8}"/>
    <cellStyle name="Normal 5 5 3 2 2 2 2 2 5" xfId="48565" xr:uid="{7146E7E9-5ECC-433C-B439-9F0E4C31A57F}"/>
    <cellStyle name="Normal 5 5 3 2 2 2 2 2 6" xfId="13145" xr:uid="{211FBBD1-482C-428C-B5C7-5BDABEC708BA}"/>
    <cellStyle name="Normal 5 5 3 2 2 2 2 3" xfId="23413" xr:uid="{C2387ED0-82ED-4207-8E7E-0730957BDEF6}"/>
    <cellStyle name="Normal 5 5 3 2 2 2 2 3 2" xfId="37105" xr:uid="{D63FC4AD-5AA0-4FB2-9548-5CF18DA4D141}"/>
    <cellStyle name="Normal 5 5 3 2 2 2 2 3 3" xfId="51989" xr:uid="{92723498-15BA-44F7-AC52-1C45006EB13D}"/>
    <cellStyle name="Normal 5 5 3 2 2 2 2 4" xfId="16569" xr:uid="{C31D752D-2E4C-4B68-BA03-82AFAD3BAFF6}"/>
    <cellStyle name="Normal 5 5 3 2 2 2 2 4 2" xfId="41053" xr:uid="{23CF7F48-1580-42E7-8762-800E90551DD8}"/>
    <cellStyle name="Normal 5 5 3 2 2 2 2 5" xfId="30259" xr:uid="{A335EF4E-49F6-4C18-8797-F284E4573A62}"/>
    <cellStyle name="Normal 5 5 3 2 2 2 2 6" xfId="45143" xr:uid="{9C77E0C7-48E1-4C31-8B1A-0D35B77442B3}"/>
    <cellStyle name="Normal 5 5 3 2 2 2 2 7" xfId="9723" xr:uid="{FE46F625-B9C8-4351-9C89-5A660003AEBD}"/>
    <cellStyle name="Normal 5 5 3 2 2 2 3" xfId="4471" xr:uid="{FC3BD6FB-2463-42E0-9154-1EF8357329BE}"/>
    <cellStyle name="Normal 5 5 3 2 2 2 3 2" xfId="25123" xr:uid="{56D3982D-85AD-4BAB-B513-08719B11F1A7}"/>
    <cellStyle name="Normal 5 5 3 2 2 2 3 2 2" xfId="38815" xr:uid="{AEA4E989-60FA-4B75-9516-F957B40FE576}"/>
    <cellStyle name="Normal 5 5 3 2 2 2 3 2 3" xfId="53699" xr:uid="{D0859FB0-1B29-43E7-8FC2-790562FA34EF}"/>
    <cellStyle name="Normal 5 5 3 2 2 2 3 3" xfId="18279" xr:uid="{FEDBE56F-BA3B-45CC-B242-A6AD919945E8}"/>
    <cellStyle name="Normal 5 5 3 2 2 2 3 3 2" xfId="41348" xr:uid="{5C1CDD03-ED73-47AE-AB32-162F1A076E94}"/>
    <cellStyle name="Normal 5 5 3 2 2 2 3 4" xfId="31969" xr:uid="{BCFA5458-5E62-4652-A7EC-9435FA5F2C0F}"/>
    <cellStyle name="Normal 5 5 3 2 2 2 3 5" xfId="46853" xr:uid="{01D9306C-FA3D-4ED7-A249-6F28ECB7D187}"/>
    <cellStyle name="Normal 5 5 3 2 2 2 3 6" xfId="11433" xr:uid="{44DD06DD-95B1-4133-ACE6-DE7927DCDA35}"/>
    <cellStyle name="Normal 5 5 3 2 2 2 4" xfId="21701" xr:uid="{AF07F01F-56CE-4693-8D01-50803C91DFB8}"/>
    <cellStyle name="Normal 5 5 3 2 2 2 4 2" xfId="35393" xr:uid="{CCB49F97-9EA7-45E6-9210-252BDFE20BFD}"/>
    <cellStyle name="Normal 5 5 3 2 2 2 4 3" xfId="50277" xr:uid="{E09C2B00-1872-4D3F-9192-0966F585145F}"/>
    <cellStyle name="Normal 5 5 3 2 2 2 5" xfId="14857" xr:uid="{614A999F-4304-4F3B-89BF-F9860B56AF34}"/>
    <cellStyle name="Normal 5 5 3 2 2 2 5 2" xfId="41052" xr:uid="{DDAC6087-95A5-4F4F-B890-64FEA620AA33}"/>
    <cellStyle name="Normal 5 5 3 2 2 2 6" xfId="28547" xr:uid="{E9B237C6-4148-40DB-837D-9BB26395E466}"/>
    <cellStyle name="Normal 5 5 3 2 2 2 7" xfId="43431" xr:uid="{307BE66C-66FE-4E74-AE73-6C9BF099E603}"/>
    <cellStyle name="Normal 5 5 3 2 2 2 8" xfId="8011" xr:uid="{440B5391-F3E9-42F3-A12E-D176020996BD}"/>
    <cellStyle name="Normal 5 5 3 2 2 3" xfId="1361" xr:uid="{021C9D53-4A21-4DE2-B83B-5B793B96D978}"/>
    <cellStyle name="Normal 5 5 3 2 2 3 2" xfId="4472" xr:uid="{AFE5EEE4-2175-45B6-8A2E-58F206591F9A}"/>
    <cellStyle name="Normal 5 5 3 2 2 3 2 2" xfId="26834" xr:uid="{7672406E-00F8-488C-8F68-3D1CEEB61F79}"/>
    <cellStyle name="Normal 5 5 3 2 2 3 2 2 2" xfId="40526" xr:uid="{5244C2A4-2533-4A4A-AA00-76B697F25E4F}"/>
    <cellStyle name="Normal 5 5 3 2 2 3 2 2 3" xfId="55410" xr:uid="{150957E4-30B4-4A9E-A9C1-0B7ACD76796E}"/>
    <cellStyle name="Normal 5 5 3 2 2 3 2 3" xfId="19990" xr:uid="{7C997498-2AD6-410E-BEB3-AADA33CF1CA5}"/>
    <cellStyle name="Normal 5 5 3 2 2 3 2 3 2" xfId="41349" xr:uid="{090B8A55-E5FD-4FF4-A7AF-DF151ED884C4}"/>
    <cellStyle name="Normal 5 5 3 2 2 3 2 4" xfId="33680" xr:uid="{F12ED435-424F-49BF-A0BF-B7E341B25257}"/>
    <cellStyle name="Normal 5 5 3 2 2 3 2 5" xfId="48564" xr:uid="{84151824-7E0B-4AB6-ABBF-A49913670683}"/>
    <cellStyle name="Normal 5 5 3 2 2 3 2 6" xfId="13144" xr:uid="{28566BAF-2EA6-4738-9B2D-E175DEBF386D}"/>
    <cellStyle name="Normal 5 5 3 2 2 3 3" xfId="23412" xr:uid="{C0452A55-0B07-459A-AF6A-AC62D50BA807}"/>
    <cellStyle name="Normal 5 5 3 2 2 3 3 2" xfId="37104" xr:uid="{7F20EA2F-EBE4-40A0-AA0E-0F9ECF0F0DE4}"/>
    <cellStyle name="Normal 5 5 3 2 2 3 3 3" xfId="51988" xr:uid="{B9706DC3-67B1-4468-8A97-CF747DF2E8A5}"/>
    <cellStyle name="Normal 5 5 3 2 2 3 4" xfId="16568" xr:uid="{2ADAD535-17B9-4425-9FA6-29AB782F750D}"/>
    <cellStyle name="Normal 5 5 3 2 2 3 4 2" xfId="41054" xr:uid="{8B6E86B6-0369-4283-B2EB-654D6025EC73}"/>
    <cellStyle name="Normal 5 5 3 2 2 3 5" xfId="30258" xr:uid="{3C03F615-02F5-4CEA-8355-C4F80D5F487A}"/>
    <cellStyle name="Normal 5 5 3 2 2 3 6" xfId="45142" xr:uid="{ABD814F9-8D9F-45F4-BB66-DC8FF6010F12}"/>
    <cellStyle name="Normal 5 5 3 2 2 3 7" xfId="9722" xr:uid="{59540C90-58A8-4469-8C8A-33A413414B76}"/>
    <cellStyle name="Normal 5 5 3 2 2 4" xfId="2900" xr:uid="{4E0169A5-FECA-40C8-90EB-D30A1615A264}"/>
    <cellStyle name="Normal 5 5 3 2 2 4 2" xfId="25122" xr:uid="{29200334-7F76-48A4-ADBA-7FFC9258A898}"/>
    <cellStyle name="Normal 5 5 3 2 2 4 2 2" xfId="38814" xr:uid="{7380C924-8CBA-483C-9D4C-3262B97A6D5B}"/>
    <cellStyle name="Normal 5 5 3 2 2 4 2 3" xfId="53698" xr:uid="{75461D8B-095D-4E3E-9480-ECBAC5A35C7D}"/>
    <cellStyle name="Normal 5 5 3 2 2 4 3" xfId="18278" xr:uid="{ED23BA39-43AD-4123-A63F-0047EDD84892}"/>
    <cellStyle name="Normal 5 5 3 2 2 4 3 2" xfId="41176" xr:uid="{D8281537-EED0-4FED-B7BF-AF0D82C56E83}"/>
    <cellStyle name="Normal 5 5 3 2 2 4 4" xfId="31968" xr:uid="{A930E4EA-E37F-4234-8D3F-79BA2AF9D89E}"/>
    <cellStyle name="Normal 5 5 3 2 2 4 5" xfId="46852" xr:uid="{6A8CE3F1-6BEF-4C7C-AAB5-B269F0473CB7}"/>
    <cellStyle name="Normal 5 5 3 2 2 4 6" xfId="11432" xr:uid="{796E89DD-6653-46A9-8E50-23C963669068}"/>
    <cellStyle name="Normal 5 5 3 2 2 5" xfId="21700" xr:uid="{0C4B235E-017C-4C84-9ED0-A99CA9AC959A}"/>
    <cellStyle name="Normal 5 5 3 2 2 5 2" xfId="35392" xr:uid="{68C50E14-22FA-4408-BC6B-E06FDC701CA6}"/>
    <cellStyle name="Normal 5 5 3 2 2 5 3" xfId="50276" xr:uid="{3AB21B69-177E-48A6-87B5-1BA831FD3E89}"/>
    <cellStyle name="Normal 5 5 3 2 2 6" xfId="14856" xr:uid="{1BFED474-B6AB-484C-B866-01CFDD7DBC45}"/>
    <cellStyle name="Normal 5 5 3 2 2 6 2" xfId="40847" xr:uid="{AFB2F0DE-FDA6-45EF-8ED5-4337AD9F37E3}"/>
    <cellStyle name="Normal 5 5 3 2 2 7" xfId="28546" xr:uid="{AAEB3B76-6CB7-4BB7-8B36-94487357AE05}"/>
    <cellStyle name="Normal 5 5 3 2 2 8" xfId="43430" xr:uid="{636D3DC8-7F27-4300-BE94-39C272DFF9DF}"/>
    <cellStyle name="Normal 5 5 3 2 2 9" xfId="8010" xr:uid="{4522A976-D925-404F-AB09-9C8DF90B1DE6}"/>
    <cellStyle name="Normal 5 5 3 2 3" xfId="1362" xr:uid="{6569645E-F318-4D61-B23B-3CB503309792}"/>
    <cellStyle name="Normal 5 5 3 2 3 2" xfId="1363" xr:uid="{7AA61107-6BBB-4DCD-A247-34962A344E56}"/>
    <cellStyle name="Normal 5 5 3 2 3 2 2" xfId="4473" xr:uid="{25BC8CBE-F78F-402A-AD93-B7D738AA1F95}"/>
    <cellStyle name="Normal 5 5 3 2 3 2 2 2" xfId="26836" xr:uid="{B064EC6A-45FC-4692-A3B9-1CD49E3C7663}"/>
    <cellStyle name="Normal 5 5 3 2 3 2 2 2 2" xfId="40528" xr:uid="{DEBA56BA-56F8-4AC4-8136-5AE64CE11A7A}"/>
    <cellStyle name="Normal 5 5 3 2 3 2 2 2 3" xfId="55412" xr:uid="{430CF036-4806-46C4-8054-A414FCFB42E8}"/>
    <cellStyle name="Normal 5 5 3 2 3 2 2 3" xfId="19992" xr:uid="{4444B271-808F-4897-ADFC-AB0127D78913}"/>
    <cellStyle name="Normal 5 5 3 2 3 2 2 3 2" xfId="41350" xr:uid="{6061BEEC-2F38-487F-AC52-9B32EAA5FB83}"/>
    <cellStyle name="Normal 5 5 3 2 3 2 2 4" xfId="33682" xr:uid="{C056CE12-86F3-4F86-9F3D-8E41320B2831}"/>
    <cellStyle name="Normal 5 5 3 2 3 2 2 5" xfId="48566" xr:uid="{DB5E4ED5-79A2-4901-9DDB-2A0435FA3815}"/>
    <cellStyle name="Normal 5 5 3 2 3 2 2 6" xfId="13146" xr:uid="{F332D4FD-7516-4C70-A9F2-981C5BB6298A}"/>
    <cellStyle name="Normal 5 5 3 2 3 2 3" xfId="23414" xr:uid="{1E2FCA16-E981-4402-97E7-9430825E1E85}"/>
    <cellStyle name="Normal 5 5 3 2 3 2 3 2" xfId="37106" xr:uid="{C25ED7A5-9F80-4122-9884-A7BC07AFE9BA}"/>
    <cellStyle name="Normal 5 5 3 2 3 2 3 3" xfId="51990" xr:uid="{D14A8994-51AE-47C0-AC79-58CF2C9D2411}"/>
    <cellStyle name="Normal 5 5 3 2 3 2 4" xfId="16570" xr:uid="{9E123E6E-CC9D-4690-A36C-044E12F3BF64}"/>
    <cellStyle name="Normal 5 5 3 2 3 2 4 2" xfId="41056" xr:uid="{34A1CB53-FD18-477D-BDE5-FB17ECC36D65}"/>
    <cellStyle name="Normal 5 5 3 2 3 2 5" xfId="30260" xr:uid="{20787232-8A5E-418D-A55D-E7AF292EB2BF}"/>
    <cellStyle name="Normal 5 5 3 2 3 2 6" xfId="45144" xr:uid="{DB248786-98B5-4CB5-A4CF-2C880BE0914F}"/>
    <cellStyle name="Normal 5 5 3 2 3 2 7" xfId="9724" xr:uid="{4C978792-8D21-4B72-A4EC-A9011E932CB8}"/>
    <cellStyle name="Normal 5 5 3 2 3 3" xfId="2901" xr:uid="{09209056-F3B7-4A7C-8340-12407AA2D17A}"/>
    <cellStyle name="Normal 5 5 3 2 3 3 2" xfId="25124" xr:uid="{D57F4AA8-EE55-4830-ABBB-7EAE6257EADF}"/>
    <cellStyle name="Normal 5 5 3 2 3 3 2 2" xfId="38816" xr:uid="{8F3E3C62-E53E-42D8-B034-2F4DBCA5A01D}"/>
    <cellStyle name="Normal 5 5 3 2 3 3 2 3" xfId="53700" xr:uid="{AF338533-3129-4928-BC40-51C33AE0B41E}"/>
    <cellStyle name="Normal 5 5 3 2 3 3 3" xfId="18280" xr:uid="{70C4B7D3-E621-45A0-9791-E3853648F766}"/>
    <cellStyle name="Normal 5 5 3 2 3 3 3 2" xfId="41177" xr:uid="{65E6B6F3-E64E-4B24-819F-F9569A5048B3}"/>
    <cellStyle name="Normal 5 5 3 2 3 3 4" xfId="31970" xr:uid="{440D2147-432B-4659-9730-0042C9980D0A}"/>
    <cellStyle name="Normal 5 5 3 2 3 3 5" xfId="46854" xr:uid="{EDA1FDAF-EE33-46AB-85E1-160FE38166CE}"/>
    <cellStyle name="Normal 5 5 3 2 3 3 6" xfId="11434" xr:uid="{3CB6A96A-EE3D-4255-BA35-881F6593E547}"/>
    <cellStyle name="Normal 5 5 3 2 3 4" xfId="2902" xr:uid="{3DD7B035-5895-46F9-8F1F-FEBF88DD560D}"/>
    <cellStyle name="Normal 5 5 3 2 3 4 2" xfId="41178" xr:uid="{F0C03242-C97B-4E1A-ADC1-1A0F8710B6C3}"/>
    <cellStyle name="Normal 5 5 3 2 3 4 3" xfId="35394" xr:uid="{F05EE805-37FD-4C2F-A24C-72DA2A3ECA45}"/>
    <cellStyle name="Normal 5 5 3 2 3 4 4" xfId="50278" xr:uid="{67892BB3-728F-48A9-B5D1-ABF3D3E11CCF}"/>
    <cellStyle name="Normal 5 5 3 2 3 4 5" xfId="21702" xr:uid="{22B17FAA-4504-4D80-9DDF-0E7D869A4A3C}"/>
    <cellStyle name="Normal 5 5 3 2 3 5" xfId="14858" xr:uid="{9FA2903C-3305-41C7-AC6A-61AD6B6F89DF}"/>
    <cellStyle name="Normal 5 5 3 2 3 5 2" xfId="41055" xr:uid="{4253A6B5-EE1E-4552-9FF4-10956551EB4F}"/>
    <cellStyle name="Normal 5 5 3 2 3 6" xfId="28548" xr:uid="{DE12E466-A7D6-4FC6-A86A-B0BB4B11E274}"/>
    <cellStyle name="Normal 5 5 3 2 3 7" xfId="43432" xr:uid="{5A7BE25E-DF67-4E8E-9E42-6F68FC6D7A97}"/>
    <cellStyle name="Normal 5 5 3 2 3 8" xfId="8012" xr:uid="{A34E0C41-5F3F-4151-BEB2-65BC252E78FB}"/>
    <cellStyle name="Normal 5 5 3 2 4" xfId="1364" xr:uid="{DB065D5C-D025-49FE-8652-BB23819507E4}"/>
    <cellStyle name="Normal 5 5 3 2 4 2" xfId="4474" xr:uid="{1540C375-58AA-4F8A-9BC6-7A57D72683EE}"/>
    <cellStyle name="Normal 5 5 3 2 4 2 2" xfId="13147" xr:uid="{795D1344-7745-465F-A051-F72541370BEE}"/>
    <cellStyle name="Normal 5 5 3 2 4 2 2 2" xfId="26837" xr:uid="{98F1AE5F-5AC2-42F7-86F7-F0340C9FAB7E}"/>
    <cellStyle name="Normal 5 5 3 2 4 2 2 2 2" xfId="40529" xr:uid="{960883AE-DC50-4BA3-B40C-295A35957D21}"/>
    <cellStyle name="Normal 5 5 3 2 4 2 2 2 3" xfId="55413" xr:uid="{305142EF-36D9-44BB-B988-3DF4F772EBD9}"/>
    <cellStyle name="Normal 5 5 3 2 4 2 2 3" xfId="19993" xr:uid="{424082A0-4296-46D9-84A2-365A9ADC3C0E}"/>
    <cellStyle name="Normal 5 5 3 2 4 2 2 4" xfId="33683" xr:uid="{BC9DB267-1329-465E-9C20-AD52B7162E8C}"/>
    <cellStyle name="Normal 5 5 3 2 4 2 2 5" xfId="48567" xr:uid="{1F05194D-E6B3-4F47-BCF1-5ECA924F6164}"/>
    <cellStyle name="Normal 5 5 3 2 4 2 3" xfId="23415" xr:uid="{DC158118-804F-4B47-AA9F-970E93180278}"/>
    <cellStyle name="Normal 5 5 3 2 4 2 3 2" xfId="37107" xr:uid="{A6D124C0-0F2D-4468-9248-63E0779F9376}"/>
    <cellStyle name="Normal 5 5 3 2 4 2 3 3" xfId="51991" xr:uid="{65BE25F0-14B0-4AC6-A96B-2E582BCB11B9}"/>
    <cellStyle name="Normal 5 5 3 2 4 2 4" xfId="16571" xr:uid="{5A2040A6-6806-4536-BEA6-094576B9A0B7}"/>
    <cellStyle name="Normal 5 5 3 2 4 2 4 2" xfId="41351" xr:uid="{1AEED9F5-0236-4C32-ABEE-4ECC340A0A9F}"/>
    <cellStyle name="Normal 5 5 3 2 4 2 5" xfId="30261" xr:uid="{EE87EBBA-1C38-4776-B1F8-121EC0CA73E3}"/>
    <cellStyle name="Normal 5 5 3 2 4 2 6" xfId="45145" xr:uid="{5186056F-4DCC-4C19-8D44-8DE1CB626381}"/>
    <cellStyle name="Normal 5 5 3 2 4 2 7" xfId="9725" xr:uid="{247E035D-1CA1-4064-9959-254D8F17322E}"/>
    <cellStyle name="Normal 5 5 3 2 4 3" xfId="11435" xr:uid="{2117C154-2246-4178-8F17-1FDB094360E8}"/>
    <cellStyle name="Normal 5 5 3 2 4 3 2" xfId="25125" xr:uid="{764C6525-3061-4D9B-8AD0-E668D99BF731}"/>
    <cellStyle name="Normal 5 5 3 2 4 3 2 2" xfId="38817" xr:uid="{0643042D-FB5A-4F49-BDD4-F304DE3A5843}"/>
    <cellStyle name="Normal 5 5 3 2 4 3 2 3" xfId="53701" xr:uid="{058A4991-8EE8-40DC-A067-E8F685D8C008}"/>
    <cellStyle name="Normal 5 5 3 2 4 3 3" xfId="18281" xr:uid="{FA114B19-33A0-4701-9BD2-EB886C88CB12}"/>
    <cellStyle name="Normal 5 5 3 2 4 3 4" xfId="31971" xr:uid="{7FD4814B-6088-41D3-B75F-188ACB7E5999}"/>
    <cellStyle name="Normal 5 5 3 2 4 3 5" xfId="46855" xr:uid="{AC560E91-28DD-41DD-9E52-B7979FEEB108}"/>
    <cellStyle name="Normal 5 5 3 2 4 4" xfId="21703" xr:uid="{4D14A3BA-8CEC-499E-93C0-790FD93C1B99}"/>
    <cellStyle name="Normal 5 5 3 2 4 4 2" xfId="35395" xr:uid="{0D80316A-36F4-426A-BF0C-90190F34F1D5}"/>
    <cellStyle name="Normal 5 5 3 2 4 4 3" xfId="50279" xr:uid="{B938369D-71FB-4D5B-968A-CE990E390D63}"/>
    <cellStyle name="Normal 5 5 3 2 4 5" xfId="14859" xr:uid="{2D298071-36AD-454E-BBFF-FD06FEC48BA7}"/>
    <cellStyle name="Normal 5 5 3 2 4 5 2" xfId="41057" xr:uid="{AFE0D530-88D0-42B3-91E3-F83DD5663222}"/>
    <cellStyle name="Normal 5 5 3 2 4 6" xfId="28549" xr:uid="{AF63575B-4819-482D-9C21-440C6DA7A3AA}"/>
    <cellStyle name="Normal 5 5 3 2 4 7" xfId="43433" xr:uid="{8F266E7A-BFCB-459D-BF9A-4FB414C93BE8}"/>
    <cellStyle name="Normal 5 5 3 2 4 8" xfId="8013" xr:uid="{8DDCC118-A062-40E4-B952-5EF921B2C6CF}"/>
    <cellStyle name="Normal 5 5 3 2 5" xfId="2903" xr:uid="{AC6A7F10-A13B-483B-928E-156B9441728C}"/>
    <cellStyle name="Normal 5 5 3 2 5 2" xfId="13143" xr:uid="{8C4766FA-D523-46CA-8AFC-3E33DF560BC7}"/>
    <cellStyle name="Normal 5 5 3 2 5 2 2" xfId="26833" xr:uid="{D5B587CC-E7BC-4E37-9393-C19DE013D474}"/>
    <cellStyle name="Normal 5 5 3 2 5 2 2 2" xfId="40525" xr:uid="{E878C166-9E22-4333-BF09-DACFDBF22DA1}"/>
    <cellStyle name="Normal 5 5 3 2 5 2 2 3" xfId="55409" xr:uid="{C43ACF97-84F1-4F89-BBB2-64521EDB56E1}"/>
    <cellStyle name="Normal 5 5 3 2 5 2 3" xfId="19989" xr:uid="{5477018E-B0B5-4F1B-954A-68CA6F679492}"/>
    <cellStyle name="Normal 5 5 3 2 5 2 4" xfId="33679" xr:uid="{BAFD3432-140C-46C1-952A-8C4429C6F2B5}"/>
    <cellStyle name="Normal 5 5 3 2 5 2 5" xfId="48563" xr:uid="{3B383370-7D4D-49FE-BE2E-D3CF594AF513}"/>
    <cellStyle name="Normal 5 5 3 2 5 3" xfId="23411" xr:uid="{56C1C0AF-04BA-44E7-8002-C26393A7824E}"/>
    <cellStyle name="Normal 5 5 3 2 5 3 2" xfId="37103" xr:uid="{41C3A437-D609-41A2-84B6-2A20809B9C3E}"/>
    <cellStyle name="Normal 5 5 3 2 5 3 3" xfId="51987" xr:uid="{CB5D7F4B-355C-4C85-9CE5-28F71E32E299}"/>
    <cellStyle name="Normal 5 5 3 2 5 4" xfId="16567" xr:uid="{12E92D38-1722-447C-B07F-9FABF3BA698E}"/>
    <cellStyle name="Normal 5 5 3 2 5 4 2" xfId="41179" xr:uid="{85A49BFD-323D-4D4F-BDA8-4B7D03C6ADDA}"/>
    <cellStyle name="Normal 5 5 3 2 5 5" xfId="30257" xr:uid="{038E91C5-EA88-492D-96BB-011E9AED2EBB}"/>
    <cellStyle name="Normal 5 5 3 2 5 6" xfId="45141" xr:uid="{D09C40BD-70AB-45CD-9F11-59939B76ECA5}"/>
    <cellStyle name="Normal 5 5 3 2 5 7" xfId="9721" xr:uid="{C48049E0-C7AF-457F-938A-BADDA31A8252}"/>
    <cellStyle name="Normal 5 5 3 2 6" xfId="2904" xr:uid="{39C4515C-50A3-4C85-97AF-F46B98990F6F}"/>
    <cellStyle name="Normal 5 5 3 2 6 2" xfId="25121" xr:uid="{E61E1B59-0202-4E6F-91F4-1759CBB61AE9}"/>
    <cellStyle name="Normal 5 5 3 2 6 2 2" xfId="38813" xr:uid="{90881BF1-3CA4-4527-B3D2-E90DA5DDBC2B}"/>
    <cellStyle name="Normal 5 5 3 2 6 2 3" xfId="53697" xr:uid="{AA1A9995-0919-48C9-9F3F-70EA877CBFCC}"/>
    <cellStyle name="Normal 5 5 3 2 6 3" xfId="18277" xr:uid="{94794B06-BD39-4238-A25B-37637A6A5D2F}"/>
    <cellStyle name="Normal 5 5 3 2 6 3 2" xfId="41180" xr:uid="{ED7B0028-0F6F-4124-BF4F-31CBA3B4BB92}"/>
    <cellStyle name="Normal 5 5 3 2 6 4" xfId="31967" xr:uid="{71CC0AF8-E635-4C43-8254-42CD1E4FA2BB}"/>
    <cellStyle name="Normal 5 5 3 2 6 5" xfId="46851" xr:uid="{E5DF6749-3379-4CDB-843C-DE6C49BDD3AC}"/>
    <cellStyle name="Normal 5 5 3 2 6 6" xfId="11431" xr:uid="{C65621A5-5118-4507-810E-3FABA390E0D6}"/>
    <cellStyle name="Normal 5 5 3 2 7" xfId="21699" xr:uid="{F4802A57-E8CD-456A-83A0-A067AC0F084C}"/>
    <cellStyle name="Normal 5 5 3 2 7 2" xfId="35391" xr:uid="{3D92C6D9-7F24-47F9-AAA2-0B71984C83C8}"/>
    <cellStyle name="Normal 5 5 3 2 7 3" xfId="50275" xr:uid="{AA9FAC5A-1ADA-4652-8042-47C060C012C6}"/>
    <cellStyle name="Normal 5 5 3 2 8" xfId="14855" xr:uid="{424172F1-56F9-42C0-8C04-9B93B4216B05}"/>
    <cellStyle name="Normal 5 5 3 2 8 2" xfId="40770" xr:uid="{E79C55AE-B83C-4FA4-86AC-26DF49AF12F0}"/>
    <cellStyle name="Normal 5 5 3 2 9" xfId="28545" xr:uid="{28DC8604-EB7C-4E30-A939-4C8DB5016D17}"/>
    <cellStyle name="Normal 5 5 3 3" xfId="309" xr:uid="{BD7D5153-C1D7-45F4-879F-AB50D3D7FD50}"/>
    <cellStyle name="Normal 5 5 3 3 10" xfId="43434" xr:uid="{E9EC3638-BF1B-42C7-A2A5-DDF42E9562B1}"/>
    <cellStyle name="Normal 5 5 3 3 11" xfId="8014" xr:uid="{821285E9-9D9F-4F56-B238-C20179BDA7AA}"/>
    <cellStyle name="Normal 5 5 3 3 2" xfId="1365" xr:uid="{A43D3235-898F-4D70-B4D8-CF1F2E927F7E}"/>
    <cellStyle name="Normal 5 5 3 3 2 2" xfId="1366" xr:uid="{575723DD-37A2-4AC6-AEFB-1F8C77F356FF}"/>
    <cellStyle name="Normal 5 5 3 3 2 2 2" xfId="4475" xr:uid="{CE1DCD75-4EBA-49CB-8864-4BCC41806D4F}"/>
    <cellStyle name="Normal 5 5 3 3 2 2 2 2" xfId="13150" xr:uid="{F94E3B51-D5A8-401F-BF15-8E3A8D790DC4}"/>
    <cellStyle name="Normal 5 5 3 3 2 2 2 2 2" xfId="26840" xr:uid="{94C9675C-1802-490A-97D0-931114C8D3C2}"/>
    <cellStyle name="Normal 5 5 3 3 2 2 2 2 2 2" xfId="40532" xr:uid="{A2D598B0-DF49-498D-A963-3769A973C973}"/>
    <cellStyle name="Normal 5 5 3 3 2 2 2 2 2 3" xfId="55416" xr:uid="{53C4CF27-B04D-459A-8D4F-F6A6BCDE4925}"/>
    <cellStyle name="Normal 5 5 3 3 2 2 2 2 3" xfId="19996" xr:uid="{D642C064-B4E2-40E6-ACB2-19444F68748D}"/>
    <cellStyle name="Normal 5 5 3 3 2 2 2 2 4" xfId="33686" xr:uid="{2DDFCAF9-8FC9-4936-AE8D-166BAB6C546E}"/>
    <cellStyle name="Normal 5 5 3 3 2 2 2 2 5" xfId="48570" xr:uid="{A6E4BE6B-BB61-4D5A-911D-D2F4873696F8}"/>
    <cellStyle name="Normal 5 5 3 3 2 2 2 3" xfId="23418" xr:uid="{6AF6A989-85DB-4089-8348-237BB47E5D6A}"/>
    <cellStyle name="Normal 5 5 3 3 2 2 2 3 2" xfId="37110" xr:uid="{834993B1-A9BB-426B-97B0-F1CAFFC039E9}"/>
    <cellStyle name="Normal 5 5 3 3 2 2 2 3 3" xfId="51994" xr:uid="{6C8DFDAB-83E7-433F-8155-EEA4279036D0}"/>
    <cellStyle name="Normal 5 5 3 3 2 2 2 4" xfId="16574" xr:uid="{6B30DD22-4149-484E-AAC4-9C9F888E5BE8}"/>
    <cellStyle name="Normal 5 5 3 3 2 2 2 4 2" xfId="41352" xr:uid="{86CC7335-8FCD-4BEA-8D9A-59D3D9CC691E}"/>
    <cellStyle name="Normal 5 5 3 3 2 2 2 5" xfId="30264" xr:uid="{4A258582-21E6-4E83-9A03-80158D680129}"/>
    <cellStyle name="Normal 5 5 3 3 2 2 2 6" xfId="45148" xr:uid="{2DB7711D-A5F0-4BC7-AC0E-1951309D285F}"/>
    <cellStyle name="Normal 5 5 3 3 2 2 2 7" xfId="9728" xr:uid="{CAE01630-18F1-47B8-8925-BF623B8671B5}"/>
    <cellStyle name="Normal 5 5 3 3 2 2 3" xfId="11438" xr:uid="{6F1FCFD2-C545-4AA4-81AA-20ACA11D7B5D}"/>
    <cellStyle name="Normal 5 5 3 3 2 2 3 2" xfId="25128" xr:uid="{2151DE54-C3CE-449E-BB8F-0C821C3D75C6}"/>
    <cellStyle name="Normal 5 5 3 3 2 2 3 2 2" xfId="38820" xr:uid="{82AC42C6-1E72-49B6-9319-5F77D4E364DF}"/>
    <cellStyle name="Normal 5 5 3 3 2 2 3 2 3" xfId="53704" xr:uid="{14761091-40B2-4B61-8F1E-1C7CA6FB832B}"/>
    <cellStyle name="Normal 5 5 3 3 2 2 3 3" xfId="18284" xr:uid="{9817E6C8-DD25-4774-A60E-F82FFE94D29F}"/>
    <cellStyle name="Normal 5 5 3 3 2 2 3 4" xfId="31974" xr:uid="{62F8F00E-AA06-4A9D-901A-0CF740B874CF}"/>
    <cellStyle name="Normal 5 5 3 3 2 2 3 5" xfId="46858" xr:uid="{E4DFDDE6-8037-4A74-8BAB-5B29B414ECD1}"/>
    <cellStyle name="Normal 5 5 3 3 2 2 4" xfId="21706" xr:uid="{9011CCDD-0C71-4BE1-B699-C8FA8940658F}"/>
    <cellStyle name="Normal 5 5 3 3 2 2 4 2" xfId="35398" xr:uid="{5C34EB29-F07C-4ABC-8DCD-FA0EE05B315E}"/>
    <cellStyle name="Normal 5 5 3 3 2 2 4 3" xfId="50282" xr:uid="{3F4FCC66-746A-4036-BE26-371164443E48}"/>
    <cellStyle name="Normal 5 5 3 3 2 2 5" xfId="14862" xr:uid="{F97BB01D-1E8F-43BF-B324-3A209C43069B}"/>
    <cellStyle name="Normal 5 5 3 3 2 2 5 2" xfId="41059" xr:uid="{6AF4F8A4-0333-43EB-8DD1-3401F097D506}"/>
    <cellStyle name="Normal 5 5 3 3 2 2 6" xfId="28552" xr:uid="{0C95EDB5-9E31-4846-B29D-2F724C3B1D7C}"/>
    <cellStyle name="Normal 5 5 3 3 2 2 7" xfId="43436" xr:uid="{4910DE98-72FF-4585-A5E0-3DF550E117D1}"/>
    <cellStyle name="Normal 5 5 3 3 2 2 8" xfId="8016" xr:uid="{1ABFDD11-F5FD-4A4E-8EAB-9CC602ACCF4E}"/>
    <cellStyle name="Normal 5 5 3 3 2 3" xfId="2905" xr:uid="{65A46F24-2409-4B01-8A5A-114F78F04107}"/>
    <cellStyle name="Normal 5 5 3 3 2 3 2" xfId="13149" xr:uid="{DB93BB20-1236-4D84-B294-46C8CA381ED2}"/>
    <cellStyle name="Normal 5 5 3 3 2 3 2 2" xfId="26839" xr:uid="{B5D96355-C0E9-4C17-8B89-AE167D02CA72}"/>
    <cellStyle name="Normal 5 5 3 3 2 3 2 2 2" xfId="40531" xr:uid="{B2908762-B911-48F7-AB61-ED9AB2BFB15D}"/>
    <cellStyle name="Normal 5 5 3 3 2 3 2 2 3" xfId="55415" xr:uid="{FACE8811-0171-4935-A3FB-B626D171051F}"/>
    <cellStyle name="Normal 5 5 3 3 2 3 2 3" xfId="19995" xr:uid="{4F402E7D-B108-4DA1-A32C-4AE07175969D}"/>
    <cellStyle name="Normal 5 5 3 3 2 3 2 4" xfId="33685" xr:uid="{A92294EF-E279-40F7-88BE-BB8733DC324A}"/>
    <cellStyle name="Normal 5 5 3 3 2 3 2 5" xfId="48569" xr:uid="{4B76EACA-9218-4DDE-BBB4-F89C80A3849F}"/>
    <cellStyle name="Normal 5 5 3 3 2 3 3" xfId="23417" xr:uid="{D28AD0F4-C25F-443E-8492-CDF35D202C65}"/>
    <cellStyle name="Normal 5 5 3 3 2 3 3 2" xfId="37109" xr:uid="{50A9A91C-CC30-4A10-A1EB-208E77CBF313}"/>
    <cellStyle name="Normal 5 5 3 3 2 3 3 3" xfId="51993" xr:uid="{B735C2D3-0E88-4BB9-8714-FEE0234342AD}"/>
    <cellStyle name="Normal 5 5 3 3 2 3 4" xfId="16573" xr:uid="{B40D3A28-E94E-4688-B73B-630ED9A617FE}"/>
    <cellStyle name="Normal 5 5 3 3 2 3 4 2" xfId="41181" xr:uid="{2C3B4F76-E571-4E2D-9E3E-C78C177F8B95}"/>
    <cellStyle name="Normal 5 5 3 3 2 3 5" xfId="30263" xr:uid="{E56BE0E7-0186-4221-97E3-EE40CFFB7B3B}"/>
    <cellStyle name="Normal 5 5 3 3 2 3 6" xfId="45147" xr:uid="{074342E5-CB51-4136-B855-809E1FC34299}"/>
    <cellStyle name="Normal 5 5 3 3 2 3 7" xfId="9727" xr:uid="{B6E7E1E4-18D5-45B0-81BF-015C03AA6AE2}"/>
    <cellStyle name="Normal 5 5 3 3 2 4" xfId="2906" xr:uid="{D8536D3B-0FC3-44C9-A78A-587791ADA5AB}"/>
    <cellStyle name="Normal 5 5 3 3 2 4 2" xfId="25127" xr:uid="{ABA6655B-E479-477C-A9C3-9D5DA9EF7889}"/>
    <cellStyle name="Normal 5 5 3 3 2 4 2 2" xfId="38819" xr:uid="{FC3D66C6-ECC7-4EDE-82F2-266AA83D005C}"/>
    <cellStyle name="Normal 5 5 3 3 2 4 2 3" xfId="53703" xr:uid="{21AF1897-988E-4F34-99F9-94AD11A838FF}"/>
    <cellStyle name="Normal 5 5 3 3 2 4 3" xfId="18283" xr:uid="{9C4EB4F1-9440-4747-BE6E-BE9FD8645449}"/>
    <cellStyle name="Normal 5 5 3 3 2 4 3 2" xfId="41182" xr:uid="{124D67A7-9468-4975-9BA3-933C5B2C0D1C}"/>
    <cellStyle name="Normal 5 5 3 3 2 4 4" xfId="31973" xr:uid="{AA1717FD-61B3-4504-BBCD-67B4D1405224}"/>
    <cellStyle name="Normal 5 5 3 3 2 4 5" xfId="46857" xr:uid="{E6896638-81E5-4D5C-AC84-03A487C0EE9E}"/>
    <cellStyle name="Normal 5 5 3 3 2 4 6" xfId="11437" xr:uid="{7F5BC815-E093-4BD5-949E-B8AE6A2E89A5}"/>
    <cellStyle name="Normal 5 5 3 3 2 5" xfId="21705" xr:uid="{609F0783-B28A-494A-98B5-D232FE0B7275}"/>
    <cellStyle name="Normal 5 5 3 3 2 5 2" xfId="35397" xr:uid="{1D012DA6-5695-4C2B-9DD2-68551D86D792}"/>
    <cellStyle name="Normal 5 5 3 3 2 5 3" xfId="50281" xr:uid="{74B635F0-8A91-41A0-AD21-9CC673957A11}"/>
    <cellStyle name="Normal 5 5 3 3 2 6" xfId="14861" xr:uid="{FBF423D7-7C04-4672-B402-EB1DBC4A0D37}"/>
    <cellStyle name="Normal 5 5 3 3 2 6 2" xfId="41058" xr:uid="{927468BA-2B50-4FA6-9181-E9A562F996DA}"/>
    <cellStyle name="Normal 5 5 3 3 2 7" xfId="28551" xr:uid="{EE5EE544-A82F-483F-BBE8-FB329E9B2B32}"/>
    <cellStyle name="Normal 5 5 3 3 2 8" xfId="43435" xr:uid="{80EF09F6-61F3-449C-82B2-D2C9A96A8E93}"/>
    <cellStyle name="Normal 5 5 3 3 2 9" xfId="8015" xr:uid="{C56ED6ED-137D-4386-952F-336C45137991}"/>
    <cellStyle name="Normal 5 5 3 3 3" xfId="1367" xr:uid="{D7DA7E41-D2F5-403E-A9D4-C3D3DF85B364}"/>
    <cellStyle name="Normal 5 5 3 3 3 2" xfId="4476" xr:uid="{E58D6075-A3BC-432A-A1BA-E4598C28A360}"/>
    <cellStyle name="Normal 5 5 3 3 3 2 2" xfId="13151" xr:uid="{7A22F3A9-47D2-4357-B56E-DB89CA5C0FE3}"/>
    <cellStyle name="Normal 5 5 3 3 3 2 2 2" xfId="26841" xr:uid="{960146DC-3BD7-4FC5-A8DD-5C2F7F5FC128}"/>
    <cellStyle name="Normal 5 5 3 3 3 2 2 2 2" xfId="40533" xr:uid="{6F3093CA-9D7F-4648-93DF-E52646DF05AD}"/>
    <cellStyle name="Normal 5 5 3 3 3 2 2 2 3" xfId="55417" xr:uid="{4CEF5061-C233-4F41-AEC2-286A07D244E1}"/>
    <cellStyle name="Normal 5 5 3 3 3 2 2 3" xfId="19997" xr:uid="{3154695D-78AC-4BAF-B082-330BD8F5554E}"/>
    <cellStyle name="Normal 5 5 3 3 3 2 2 4" xfId="33687" xr:uid="{F74B6CD6-1B94-4E8A-863C-E00768FF3994}"/>
    <cellStyle name="Normal 5 5 3 3 3 2 2 5" xfId="48571" xr:uid="{69F5430F-430D-4789-BF0B-47BA0258FB41}"/>
    <cellStyle name="Normal 5 5 3 3 3 2 3" xfId="23419" xr:uid="{3FCE5F02-4AC1-4678-AB7E-55AAFBAE095F}"/>
    <cellStyle name="Normal 5 5 3 3 3 2 3 2" xfId="37111" xr:uid="{F13D7039-DA30-49B9-A3FD-AB36E7F8891F}"/>
    <cellStyle name="Normal 5 5 3 3 3 2 3 3" xfId="51995" xr:uid="{98707CDD-D270-4012-9967-7004761F7B5B}"/>
    <cellStyle name="Normal 5 5 3 3 3 2 4" xfId="16575" xr:uid="{68040B5B-7D89-40E6-8CD6-14E8BBA92E78}"/>
    <cellStyle name="Normal 5 5 3 3 3 2 4 2" xfId="41353" xr:uid="{E7D497FB-66B7-4BD9-B793-5247BEFD693B}"/>
    <cellStyle name="Normal 5 5 3 3 3 2 5" xfId="30265" xr:uid="{FC759E00-CD80-4C7C-87D8-CC8765898E73}"/>
    <cellStyle name="Normal 5 5 3 3 3 2 6" xfId="45149" xr:uid="{01987A59-1A49-4D05-83C5-059A5669445F}"/>
    <cellStyle name="Normal 5 5 3 3 3 2 7" xfId="9729" xr:uid="{C0BADD8E-ABAA-42F2-8D7D-79B2CD4EA807}"/>
    <cellStyle name="Normal 5 5 3 3 3 3" xfId="11439" xr:uid="{89F0BEB7-5AE0-4B74-BE41-30B353CBE49A}"/>
    <cellStyle name="Normal 5 5 3 3 3 3 2" xfId="25129" xr:uid="{C282B795-886B-43AA-9EF0-3DEFBD508642}"/>
    <cellStyle name="Normal 5 5 3 3 3 3 2 2" xfId="38821" xr:uid="{368A0A28-E093-483E-B507-CE32A65B3C0B}"/>
    <cellStyle name="Normal 5 5 3 3 3 3 2 3" xfId="53705" xr:uid="{6A74A9E8-1F50-4622-802F-D37D61FBA00D}"/>
    <cellStyle name="Normal 5 5 3 3 3 3 3" xfId="18285" xr:uid="{ED7863EA-AEAE-41F7-A73A-09DD6BC4EDA2}"/>
    <cellStyle name="Normal 5 5 3 3 3 3 4" xfId="31975" xr:uid="{76AC1EDE-1BB5-42CE-96C5-E891FED11AEC}"/>
    <cellStyle name="Normal 5 5 3 3 3 3 5" xfId="46859" xr:uid="{C8C4C1B8-7A45-415A-9A15-00D5583BC721}"/>
    <cellStyle name="Normal 5 5 3 3 3 4" xfId="21707" xr:uid="{588A8CFE-9476-4844-8EB3-956BB960166D}"/>
    <cellStyle name="Normal 5 5 3 3 3 4 2" xfId="35399" xr:uid="{98D4EE7C-F498-44CC-AE5D-81195FE0082F}"/>
    <cellStyle name="Normal 5 5 3 3 3 4 3" xfId="50283" xr:uid="{509C40C1-03F7-4D40-9B61-FC10A49670F2}"/>
    <cellStyle name="Normal 5 5 3 3 3 5" xfId="14863" xr:uid="{A8643D02-1D39-443C-8BE3-2C2BC8E40133}"/>
    <cellStyle name="Normal 5 5 3 3 3 5 2" xfId="41060" xr:uid="{B420CF54-975B-48CD-9561-A04F7A98D1B5}"/>
    <cellStyle name="Normal 5 5 3 3 3 6" xfId="28553" xr:uid="{042EF8C2-50AD-499B-9922-C9C075F76108}"/>
    <cellStyle name="Normal 5 5 3 3 3 7" xfId="43437" xr:uid="{1F7C61CB-BD83-43C8-8FAE-1D6483085A70}"/>
    <cellStyle name="Normal 5 5 3 3 3 8" xfId="8017" xr:uid="{173F2136-1F06-4793-906B-16F6E2F1B7FF}"/>
    <cellStyle name="Normal 5 5 3 3 4" xfId="2907" xr:uid="{48E4B211-3F34-4AEF-AB50-2347BF251AA2}"/>
    <cellStyle name="Normal 5 5 3 3 4 2" xfId="9730" xr:uid="{E6D1E500-2F14-414D-8761-6B327AFA67E4}"/>
    <cellStyle name="Normal 5 5 3 3 4 2 2" xfId="13152" xr:uid="{F7A3A186-CCEE-4F29-A1CA-1C7D76A49620}"/>
    <cellStyle name="Normal 5 5 3 3 4 2 2 2" xfId="26842" xr:uid="{BC8C8516-CFFE-4309-8641-91FED7A14B4F}"/>
    <cellStyle name="Normal 5 5 3 3 4 2 2 2 2" xfId="40534" xr:uid="{7303C49C-819B-44D9-B1BF-098B16D5E189}"/>
    <cellStyle name="Normal 5 5 3 3 4 2 2 2 3" xfId="55418" xr:uid="{D2998EC4-3B59-4D20-A3AA-6BC1493DE121}"/>
    <cellStyle name="Normal 5 5 3 3 4 2 2 3" xfId="19998" xr:uid="{EC8B596D-AE7E-48A2-B9F5-C8581F6507A9}"/>
    <cellStyle name="Normal 5 5 3 3 4 2 2 4" xfId="33688" xr:uid="{4298C1C1-0AE1-4D35-84ED-EB5302AB6F77}"/>
    <cellStyle name="Normal 5 5 3 3 4 2 2 5" xfId="48572" xr:uid="{9645139A-82BD-48EB-B4B7-D7E0195A94E9}"/>
    <cellStyle name="Normal 5 5 3 3 4 2 3" xfId="23420" xr:uid="{1F3E037A-7866-428C-8115-0E60184D274C}"/>
    <cellStyle name="Normal 5 5 3 3 4 2 3 2" xfId="37112" xr:uid="{33A40C20-6C08-4C6C-8A50-C68ECBED032C}"/>
    <cellStyle name="Normal 5 5 3 3 4 2 3 3" xfId="51996" xr:uid="{F8B53E05-C06B-40E0-9DA9-0341A2418543}"/>
    <cellStyle name="Normal 5 5 3 3 4 2 4" xfId="16576" xr:uid="{797D3FB6-5156-42CE-9AC0-A57A138C3B44}"/>
    <cellStyle name="Normal 5 5 3 3 4 2 5" xfId="30266" xr:uid="{6A6D207E-E1A7-426D-AC8F-38F1C6F87A22}"/>
    <cellStyle name="Normal 5 5 3 3 4 2 6" xfId="45150" xr:uid="{8BBD365C-45DA-4288-9154-B17471E9AECF}"/>
    <cellStyle name="Normal 5 5 3 3 4 3" xfId="11440" xr:uid="{574445C5-3BA2-459B-9F95-29B23A37F142}"/>
    <cellStyle name="Normal 5 5 3 3 4 3 2" xfId="25130" xr:uid="{D33B6E6F-421F-46CA-A817-F8E617BC2C99}"/>
    <cellStyle name="Normal 5 5 3 3 4 3 2 2" xfId="38822" xr:uid="{A6C54071-2162-4B17-8D14-284D5DE7C6DC}"/>
    <cellStyle name="Normal 5 5 3 3 4 3 2 3" xfId="53706" xr:uid="{F1105699-595E-4B31-923A-98441A555EE4}"/>
    <cellStyle name="Normal 5 5 3 3 4 3 3" xfId="18286" xr:uid="{DBF03325-3984-4E45-A719-BE3CE8CAEDE9}"/>
    <cellStyle name="Normal 5 5 3 3 4 3 4" xfId="31976" xr:uid="{99954F16-31FE-4578-9116-598E853BDEE4}"/>
    <cellStyle name="Normal 5 5 3 3 4 3 5" xfId="46860" xr:uid="{5158A74F-D662-48B2-8832-9370ABA421D1}"/>
    <cellStyle name="Normal 5 5 3 3 4 4" xfId="21708" xr:uid="{20ADD0DE-18E4-4CD1-BA68-0ED6DB025D5D}"/>
    <cellStyle name="Normal 5 5 3 3 4 4 2" xfId="35400" xr:uid="{D2D10B6D-D477-4168-9448-C388B6D2AB64}"/>
    <cellStyle name="Normal 5 5 3 3 4 4 3" xfId="50284" xr:uid="{A7D4E509-8715-4DFA-9A24-D9D3074AE206}"/>
    <cellStyle name="Normal 5 5 3 3 4 5" xfId="14864" xr:uid="{82BB577B-9054-497C-A5AA-E00B13D702FB}"/>
    <cellStyle name="Normal 5 5 3 3 4 5 2" xfId="41183" xr:uid="{D5AB4AC3-B419-40B9-9C68-998A90CB9309}"/>
    <cellStyle name="Normal 5 5 3 3 4 6" xfId="28554" xr:uid="{F838E19E-2E43-43BF-81B8-5619398317A5}"/>
    <cellStyle name="Normal 5 5 3 3 4 7" xfId="43438" xr:uid="{99D0152A-D00C-4EC3-946F-B4FBED14D8B2}"/>
    <cellStyle name="Normal 5 5 3 3 4 8" xfId="8018" xr:uid="{480B35EB-2553-4785-836E-3DA9242C42A6}"/>
    <cellStyle name="Normal 5 5 3 3 5" xfId="2908" xr:uid="{EF1F5A21-6845-4A02-BC81-481C5E32975D}"/>
    <cellStyle name="Normal 5 5 3 3 5 2" xfId="13148" xr:uid="{6D67878D-E972-467C-8249-5D698C8BF5AF}"/>
    <cellStyle name="Normal 5 5 3 3 5 2 2" xfId="26838" xr:uid="{4AA46B75-24CF-4029-8054-5B1E20140B4B}"/>
    <cellStyle name="Normal 5 5 3 3 5 2 2 2" xfId="40530" xr:uid="{D1926B1A-4912-4870-AAEF-F21B56D8CC59}"/>
    <cellStyle name="Normal 5 5 3 3 5 2 2 3" xfId="55414" xr:uid="{4797B8A1-5139-4871-8667-FDD8AD90E0D8}"/>
    <cellStyle name="Normal 5 5 3 3 5 2 3" xfId="19994" xr:uid="{625D6DFF-133F-4048-9FBA-C7EA5B8A38CC}"/>
    <cellStyle name="Normal 5 5 3 3 5 2 4" xfId="33684" xr:uid="{374C90CE-B40F-4345-8D70-54FB025A4CB5}"/>
    <cellStyle name="Normal 5 5 3 3 5 2 5" xfId="48568" xr:uid="{6C45BD6C-CA0A-49A3-AAD9-4FC1598E9D88}"/>
    <cellStyle name="Normal 5 5 3 3 5 3" xfId="23416" xr:uid="{9C3DC8DD-636F-4743-8DA3-95EBD4931C53}"/>
    <cellStyle name="Normal 5 5 3 3 5 3 2" xfId="37108" xr:uid="{9587725A-18BA-41F4-AA5B-7B193AD15133}"/>
    <cellStyle name="Normal 5 5 3 3 5 3 3" xfId="51992" xr:uid="{ED4BDFC4-ADC9-4F91-AB62-A5E4932AD3CE}"/>
    <cellStyle name="Normal 5 5 3 3 5 4" xfId="16572" xr:uid="{B753294C-E966-4248-9C18-447477B94876}"/>
    <cellStyle name="Normal 5 5 3 3 5 4 2" xfId="41184" xr:uid="{9F162715-F29A-4369-ADE9-EDB2642D9115}"/>
    <cellStyle name="Normal 5 5 3 3 5 5" xfId="30262" xr:uid="{D8F2F842-7D86-4B0C-991C-749755BBF883}"/>
    <cellStyle name="Normal 5 5 3 3 5 6" xfId="45146" xr:uid="{20349C7E-D790-4E77-8921-AB80BBEBF326}"/>
    <cellStyle name="Normal 5 5 3 3 5 7" xfId="9726" xr:uid="{855ABB86-007C-42D9-819F-4434FB1E846E}"/>
    <cellStyle name="Normal 5 5 3 3 6" xfId="11436" xr:uid="{5473E6CE-FBC6-4AC9-A948-954A65CBD0EE}"/>
    <cellStyle name="Normal 5 5 3 3 6 2" xfId="25126" xr:uid="{BC4A25C2-A9E8-4163-ACB8-CDEEB153672D}"/>
    <cellStyle name="Normal 5 5 3 3 6 2 2" xfId="38818" xr:uid="{074B53A6-90A3-4412-9072-A368C0ABF674}"/>
    <cellStyle name="Normal 5 5 3 3 6 2 3" xfId="53702" xr:uid="{9287FB54-BB6A-4D41-8E09-4B42DB7EDE31}"/>
    <cellStyle name="Normal 5 5 3 3 6 3" xfId="18282" xr:uid="{7C6CFC57-FB98-48C1-90FB-13338C6A046F}"/>
    <cellStyle name="Normal 5 5 3 3 6 4" xfId="31972" xr:uid="{FBDB52BD-8DCA-4D84-A964-81B6C632B742}"/>
    <cellStyle name="Normal 5 5 3 3 6 5" xfId="46856" xr:uid="{BB911F8A-EF83-44E1-A535-BEE89CAF4C86}"/>
    <cellStyle name="Normal 5 5 3 3 7" xfId="21704" xr:uid="{51B4BD72-7FE8-44E8-8746-E1DD147AE6DF}"/>
    <cellStyle name="Normal 5 5 3 3 7 2" xfId="35396" xr:uid="{DA0107CC-3F65-4694-96D0-E2625AA25AA4}"/>
    <cellStyle name="Normal 5 5 3 3 7 3" xfId="50280" xr:uid="{B5B4E2AE-BC25-4821-B3BB-14C2BF2F5E62}"/>
    <cellStyle name="Normal 5 5 3 3 8" xfId="14860" xr:uid="{D4B9CAFC-9615-4B52-884D-E5456146FF48}"/>
    <cellStyle name="Normal 5 5 3 3 8 2" xfId="40791" xr:uid="{6D3FFB90-EAEB-4D6D-B349-5B949576B319}"/>
    <cellStyle name="Normal 5 5 3 3 9" xfId="28550" xr:uid="{13768A5F-4701-43B2-8AB8-DBC1CE8028F1}"/>
    <cellStyle name="Normal 5 5 3 4" xfId="1368" xr:uid="{F8236457-4B89-4767-A70F-2ABE3EC41BD6}"/>
    <cellStyle name="Normal 5 5 3 4 2" xfId="1369" xr:uid="{DD3B68D5-E8AF-4050-AF12-F24E700F194C}"/>
    <cellStyle name="Normal 5 5 3 4 2 2" xfId="4477" xr:uid="{CB759399-7CB4-4E5A-A282-81D604A5D5CE}"/>
    <cellStyle name="Normal 5 5 3 4 2 2 2" xfId="13154" xr:uid="{8641ABAF-E7F6-426B-B43D-DCC8DA513626}"/>
    <cellStyle name="Normal 5 5 3 4 2 2 2 2" xfId="26844" xr:uid="{0BB3F81F-AC33-405C-B656-2BFF042485AF}"/>
    <cellStyle name="Normal 5 5 3 4 2 2 2 2 2" xfId="40536" xr:uid="{2758C1C2-706D-4ADF-BD7A-65338B1FFF16}"/>
    <cellStyle name="Normal 5 5 3 4 2 2 2 2 3" xfId="55420" xr:uid="{823BF6A5-1DC2-42C0-8FD1-58425315EBE5}"/>
    <cellStyle name="Normal 5 5 3 4 2 2 2 3" xfId="20000" xr:uid="{4199D642-38B0-42CA-966C-5C626D310470}"/>
    <cellStyle name="Normal 5 5 3 4 2 2 2 4" xfId="33690" xr:uid="{6CDAFF5D-C9C4-4F86-A721-819369CF58EA}"/>
    <cellStyle name="Normal 5 5 3 4 2 2 2 5" xfId="48574" xr:uid="{9D02624D-5717-4B27-AAC5-0112AFA29F00}"/>
    <cellStyle name="Normal 5 5 3 4 2 2 3" xfId="23422" xr:uid="{A50E1244-9830-40A3-B7CD-261D371965EB}"/>
    <cellStyle name="Normal 5 5 3 4 2 2 3 2" xfId="37114" xr:uid="{E013EE65-48D9-4CE9-9A29-4F3D60FA892D}"/>
    <cellStyle name="Normal 5 5 3 4 2 2 3 3" xfId="51998" xr:uid="{745E4A7A-DDD8-416C-9AA4-E6BA6C625BEE}"/>
    <cellStyle name="Normal 5 5 3 4 2 2 4" xfId="16578" xr:uid="{CC309477-BDDC-40E4-91C2-85CDB487A2BE}"/>
    <cellStyle name="Normal 5 5 3 4 2 2 4 2" xfId="41354" xr:uid="{34646EF4-6D63-4F85-92DC-229945BF5C01}"/>
    <cellStyle name="Normal 5 5 3 4 2 2 5" xfId="30268" xr:uid="{53894DAF-64C8-4E41-A140-39518EF37F33}"/>
    <cellStyle name="Normal 5 5 3 4 2 2 6" xfId="45152" xr:uid="{C5064B3F-07F6-4AEC-A2BE-2A63C485D648}"/>
    <cellStyle name="Normal 5 5 3 4 2 2 7" xfId="9732" xr:uid="{C0943B34-B48F-4366-81AD-7C9755257621}"/>
    <cellStyle name="Normal 5 5 3 4 2 3" xfId="11442" xr:uid="{81B97083-B1BD-4D40-98B8-BF4533C93F01}"/>
    <cellStyle name="Normal 5 5 3 4 2 3 2" xfId="25132" xr:uid="{A1A4961B-A2BD-4E1B-BCBB-4E0BC55052BD}"/>
    <cellStyle name="Normal 5 5 3 4 2 3 2 2" xfId="38824" xr:uid="{F7504F30-42BD-4585-838A-1903B1A539B5}"/>
    <cellStyle name="Normal 5 5 3 4 2 3 2 3" xfId="53708" xr:uid="{80F98CAB-004D-48B3-B503-907AC4877265}"/>
    <cellStyle name="Normal 5 5 3 4 2 3 3" xfId="18288" xr:uid="{B835C12D-8879-4799-8466-8687C2519B95}"/>
    <cellStyle name="Normal 5 5 3 4 2 3 4" xfId="31978" xr:uid="{7EE42589-8E03-40F4-8F76-2D780CF00309}"/>
    <cellStyle name="Normal 5 5 3 4 2 3 5" xfId="46862" xr:uid="{A5BD280D-A7D8-43DD-91BF-30775CDFDD5B}"/>
    <cellStyle name="Normal 5 5 3 4 2 4" xfId="21710" xr:uid="{4F9CECC8-2455-4623-B00B-BDEED02500DF}"/>
    <cellStyle name="Normal 5 5 3 4 2 4 2" xfId="35402" xr:uid="{727D2C74-88A8-4DDF-930C-6BC84B254A5B}"/>
    <cellStyle name="Normal 5 5 3 4 2 4 3" xfId="50286" xr:uid="{484D8BD5-4C11-4F08-ACD0-37F6A5F596EB}"/>
    <cellStyle name="Normal 5 5 3 4 2 5" xfId="14866" xr:uid="{E5D01E23-7839-4979-901C-70CB1B7F3BAF}"/>
    <cellStyle name="Normal 5 5 3 4 2 5 2" xfId="41062" xr:uid="{5A270F03-03BA-4918-8B26-5C567B907A31}"/>
    <cellStyle name="Normal 5 5 3 4 2 6" xfId="28556" xr:uid="{E6FC9E85-8DCF-4840-9BFA-4F32A20F559A}"/>
    <cellStyle name="Normal 5 5 3 4 2 7" xfId="43440" xr:uid="{8E2A0640-D476-4BE6-9AFB-7D4B95DB8F23}"/>
    <cellStyle name="Normal 5 5 3 4 2 8" xfId="8020" xr:uid="{EF08DC57-24A4-4497-8F85-7C5E93C575AA}"/>
    <cellStyle name="Normal 5 5 3 4 3" xfId="2909" xr:uid="{AA94D091-383D-494B-A83A-635628397394}"/>
    <cellStyle name="Normal 5 5 3 4 3 2" xfId="13153" xr:uid="{E7229409-891A-47E3-AC66-60058F2A1FC9}"/>
    <cellStyle name="Normal 5 5 3 4 3 2 2" xfId="26843" xr:uid="{A1401D2C-28EB-46F9-B01B-04F004ED3778}"/>
    <cellStyle name="Normal 5 5 3 4 3 2 2 2" xfId="40535" xr:uid="{EE48C944-A6EE-4AAE-9E7A-B5C65A6D8EF7}"/>
    <cellStyle name="Normal 5 5 3 4 3 2 2 3" xfId="55419" xr:uid="{CD1B7507-74A8-478E-B48B-540515A2D0DE}"/>
    <cellStyle name="Normal 5 5 3 4 3 2 3" xfId="19999" xr:uid="{803645DA-AD81-403E-891D-ECD3D89D68AC}"/>
    <cellStyle name="Normal 5 5 3 4 3 2 4" xfId="33689" xr:uid="{1372521A-66A5-43B5-A681-9365B12B7468}"/>
    <cellStyle name="Normal 5 5 3 4 3 2 5" xfId="48573" xr:uid="{0A536BB3-898C-40CE-96E6-400700F4A3BD}"/>
    <cellStyle name="Normal 5 5 3 4 3 3" xfId="23421" xr:uid="{15E7C10E-4A2E-4119-9D9C-0A8CF80621CA}"/>
    <cellStyle name="Normal 5 5 3 4 3 3 2" xfId="37113" xr:uid="{90ED73EC-E167-45A0-993C-53E450746893}"/>
    <cellStyle name="Normal 5 5 3 4 3 3 3" xfId="51997" xr:uid="{E192EEC0-E12D-45B7-839C-FC824B18C2A7}"/>
    <cellStyle name="Normal 5 5 3 4 3 4" xfId="16577" xr:uid="{D6041DD9-5C4D-43A3-824B-69DD271FBA74}"/>
    <cellStyle name="Normal 5 5 3 4 3 4 2" xfId="41185" xr:uid="{948D8002-70C2-4CF6-B427-7A3F7881EE2E}"/>
    <cellStyle name="Normal 5 5 3 4 3 5" xfId="30267" xr:uid="{BACBFEF2-F89D-4FCA-8767-02DD8C068A5C}"/>
    <cellStyle name="Normal 5 5 3 4 3 6" xfId="45151" xr:uid="{6D221BA7-9630-44E4-97DC-89F53C59F76D}"/>
    <cellStyle name="Normal 5 5 3 4 3 7" xfId="9731" xr:uid="{F9CF625A-EC28-4931-BAA7-D7974347E4F9}"/>
    <cellStyle name="Normal 5 5 3 4 4" xfId="2910" xr:uid="{7F4C6FED-BD65-46EB-95C6-58628A6B77B4}"/>
    <cellStyle name="Normal 5 5 3 4 4 2" xfId="25131" xr:uid="{A098BDDD-E565-4DCD-9124-DE83C10A46F1}"/>
    <cellStyle name="Normal 5 5 3 4 4 2 2" xfId="38823" xr:uid="{B094311D-A43F-4135-81CA-7084A84E9650}"/>
    <cellStyle name="Normal 5 5 3 4 4 2 3" xfId="53707" xr:uid="{DAEC5C6B-0982-4A87-A9DB-EB14BA42D502}"/>
    <cellStyle name="Normal 5 5 3 4 4 3" xfId="18287" xr:uid="{EE3177E5-F4D3-412B-BD9C-5E9A47B1CEEB}"/>
    <cellStyle name="Normal 5 5 3 4 4 3 2" xfId="41186" xr:uid="{A2C2E5A2-062A-4D11-A16C-E27DCB73824D}"/>
    <cellStyle name="Normal 5 5 3 4 4 4" xfId="31977" xr:uid="{5098D3C2-8256-4925-ACD8-80FD7BB772CB}"/>
    <cellStyle name="Normal 5 5 3 4 4 5" xfId="46861" xr:uid="{4B7B0712-56AC-4A6D-8F99-6480AB426DAD}"/>
    <cellStyle name="Normal 5 5 3 4 4 6" xfId="11441" xr:uid="{849039EA-883C-49EB-9C88-B10EC0DCC54B}"/>
    <cellStyle name="Normal 5 5 3 4 5" xfId="21709" xr:uid="{29F62DAB-A481-4F99-967F-D3D35ACC701A}"/>
    <cellStyle name="Normal 5 5 3 4 5 2" xfId="35401" xr:uid="{ABD3F671-B9AB-4304-A8E4-E43B450D1C0E}"/>
    <cellStyle name="Normal 5 5 3 4 5 3" xfId="50285" xr:uid="{678487BE-612D-4560-AF29-484A5F9C85DE}"/>
    <cellStyle name="Normal 5 5 3 4 6" xfId="14865" xr:uid="{FF46A887-FF0B-439F-B6EE-C6E8A68D0321}"/>
    <cellStyle name="Normal 5 5 3 4 6 2" xfId="41061" xr:uid="{B41FD41F-2C84-40EF-9B02-9F08DA5F31EF}"/>
    <cellStyle name="Normal 5 5 3 4 7" xfId="28555" xr:uid="{0F7FB5D5-C57A-4B89-B832-C750687357CA}"/>
    <cellStyle name="Normal 5 5 3 4 8" xfId="43439" xr:uid="{D5090EBA-16F8-4CF3-9AA7-F9A72004F373}"/>
    <cellStyle name="Normal 5 5 3 4 9" xfId="8019" xr:uid="{D664A9AC-C0B7-4A71-9E2E-F48ACA71134D}"/>
    <cellStyle name="Normal 5 5 3 5" xfId="1370" xr:uid="{776C34A4-30E5-4629-8825-E2333C991E89}"/>
    <cellStyle name="Normal 5 5 3 5 2" xfId="2911" xr:uid="{D57D5143-2C57-471F-BDA7-A269E76ED720}"/>
    <cellStyle name="Normal 5 5 3 5 2 2" xfId="13155" xr:uid="{0925734A-5E97-4CD6-B9DC-38C5F6CFFB11}"/>
    <cellStyle name="Normal 5 5 3 5 2 2 2" xfId="26845" xr:uid="{CE102696-5703-4134-B1F8-7724B46B7140}"/>
    <cellStyle name="Normal 5 5 3 5 2 2 2 2" xfId="40537" xr:uid="{C922B28C-2872-461A-8E33-28ED7E25682F}"/>
    <cellStyle name="Normal 5 5 3 5 2 2 2 3" xfId="55421" xr:uid="{C4D0D119-12FF-45EA-8242-48CAEC1A619D}"/>
    <cellStyle name="Normal 5 5 3 5 2 2 3" xfId="20001" xr:uid="{E2CA946E-5ED0-4222-B137-0A48EA037606}"/>
    <cellStyle name="Normal 5 5 3 5 2 2 4" xfId="33691" xr:uid="{E91BD606-10B9-404B-9FAE-766EC0DEB1C6}"/>
    <cellStyle name="Normal 5 5 3 5 2 2 5" xfId="48575" xr:uid="{E336D0A0-1B2B-463A-9E87-EA59D6AD95AF}"/>
    <cellStyle name="Normal 5 5 3 5 2 3" xfId="23423" xr:uid="{189236D1-91D5-4ECF-B542-44BDB4747C9E}"/>
    <cellStyle name="Normal 5 5 3 5 2 3 2" xfId="37115" xr:uid="{2E7A4D13-7CA4-4528-90EF-AC4CBB76F18E}"/>
    <cellStyle name="Normal 5 5 3 5 2 3 3" xfId="51999" xr:uid="{A3A381B5-108C-4F1C-AF73-73A338E9C0F2}"/>
    <cellStyle name="Normal 5 5 3 5 2 4" xfId="16579" xr:uid="{B37D3A23-A2AB-4B12-845A-EEE88FAA2032}"/>
    <cellStyle name="Normal 5 5 3 5 2 4 2" xfId="41187" xr:uid="{CF43D4E4-E32F-46D9-ACC1-70375D454E5A}"/>
    <cellStyle name="Normal 5 5 3 5 2 5" xfId="30269" xr:uid="{A6553E86-F761-4DD0-9968-364BC6055FED}"/>
    <cellStyle name="Normal 5 5 3 5 2 6" xfId="45153" xr:uid="{50113955-2B59-4EA6-8459-70483B0F52ED}"/>
    <cellStyle name="Normal 5 5 3 5 2 7" xfId="9733" xr:uid="{D200033A-5DB0-4647-A187-0C79DD78FDDF}"/>
    <cellStyle name="Normal 5 5 3 5 3" xfId="2912" xr:uid="{07FCF819-CCBB-4D3F-A290-A0D7AC5630FF}"/>
    <cellStyle name="Normal 5 5 3 5 3 2" xfId="25133" xr:uid="{38623F57-19DA-4560-8A1E-70DE183A9197}"/>
    <cellStyle name="Normal 5 5 3 5 3 2 2" xfId="38825" xr:uid="{B0C76DCC-57DF-4215-B64D-EE4759C57C54}"/>
    <cellStyle name="Normal 5 5 3 5 3 2 3" xfId="53709" xr:uid="{9BBBD8F8-9F60-497C-A7C4-31E347B33838}"/>
    <cellStyle name="Normal 5 5 3 5 3 3" xfId="18289" xr:uid="{2F4838D6-7134-4254-95E1-A29975C2E047}"/>
    <cellStyle name="Normal 5 5 3 5 3 3 2" xfId="41188" xr:uid="{D953005B-D4EB-4F3B-8A03-4BCDFF9CA2EA}"/>
    <cellStyle name="Normal 5 5 3 5 3 4" xfId="31979" xr:uid="{AF0896CF-E024-4767-84B6-A3711C291D44}"/>
    <cellStyle name="Normal 5 5 3 5 3 5" xfId="46863" xr:uid="{802A150F-1C75-4B17-B977-FF0541B05667}"/>
    <cellStyle name="Normal 5 5 3 5 3 6" xfId="11443" xr:uid="{2A8E44E9-2420-41D5-ACB4-B057BB513A85}"/>
    <cellStyle name="Normal 5 5 3 5 4" xfId="2913" xr:uid="{83C38B01-3FD6-44E9-B6D5-A2F5DBE5383A}"/>
    <cellStyle name="Normal 5 5 3 5 4 2" xfId="41189" xr:uid="{7196CFE8-A040-473A-B3CF-5DEBDCB7F870}"/>
    <cellStyle name="Normal 5 5 3 5 4 3" xfId="35403" xr:uid="{581CB9C0-FD27-4198-8439-892A0E2D2D36}"/>
    <cellStyle name="Normal 5 5 3 5 4 4" xfId="50287" xr:uid="{E98E8E4D-FA29-40E3-BD82-285D8BB1CCB6}"/>
    <cellStyle name="Normal 5 5 3 5 4 5" xfId="21711" xr:uid="{40EE9C5A-E7AD-499A-B026-7528F3D4BD9A}"/>
    <cellStyle name="Normal 5 5 3 5 5" xfId="14867" xr:uid="{4BA57958-6761-4629-83AE-311E62610F8B}"/>
    <cellStyle name="Normal 5 5 3 5 5 2" xfId="41063" xr:uid="{0CB05FA1-E561-4338-8CC2-F2586D6516CA}"/>
    <cellStyle name="Normal 5 5 3 5 6" xfId="28557" xr:uid="{E1D886CC-FA00-4D70-AC19-85E2264FC6EF}"/>
    <cellStyle name="Normal 5 5 3 5 7" xfId="43441" xr:uid="{974DDB68-14B4-4588-AA48-F74AB1531870}"/>
    <cellStyle name="Normal 5 5 3 5 8" xfId="8021" xr:uid="{F95E4DD9-0507-48C8-9108-C9FCCF6B95B3}"/>
    <cellStyle name="Normal 5 5 3 6" xfId="2914" xr:uid="{83A11C68-C045-412B-8ECB-96E630F5C643}"/>
    <cellStyle name="Normal 5 5 3 6 2" xfId="9734" xr:uid="{6BAB2CF0-C3FE-49C8-9C0F-98A981865CF0}"/>
    <cellStyle name="Normal 5 5 3 6 2 2" xfId="13156" xr:uid="{AC39B952-D035-47DF-8A4A-D7D571A5C141}"/>
    <cellStyle name="Normal 5 5 3 6 2 2 2" xfId="26846" xr:uid="{8AB6B22C-5C79-4247-A5D1-66841C81BD3F}"/>
    <cellStyle name="Normal 5 5 3 6 2 2 2 2" xfId="40538" xr:uid="{5C7108BB-659D-4366-BB37-E44C9F5194C7}"/>
    <cellStyle name="Normal 5 5 3 6 2 2 2 3" xfId="55422" xr:uid="{47DFE0AF-C71C-46D3-8FEB-1F13B782CB52}"/>
    <cellStyle name="Normal 5 5 3 6 2 2 3" xfId="20002" xr:uid="{C727D631-9836-4F78-80E3-4C241180E4E1}"/>
    <cellStyle name="Normal 5 5 3 6 2 2 4" xfId="33692" xr:uid="{AF325F54-F0B5-49CE-8570-FD4B21F3F547}"/>
    <cellStyle name="Normal 5 5 3 6 2 2 5" xfId="48576" xr:uid="{4DABF9E3-07D2-47A3-927C-5DD7BE597C6F}"/>
    <cellStyle name="Normal 5 5 3 6 2 3" xfId="23424" xr:uid="{7E3E19B9-B207-478F-AB19-7D27FD10E36C}"/>
    <cellStyle name="Normal 5 5 3 6 2 3 2" xfId="37116" xr:uid="{360F37EA-1477-40ED-9A28-BFEB638A6855}"/>
    <cellStyle name="Normal 5 5 3 6 2 3 3" xfId="52000" xr:uid="{8C3FDA4F-07B6-4A0A-9234-76D78FD6CD2E}"/>
    <cellStyle name="Normal 5 5 3 6 2 4" xfId="16580" xr:uid="{4F7DB402-D1FF-4772-A1C9-79DAD26279D5}"/>
    <cellStyle name="Normal 5 5 3 6 2 5" xfId="30270" xr:uid="{3723733F-CB49-4B34-9D41-5426BAED3E5B}"/>
    <cellStyle name="Normal 5 5 3 6 2 6" xfId="45154" xr:uid="{BAC61332-E295-432C-BD5D-E9F1ECD997A2}"/>
    <cellStyle name="Normal 5 5 3 6 3" xfId="11444" xr:uid="{20246F34-247B-4593-B32A-57C55343B222}"/>
    <cellStyle name="Normal 5 5 3 6 3 2" xfId="25134" xr:uid="{CB74DCE9-CA9C-41C6-BEB9-567FD55FA3A8}"/>
    <cellStyle name="Normal 5 5 3 6 3 2 2" xfId="38826" xr:uid="{3365F7F1-2E07-43BC-9536-FDAAFECF60B4}"/>
    <cellStyle name="Normal 5 5 3 6 3 2 3" xfId="53710" xr:uid="{E33C26BC-A63C-4A80-AB76-8FDFEEE292BD}"/>
    <cellStyle name="Normal 5 5 3 6 3 3" xfId="18290" xr:uid="{79CC5E4C-B0B3-4C3E-B271-25B824078BE4}"/>
    <cellStyle name="Normal 5 5 3 6 3 4" xfId="31980" xr:uid="{6CA5BF95-EADE-4D86-9399-A0B7D6CA886E}"/>
    <cellStyle name="Normal 5 5 3 6 3 5" xfId="46864" xr:uid="{514FFEA3-8E3B-4E5A-B3C4-76670B14952C}"/>
    <cellStyle name="Normal 5 5 3 6 4" xfId="21712" xr:uid="{1DE23AE2-34CE-4E0A-9708-EC344F07FA40}"/>
    <cellStyle name="Normal 5 5 3 6 4 2" xfId="35404" xr:uid="{C483B3EE-6252-4FDD-B50F-D5BB9393C943}"/>
    <cellStyle name="Normal 5 5 3 6 4 3" xfId="50288" xr:uid="{E91D4ACD-322D-4E3E-9741-B8FCE3D3649F}"/>
    <cellStyle name="Normal 5 5 3 6 5" xfId="14868" xr:uid="{1456202E-54BE-4922-A288-2AB3A08E3974}"/>
    <cellStyle name="Normal 5 5 3 6 5 2" xfId="41190" xr:uid="{6B43FA6A-956A-4FC4-8140-7C1AFEBFB242}"/>
    <cellStyle name="Normal 5 5 3 6 6" xfId="28558" xr:uid="{F9251B31-6269-454A-88DB-D03C7AE12308}"/>
    <cellStyle name="Normal 5 5 3 6 7" xfId="43442" xr:uid="{CE7938F6-C3F8-481E-B1D5-DB9CE975E2CE}"/>
    <cellStyle name="Normal 5 5 3 6 8" xfId="8022" xr:uid="{FB057E43-3F23-477F-9108-51BCE281C6D7}"/>
    <cellStyle name="Normal 5 5 3 7" xfId="2915" xr:uid="{530FF594-3851-4201-8589-A5042D46C652}"/>
    <cellStyle name="Normal 5 5 3 7 2" xfId="13142" xr:uid="{14CAFAB7-08E2-4BFA-8A88-239AB5ADA678}"/>
    <cellStyle name="Normal 5 5 3 7 2 2" xfId="26832" xr:uid="{A56B63BF-FAAF-4A7E-A666-1F3FBFC1C034}"/>
    <cellStyle name="Normal 5 5 3 7 2 2 2" xfId="40524" xr:uid="{CF4D5A01-695E-48CF-9B84-D3E86E3D7B3D}"/>
    <cellStyle name="Normal 5 5 3 7 2 2 3" xfId="55408" xr:uid="{6890578C-75CB-4157-BA12-CA6E5AD56722}"/>
    <cellStyle name="Normal 5 5 3 7 2 3" xfId="19988" xr:uid="{B7A2880E-99C1-44E9-A0A9-83B1D51F194D}"/>
    <cellStyle name="Normal 5 5 3 7 2 4" xfId="33678" xr:uid="{27B0E209-F8A6-4C3C-8E8A-4D9C9F4ABBD3}"/>
    <cellStyle name="Normal 5 5 3 7 2 5" xfId="48562" xr:uid="{76082C30-D38F-4442-A048-B859ADF941AC}"/>
    <cellStyle name="Normal 5 5 3 7 3" xfId="23410" xr:uid="{23718F22-AD74-4936-BB02-083EDA7BA6B0}"/>
    <cellStyle name="Normal 5 5 3 7 3 2" xfId="37102" xr:uid="{7305B715-9857-41EA-8E11-4EFD2144C3CA}"/>
    <cellStyle name="Normal 5 5 3 7 3 3" xfId="51986" xr:uid="{90E83C84-1DFD-4D1C-BE5D-068AD4064C2A}"/>
    <cellStyle name="Normal 5 5 3 7 4" xfId="16566" xr:uid="{BB2C33B6-BF22-4224-9C20-1D807727C372}"/>
    <cellStyle name="Normal 5 5 3 7 4 2" xfId="41191" xr:uid="{60403C01-23C2-4824-B4DC-CE360C769756}"/>
    <cellStyle name="Normal 5 5 3 7 5" xfId="30256" xr:uid="{A9534917-BA70-4D07-9CD8-A12A33A1C218}"/>
    <cellStyle name="Normal 5 5 3 7 6" xfId="45140" xr:uid="{482D9480-8BC7-4BD7-BE0E-90EEAB139A1C}"/>
    <cellStyle name="Normal 5 5 3 7 7" xfId="9720" xr:uid="{9E16AC7B-07B2-407E-A3CE-3014E43FDA26}"/>
    <cellStyle name="Normal 5 5 3 8" xfId="2916" xr:uid="{98EE3AC5-AB53-48DB-8A82-E41F3DA24D83}"/>
    <cellStyle name="Normal 5 5 3 8 2" xfId="25120" xr:uid="{F9C25374-4BEC-45E2-AEA7-9F2B9BD1F819}"/>
    <cellStyle name="Normal 5 5 3 8 2 2" xfId="38812" xr:uid="{85F508A7-AD4F-45C1-8E94-DBE47B57417D}"/>
    <cellStyle name="Normal 5 5 3 8 2 3" xfId="53696" xr:uid="{DE9111D5-E686-45C4-8D57-698AD29F8CC8}"/>
    <cellStyle name="Normal 5 5 3 8 3" xfId="18276" xr:uid="{C483B612-5B36-4F91-AD13-A8C09BA3B891}"/>
    <cellStyle name="Normal 5 5 3 8 3 2" xfId="41192" xr:uid="{74121DA9-F7D3-4DC9-B314-6C3AED0A52AE}"/>
    <cellStyle name="Normal 5 5 3 8 4" xfId="31966" xr:uid="{A6D08C92-F6BA-4879-911D-D9CA0A62F60F}"/>
    <cellStyle name="Normal 5 5 3 8 5" xfId="46850" xr:uid="{CE53D564-C636-48D9-B036-2982CE65C3D5}"/>
    <cellStyle name="Normal 5 5 3 8 6" xfId="11430" xr:uid="{263D07E6-A561-4F13-A35F-1D0D448D935E}"/>
    <cellStyle name="Normal 5 5 3 9" xfId="21698" xr:uid="{EDD0EE53-CBA3-45A2-9F1F-C45E2EDBEDAB}"/>
    <cellStyle name="Normal 5 5 3 9 2" xfId="35390" xr:uid="{DDEE4CBD-37BF-427A-8072-5458293594DA}"/>
    <cellStyle name="Normal 5 5 3 9 3" xfId="50274" xr:uid="{AC614E4E-8E4B-4A97-8FC8-4F581E2B3889}"/>
    <cellStyle name="Normal 5 5 4" xfId="105" xr:uid="{B97C4305-D311-47BA-9139-EA3465F52847}"/>
    <cellStyle name="Normal 5 5 4 10" xfId="14869" xr:uid="{0FFDFD51-F564-4F37-BCA2-6CDE0F976211}"/>
    <cellStyle name="Normal 5 5 4 10 2" xfId="40771" xr:uid="{603DE36C-5A96-4D02-BAE6-613FD8B69BF0}"/>
    <cellStyle name="Normal 5 5 4 11" xfId="28559" xr:uid="{8277C9A5-3A6B-4052-8EFA-5CABA4E94AC6}"/>
    <cellStyle name="Normal 5 5 4 12" xfId="43443" xr:uid="{83DA13FD-017D-4581-9B9D-2DF6D2A4A07B}"/>
    <cellStyle name="Normal 5 5 4 13" xfId="8023" xr:uid="{25D0C0DD-BC05-400B-9988-275695B36A6B}"/>
    <cellStyle name="Normal 5 5 4 2" xfId="571" xr:uid="{0AE61408-A170-4D41-9C2B-3532F916E349}"/>
    <cellStyle name="Normal 5 5 4 2 10" xfId="43444" xr:uid="{CB50BC2E-2F49-4ADA-A8CD-B792F31A64C1}"/>
    <cellStyle name="Normal 5 5 4 2 11" xfId="8024" xr:uid="{82EF94BB-84C9-477F-99FA-590DB17320D7}"/>
    <cellStyle name="Normal 5 5 4 2 2" xfId="572" xr:uid="{8FA3139C-57AC-4BE0-99D5-657A38792578}"/>
    <cellStyle name="Normal 5 5 4 2 2 2" xfId="1371" xr:uid="{89F5FFEB-2BE8-474A-B73A-6908080E45EF}"/>
    <cellStyle name="Normal 5 5 4 2 2 2 2" xfId="1372" xr:uid="{85269BDD-1890-4A02-956B-AD4856ADA71B}"/>
    <cellStyle name="Normal 5 5 4 2 2 2 2 2" xfId="13160" xr:uid="{854377AE-F089-4D93-AAA2-E2893EAF442D}"/>
    <cellStyle name="Normal 5 5 4 2 2 2 2 2 2" xfId="26850" xr:uid="{64F7AAE9-3142-4F64-96C9-AD6EB6734672}"/>
    <cellStyle name="Normal 5 5 4 2 2 2 2 2 2 2" xfId="40542" xr:uid="{19D44D05-29E6-4476-B45B-D400FF60744E}"/>
    <cellStyle name="Normal 5 5 4 2 2 2 2 2 2 3" xfId="55426" xr:uid="{01E1D18D-C965-4F43-91BA-8A20D1FFCE99}"/>
    <cellStyle name="Normal 5 5 4 2 2 2 2 2 3" xfId="20006" xr:uid="{DE75EC08-BCE6-4D3C-A824-A04B32A6F8F2}"/>
    <cellStyle name="Normal 5 5 4 2 2 2 2 2 4" xfId="33696" xr:uid="{7433861B-8D18-422A-B02A-49126D628EA8}"/>
    <cellStyle name="Normal 5 5 4 2 2 2 2 2 5" xfId="48580" xr:uid="{1A747AF8-5D16-4B0C-8C91-4531361AE61C}"/>
    <cellStyle name="Normal 5 5 4 2 2 2 2 3" xfId="23428" xr:uid="{5B3D3922-65FE-49C1-8EFD-D5D31C07CFAE}"/>
    <cellStyle name="Normal 5 5 4 2 2 2 2 3 2" xfId="37120" xr:uid="{69FD2C39-D5FC-4198-808D-0C6C55636CF5}"/>
    <cellStyle name="Normal 5 5 4 2 2 2 2 3 3" xfId="52004" xr:uid="{8D7EF29D-E0DA-44A3-8A91-585D6D87355A}"/>
    <cellStyle name="Normal 5 5 4 2 2 2 2 4" xfId="16584" xr:uid="{5EA9198F-0AFF-4749-8FB3-637F87313B75}"/>
    <cellStyle name="Normal 5 5 4 2 2 2 2 4 2" xfId="41065" xr:uid="{32DBBB82-BC6E-49FF-A3BB-28D420C013D1}"/>
    <cellStyle name="Normal 5 5 4 2 2 2 2 5" xfId="30274" xr:uid="{D3F242AC-1901-4E26-9B64-F67459A80972}"/>
    <cellStyle name="Normal 5 5 4 2 2 2 2 6" xfId="45158" xr:uid="{039F7F8B-C5C2-4238-8876-CB0878B136F5}"/>
    <cellStyle name="Normal 5 5 4 2 2 2 2 7" xfId="9738" xr:uid="{EA6168FE-EA54-4A55-A5D8-9BBC37773288}"/>
    <cellStyle name="Normal 5 5 4 2 2 2 3" xfId="11448" xr:uid="{5D47652C-6D53-4DD8-88CC-82D7ABF1FA8F}"/>
    <cellStyle name="Normal 5 5 4 2 2 2 3 2" xfId="25138" xr:uid="{D88FD7E8-316D-4BBE-B50A-A686913F8CEA}"/>
    <cellStyle name="Normal 5 5 4 2 2 2 3 2 2" xfId="38830" xr:uid="{23917CBB-324E-4D54-AF4C-BC47BDA12624}"/>
    <cellStyle name="Normal 5 5 4 2 2 2 3 2 3" xfId="53714" xr:uid="{26AC4EB8-64B2-43B1-BAF8-4FB94E5DA793}"/>
    <cellStyle name="Normal 5 5 4 2 2 2 3 3" xfId="18294" xr:uid="{0664DE7F-507E-4BF3-90C5-690F79DBB101}"/>
    <cellStyle name="Normal 5 5 4 2 2 2 3 4" xfId="31984" xr:uid="{FFD5BDB9-84F6-4EBA-9365-CED33B73FD5E}"/>
    <cellStyle name="Normal 5 5 4 2 2 2 3 5" xfId="46868" xr:uid="{0C0D5BAE-65EC-4F2B-8A74-9C846EF8C313}"/>
    <cellStyle name="Normal 5 5 4 2 2 2 4" xfId="21716" xr:uid="{66AA8160-6859-4E47-ACE3-4E52427838E0}"/>
    <cellStyle name="Normal 5 5 4 2 2 2 4 2" xfId="35408" xr:uid="{470753E4-7702-4108-B68F-106A702AD8C5}"/>
    <cellStyle name="Normal 5 5 4 2 2 2 4 3" xfId="50292" xr:uid="{134C54BA-7CF6-4EA8-B511-6A40FAB0B85E}"/>
    <cellStyle name="Normal 5 5 4 2 2 2 5" xfId="14872" xr:uid="{A8578526-72A7-4B13-BBEB-F88D83B22E2F}"/>
    <cellStyle name="Normal 5 5 4 2 2 2 5 2" xfId="41064" xr:uid="{660170AC-3717-450D-A1A5-362D903D9170}"/>
    <cellStyle name="Normal 5 5 4 2 2 2 6" xfId="28562" xr:uid="{CAF7AF10-8601-45F1-BC57-11D42A54BE1E}"/>
    <cellStyle name="Normal 5 5 4 2 2 2 7" xfId="43446" xr:uid="{F98592BA-7ED5-4AAC-87A8-26A8F5C77E71}"/>
    <cellStyle name="Normal 5 5 4 2 2 2 8" xfId="8026" xr:uid="{1F8A9168-917A-4B84-B25B-FA0F61AD0101}"/>
    <cellStyle name="Normal 5 5 4 2 2 3" xfId="1373" xr:uid="{40E641C2-E7E3-4CD9-A130-FE810CF3D92A}"/>
    <cellStyle name="Normal 5 5 4 2 2 3 2" xfId="13159" xr:uid="{414A6AF0-3073-4AAE-A052-7887588E35A3}"/>
    <cellStyle name="Normal 5 5 4 2 2 3 2 2" xfId="26849" xr:uid="{8D00F329-7B3A-4E43-8F46-9FF29BEF6BEC}"/>
    <cellStyle name="Normal 5 5 4 2 2 3 2 2 2" xfId="40541" xr:uid="{BC108B10-4D2F-482E-B4FC-531CDE0A3931}"/>
    <cellStyle name="Normal 5 5 4 2 2 3 2 2 3" xfId="55425" xr:uid="{A996B1C7-991B-43CE-B2FE-DE2C97710FC0}"/>
    <cellStyle name="Normal 5 5 4 2 2 3 2 3" xfId="20005" xr:uid="{77FC1EF8-2EF9-43DB-9B5E-E2436586E1E7}"/>
    <cellStyle name="Normal 5 5 4 2 2 3 2 4" xfId="33695" xr:uid="{332D5E72-DA6C-42E7-9CC5-004EEE13DF3A}"/>
    <cellStyle name="Normal 5 5 4 2 2 3 2 5" xfId="48579" xr:uid="{D2DFAD56-0F83-4569-B488-05AFBCB20F4B}"/>
    <cellStyle name="Normal 5 5 4 2 2 3 3" xfId="23427" xr:uid="{D6CCC487-BFC6-4831-B326-678771711D09}"/>
    <cellStyle name="Normal 5 5 4 2 2 3 3 2" xfId="37119" xr:uid="{A04F72CF-F66C-46C2-BF08-A01877437D99}"/>
    <cellStyle name="Normal 5 5 4 2 2 3 3 3" xfId="52003" xr:uid="{83F8971F-7A59-46C8-9CD0-111D7C23524B}"/>
    <cellStyle name="Normal 5 5 4 2 2 3 4" xfId="16583" xr:uid="{8411F027-27C1-4FBD-9385-18556F15E4A9}"/>
    <cellStyle name="Normal 5 5 4 2 2 3 4 2" xfId="41066" xr:uid="{817DFE52-899D-40D3-BCB8-CFE0A02420EA}"/>
    <cellStyle name="Normal 5 5 4 2 2 3 5" xfId="30273" xr:uid="{C4A47510-9EB1-4886-B1ED-32618C6024F9}"/>
    <cellStyle name="Normal 5 5 4 2 2 3 6" xfId="45157" xr:uid="{4F723412-C1C3-43D5-884D-3A692D18716C}"/>
    <cellStyle name="Normal 5 5 4 2 2 3 7" xfId="9737" xr:uid="{D00E530E-BFCA-46C9-A34E-05104EC541A5}"/>
    <cellStyle name="Normal 5 5 4 2 2 4" xfId="2917" xr:uid="{6132BBD2-88DA-4AA2-99FA-0B684727069B}"/>
    <cellStyle name="Normal 5 5 4 2 2 4 2" xfId="25137" xr:uid="{CE7670C0-3E98-4596-98FE-6DCAAED56CA4}"/>
    <cellStyle name="Normal 5 5 4 2 2 4 2 2" xfId="38829" xr:uid="{AA7F44AA-88F5-42B3-B107-72B3E9488E41}"/>
    <cellStyle name="Normal 5 5 4 2 2 4 2 3" xfId="53713" xr:uid="{1CB58202-8E79-4399-A652-FC78356959B1}"/>
    <cellStyle name="Normal 5 5 4 2 2 4 3" xfId="18293" xr:uid="{9D62BF44-41EC-4E5C-B932-900B7739DE4E}"/>
    <cellStyle name="Normal 5 5 4 2 2 4 3 2" xfId="41193" xr:uid="{3C521BC4-9A9F-40DA-9A5A-2D0DD37F1598}"/>
    <cellStyle name="Normal 5 5 4 2 2 4 4" xfId="31983" xr:uid="{2FC2371F-C0DD-4831-84E4-05CA29ABA20E}"/>
    <cellStyle name="Normal 5 5 4 2 2 4 5" xfId="46867" xr:uid="{16CCCE2E-1B85-4D50-9591-AD09FC196C98}"/>
    <cellStyle name="Normal 5 5 4 2 2 4 6" xfId="11447" xr:uid="{E129D7FB-B847-4248-83C1-5FCEDC29FE60}"/>
    <cellStyle name="Normal 5 5 4 2 2 5" xfId="21715" xr:uid="{87EB518D-B166-4496-8F39-FE861325EF5D}"/>
    <cellStyle name="Normal 5 5 4 2 2 5 2" xfId="35407" xr:uid="{A18D03BF-FD0B-4E78-B249-C5B8881CFA12}"/>
    <cellStyle name="Normal 5 5 4 2 2 5 3" xfId="50291" xr:uid="{4E4E9921-BAA6-40E1-9589-3DFDB7F64A56}"/>
    <cellStyle name="Normal 5 5 4 2 2 6" xfId="14871" xr:uid="{2AD4D7EC-84D3-4A94-8137-8029A36A890F}"/>
    <cellStyle name="Normal 5 5 4 2 2 6 2" xfId="40849" xr:uid="{C001C264-4263-4B90-9DF8-97744BDA2FAC}"/>
    <cellStyle name="Normal 5 5 4 2 2 7" xfId="28561" xr:uid="{C47583CE-014E-47F4-A9EF-8881AE0A3B67}"/>
    <cellStyle name="Normal 5 5 4 2 2 8" xfId="43445" xr:uid="{EBDBB020-C4B8-4351-B439-C6B71E9810D6}"/>
    <cellStyle name="Normal 5 5 4 2 2 9" xfId="8025" xr:uid="{E1B2A061-D156-47F5-898B-1FA86B0E3A3F}"/>
    <cellStyle name="Normal 5 5 4 2 3" xfId="1374" xr:uid="{E2334C10-B706-4020-8087-FD25BA02226C}"/>
    <cellStyle name="Normal 5 5 4 2 3 2" xfId="1375" xr:uid="{4ACA8BD9-F10B-4773-8589-51D6E49695D8}"/>
    <cellStyle name="Normal 5 5 4 2 3 2 2" xfId="13161" xr:uid="{69FB4383-5C99-424C-B7FC-C379DEBC1385}"/>
    <cellStyle name="Normal 5 5 4 2 3 2 2 2" xfId="26851" xr:uid="{CE1E2CCB-311A-40C5-9DE7-8DC76FE08046}"/>
    <cellStyle name="Normal 5 5 4 2 3 2 2 2 2" xfId="40543" xr:uid="{1E90F7E8-3322-45FE-999B-BAD6C8F8E286}"/>
    <cellStyle name="Normal 5 5 4 2 3 2 2 2 3" xfId="55427" xr:uid="{B1267C4D-C046-48BF-AF40-633E18FD4332}"/>
    <cellStyle name="Normal 5 5 4 2 3 2 2 3" xfId="20007" xr:uid="{0505119A-2640-48E0-87EF-E4D795038A9E}"/>
    <cellStyle name="Normal 5 5 4 2 3 2 2 4" xfId="33697" xr:uid="{804A65CD-7C8A-4038-AA01-5956D047B4DD}"/>
    <cellStyle name="Normal 5 5 4 2 3 2 2 5" xfId="48581" xr:uid="{BE21D3AB-920F-420A-975A-654B3F6DEBA9}"/>
    <cellStyle name="Normal 5 5 4 2 3 2 3" xfId="23429" xr:uid="{C8742056-9603-4C30-8463-0DF89BD9486A}"/>
    <cellStyle name="Normal 5 5 4 2 3 2 3 2" xfId="37121" xr:uid="{0236FA33-26A6-4561-956E-8656941EDA40}"/>
    <cellStyle name="Normal 5 5 4 2 3 2 3 3" xfId="52005" xr:uid="{361884D0-884E-4B4F-82C7-0AEDAEDEC05F}"/>
    <cellStyle name="Normal 5 5 4 2 3 2 4" xfId="16585" xr:uid="{3C05A985-39E1-4F96-9D3A-C38C3C11F5E4}"/>
    <cellStyle name="Normal 5 5 4 2 3 2 4 2" xfId="41068" xr:uid="{9D68C9CD-5EC8-458B-B1E6-1535A9AE7C85}"/>
    <cellStyle name="Normal 5 5 4 2 3 2 5" xfId="30275" xr:uid="{2292F347-6B3E-48B5-9C56-36F704750925}"/>
    <cellStyle name="Normal 5 5 4 2 3 2 6" xfId="45159" xr:uid="{509DC56C-FB2B-48FE-A3E1-893059B82735}"/>
    <cellStyle name="Normal 5 5 4 2 3 2 7" xfId="9739" xr:uid="{39F748CD-3C99-4D93-954A-07609E81EEAD}"/>
    <cellStyle name="Normal 5 5 4 2 3 3" xfId="11449" xr:uid="{1000717F-F5CB-4A96-8CBA-C7E98BD5F5BF}"/>
    <cellStyle name="Normal 5 5 4 2 3 3 2" xfId="25139" xr:uid="{ED5544B5-E743-4416-A270-54B023CEF12F}"/>
    <cellStyle name="Normal 5 5 4 2 3 3 2 2" xfId="38831" xr:uid="{69E376C5-52C8-4729-A09F-992F1A4BEFCF}"/>
    <cellStyle name="Normal 5 5 4 2 3 3 2 3" xfId="53715" xr:uid="{F471442B-8E93-4AA8-AA64-5500F0676D2B}"/>
    <cellStyle name="Normal 5 5 4 2 3 3 3" xfId="18295" xr:uid="{782B959B-3858-4308-AB74-4009EA4C9C94}"/>
    <cellStyle name="Normal 5 5 4 2 3 3 4" xfId="31985" xr:uid="{EBDF0DDD-6E3A-4A9D-82E9-DFCB1FC05D13}"/>
    <cellStyle name="Normal 5 5 4 2 3 3 5" xfId="46869" xr:uid="{C04BBDFE-517A-4730-BD4B-256EE1B70DD1}"/>
    <cellStyle name="Normal 5 5 4 2 3 4" xfId="21717" xr:uid="{14857AA1-3F39-4FE0-95CC-4B33138B109F}"/>
    <cellStyle name="Normal 5 5 4 2 3 4 2" xfId="35409" xr:uid="{AA06C9F5-D37C-4AC2-B54A-0EAE37416403}"/>
    <cellStyle name="Normal 5 5 4 2 3 4 3" xfId="50293" xr:uid="{C8313E8A-8B05-4F2B-B017-7503FF9598EC}"/>
    <cellStyle name="Normal 5 5 4 2 3 5" xfId="14873" xr:uid="{4C0B532D-472A-4FEB-9DAE-7FEBA4B21457}"/>
    <cellStyle name="Normal 5 5 4 2 3 5 2" xfId="41067" xr:uid="{F58FE154-D0AD-47A9-8F24-1C248FBFD0F2}"/>
    <cellStyle name="Normal 5 5 4 2 3 6" xfId="28563" xr:uid="{195F1E11-B532-4F9F-B741-6885946458A1}"/>
    <cellStyle name="Normal 5 5 4 2 3 7" xfId="43447" xr:uid="{565B0461-045A-417E-8470-59750B08C3D4}"/>
    <cellStyle name="Normal 5 5 4 2 3 8" xfId="8027" xr:uid="{6B6B6982-0C87-40BB-878B-8A77196A4B80}"/>
    <cellStyle name="Normal 5 5 4 2 4" xfId="1376" xr:uid="{2F8EB9F9-C7E6-4EEE-9503-087F5FF06C29}"/>
    <cellStyle name="Normal 5 5 4 2 4 2" xfId="9740" xr:uid="{7C962D84-584B-4726-90DC-EA43614E206E}"/>
    <cellStyle name="Normal 5 5 4 2 4 2 2" xfId="13162" xr:uid="{A2E629AA-0B00-47B3-AD96-8B9CE37CA558}"/>
    <cellStyle name="Normal 5 5 4 2 4 2 2 2" xfId="26852" xr:uid="{7CF69D9B-4004-490D-8DBE-C51BAA46B890}"/>
    <cellStyle name="Normal 5 5 4 2 4 2 2 2 2" xfId="40544" xr:uid="{8D74AC06-5AD9-409A-9680-B42164300DE2}"/>
    <cellStyle name="Normal 5 5 4 2 4 2 2 2 3" xfId="55428" xr:uid="{1388E18A-C5CA-4FBD-BAB3-47465E7D953C}"/>
    <cellStyle name="Normal 5 5 4 2 4 2 2 3" xfId="20008" xr:uid="{0EBF45C4-74F8-4AE3-8C9E-2E0FBD2F45F7}"/>
    <cellStyle name="Normal 5 5 4 2 4 2 2 4" xfId="33698" xr:uid="{65FBA613-8B8A-4B31-8BC9-63CDC03C4963}"/>
    <cellStyle name="Normal 5 5 4 2 4 2 2 5" xfId="48582" xr:uid="{483FFF92-6DFB-4C49-AF86-D4ED547A0A68}"/>
    <cellStyle name="Normal 5 5 4 2 4 2 3" xfId="23430" xr:uid="{4C7091F5-ADC6-4797-A03D-FF5AF64517AF}"/>
    <cellStyle name="Normal 5 5 4 2 4 2 3 2" xfId="37122" xr:uid="{9A27837D-831F-42F0-87F1-DA747C8622F5}"/>
    <cellStyle name="Normal 5 5 4 2 4 2 3 3" xfId="52006" xr:uid="{4CE0DCF2-C264-4279-AE96-1AB37C8D614A}"/>
    <cellStyle name="Normal 5 5 4 2 4 2 4" xfId="16586" xr:uid="{2B0C0AFF-40A5-446C-8488-FA7F25E10EA9}"/>
    <cellStyle name="Normal 5 5 4 2 4 2 5" xfId="30276" xr:uid="{B729F745-61A7-4798-B7E7-2BB8107112E3}"/>
    <cellStyle name="Normal 5 5 4 2 4 2 6" xfId="45160" xr:uid="{27FC4528-F573-4EA8-9091-099B1CDD1778}"/>
    <cellStyle name="Normal 5 5 4 2 4 3" xfId="11450" xr:uid="{9163FE5D-3761-4D1A-BA88-CF49D89A541B}"/>
    <cellStyle name="Normal 5 5 4 2 4 3 2" xfId="25140" xr:uid="{B28CDE06-83A8-4C0D-A7EB-24A06B290EAE}"/>
    <cellStyle name="Normal 5 5 4 2 4 3 2 2" xfId="38832" xr:uid="{14344D34-0F04-42E9-8E8E-2FBFE45DC563}"/>
    <cellStyle name="Normal 5 5 4 2 4 3 2 3" xfId="53716" xr:uid="{6AE46A20-D390-4970-B43A-8F49E7ED6BEF}"/>
    <cellStyle name="Normal 5 5 4 2 4 3 3" xfId="18296" xr:uid="{D06DF2E1-6E13-4639-BB3B-75185F84AE4A}"/>
    <cellStyle name="Normal 5 5 4 2 4 3 4" xfId="31986" xr:uid="{655193B5-7C34-4AFD-AB13-C9889250CB38}"/>
    <cellStyle name="Normal 5 5 4 2 4 3 5" xfId="46870" xr:uid="{1FD7DEBA-1A7B-42BA-8C52-FEDB3CFC5FC3}"/>
    <cellStyle name="Normal 5 5 4 2 4 4" xfId="21718" xr:uid="{87D53DB1-8F68-4CF2-A790-525B19A1D863}"/>
    <cellStyle name="Normal 5 5 4 2 4 4 2" xfId="35410" xr:uid="{DD187962-7805-4E06-BB10-7620345CB443}"/>
    <cellStyle name="Normal 5 5 4 2 4 4 3" xfId="50294" xr:uid="{707D94E3-781C-46DC-B712-C09A07F55C43}"/>
    <cellStyle name="Normal 5 5 4 2 4 5" xfId="14874" xr:uid="{445A19EC-63E1-45D1-9016-4CC0F287ADFD}"/>
    <cellStyle name="Normal 5 5 4 2 4 5 2" xfId="41069" xr:uid="{DE2DCD27-81F0-412A-9AFC-90123650A374}"/>
    <cellStyle name="Normal 5 5 4 2 4 6" xfId="28564" xr:uid="{BAD4CE39-968F-4BC8-BA6C-14153E323970}"/>
    <cellStyle name="Normal 5 5 4 2 4 7" xfId="43448" xr:uid="{7C8BACD3-9386-4895-A7BB-C29CCD8ADECB}"/>
    <cellStyle name="Normal 5 5 4 2 4 8" xfId="8028" xr:uid="{728866D3-B983-44FC-9C2A-1C7E1BD5E758}"/>
    <cellStyle name="Normal 5 5 4 2 5" xfId="2918" xr:uid="{97AC1723-45CA-45C6-B4D7-83B6CBB27488}"/>
    <cellStyle name="Normal 5 5 4 2 5 2" xfId="13158" xr:uid="{651953FC-C5A5-4D00-9EB5-776A25203C83}"/>
    <cellStyle name="Normal 5 5 4 2 5 2 2" xfId="26848" xr:uid="{C7B9D1C4-B3C7-4769-A03F-4957C99A2F49}"/>
    <cellStyle name="Normal 5 5 4 2 5 2 2 2" xfId="40540" xr:uid="{BA80CFB7-B391-4C34-A1B8-F4E994F57564}"/>
    <cellStyle name="Normal 5 5 4 2 5 2 2 3" xfId="55424" xr:uid="{AAC67ACE-1E80-4627-B9F8-2A6815D559F3}"/>
    <cellStyle name="Normal 5 5 4 2 5 2 3" xfId="20004" xr:uid="{46BE21FC-5266-43CA-AAAB-0984B047839F}"/>
    <cellStyle name="Normal 5 5 4 2 5 2 4" xfId="33694" xr:uid="{F08E6006-60E1-4530-BDB5-E5CBDA56B62C}"/>
    <cellStyle name="Normal 5 5 4 2 5 2 5" xfId="48578" xr:uid="{0545B9DB-7306-4C21-9B7A-ABAA058C2902}"/>
    <cellStyle name="Normal 5 5 4 2 5 3" xfId="23426" xr:uid="{1B512571-8D4C-4EB0-A262-0AA50063539A}"/>
    <cellStyle name="Normal 5 5 4 2 5 3 2" xfId="37118" xr:uid="{5B95EA30-A069-40AA-BAB8-CB1EF5B84B65}"/>
    <cellStyle name="Normal 5 5 4 2 5 3 3" xfId="52002" xr:uid="{562E850C-5F9E-429E-AFC5-6AE67486B602}"/>
    <cellStyle name="Normal 5 5 4 2 5 4" xfId="16582" xr:uid="{C01DB904-146A-420A-B62E-FBA8C22683AA}"/>
    <cellStyle name="Normal 5 5 4 2 5 4 2" xfId="41194" xr:uid="{85D02B22-C4BB-4666-9F8E-DD866D182827}"/>
    <cellStyle name="Normal 5 5 4 2 5 5" xfId="30272" xr:uid="{9BA93A71-8052-400E-93CC-C80F7EFEA7F3}"/>
    <cellStyle name="Normal 5 5 4 2 5 6" xfId="45156" xr:uid="{D4BBA49D-B6AE-4BA3-B49C-ED7FBA61ABD9}"/>
    <cellStyle name="Normal 5 5 4 2 5 7" xfId="9736" xr:uid="{25E72DCD-5426-4427-A386-D347357E6DCE}"/>
    <cellStyle name="Normal 5 5 4 2 6" xfId="11446" xr:uid="{A1EEB8DD-C757-4AC0-9FD3-7B93BEDB9F80}"/>
    <cellStyle name="Normal 5 5 4 2 6 2" xfId="25136" xr:uid="{4C3FE179-8B7B-485E-91B7-658D57511623}"/>
    <cellStyle name="Normal 5 5 4 2 6 2 2" xfId="38828" xr:uid="{9638455C-A29D-4410-994B-8068CBB09475}"/>
    <cellStyle name="Normal 5 5 4 2 6 2 3" xfId="53712" xr:uid="{0EEEFCAC-15F3-4DCF-8DA8-FA13CA83468C}"/>
    <cellStyle name="Normal 5 5 4 2 6 3" xfId="18292" xr:uid="{BC6F14B6-5B52-4632-A10C-8E98E36E35D4}"/>
    <cellStyle name="Normal 5 5 4 2 6 4" xfId="31982" xr:uid="{A454AC84-8727-46BA-AFFB-6225CBBE0432}"/>
    <cellStyle name="Normal 5 5 4 2 6 5" xfId="46866" xr:uid="{BEDAE5FA-A272-41C3-A1E8-A583DF3DA87B}"/>
    <cellStyle name="Normal 5 5 4 2 7" xfId="21714" xr:uid="{FF3276A5-535B-46DE-A3AA-F0D41EEBF658}"/>
    <cellStyle name="Normal 5 5 4 2 7 2" xfId="35406" xr:uid="{21C03DAE-8EFB-4552-B08B-20B251D63B8E}"/>
    <cellStyle name="Normal 5 5 4 2 7 3" xfId="50290" xr:uid="{1A4F30F2-F388-4856-8896-4A22688D43C4}"/>
    <cellStyle name="Normal 5 5 4 2 8" xfId="14870" xr:uid="{DD16C3E7-4070-4200-8021-2B52BE7D4491}"/>
    <cellStyle name="Normal 5 5 4 2 8 2" xfId="40848" xr:uid="{67EDF049-0377-45EA-AAD9-83EA2C5F7D36}"/>
    <cellStyle name="Normal 5 5 4 2 9" xfId="28560" xr:uid="{B30F1609-DAE3-4864-A7B9-1FE333391C08}"/>
    <cellStyle name="Normal 5 5 4 3" xfId="573" xr:uid="{79CDE0B8-8A69-4913-BF52-EE3E85396257}"/>
    <cellStyle name="Normal 5 5 4 3 10" xfId="43449" xr:uid="{D45F8091-781F-4D0D-8AC4-5C2B347FC1F8}"/>
    <cellStyle name="Normal 5 5 4 3 11" xfId="8029" xr:uid="{FCB37D49-61F2-4D03-93EA-F4BA20BE44D4}"/>
    <cellStyle name="Normal 5 5 4 3 2" xfId="1377" xr:uid="{82CFC251-54E8-4497-921A-37901F4373C5}"/>
    <cellStyle name="Normal 5 5 4 3 2 2" xfId="1378" xr:uid="{552FB6A0-1ED6-442D-BEA3-45BA70BD6EB9}"/>
    <cellStyle name="Normal 5 5 4 3 2 2 2" xfId="9743" xr:uid="{A6D15A71-7906-448F-9A07-E35005D6DEB5}"/>
    <cellStyle name="Normal 5 5 4 3 2 2 2 2" xfId="13165" xr:uid="{60F0FCA3-7D8A-4867-B305-394D097E3EFD}"/>
    <cellStyle name="Normal 5 5 4 3 2 2 2 2 2" xfId="26855" xr:uid="{84C0855E-E973-4960-B1FE-F85FD51DDDA4}"/>
    <cellStyle name="Normal 5 5 4 3 2 2 2 2 2 2" xfId="40547" xr:uid="{36D90C00-10D6-4596-B78F-75E4DDB9F1A1}"/>
    <cellStyle name="Normal 5 5 4 3 2 2 2 2 2 3" xfId="55431" xr:uid="{5981C3F4-1FC7-4F7F-8D67-82073173ED56}"/>
    <cellStyle name="Normal 5 5 4 3 2 2 2 2 3" xfId="20011" xr:uid="{F70E2B54-5650-4382-B6BC-08FD694900B1}"/>
    <cellStyle name="Normal 5 5 4 3 2 2 2 2 4" xfId="33701" xr:uid="{E56F7259-E84C-41BE-BC75-C7774CDF9110}"/>
    <cellStyle name="Normal 5 5 4 3 2 2 2 2 5" xfId="48585" xr:uid="{BE339735-F82F-42BD-BD31-D60651991ACE}"/>
    <cellStyle name="Normal 5 5 4 3 2 2 2 3" xfId="23433" xr:uid="{8C017FA5-567E-42C1-B440-5DA3922FD860}"/>
    <cellStyle name="Normal 5 5 4 3 2 2 2 3 2" xfId="37125" xr:uid="{2707C78D-B69C-441F-815D-F093DA95AEBC}"/>
    <cellStyle name="Normal 5 5 4 3 2 2 2 3 3" xfId="52009" xr:uid="{E55EF042-700C-4AED-B89D-1574F1F2E15B}"/>
    <cellStyle name="Normal 5 5 4 3 2 2 2 4" xfId="16589" xr:uid="{8CCE0D87-F61B-459F-ABA5-7A78855E927F}"/>
    <cellStyle name="Normal 5 5 4 3 2 2 2 5" xfId="30279" xr:uid="{6B8DBFB3-DFEE-4023-8C37-CAE57B90B5D9}"/>
    <cellStyle name="Normal 5 5 4 3 2 2 2 6" xfId="45163" xr:uid="{2CFB423B-F9D9-4783-B834-3CC578C35D0D}"/>
    <cellStyle name="Normal 5 5 4 3 2 2 3" xfId="11453" xr:uid="{F63CCA79-5B7A-4F53-90F9-77A6154DA89A}"/>
    <cellStyle name="Normal 5 5 4 3 2 2 3 2" xfId="25143" xr:uid="{6BED93C7-DF28-4B1F-A073-00E8A9E90F95}"/>
    <cellStyle name="Normal 5 5 4 3 2 2 3 2 2" xfId="38835" xr:uid="{DF41BD1A-165A-46AC-95FF-11197771AD8E}"/>
    <cellStyle name="Normal 5 5 4 3 2 2 3 2 3" xfId="53719" xr:uid="{65340A98-33C7-4663-9566-ECC80AEB491F}"/>
    <cellStyle name="Normal 5 5 4 3 2 2 3 3" xfId="18299" xr:uid="{50FDAC64-7F97-41FC-8770-5C96B78CD533}"/>
    <cellStyle name="Normal 5 5 4 3 2 2 3 4" xfId="31989" xr:uid="{2D2405B9-84FD-4F42-83B1-B216065251FE}"/>
    <cellStyle name="Normal 5 5 4 3 2 2 3 5" xfId="46873" xr:uid="{59A20C7A-562E-4473-BAE9-A28B17507589}"/>
    <cellStyle name="Normal 5 5 4 3 2 2 4" xfId="21721" xr:uid="{67EBE9C5-A8CC-4236-9E35-CE36555D7F17}"/>
    <cellStyle name="Normal 5 5 4 3 2 2 4 2" xfId="35413" xr:uid="{E6029A3A-05CB-4073-B8C9-6BE55639DBB1}"/>
    <cellStyle name="Normal 5 5 4 3 2 2 4 3" xfId="50297" xr:uid="{D8190D20-A2A9-4A32-A958-B51CF2B8BA80}"/>
    <cellStyle name="Normal 5 5 4 3 2 2 5" xfId="14877" xr:uid="{C88254D0-80DA-40D7-B44F-68741907AC1C}"/>
    <cellStyle name="Normal 5 5 4 3 2 2 5 2" xfId="41071" xr:uid="{CFABD4F6-52A8-42E2-9AF6-926291033DB1}"/>
    <cellStyle name="Normal 5 5 4 3 2 2 6" xfId="28567" xr:uid="{E812C3F4-F969-4F5F-A85F-3D213B9CB5E2}"/>
    <cellStyle name="Normal 5 5 4 3 2 2 7" xfId="43451" xr:uid="{1D04BC91-FC30-4895-8C5A-50ECB8795AA4}"/>
    <cellStyle name="Normal 5 5 4 3 2 2 8" xfId="8031" xr:uid="{117251BC-523A-4DED-97D9-1460E505AD1A}"/>
    <cellStyle name="Normal 5 5 4 3 2 3" xfId="9742" xr:uid="{235E16D8-344F-4E29-90B8-D3FA775504CB}"/>
    <cellStyle name="Normal 5 5 4 3 2 3 2" xfId="13164" xr:uid="{9FF0EFB4-A6E2-463B-A51C-1E6EB2A61C68}"/>
    <cellStyle name="Normal 5 5 4 3 2 3 2 2" xfId="26854" xr:uid="{6A18A764-9986-4D8B-9115-8620133355BF}"/>
    <cellStyle name="Normal 5 5 4 3 2 3 2 2 2" xfId="40546" xr:uid="{4FD99DB3-9EB5-44C6-BD88-1A259876439E}"/>
    <cellStyle name="Normal 5 5 4 3 2 3 2 2 3" xfId="55430" xr:uid="{1C7CC511-B6FB-4617-BBAD-15F995B66B88}"/>
    <cellStyle name="Normal 5 5 4 3 2 3 2 3" xfId="20010" xr:uid="{15324C79-6DBE-4AD1-B8DC-6CE2FFC73D40}"/>
    <cellStyle name="Normal 5 5 4 3 2 3 2 4" xfId="33700" xr:uid="{BCFA15FB-FFF1-4026-B054-73D2AD53C664}"/>
    <cellStyle name="Normal 5 5 4 3 2 3 2 5" xfId="48584" xr:uid="{B1D52506-7A13-4C92-8DEB-CADC8738E56F}"/>
    <cellStyle name="Normal 5 5 4 3 2 3 3" xfId="23432" xr:uid="{9FA1CA19-DB0B-49C0-9C1B-5DBEED5C50A4}"/>
    <cellStyle name="Normal 5 5 4 3 2 3 3 2" xfId="37124" xr:uid="{A764697F-B2FF-42E6-B1D1-12BA9A0139F4}"/>
    <cellStyle name="Normal 5 5 4 3 2 3 3 3" xfId="52008" xr:uid="{3455FA4B-6102-4D11-AFB9-48832D277E05}"/>
    <cellStyle name="Normal 5 5 4 3 2 3 4" xfId="16588" xr:uid="{F021AE3E-C54B-4860-913B-0876098D44A0}"/>
    <cellStyle name="Normal 5 5 4 3 2 3 5" xfId="30278" xr:uid="{ADBF2170-6BA9-4A3C-BE9C-4DFAEFBD9934}"/>
    <cellStyle name="Normal 5 5 4 3 2 3 6" xfId="45162" xr:uid="{81235290-E863-4679-838B-0212865CC7A3}"/>
    <cellStyle name="Normal 5 5 4 3 2 4" xfId="11452" xr:uid="{8B5D7CDB-B68B-4B56-944E-E3E6D43EE7BE}"/>
    <cellStyle name="Normal 5 5 4 3 2 4 2" xfId="25142" xr:uid="{784286EF-AF09-4AAD-B800-E470B5FF4D29}"/>
    <cellStyle name="Normal 5 5 4 3 2 4 2 2" xfId="38834" xr:uid="{03265616-16E1-4B03-B9F3-9DE97E2BD1AD}"/>
    <cellStyle name="Normal 5 5 4 3 2 4 2 3" xfId="53718" xr:uid="{F0BE6C0E-AC6A-4F59-BD21-17476EF89358}"/>
    <cellStyle name="Normal 5 5 4 3 2 4 3" xfId="18298" xr:uid="{9B9AC71E-30A3-42FA-AE0A-1DF59193DF86}"/>
    <cellStyle name="Normal 5 5 4 3 2 4 4" xfId="31988" xr:uid="{03EADD74-6840-42B3-8F15-7F1E4F8EB8B3}"/>
    <cellStyle name="Normal 5 5 4 3 2 4 5" xfId="46872" xr:uid="{B06D45D7-215A-40C0-8531-84CB304C4DBD}"/>
    <cellStyle name="Normal 5 5 4 3 2 5" xfId="21720" xr:uid="{D356B84F-D3E2-4C9C-973A-BAE590711139}"/>
    <cellStyle name="Normal 5 5 4 3 2 5 2" xfId="35412" xr:uid="{B3BFC80B-C821-469F-8BD5-52EE96F2C939}"/>
    <cellStyle name="Normal 5 5 4 3 2 5 3" xfId="50296" xr:uid="{3CE35D35-7265-4461-A89D-3C2E44C4B02B}"/>
    <cellStyle name="Normal 5 5 4 3 2 6" xfId="14876" xr:uid="{AF13998F-6452-49D4-B8BD-BC900C109CBF}"/>
    <cellStyle name="Normal 5 5 4 3 2 6 2" xfId="41070" xr:uid="{C3F507FE-933E-44DD-BD1B-64025D5E1BA9}"/>
    <cellStyle name="Normal 5 5 4 3 2 7" xfId="28566" xr:uid="{D9C887B8-A5F9-443E-A169-0423B83F653B}"/>
    <cellStyle name="Normal 5 5 4 3 2 8" xfId="43450" xr:uid="{631DD5E6-01C2-4CAC-97B9-C2CC126BC8BC}"/>
    <cellStyle name="Normal 5 5 4 3 2 9" xfId="8030" xr:uid="{C76AAF8A-864F-40BA-A244-123C8273B354}"/>
    <cellStyle name="Normal 5 5 4 3 3" xfId="1379" xr:uid="{03666D70-1C00-40E2-96C5-8555C0C868DC}"/>
    <cellStyle name="Normal 5 5 4 3 3 2" xfId="9744" xr:uid="{941154A4-A14B-4667-B0CD-08E88AE26045}"/>
    <cellStyle name="Normal 5 5 4 3 3 2 2" xfId="13166" xr:uid="{89130909-81B3-4A34-9BE8-D893701790AF}"/>
    <cellStyle name="Normal 5 5 4 3 3 2 2 2" xfId="26856" xr:uid="{907F4D4B-B101-4563-A003-6F585CC209B4}"/>
    <cellStyle name="Normal 5 5 4 3 3 2 2 2 2" xfId="40548" xr:uid="{437EAB19-98CC-49CA-BEB7-C65F73B5D08D}"/>
    <cellStyle name="Normal 5 5 4 3 3 2 2 2 3" xfId="55432" xr:uid="{831C94ED-5367-40E4-A4CD-EA44A2935F85}"/>
    <cellStyle name="Normal 5 5 4 3 3 2 2 3" xfId="20012" xr:uid="{579F83EC-10CE-4E33-87EE-6CB989A9B6A4}"/>
    <cellStyle name="Normal 5 5 4 3 3 2 2 4" xfId="33702" xr:uid="{4C7F13B9-86A9-48C5-A630-C2BA38D128BE}"/>
    <cellStyle name="Normal 5 5 4 3 3 2 2 5" xfId="48586" xr:uid="{9DF837C6-4058-4A10-AF6A-808DF4C1A129}"/>
    <cellStyle name="Normal 5 5 4 3 3 2 3" xfId="23434" xr:uid="{DD753060-618F-4778-875B-39029D879432}"/>
    <cellStyle name="Normal 5 5 4 3 3 2 3 2" xfId="37126" xr:uid="{09930091-6CA7-4365-9A0B-DE1D491DAFD2}"/>
    <cellStyle name="Normal 5 5 4 3 3 2 3 3" xfId="52010" xr:uid="{7468EEBC-1F02-4D7F-AB55-B8F57D72A8EC}"/>
    <cellStyle name="Normal 5 5 4 3 3 2 4" xfId="16590" xr:uid="{EF168E40-3B23-4FC3-8DF1-EC912FB36B2F}"/>
    <cellStyle name="Normal 5 5 4 3 3 2 5" xfId="30280" xr:uid="{E85E03AC-0509-4E6E-821B-B5F35C7F409C}"/>
    <cellStyle name="Normal 5 5 4 3 3 2 6" xfId="45164" xr:uid="{C9C0B4BA-429E-4C8B-803C-F62DF163210F}"/>
    <cellStyle name="Normal 5 5 4 3 3 3" xfId="11454" xr:uid="{A4DB63E1-7FB1-4E92-B08B-3C8E46CAD9CF}"/>
    <cellStyle name="Normal 5 5 4 3 3 3 2" xfId="25144" xr:uid="{D890C196-9C16-4EAB-910F-98F8B9BB8DBD}"/>
    <cellStyle name="Normal 5 5 4 3 3 3 2 2" xfId="38836" xr:uid="{E6B8C78A-1A3F-44ED-9A47-F7B3B5C57732}"/>
    <cellStyle name="Normal 5 5 4 3 3 3 2 3" xfId="53720" xr:uid="{99AF0D5D-9DF1-4DE2-AB8A-FE49FA011B32}"/>
    <cellStyle name="Normal 5 5 4 3 3 3 3" xfId="18300" xr:uid="{AEABD22C-0EC0-4C64-9D8D-9DBFB5DA6220}"/>
    <cellStyle name="Normal 5 5 4 3 3 3 4" xfId="31990" xr:uid="{81840660-BE49-4EB6-9DFB-5A4613599C09}"/>
    <cellStyle name="Normal 5 5 4 3 3 3 5" xfId="46874" xr:uid="{5346CB16-6E2B-4A8D-B991-2CA21845EE76}"/>
    <cellStyle name="Normal 5 5 4 3 3 4" xfId="21722" xr:uid="{D79E9170-C890-4DD3-A359-CF275C1BBA56}"/>
    <cellStyle name="Normal 5 5 4 3 3 4 2" xfId="35414" xr:uid="{F57E95E3-C5C0-4F81-A17E-74F43A395CA6}"/>
    <cellStyle name="Normal 5 5 4 3 3 4 3" xfId="50298" xr:uid="{BD80D634-56CC-4DF3-A842-7F267A86C35A}"/>
    <cellStyle name="Normal 5 5 4 3 3 5" xfId="14878" xr:uid="{2C5C70D9-D4F0-4BFD-9A8B-CBF162ACDD57}"/>
    <cellStyle name="Normal 5 5 4 3 3 5 2" xfId="41072" xr:uid="{B596173D-8A3F-47EB-9F57-84E88EF375FB}"/>
    <cellStyle name="Normal 5 5 4 3 3 6" xfId="28568" xr:uid="{8432B5EA-7513-459B-BB49-B0A56D417A07}"/>
    <cellStyle name="Normal 5 5 4 3 3 7" xfId="43452" xr:uid="{0E6ACBB0-7B87-4C26-B3B7-327B10D2EA86}"/>
    <cellStyle name="Normal 5 5 4 3 3 8" xfId="8032" xr:uid="{094E8EA4-1F25-40E2-92BE-922CD11064ED}"/>
    <cellStyle name="Normal 5 5 4 3 4" xfId="2919" xr:uid="{346302AD-04A7-4CBC-A852-14DF74FF21F5}"/>
    <cellStyle name="Normal 5 5 4 3 4 2" xfId="9745" xr:uid="{171140E0-B58E-4522-AD46-2F6D1DE0833F}"/>
    <cellStyle name="Normal 5 5 4 3 4 2 2" xfId="13167" xr:uid="{028A1ECF-D681-4DC6-9F17-CBB49063F8D1}"/>
    <cellStyle name="Normal 5 5 4 3 4 2 2 2" xfId="26857" xr:uid="{74348B8C-8635-46A5-AA5D-C0BD77B142C7}"/>
    <cellStyle name="Normal 5 5 4 3 4 2 2 2 2" xfId="40549" xr:uid="{266C11E8-F483-4F31-B2CF-0057553D5C5A}"/>
    <cellStyle name="Normal 5 5 4 3 4 2 2 2 3" xfId="55433" xr:uid="{0E1F5AB2-73C4-4F6A-A3F0-0D01F83D9255}"/>
    <cellStyle name="Normal 5 5 4 3 4 2 2 3" xfId="20013" xr:uid="{DE1A3F35-601D-417C-B2C3-8C7DD093B3F6}"/>
    <cellStyle name="Normal 5 5 4 3 4 2 2 4" xfId="33703" xr:uid="{057DCF67-49FA-404E-A852-C44D1DA70C0C}"/>
    <cellStyle name="Normal 5 5 4 3 4 2 2 5" xfId="48587" xr:uid="{763C5EA9-CDCB-4E4C-8CD8-8ADA7E9F4481}"/>
    <cellStyle name="Normal 5 5 4 3 4 2 3" xfId="23435" xr:uid="{27FF853D-7B3E-4EF0-8595-38137F42F460}"/>
    <cellStyle name="Normal 5 5 4 3 4 2 3 2" xfId="37127" xr:uid="{421837D3-1A8B-4D1A-9871-72301685D413}"/>
    <cellStyle name="Normal 5 5 4 3 4 2 3 3" xfId="52011" xr:uid="{C1AA3F17-B292-4B11-AF41-FB48C8A6BF54}"/>
    <cellStyle name="Normal 5 5 4 3 4 2 4" xfId="16591" xr:uid="{C78C04D7-05FD-449A-8A8E-137D6E41BC18}"/>
    <cellStyle name="Normal 5 5 4 3 4 2 5" xfId="30281" xr:uid="{616428ED-B9E1-41A7-BF0F-8EAE1E8CCEA1}"/>
    <cellStyle name="Normal 5 5 4 3 4 2 6" xfId="45165" xr:uid="{23594715-C039-4580-8DC9-7002775BEEFF}"/>
    <cellStyle name="Normal 5 5 4 3 4 3" xfId="11455" xr:uid="{BC162DA0-559E-4240-AEA9-54F4DB4F6C1C}"/>
    <cellStyle name="Normal 5 5 4 3 4 3 2" xfId="25145" xr:uid="{EDF51809-F8C5-456F-9700-36E3C244E204}"/>
    <cellStyle name="Normal 5 5 4 3 4 3 2 2" xfId="38837" xr:uid="{A79CDAE1-87D7-4866-B606-167BC080DE96}"/>
    <cellStyle name="Normal 5 5 4 3 4 3 2 3" xfId="53721" xr:uid="{50E7B942-0046-4D7E-A01A-9ECD02B30D6A}"/>
    <cellStyle name="Normal 5 5 4 3 4 3 3" xfId="18301" xr:uid="{777AF9E8-E25E-4086-9F5C-145DA5BCBD8E}"/>
    <cellStyle name="Normal 5 5 4 3 4 3 4" xfId="31991" xr:uid="{D7EF1265-E634-40F4-B68F-B466AF45B2B4}"/>
    <cellStyle name="Normal 5 5 4 3 4 3 5" xfId="46875" xr:uid="{1FD55218-8E44-4800-88C0-96CB8EC665DF}"/>
    <cellStyle name="Normal 5 5 4 3 4 4" xfId="21723" xr:uid="{1D1DE929-7339-47B1-802F-BC1A5C247FFC}"/>
    <cellStyle name="Normal 5 5 4 3 4 4 2" xfId="35415" xr:uid="{27095A5C-C9DD-4F7B-99E4-C66A90DCF667}"/>
    <cellStyle name="Normal 5 5 4 3 4 4 3" xfId="50299" xr:uid="{3153F988-081E-4AB6-8E69-91C3FF064684}"/>
    <cellStyle name="Normal 5 5 4 3 4 5" xfId="14879" xr:uid="{8BD57642-76AA-454F-BA8C-7F57B38AF73E}"/>
    <cellStyle name="Normal 5 5 4 3 4 5 2" xfId="41195" xr:uid="{B834AF8E-B341-4471-947F-272E1D00CE3E}"/>
    <cellStyle name="Normal 5 5 4 3 4 6" xfId="28569" xr:uid="{25E34689-47D9-43FC-BAE6-63F22F6C3C01}"/>
    <cellStyle name="Normal 5 5 4 3 4 7" xfId="43453" xr:uid="{4CB31237-E8BF-4C05-ABED-C77BA2BF4B19}"/>
    <cellStyle name="Normal 5 5 4 3 4 8" xfId="8033" xr:uid="{98201E09-566C-43AB-B92B-5D26ADDAE40C}"/>
    <cellStyle name="Normal 5 5 4 3 5" xfId="9741" xr:uid="{F4DA36C7-B771-4400-946C-5F76C182BF5E}"/>
    <cellStyle name="Normal 5 5 4 3 5 2" xfId="13163" xr:uid="{F4A48145-7F5D-4AA0-BE4F-5156A31CCB0F}"/>
    <cellStyle name="Normal 5 5 4 3 5 2 2" xfId="26853" xr:uid="{0DE37A08-EE77-47B1-8B5D-4E7B09DD76ED}"/>
    <cellStyle name="Normal 5 5 4 3 5 2 2 2" xfId="40545" xr:uid="{22325E00-A3E0-40CC-97FB-6DA5B3561FB3}"/>
    <cellStyle name="Normal 5 5 4 3 5 2 2 3" xfId="55429" xr:uid="{90DBE89C-754E-42CB-BF61-9E19F396D731}"/>
    <cellStyle name="Normal 5 5 4 3 5 2 3" xfId="20009" xr:uid="{A9D9C0E6-36F3-4EBF-B188-9F2A281AA78D}"/>
    <cellStyle name="Normal 5 5 4 3 5 2 4" xfId="33699" xr:uid="{D7E23651-643D-4ADA-AEF1-590760095653}"/>
    <cellStyle name="Normal 5 5 4 3 5 2 5" xfId="48583" xr:uid="{AAF37AFC-BC24-4A33-B748-C0A03CF02633}"/>
    <cellStyle name="Normal 5 5 4 3 5 3" xfId="23431" xr:uid="{2A780B34-6FA1-4521-A499-18E3E9996EEC}"/>
    <cellStyle name="Normal 5 5 4 3 5 3 2" xfId="37123" xr:uid="{3BB08A64-6B77-48FD-A3B4-E3C6C7BDABA6}"/>
    <cellStyle name="Normal 5 5 4 3 5 3 3" xfId="52007" xr:uid="{D5ED0E5E-216D-489A-8738-B66BAE733C5A}"/>
    <cellStyle name="Normal 5 5 4 3 5 4" xfId="16587" xr:uid="{AE8C68E0-B3B0-443C-8FBE-9AB77E0E6C29}"/>
    <cellStyle name="Normal 5 5 4 3 5 5" xfId="30277" xr:uid="{269D37A3-CF48-4381-9E65-854AF84BF7EA}"/>
    <cellStyle name="Normal 5 5 4 3 5 6" xfId="45161" xr:uid="{B28EBB86-D0E3-4F8D-AB47-3D2058C49148}"/>
    <cellStyle name="Normal 5 5 4 3 6" xfId="11451" xr:uid="{43A9786D-39C4-4541-93F0-B7E694CE1BE7}"/>
    <cellStyle name="Normal 5 5 4 3 6 2" xfId="25141" xr:uid="{9EE67918-1224-493D-B869-D51A3FF94248}"/>
    <cellStyle name="Normal 5 5 4 3 6 2 2" xfId="38833" xr:uid="{C56043D0-3246-4F23-947B-74E5988F5318}"/>
    <cellStyle name="Normal 5 5 4 3 6 2 3" xfId="53717" xr:uid="{7C726467-25B6-4DE0-B88B-9FAE3257BBEC}"/>
    <cellStyle name="Normal 5 5 4 3 6 3" xfId="18297" xr:uid="{47352997-A233-493E-8D42-E1DB7C58BC1D}"/>
    <cellStyle name="Normal 5 5 4 3 6 4" xfId="31987" xr:uid="{7DC5FBD6-0699-48DE-AFB8-94180B3A1855}"/>
    <cellStyle name="Normal 5 5 4 3 6 5" xfId="46871" xr:uid="{2F67398E-013D-4EAC-99E7-41230BAFC0D7}"/>
    <cellStyle name="Normal 5 5 4 3 7" xfId="21719" xr:uid="{D748B841-645E-4F5E-AB88-2DD220B58916}"/>
    <cellStyle name="Normal 5 5 4 3 7 2" xfId="35411" xr:uid="{65895AA9-6403-4F54-91E4-226F215F1A4D}"/>
    <cellStyle name="Normal 5 5 4 3 7 3" xfId="50295" xr:uid="{56FD0966-FEB0-44E0-AE8F-2EBF4C73ACA9}"/>
    <cellStyle name="Normal 5 5 4 3 8" xfId="14875" xr:uid="{14C8955D-A267-461A-94E7-ECFADD91D1B9}"/>
    <cellStyle name="Normal 5 5 4 3 8 2" xfId="40850" xr:uid="{580D45C5-BF18-4B9E-BC04-798E19F351E5}"/>
    <cellStyle name="Normal 5 5 4 3 9" xfId="28565" xr:uid="{49DAF930-4FF3-4135-AF1C-9A968AA05B95}"/>
    <cellStyle name="Normal 5 5 4 4" xfId="1380" xr:uid="{17474299-C70A-4B8B-8C4B-D98FF167114C}"/>
    <cellStyle name="Normal 5 5 4 4 2" xfId="1381" xr:uid="{EE6AFB9F-B5E0-48A4-A976-388CB237A3C0}"/>
    <cellStyle name="Normal 5 5 4 4 2 2" xfId="9747" xr:uid="{1BBF3C7E-4C92-4244-ABE6-EC126C91D75D}"/>
    <cellStyle name="Normal 5 5 4 4 2 2 2" xfId="13169" xr:uid="{5E1FB88A-A754-4EE5-A1A4-7F301A5BD028}"/>
    <cellStyle name="Normal 5 5 4 4 2 2 2 2" xfId="26859" xr:uid="{A5C2E7B9-61B3-4764-8397-70EA86ECDA45}"/>
    <cellStyle name="Normal 5 5 4 4 2 2 2 2 2" xfId="40551" xr:uid="{8F9EBC5E-BCC6-49AF-813E-726E16CFBDCC}"/>
    <cellStyle name="Normal 5 5 4 4 2 2 2 2 3" xfId="55435" xr:uid="{740952C1-E83A-4240-A744-090D509E6E03}"/>
    <cellStyle name="Normal 5 5 4 4 2 2 2 3" xfId="20015" xr:uid="{ECE4B9DF-63E1-420A-9B66-DE6CA7DBD5D3}"/>
    <cellStyle name="Normal 5 5 4 4 2 2 2 4" xfId="33705" xr:uid="{147CF986-19A9-4883-B77F-703A0D9EC676}"/>
    <cellStyle name="Normal 5 5 4 4 2 2 2 5" xfId="48589" xr:uid="{62E47F5E-E8FD-411B-83EA-6CBCB628F7DC}"/>
    <cellStyle name="Normal 5 5 4 4 2 2 3" xfId="23437" xr:uid="{3F4F318B-D7C3-43D5-A40C-54FC6E62A10F}"/>
    <cellStyle name="Normal 5 5 4 4 2 2 3 2" xfId="37129" xr:uid="{730540F8-90E5-4B5F-A87B-354E166E1BC8}"/>
    <cellStyle name="Normal 5 5 4 4 2 2 3 3" xfId="52013" xr:uid="{6FAEF1BC-6E80-4C59-A873-6B10458B22B3}"/>
    <cellStyle name="Normal 5 5 4 4 2 2 4" xfId="16593" xr:uid="{0E8B77E0-76F2-4FBB-858F-1BF418AD3A4E}"/>
    <cellStyle name="Normal 5 5 4 4 2 2 5" xfId="30283" xr:uid="{7E74A296-A76E-4763-9F29-BDCB62F740FE}"/>
    <cellStyle name="Normal 5 5 4 4 2 2 6" xfId="45167" xr:uid="{83F5C45B-D528-4DF2-A809-AE52841FDCD2}"/>
    <cellStyle name="Normal 5 5 4 4 2 3" xfId="11457" xr:uid="{A0FE5E12-EE30-4BCF-92F1-B7A795C33768}"/>
    <cellStyle name="Normal 5 5 4 4 2 3 2" xfId="25147" xr:uid="{62B6FD96-66CA-46D8-811D-DDE7344AD47A}"/>
    <cellStyle name="Normal 5 5 4 4 2 3 2 2" xfId="38839" xr:uid="{3187D027-A008-4425-B7CC-6269EF0CB2B6}"/>
    <cellStyle name="Normal 5 5 4 4 2 3 2 3" xfId="53723" xr:uid="{BED04E43-CB4D-4643-9957-6B8D0BB64FCD}"/>
    <cellStyle name="Normal 5 5 4 4 2 3 3" xfId="18303" xr:uid="{BBD3312C-B542-4DBE-B2CF-B89DFE161715}"/>
    <cellStyle name="Normal 5 5 4 4 2 3 4" xfId="31993" xr:uid="{B0008C8F-5B73-45A1-8A13-E83A0C0AEC57}"/>
    <cellStyle name="Normal 5 5 4 4 2 3 5" xfId="46877" xr:uid="{467ED461-F39A-43AB-9A85-BFA29B899E54}"/>
    <cellStyle name="Normal 5 5 4 4 2 4" xfId="21725" xr:uid="{655EEA72-94CE-46A5-B233-0DA110E8C081}"/>
    <cellStyle name="Normal 5 5 4 4 2 4 2" xfId="35417" xr:uid="{2CDB2798-281F-4E70-B78F-6AC6E19566FE}"/>
    <cellStyle name="Normal 5 5 4 4 2 4 3" xfId="50301" xr:uid="{F9AF1101-F1A7-4E35-88CB-0D68F9EC99E1}"/>
    <cellStyle name="Normal 5 5 4 4 2 5" xfId="14881" xr:uid="{B60918D5-29F4-4EEE-8078-8F94299666D7}"/>
    <cellStyle name="Normal 5 5 4 4 2 5 2" xfId="41074" xr:uid="{C1B0BF92-3772-4786-AAE2-4BE167EDD4F4}"/>
    <cellStyle name="Normal 5 5 4 4 2 6" xfId="28571" xr:uid="{DED16853-5FB5-439E-90CC-EEE2ADD70BFD}"/>
    <cellStyle name="Normal 5 5 4 4 2 7" xfId="43455" xr:uid="{13DA1940-BEB0-4335-8B38-9744C6BC0101}"/>
    <cellStyle name="Normal 5 5 4 4 2 8" xfId="8035" xr:uid="{FF481B2A-D86F-4ADD-800F-3ACD7CFA1542}"/>
    <cellStyle name="Normal 5 5 4 4 3" xfId="2920" xr:uid="{629926E9-6740-4B16-AD92-1BEE64544E43}"/>
    <cellStyle name="Normal 5 5 4 4 3 2" xfId="13168" xr:uid="{A1D3700B-64FF-4249-A7CF-9504FEC81BB1}"/>
    <cellStyle name="Normal 5 5 4 4 3 2 2" xfId="26858" xr:uid="{515A7954-BEE3-48D3-ACC1-76645F9D0669}"/>
    <cellStyle name="Normal 5 5 4 4 3 2 2 2" xfId="40550" xr:uid="{08822E9B-7FB8-493F-BDC9-0201B35A1014}"/>
    <cellStyle name="Normal 5 5 4 4 3 2 2 3" xfId="55434" xr:uid="{66C9BC90-76C8-46B2-B6D0-E48A7FFB7061}"/>
    <cellStyle name="Normal 5 5 4 4 3 2 3" xfId="20014" xr:uid="{026AA7C1-2E3E-4429-8D23-13BDFD1D626D}"/>
    <cellStyle name="Normal 5 5 4 4 3 2 4" xfId="33704" xr:uid="{A075116C-9DC2-4D4B-AE09-F03BDD8F182E}"/>
    <cellStyle name="Normal 5 5 4 4 3 2 5" xfId="48588" xr:uid="{33EFA73D-2D43-46B0-B508-85B71D2563A0}"/>
    <cellStyle name="Normal 5 5 4 4 3 3" xfId="23436" xr:uid="{2A3DF527-2318-408C-94DF-6BCAFA94A855}"/>
    <cellStyle name="Normal 5 5 4 4 3 3 2" xfId="37128" xr:uid="{D958D020-95BC-4EEF-B5BE-15AF2CB41141}"/>
    <cellStyle name="Normal 5 5 4 4 3 3 3" xfId="52012" xr:uid="{2B4A69EA-D9EA-4E0D-80DF-A6E4F22AFC2A}"/>
    <cellStyle name="Normal 5 5 4 4 3 4" xfId="16592" xr:uid="{EA0813E6-39AD-4380-935D-59A52E7E172D}"/>
    <cellStyle name="Normal 5 5 4 4 3 4 2" xfId="41196" xr:uid="{FBDF91CF-AB4B-4D7D-B8BB-5EFA7FF6A2AD}"/>
    <cellStyle name="Normal 5 5 4 4 3 5" xfId="30282" xr:uid="{BC688D71-C40F-4851-9A68-2AA2F07D7353}"/>
    <cellStyle name="Normal 5 5 4 4 3 6" xfId="45166" xr:uid="{68EF9556-A9EC-436C-8B4A-C14C6315405C}"/>
    <cellStyle name="Normal 5 5 4 4 3 7" xfId="9746" xr:uid="{88DC3592-87F3-4FE1-8FE7-31FE342CAC17}"/>
    <cellStyle name="Normal 5 5 4 4 4" xfId="2921" xr:uid="{8E48407D-8E5F-4E75-BAD3-D021040B46E0}"/>
    <cellStyle name="Normal 5 5 4 4 4 2" xfId="25146" xr:uid="{436CB1BE-0996-4B4E-892F-F12C42A556F0}"/>
    <cellStyle name="Normal 5 5 4 4 4 2 2" xfId="38838" xr:uid="{9B40C934-CABE-4067-9E36-780CF88C04B8}"/>
    <cellStyle name="Normal 5 5 4 4 4 2 3" xfId="53722" xr:uid="{8C8081FF-E610-4918-AD14-6755443B2A23}"/>
    <cellStyle name="Normal 5 5 4 4 4 3" xfId="18302" xr:uid="{D3D68318-60BC-4EE7-86D5-5E680D195B7C}"/>
    <cellStyle name="Normal 5 5 4 4 4 3 2" xfId="41197" xr:uid="{C684B568-BD67-4E9D-9059-BD8B65E1613A}"/>
    <cellStyle name="Normal 5 5 4 4 4 4" xfId="31992" xr:uid="{269D6551-4ECF-4F26-86B3-B191964B60E4}"/>
    <cellStyle name="Normal 5 5 4 4 4 5" xfId="46876" xr:uid="{C8663E05-D0CA-4AEC-A1C4-6EE501FC9B13}"/>
    <cellStyle name="Normal 5 5 4 4 4 6" xfId="11456" xr:uid="{6AE05D74-9203-488A-B863-1169415B0A60}"/>
    <cellStyle name="Normal 5 5 4 4 5" xfId="21724" xr:uid="{3DE412E0-3158-41DD-A2CB-F9600565D34A}"/>
    <cellStyle name="Normal 5 5 4 4 5 2" xfId="35416" xr:uid="{E62FA6FA-798F-460F-B539-0A083BD3AC9F}"/>
    <cellStyle name="Normal 5 5 4 4 5 3" xfId="50300" xr:uid="{078A5A4E-1966-4CDD-94C6-735338D114D0}"/>
    <cellStyle name="Normal 5 5 4 4 6" xfId="14880" xr:uid="{54FF1D89-A4D2-4FDA-885A-BB13F778EFB6}"/>
    <cellStyle name="Normal 5 5 4 4 6 2" xfId="41073" xr:uid="{01277DB5-0C5D-4884-A08A-F79680B74B73}"/>
    <cellStyle name="Normal 5 5 4 4 7" xfId="28570" xr:uid="{29A5B4A7-40C3-4FAB-8611-67CD46634054}"/>
    <cellStyle name="Normal 5 5 4 4 8" xfId="43454" xr:uid="{DF4C869D-560A-43E9-BC24-F3E8CE146911}"/>
    <cellStyle name="Normal 5 5 4 4 9" xfId="8034" xr:uid="{F4516F0F-5380-4D41-A254-03BFA66B2DF5}"/>
    <cellStyle name="Normal 5 5 4 5" xfId="1382" xr:uid="{60C3A88F-F416-4077-AFBA-1614C94C1181}"/>
    <cellStyle name="Normal 5 5 4 5 2" xfId="9748" xr:uid="{CCD2F900-D07B-4628-B8FD-85879339C470}"/>
    <cellStyle name="Normal 5 5 4 5 2 2" xfId="13170" xr:uid="{248C1C05-9FCE-46C6-984E-50794BEA386A}"/>
    <cellStyle name="Normal 5 5 4 5 2 2 2" xfId="26860" xr:uid="{D22FA7E3-2934-4256-922D-5410099394C6}"/>
    <cellStyle name="Normal 5 5 4 5 2 2 2 2" xfId="40552" xr:uid="{3904C792-28F4-4571-8035-9EE465774049}"/>
    <cellStyle name="Normal 5 5 4 5 2 2 2 3" xfId="55436" xr:uid="{CDFF8DF8-6102-4AE2-8787-103D790E8803}"/>
    <cellStyle name="Normal 5 5 4 5 2 2 3" xfId="20016" xr:uid="{09651E92-BE8A-4AD6-AE22-0388D006D154}"/>
    <cellStyle name="Normal 5 5 4 5 2 2 4" xfId="33706" xr:uid="{78FEEDFD-B94A-461C-A015-8AAE3DD237B0}"/>
    <cellStyle name="Normal 5 5 4 5 2 2 5" xfId="48590" xr:uid="{ACD7EF18-B2FB-42F2-ABF7-C6DFB4307BB8}"/>
    <cellStyle name="Normal 5 5 4 5 2 3" xfId="23438" xr:uid="{D46DE3BE-DCED-4B60-BC82-E5A3A146DB1A}"/>
    <cellStyle name="Normal 5 5 4 5 2 3 2" xfId="37130" xr:uid="{A5D9D79D-8850-442F-AC02-A0BE0CE0F09B}"/>
    <cellStyle name="Normal 5 5 4 5 2 3 3" xfId="52014" xr:uid="{73AF5E4E-4AE2-46D9-9932-AE9B1B32031E}"/>
    <cellStyle name="Normal 5 5 4 5 2 4" xfId="16594" xr:uid="{89DAF61D-5B53-4DA9-8DB4-9A17FA95D2FB}"/>
    <cellStyle name="Normal 5 5 4 5 2 5" xfId="30284" xr:uid="{B0CB1B26-1613-4CB6-BC9A-461FF9D18219}"/>
    <cellStyle name="Normal 5 5 4 5 2 6" xfId="45168" xr:uid="{C2442A2C-3D39-488F-BAC0-0F6CA30B1367}"/>
    <cellStyle name="Normal 5 5 4 5 3" xfId="11458" xr:uid="{D12B9958-EAC4-434C-9978-725B801B8363}"/>
    <cellStyle name="Normal 5 5 4 5 3 2" xfId="25148" xr:uid="{8E305653-234B-40EF-AC1B-F9CF4F4C4F54}"/>
    <cellStyle name="Normal 5 5 4 5 3 2 2" xfId="38840" xr:uid="{0BFDA8F6-742C-4EB5-B1A3-4140DD77979E}"/>
    <cellStyle name="Normal 5 5 4 5 3 2 3" xfId="53724" xr:uid="{6D4D8F48-104A-4D22-A661-2390F51A3013}"/>
    <cellStyle name="Normal 5 5 4 5 3 3" xfId="18304" xr:uid="{C55E179E-5C8A-494E-BEEA-72E8C9A52F79}"/>
    <cellStyle name="Normal 5 5 4 5 3 4" xfId="31994" xr:uid="{4D65AD3B-1641-4E60-8C72-9A996F3EAE1D}"/>
    <cellStyle name="Normal 5 5 4 5 3 5" xfId="46878" xr:uid="{1F88F8B8-F4A0-42D9-AF57-0B61BCB1EA44}"/>
    <cellStyle name="Normal 5 5 4 5 4" xfId="21726" xr:uid="{E246F4A2-1218-4038-AEDC-AE7E04763714}"/>
    <cellStyle name="Normal 5 5 4 5 4 2" xfId="35418" xr:uid="{C5180AA0-D4DF-4D5F-9A6E-6273CF24461D}"/>
    <cellStyle name="Normal 5 5 4 5 4 3" xfId="50302" xr:uid="{12B7188F-12E4-4DDA-8C8C-82A991D92A37}"/>
    <cellStyle name="Normal 5 5 4 5 5" xfId="14882" xr:uid="{5DDE2854-38D1-48DF-8567-13DF624B4054}"/>
    <cellStyle name="Normal 5 5 4 5 5 2" xfId="41075" xr:uid="{013F4D09-2B29-45AA-905A-1F24C1F37603}"/>
    <cellStyle name="Normal 5 5 4 5 6" xfId="28572" xr:uid="{3B3262E2-8972-41FF-9E96-FA6DB8DD02CF}"/>
    <cellStyle name="Normal 5 5 4 5 7" xfId="43456" xr:uid="{F5C3120E-BD3E-4CFF-AA43-1FA031979B6D}"/>
    <cellStyle name="Normal 5 5 4 5 8" xfId="8036" xr:uid="{0390129D-D219-4D9F-9AA3-234B72DDBF15}"/>
    <cellStyle name="Normal 5 5 4 6" xfId="2922" xr:uid="{BD6535A9-A49C-476C-B447-BE0386DA961D}"/>
    <cellStyle name="Normal 5 5 4 6 2" xfId="9749" xr:uid="{84444505-3D25-472E-A2B9-7A868ACFD1F7}"/>
    <cellStyle name="Normal 5 5 4 6 2 2" xfId="13171" xr:uid="{806A3D89-0E0B-491D-822B-17D086A9E5F4}"/>
    <cellStyle name="Normal 5 5 4 6 2 2 2" xfId="26861" xr:uid="{256A229A-1B8E-4392-8EBD-FDF608EC1242}"/>
    <cellStyle name="Normal 5 5 4 6 2 2 2 2" xfId="40553" xr:uid="{48891BBB-A0F7-4F46-ACCE-F3DBDBDBD7DE}"/>
    <cellStyle name="Normal 5 5 4 6 2 2 2 3" xfId="55437" xr:uid="{407541DF-F966-4651-9C38-E5E81B04F64A}"/>
    <cellStyle name="Normal 5 5 4 6 2 2 3" xfId="20017" xr:uid="{6F3B1430-8F57-4F42-9A7F-532B5283D38F}"/>
    <cellStyle name="Normal 5 5 4 6 2 2 4" xfId="33707" xr:uid="{F03F2BB2-5C1D-450C-98D3-F858EC6C4BC3}"/>
    <cellStyle name="Normal 5 5 4 6 2 2 5" xfId="48591" xr:uid="{971BBEA6-C665-418B-8225-88E659D2D93D}"/>
    <cellStyle name="Normal 5 5 4 6 2 3" xfId="23439" xr:uid="{134F8008-739B-4A6F-B314-B58A616ADCB3}"/>
    <cellStyle name="Normal 5 5 4 6 2 3 2" xfId="37131" xr:uid="{0654FC0F-9F83-414C-8074-128B0BE1DA45}"/>
    <cellStyle name="Normal 5 5 4 6 2 3 3" xfId="52015" xr:uid="{4224070E-B79E-4019-9FAF-6EC55648A9C5}"/>
    <cellStyle name="Normal 5 5 4 6 2 4" xfId="16595" xr:uid="{AC829B46-A571-4039-8136-755EB2DF03D0}"/>
    <cellStyle name="Normal 5 5 4 6 2 5" xfId="30285" xr:uid="{AAFF2D1B-56B8-439B-AF53-DB9053A6E91F}"/>
    <cellStyle name="Normal 5 5 4 6 2 6" xfId="45169" xr:uid="{234948BC-FAA3-44C9-A1EC-C1EAC2CEB1A3}"/>
    <cellStyle name="Normal 5 5 4 6 3" xfId="11459" xr:uid="{FB71D545-EF6D-4011-8B4B-CCE260B5364F}"/>
    <cellStyle name="Normal 5 5 4 6 3 2" xfId="25149" xr:uid="{78C87D2E-C185-4FC7-9E9C-E91328CBEAFC}"/>
    <cellStyle name="Normal 5 5 4 6 3 2 2" xfId="38841" xr:uid="{1D29BBF1-B9EC-445B-AD37-6E475B22282F}"/>
    <cellStyle name="Normal 5 5 4 6 3 2 3" xfId="53725" xr:uid="{4E2A97D1-E9F5-4DD9-94D8-FA44390ED4CA}"/>
    <cellStyle name="Normal 5 5 4 6 3 3" xfId="18305" xr:uid="{83A45079-CC8A-4AB6-9E4B-E74C4B563EF9}"/>
    <cellStyle name="Normal 5 5 4 6 3 4" xfId="31995" xr:uid="{5A40D1C3-DB3D-4E74-A8C4-36AC89355B2D}"/>
    <cellStyle name="Normal 5 5 4 6 3 5" xfId="46879" xr:uid="{134E1B23-2ECD-4F65-AEF5-D70BF13BDA41}"/>
    <cellStyle name="Normal 5 5 4 6 4" xfId="21727" xr:uid="{5B0D8E5B-BD6B-400C-B162-3B88C7B100FE}"/>
    <cellStyle name="Normal 5 5 4 6 4 2" xfId="35419" xr:uid="{F189AD3A-F866-46F2-BA42-EA846838FB03}"/>
    <cellStyle name="Normal 5 5 4 6 4 3" xfId="50303" xr:uid="{ABF85CDC-111E-4A20-B104-E1E33BB4C36C}"/>
    <cellStyle name="Normal 5 5 4 6 5" xfId="14883" xr:uid="{9FE4D569-603F-426E-A2F7-C09A852ECD4E}"/>
    <cellStyle name="Normal 5 5 4 6 5 2" xfId="41198" xr:uid="{C5AF3D0F-A747-4F5D-B5CF-37D62F29AAFA}"/>
    <cellStyle name="Normal 5 5 4 6 6" xfId="28573" xr:uid="{B2352CD2-1FA9-48AD-AC36-2A20C3ED7B0B}"/>
    <cellStyle name="Normal 5 5 4 6 7" xfId="43457" xr:uid="{0B9B0101-B352-428A-A6FA-94F3352D0618}"/>
    <cellStyle name="Normal 5 5 4 6 8" xfId="8037" xr:uid="{67DB90DB-8A3C-4470-A92B-E51338113D5E}"/>
    <cellStyle name="Normal 5 5 4 7" xfId="2923" xr:uid="{4F1F888B-DC01-4097-9099-1160F0A1B9E5}"/>
    <cellStyle name="Normal 5 5 4 7 2" xfId="13157" xr:uid="{3FFF3972-76D7-472B-97A9-05EED960AAAF}"/>
    <cellStyle name="Normal 5 5 4 7 2 2" xfId="26847" xr:uid="{4E51339E-DBED-4B27-BFEB-ADB276F0A0CD}"/>
    <cellStyle name="Normal 5 5 4 7 2 2 2" xfId="40539" xr:uid="{12D17460-F21A-4541-8541-E361ED059EE6}"/>
    <cellStyle name="Normal 5 5 4 7 2 2 3" xfId="55423" xr:uid="{3117A09D-2227-42A2-B6A4-EB04324593A8}"/>
    <cellStyle name="Normal 5 5 4 7 2 3" xfId="20003" xr:uid="{41EBE2EA-B3CE-4B75-9404-995D67A5287E}"/>
    <cellStyle name="Normal 5 5 4 7 2 4" xfId="33693" xr:uid="{EC88B779-27A0-4637-A670-F58E84E13F76}"/>
    <cellStyle name="Normal 5 5 4 7 2 5" xfId="48577" xr:uid="{399F20B5-3EC1-4C39-B166-1D6087256451}"/>
    <cellStyle name="Normal 5 5 4 7 3" xfId="23425" xr:uid="{5DF5EB31-2FA3-40C2-ADF7-A0180D51DE16}"/>
    <cellStyle name="Normal 5 5 4 7 3 2" xfId="37117" xr:uid="{E970D4BD-9D3F-4A82-8801-7729EB6272FE}"/>
    <cellStyle name="Normal 5 5 4 7 3 3" xfId="52001" xr:uid="{DC2C549A-2A57-4161-B459-E5786BE63D5F}"/>
    <cellStyle name="Normal 5 5 4 7 4" xfId="16581" xr:uid="{D21CDAB7-F287-4091-87BF-07E4D9F708DF}"/>
    <cellStyle name="Normal 5 5 4 7 4 2" xfId="41199" xr:uid="{F5E55312-FFFC-495D-A194-58350CE00FE3}"/>
    <cellStyle name="Normal 5 5 4 7 5" xfId="30271" xr:uid="{C89E1077-7878-42C2-B014-E2B3A88B131B}"/>
    <cellStyle name="Normal 5 5 4 7 6" xfId="45155" xr:uid="{9117648F-D27C-4618-A948-BB6AF80EFB9B}"/>
    <cellStyle name="Normal 5 5 4 7 7" xfId="9735" xr:uid="{588D6F9D-6BD5-44C2-B382-E652556DC80B}"/>
    <cellStyle name="Normal 5 5 4 8" xfId="11445" xr:uid="{AB02FE78-220D-4BC4-8D72-84A6C9633117}"/>
    <cellStyle name="Normal 5 5 4 8 2" xfId="25135" xr:uid="{DB1AD5F3-33FD-43F8-B12C-356CAAA6C2C8}"/>
    <cellStyle name="Normal 5 5 4 8 2 2" xfId="38827" xr:uid="{293033F3-99A2-49FA-BDAD-4BCDF8E15EE0}"/>
    <cellStyle name="Normal 5 5 4 8 2 3" xfId="53711" xr:uid="{629DB0A5-48E3-470D-B7F9-01DC1EEA685A}"/>
    <cellStyle name="Normal 5 5 4 8 3" xfId="18291" xr:uid="{2B1A3A67-1E6A-46D4-939A-19EEC56A7DCA}"/>
    <cellStyle name="Normal 5 5 4 8 4" xfId="31981" xr:uid="{C199A3FD-FFF9-4952-8C45-20E4A742E3FC}"/>
    <cellStyle name="Normal 5 5 4 8 5" xfId="46865" xr:uid="{AC0C8C23-C644-4EB4-97C5-B53234342C7D}"/>
    <cellStyle name="Normal 5 5 4 9" xfId="21713" xr:uid="{E3972750-DE9C-4357-AAFB-118A850F0E5B}"/>
    <cellStyle name="Normal 5 5 4 9 2" xfId="35405" xr:uid="{200DD296-9B06-481D-97A5-7BF2939B0ED1}"/>
    <cellStyle name="Normal 5 5 4 9 3" xfId="50289" xr:uid="{DC0FF2FF-4F16-4B6D-B503-29930B982688}"/>
    <cellStyle name="Normal 5 5 5" xfId="310" xr:uid="{12B6C9C3-6ADE-4C95-9AB6-4E118934222C}"/>
    <cellStyle name="Normal 5 5 5 10" xfId="43458" xr:uid="{0CEC25F7-865D-49BD-B41F-5F44B774BCDC}"/>
    <cellStyle name="Normal 5 5 5 11" xfId="8038" xr:uid="{E62504DE-8B1E-4097-A5F5-213E5C00844B}"/>
    <cellStyle name="Normal 5 5 5 2" xfId="574" xr:uid="{F4D43D8E-6F19-4AA3-83CC-AB3A039E7231}"/>
    <cellStyle name="Normal 5 5 5 2 2" xfId="1383" xr:uid="{0F1C24B7-A405-484D-B2CD-962226391DD2}"/>
    <cellStyle name="Normal 5 5 5 2 2 2" xfId="1384" xr:uid="{32874251-F366-4EC4-B3CD-88C3BC44EC33}"/>
    <cellStyle name="Normal 5 5 5 2 2 2 2" xfId="13174" xr:uid="{370BD6CA-CDF7-4965-9E79-EC71260E0D0F}"/>
    <cellStyle name="Normal 5 5 5 2 2 2 2 2" xfId="26864" xr:uid="{32CC56DE-F1E7-4A12-8023-58F076B7B098}"/>
    <cellStyle name="Normal 5 5 5 2 2 2 2 2 2" xfId="40556" xr:uid="{92D90442-9990-4825-8921-77A2E27239C9}"/>
    <cellStyle name="Normal 5 5 5 2 2 2 2 2 3" xfId="55440" xr:uid="{1F784897-B327-4475-90CD-195DE7755093}"/>
    <cellStyle name="Normal 5 5 5 2 2 2 2 3" xfId="20020" xr:uid="{B4B3BFAB-39CC-4E26-B277-A2A9AB4F5D50}"/>
    <cellStyle name="Normal 5 5 5 2 2 2 2 4" xfId="33710" xr:uid="{A082D320-7DA8-4D66-A485-94B93C8F518C}"/>
    <cellStyle name="Normal 5 5 5 2 2 2 2 5" xfId="48594" xr:uid="{05C2AB2B-6102-4FE1-92D3-DFD90C5C94AB}"/>
    <cellStyle name="Normal 5 5 5 2 2 2 3" xfId="23442" xr:uid="{CD647A0A-2246-4CFD-98AC-E79398AD295B}"/>
    <cellStyle name="Normal 5 5 5 2 2 2 3 2" xfId="37134" xr:uid="{2F31B5D0-04BA-47E6-89F7-8075006B9317}"/>
    <cellStyle name="Normal 5 5 5 2 2 2 3 3" xfId="52018" xr:uid="{C5FCA812-5592-4DEC-9D19-AE0546113C85}"/>
    <cellStyle name="Normal 5 5 5 2 2 2 4" xfId="16598" xr:uid="{E412E0BF-DC67-4C2D-8425-433DFC421DCC}"/>
    <cellStyle name="Normal 5 5 5 2 2 2 4 2" xfId="41077" xr:uid="{BBDADA36-9A21-4011-954C-56D1FD2668FA}"/>
    <cellStyle name="Normal 5 5 5 2 2 2 5" xfId="30288" xr:uid="{A1FB30EA-1DE0-43EC-9C60-C4E293D4C223}"/>
    <cellStyle name="Normal 5 5 5 2 2 2 6" xfId="45172" xr:uid="{8F6C2182-9A99-45C5-9D51-47EB20876DFB}"/>
    <cellStyle name="Normal 5 5 5 2 2 2 7" xfId="9752" xr:uid="{77FBB2AD-049F-42AD-903B-3198E18E1205}"/>
    <cellStyle name="Normal 5 5 5 2 2 3" xfId="11462" xr:uid="{F12B7985-9D51-4212-813B-9C70CA2E2177}"/>
    <cellStyle name="Normal 5 5 5 2 2 3 2" xfId="25152" xr:uid="{74DB4475-691B-44E8-B553-5F09D9D5FB79}"/>
    <cellStyle name="Normal 5 5 5 2 2 3 2 2" xfId="38844" xr:uid="{71082996-438C-4777-9A37-D064C0E079D8}"/>
    <cellStyle name="Normal 5 5 5 2 2 3 2 3" xfId="53728" xr:uid="{DFAD7C9D-E8CF-481C-B7A7-B3FF97E0523E}"/>
    <cellStyle name="Normal 5 5 5 2 2 3 3" xfId="18308" xr:uid="{65AC3913-37EE-404B-A9A0-DD0148523FD0}"/>
    <cellStyle name="Normal 5 5 5 2 2 3 4" xfId="31998" xr:uid="{132392E1-0B4E-4027-B498-B7380217250A}"/>
    <cellStyle name="Normal 5 5 5 2 2 3 5" xfId="46882" xr:uid="{4587E29C-AF6C-4C98-B8B6-B63651020EFF}"/>
    <cellStyle name="Normal 5 5 5 2 2 4" xfId="21730" xr:uid="{5DC1A46A-F4A1-4CC0-A784-D35B6531354E}"/>
    <cellStyle name="Normal 5 5 5 2 2 4 2" xfId="35422" xr:uid="{C72012AC-DEB7-4246-8792-390AEC3C1FF8}"/>
    <cellStyle name="Normal 5 5 5 2 2 4 3" xfId="50306" xr:uid="{94EF62A9-AD9F-40C4-8BE4-073F509BCAEB}"/>
    <cellStyle name="Normal 5 5 5 2 2 5" xfId="14886" xr:uid="{F59A51B9-F1F5-43D4-A42C-3188059FF9C6}"/>
    <cellStyle name="Normal 5 5 5 2 2 5 2" xfId="41076" xr:uid="{432E9DFF-060D-4B17-BBEA-BB1CF1E20C15}"/>
    <cellStyle name="Normal 5 5 5 2 2 6" xfId="28576" xr:uid="{EF11037B-89B2-4881-B5BB-8053D7E72352}"/>
    <cellStyle name="Normal 5 5 5 2 2 7" xfId="43460" xr:uid="{1398E45C-2E25-4C07-8B56-C22A10E4C855}"/>
    <cellStyle name="Normal 5 5 5 2 2 8" xfId="8040" xr:uid="{B1D7E2DE-496B-4D92-8465-7D547750D877}"/>
    <cellStyle name="Normal 5 5 5 2 3" xfId="1385" xr:uid="{A529621F-792A-4162-90E8-DEC5CDC2DEDE}"/>
    <cellStyle name="Normal 5 5 5 2 3 2" xfId="13173" xr:uid="{9E9A219F-E607-4CF6-900A-774A224C1BFF}"/>
    <cellStyle name="Normal 5 5 5 2 3 2 2" xfId="26863" xr:uid="{5FAA0927-D6A0-4F39-8F1D-8BB05B79EDA1}"/>
    <cellStyle name="Normal 5 5 5 2 3 2 2 2" xfId="40555" xr:uid="{8EBE41A7-3AD5-41B8-9E3A-FD00649039C8}"/>
    <cellStyle name="Normal 5 5 5 2 3 2 2 3" xfId="55439" xr:uid="{228A8BE2-0DA8-470B-864F-59181A2107B5}"/>
    <cellStyle name="Normal 5 5 5 2 3 2 3" xfId="20019" xr:uid="{CF23566F-5E30-4A70-A941-B5373D073373}"/>
    <cellStyle name="Normal 5 5 5 2 3 2 4" xfId="33709" xr:uid="{9FCFB2F1-A909-4D8B-8F98-BBF87AF756FF}"/>
    <cellStyle name="Normal 5 5 5 2 3 2 5" xfId="48593" xr:uid="{87FD4AFA-EF77-4B68-A7AF-966DF8BD3B9E}"/>
    <cellStyle name="Normal 5 5 5 2 3 3" xfId="23441" xr:uid="{0CBC77C6-46D5-44D7-AE24-E1991649F80B}"/>
    <cellStyle name="Normal 5 5 5 2 3 3 2" xfId="37133" xr:uid="{9BCF6B38-0CE1-4807-9677-891190CEDCC7}"/>
    <cellStyle name="Normal 5 5 5 2 3 3 3" xfId="52017" xr:uid="{DDE6897F-3705-4B8D-A194-EB30B797F966}"/>
    <cellStyle name="Normal 5 5 5 2 3 4" xfId="16597" xr:uid="{614A2CEE-6090-4425-BA9F-275FC4052598}"/>
    <cellStyle name="Normal 5 5 5 2 3 4 2" xfId="41078" xr:uid="{1E5A0E46-5EEC-4444-BD2D-B3CC8A81D029}"/>
    <cellStyle name="Normal 5 5 5 2 3 5" xfId="30287" xr:uid="{B1EAD3FA-ABCE-4188-A9FC-B060BE284C14}"/>
    <cellStyle name="Normal 5 5 5 2 3 6" xfId="45171" xr:uid="{90F5FA3C-12F6-4F89-8266-4BA9EA777FE0}"/>
    <cellStyle name="Normal 5 5 5 2 3 7" xfId="9751" xr:uid="{A656FC61-5295-442B-9BE5-B572A99358AD}"/>
    <cellStyle name="Normal 5 5 5 2 4" xfId="2924" xr:uid="{8BE147C0-9E4D-438E-B200-C19FAAC2B4A1}"/>
    <cellStyle name="Normal 5 5 5 2 4 2" xfId="25151" xr:uid="{DE93E01D-9883-40F9-9579-8CA680E29109}"/>
    <cellStyle name="Normal 5 5 5 2 4 2 2" xfId="38843" xr:uid="{35A2603F-B884-4887-8E16-93FB6BEF0FCF}"/>
    <cellStyle name="Normal 5 5 5 2 4 2 3" xfId="53727" xr:uid="{1B020CF1-CAB1-4F74-A9E0-F6AFB9ECB912}"/>
    <cellStyle name="Normal 5 5 5 2 4 3" xfId="18307" xr:uid="{AF93F2B9-FB4B-42B7-BB9E-B77A7E2BEDF6}"/>
    <cellStyle name="Normal 5 5 5 2 4 3 2" xfId="41200" xr:uid="{82AA7EB5-AD5F-4AC8-B690-FA8063DACE56}"/>
    <cellStyle name="Normal 5 5 5 2 4 4" xfId="31997" xr:uid="{D576C889-681D-47C3-87A9-835E7D7DFB0E}"/>
    <cellStyle name="Normal 5 5 5 2 4 5" xfId="46881" xr:uid="{D6B7795D-ABCF-420D-AD54-3B48B16414DD}"/>
    <cellStyle name="Normal 5 5 5 2 4 6" xfId="11461" xr:uid="{53CD2A59-4E39-478B-846A-92226FB7E536}"/>
    <cellStyle name="Normal 5 5 5 2 5" xfId="21729" xr:uid="{6F80284F-500A-48D9-8AB6-F5C0EA7F7520}"/>
    <cellStyle name="Normal 5 5 5 2 5 2" xfId="35421" xr:uid="{2D8221FF-FA5D-4D1A-BCFA-3A83AAFA9F8A}"/>
    <cellStyle name="Normal 5 5 5 2 5 3" xfId="50305" xr:uid="{D34F14A4-8964-4FF8-8ECC-0CFAA3B50777}"/>
    <cellStyle name="Normal 5 5 5 2 6" xfId="14885" xr:uid="{E71E8D58-417E-441E-9D4C-C167F351696E}"/>
    <cellStyle name="Normal 5 5 5 2 6 2" xfId="40851" xr:uid="{0B9F1C20-FFFD-417E-B7F1-E28FCF742C0F}"/>
    <cellStyle name="Normal 5 5 5 2 7" xfId="28575" xr:uid="{0205F8F1-86EF-45B1-B2A2-FD6D877C2089}"/>
    <cellStyle name="Normal 5 5 5 2 8" xfId="43459" xr:uid="{4CB2C31E-36C8-46B4-9C06-28A328A41AC3}"/>
    <cellStyle name="Normal 5 5 5 2 9" xfId="8039" xr:uid="{AD9FF3D6-8060-4E86-BA2D-4C7976F933FA}"/>
    <cellStyle name="Normal 5 5 5 3" xfId="1386" xr:uid="{6B3E494B-BACC-4B9B-8D7E-B01DFB3B5228}"/>
    <cellStyle name="Normal 5 5 5 3 2" xfId="1387" xr:uid="{60210BE1-EC45-4668-A0C2-2C199C1E4FDA}"/>
    <cellStyle name="Normal 5 5 5 3 2 2" xfId="13175" xr:uid="{5490099C-2400-4873-8B66-0349D18ACC2F}"/>
    <cellStyle name="Normal 5 5 5 3 2 2 2" xfId="26865" xr:uid="{DB4ADC44-4049-478C-A1CC-8D22541B8B98}"/>
    <cellStyle name="Normal 5 5 5 3 2 2 2 2" xfId="40557" xr:uid="{5D8D39C3-2863-4EFF-AA0C-1984E6B38B93}"/>
    <cellStyle name="Normal 5 5 5 3 2 2 2 3" xfId="55441" xr:uid="{8723AAF7-8444-412B-AD9E-0A5A88319F5E}"/>
    <cellStyle name="Normal 5 5 5 3 2 2 3" xfId="20021" xr:uid="{6A432804-51B2-4516-B441-F6E1737B2323}"/>
    <cellStyle name="Normal 5 5 5 3 2 2 4" xfId="33711" xr:uid="{770551B1-C828-48B9-A054-97AF7DA2613E}"/>
    <cellStyle name="Normal 5 5 5 3 2 2 5" xfId="48595" xr:uid="{9791A5EE-2948-4053-B81C-88D08C864438}"/>
    <cellStyle name="Normal 5 5 5 3 2 3" xfId="23443" xr:uid="{D173ABFE-F431-46AF-A3EC-3402D04C8D8F}"/>
    <cellStyle name="Normal 5 5 5 3 2 3 2" xfId="37135" xr:uid="{F5C0BD9A-EFAC-46F3-9B24-0556653449A0}"/>
    <cellStyle name="Normal 5 5 5 3 2 3 3" xfId="52019" xr:uid="{194C8EF8-6DE0-4A38-BD2F-4FF8583DE9D6}"/>
    <cellStyle name="Normal 5 5 5 3 2 4" xfId="16599" xr:uid="{2F3F0491-F70D-4E49-9324-368794714B98}"/>
    <cellStyle name="Normal 5 5 5 3 2 4 2" xfId="41080" xr:uid="{EB27037E-2E31-4A25-B542-DE11F80407B8}"/>
    <cellStyle name="Normal 5 5 5 3 2 5" xfId="30289" xr:uid="{E9D8E26C-A139-4DE0-89FF-529BC823D52C}"/>
    <cellStyle name="Normal 5 5 5 3 2 6" xfId="45173" xr:uid="{95D15FFF-64A3-49A9-BD1B-ABA644289A46}"/>
    <cellStyle name="Normal 5 5 5 3 2 7" xfId="9753" xr:uid="{CC94F11E-D4CA-4D29-8FFA-FA36EEED85D6}"/>
    <cellStyle name="Normal 5 5 5 3 3" xfId="2925" xr:uid="{7D279560-D05A-40AE-8BDC-5872F312DD0B}"/>
    <cellStyle name="Normal 5 5 5 3 3 2" xfId="25153" xr:uid="{267B983F-1379-4DBD-AA73-31C4B86E20A4}"/>
    <cellStyle name="Normal 5 5 5 3 3 2 2" xfId="38845" xr:uid="{6461E263-0201-4B48-9314-7707A1041DE5}"/>
    <cellStyle name="Normal 5 5 5 3 3 2 3" xfId="53729" xr:uid="{80A83962-6E72-41C0-9543-E3FDA3BACF10}"/>
    <cellStyle name="Normal 5 5 5 3 3 3" xfId="18309" xr:uid="{A4E5F8E8-29B3-44BB-8EB2-B36A743AC10A}"/>
    <cellStyle name="Normal 5 5 5 3 3 3 2" xfId="41201" xr:uid="{9B3D2ED1-5243-48A4-B566-0ABCC31901F2}"/>
    <cellStyle name="Normal 5 5 5 3 3 4" xfId="31999" xr:uid="{70177D18-A845-47AF-81DA-F746833BEC50}"/>
    <cellStyle name="Normal 5 5 5 3 3 5" xfId="46883" xr:uid="{A03FA801-8598-4A5D-BCFA-CEF1CE44ED84}"/>
    <cellStyle name="Normal 5 5 5 3 3 6" xfId="11463" xr:uid="{C778B14A-058F-4444-BF7C-F4DFC0F4CE71}"/>
    <cellStyle name="Normal 5 5 5 3 4" xfId="2926" xr:uid="{8E94340B-5F1D-472B-874C-0D45F0BDA84A}"/>
    <cellStyle name="Normal 5 5 5 3 4 2" xfId="41202" xr:uid="{C72323AD-5606-4A5A-B425-D10AC4156BF1}"/>
    <cellStyle name="Normal 5 5 5 3 4 3" xfId="35423" xr:uid="{4A23DC92-2043-46DD-B1A8-69992E24A8BB}"/>
    <cellStyle name="Normal 5 5 5 3 4 4" xfId="50307" xr:uid="{7CD03AB9-1E62-4035-AF7C-B3DCF4CC4F20}"/>
    <cellStyle name="Normal 5 5 5 3 4 5" xfId="21731" xr:uid="{6E4BFE72-59AD-4D5B-872F-35DF6C5CCCF9}"/>
    <cellStyle name="Normal 5 5 5 3 5" xfId="14887" xr:uid="{5AEE1A36-5ED5-4541-938A-CECFEA5E2B30}"/>
    <cellStyle name="Normal 5 5 5 3 5 2" xfId="41079" xr:uid="{121AC8C4-CD44-489E-8455-2C4D63D7EB96}"/>
    <cellStyle name="Normal 5 5 5 3 6" xfId="28577" xr:uid="{5F2FB221-F3C8-4119-B6C0-AA9B6E4C2992}"/>
    <cellStyle name="Normal 5 5 5 3 7" xfId="43461" xr:uid="{454ADEF4-4D52-4F9E-90EA-220D0FA662A2}"/>
    <cellStyle name="Normal 5 5 5 3 8" xfId="8041" xr:uid="{22F438BC-1491-4BD8-8D7B-E160C70143C3}"/>
    <cellStyle name="Normal 5 5 5 4" xfId="1388" xr:uid="{E0C6C93E-20AE-428A-887B-314B1FADF7E6}"/>
    <cellStyle name="Normal 5 5 5 4 2" xfId="9754" xr:uid="{15959CC6-C0CA-4EAC-BEF2-53CED60AD47B}"/>
    <cellStyle name="Normal 5 5 5 4 2 2" xfId="13176" xr:uid="{0781843C-D596-4B01-B94A-A0AA1426E616}"/>
    <cellStyle name="Normal 5 5 5 4 2 2 2" xfId="26866" xr:uid="{A788E1C3-A0F1-4090-AC70-A1071F7A7129}"/>
    <cellStyle name="Normal 5 5 5 4 2 2 2 2" xfId="40558" xr:uid="{72D1E278-2501-4B32-9615-245ADA168B52}"/>
    <cellStyle name="Normal 5 5 5 4 2 2 2 3" xfId="55442" xr:uid="{ECA82818-3743-4312-8875-5E81CEC789ED}"/>
    <cellStyle name="Normal 5 5 5 4 2 2 3" xfId="20022" xr:uid="{82837064-E2FC-4B7D-A722-7AF0B9C21DAC}"/>
    <cellStyle name="Normal 5 5 5 4 2 2 4" xfId="33712" xr:uid="{A993C1F4-E4BB-477F-BD39-90FF83600439}"/>
    <cellStyle name="Normal 5 5 5 4 2 2 5" xfId="48596" xr:uid="{B7C6A8CA-46D2-4387-94B4-5E6E7F6CBF75}"/>
    <cellStyle name="Normal 5 5 5 4 2 3" xfId="23444" xr:uid="{943971E6-CC9B-43FF-8A41-98CC55217DCC}"/>
    <cellStyle name="Normal 5 5 5 4 2 3 2" xfId="37136" xr:uid="{6E75DEBB-21E3-4965-B224-36A7900A598F}"/>
    <cellStyle name="Normal 5 5 5 4 2 3 3" xfId="52020" xr:uid="{5651B09D-F84B-48E9-A620-F831E734E6C2}"/>
    <cellStyle name="Normal 5 5 5 4 2 4" xfId="16600" xr:uid="{BDD0223B-A2A6-4107-B1A4-CAAB5247654A}"/>
    <cellStyle name="Normal 5 5 5 4 2 5" xfId="30290" xr:uid="{F25B47CC-47A9-491B-A026-3939DD40C931}"/>
    <cellStyle name="Normal 5 5 5 4 2 6" xfId="45174" xr:uid="{1078188A-3D2D-4D86-8197-90234F0E7E76}"/>
    <cellStyle name="Normal 5 5 5 4 3" xfId="11464" xr:uid="{052A98E5-9F5E-483D-9196-A281A67679B9}"/>
    <cellStyle name="Normal 5 5 5 4 3 2" xfId="25154" xr:uid="{EF694A7C-AFEA-4724-A86E-1135E8CA8FCC}"/>
    <cellStyle name="Normal 5 5 5 4 3 2 2" xfId="38846" xr:uid="{68ABC4C1-A582-42EA-B0E0-79B47571A6EF}"/>
    <cellStyle name="Normal 5 5 5 4 3 2 3" xfId="53730" xr:uid="{9D7000D4-6492-40D3-BDC3-339635EF9D89}"/>
    <cellStyle name="Normal 5 5 5 4 3 3" xfId="18310" xr:uid="{398B7415-4759-4A1F-ACF4-FB140447B874}"/>
    <cellStyle name="Normal 5 5 5 4 3 4" xfId="32000" xr:uid="{C35EEC2C-7B75-4D48-8A7E-D0C1C0F47C99}"/>
    <cellStyle name="Normal 5 5 5 4 3 5" xfId="46884" xr:uid="{47ED805D-BE8D-4D51-B56A-F0E4662CFDD8}"/>
    <cellStyle name="Normal 5 5 5 4 4" xfId="21732" xr:uid="{CED58F63-B376-4DCB-8750-B4141E4B9C50}"/>
    <cellStyle name="Normal 5 5 5 4 4 2" xfId="35424" xr:uid="{170774C3-BED1-4851-8C11-B257C23E2CF0}"/>
    <cellStyle name="Normal 5 5 5 4 4 3" xfId="50308" xr:uid="{8D4E6964-BD6C-47B7-9201-4599E2A6B293}"/>
    <cellStyle name="Normal 5 5 5 4 5" xfId="14888" xr:uid="{602779C4-6C52-4093-A8DE-E709EB5BB81F}"/>
    <cellStyle name="Normal 5 5 5 4 5 2" xfId="41081" xr:uid="{A7876A2A-FB46-4DCF-9FC6-7D2383E9BB3A}"/>
    <cellStyle name="Normal 5 5 5 4 6" xfId="28578" xr:uid="{657EFB15-3932-4C41-9818-C3C2699CC81B}"/>
    <cellStyle name="Normal 5 5 5 4 7" xfId="43462" xr:uid="{CFE08039-08E5-4A70-9297-77069EF3660F}"/>
    <cellStyle name="Normal 5 5 5 4 8" xfId="8042" xr:uid="{9662E6D3-8E55-4B45-99FA-02208BD16DC9}"/>
    <cellStyle name="Normal 5 5 5 5" xfId="2927" xr:uid="{28DC87B7-F1D6-4E8F-B69B-4CC43524968C}"/>
    <cellStyle name="Normal 5 5 5 5 2" xfId="13172" xr:uid="{4E7912BC-441E-4379-803A-DCA1FFE284EC}"/>
    <cellStyle name="Normal 5 5 5 5 2 2" xfId="26862" xr:uid="{BE261D8A-9A76-471F-BEE3-67DF89E843D6}"/>
    <cellStyle name="Normal 5 5 5 5 2 2 2" xfId="40554" xr:uid="{E18DA6A1-F346-43F8-8A3E-BD9B849F9F12}"/>
    <cellStyle name="Normal 5 5 5 5 2 2 3" xfId="55438" xr:uid="{6DA6FD8C-2A9A-4807-94EE-50EFDEC12B69}"/>
    <cellStyle name="Normal 5 5 5 5 2 3" xfId="20018" xr:uid="{A6E9C454-D116-4EDA-AB26-8F7E39480DDA}"/>
    <cellStyle name="Normal 5 5 5 5 2 4" xfId="33708" xr:uid="{AE9CA5A2-2BF5-43B1-9264-C90FCA6CC014}"/>
    <cellStyle name="Normal 5 5 5 5 2 5" xfId="48592" xr:uid="{67D569F6-494B-4F66-A6D1-02E9D35C9632}"/>
    <cellStyle name="Normal 5 5 5 5 3" xfId="23440" xr:uid="{36DC70D8-EED2-49DD-86EB-F70F20CFD0F4}"/>
    <cellStyle name="Normal 5 5 5 5 3 2" xfId="37132" xr:uid="{ECA61C47-BF67-459E-9640-54406F8664BD}"/>
    <cellStyle name="Normal 5 5 5 5 3 3" xfId="52016" xr:uid="{49C7C046-597C-4244-93EC-A3D68483D06B}"/>
    <cellStyle name="Normal 5 5 5 5 4" xfId="16596" xr:uid="{FDEE58C0-667E-4E65-A27D-77C9436D7155}"/>
    <cellStyle name="Normal 5 5 5 5 4 2" xfId="41203" xr:uid="{4D7070DA-713F-4F31-BA48-E2A074C4494B}"/>
    <cellStyle name="Normal 5 5 5 5 5" xfId="30286" xr:uid="{2A0BBA1A-7080-479D-92CC-CC702391E3B7}"/>
    <cellStyle name="Normal 5 5 5 5 6" xfId="45170" xr:uid="{4B17387A-4F93-4259-8D7F-3DCE66857D0D}"/>
    <cellStyle name="Normal 5 5 5 5 7" xfId="9750" xr:uid="{95A64C95-9025-4EA5-B43D-510FE5BBC8D4}"/>
    <cellStyle name="Normal 5 5 5 6" xfId="2928" xr:uid="{CC3D76D4-767A-4160-B266-65CCB1C23F45}"/>
    <cellStyle name="Normal 5 5 5 6 2" xfId="25150" xr:uid="{616E24BB-486B-4D90-954D-D15055F40659}"/>
    <cellStyle name="Normal 5 5 5 6 2 2" xfId="38842" xr:uid="{2D0DBA0E-6106-4FCC-BFF8-B19162225A43}"/>
    <cellStyle name="Normal 5 5 5 6 2 3" xfId="53726" xr:uid="{8BB2766E-6CB1-4929-9F1F-0D1DCEB1C9D9}"/>
    <cellStyle name="Normal 5 5 5 6 3" xfId="18306" xr:uid="{B6ACA4B5-C2B4-4F66-9D32-4C2A6A285A0D}"/>
    <cellStyle name="Normal 5 5 5 6 3 2" xfId="41204" xr:uid="{1F7B4BD7-D3F5-41E9-AE8B-B293EE4F4E68}"/>
    <cellStyle name="Normal 5 5 5 6 4" xfId="31996" xr:uid="{CF3CF7C0-0AF0-418D-9524-D5F0670C9C20}"/>
    <cellStyle name="Normal 5 5 5 6 5" xfId="46880" xr:uid="{1156814A-0769-40C3-ABB7-CEB744F1D76A}"/>
    <cellStyle name="Normal 5 5 5 6 6" xfId="11460" xr:uid="{94433002-321C-4089-A554-485D7BC55DDC}"/>
    <cellStyle name="Normal 5 5 5 7" xfId="21728" xr:uid="{027FC1F0-2612-4FEA-B365-6B947DBDC120}"/>
    <cellStyle name="Normal 5 5 5 7 2" xfId="35420" xr:uid="{AC0F4E37-C754-46D9-B509-5EC6246BA0C0}"/>
    <cellStyle name="Normal 5 5 5 7 3" xfId="50304" xr:uid="{B20F3001-CB4E-43B3-89CB-7CC9E1301C0E}"/>
    <cellStyle name="Normal 5 5 5 8" xfId="14884" xr:uid="{80E1823D-D664-46DC-B549-E69AFF1F63A0}"/>
    <cellStyle name="Normal 5 5 5 8 2" xfId="40792" xr:uid="{22B50B8C-05D2-4226-8C18-D4DEB4E7899B}"/>
    <cellStyle name="Normal 5 5 5 9" xfId="28574" xr:uid="{220547A2-2A2F-4641-A096-7CF902D38F7D}"/>
    <cellStyle name="Normal 5 5 6" xfId="311" xr:uid="{0672C602-CBAF-4C96-8FD2-F243FFD0D00B}"/>
    <cellStyle name="Normal 5 5 6 10" xfId="43463" xr:uid="{142F9B83-547E-4C29-82E1-F7AF08EB104F}"/>
    <cellStyle name="Normal 5 5 6 11" xfId="8043" xr:uid="{88B34594-73A0-4F30-9AD0-8776578E6EBC}"/>
    <cellStyle name="Normal 5 5 6 2" xfId="1389" xr:uid="{637BBD45-7866-4792-8175-0E03BEE91ECE}"/>
    <cellStyle name="Normal 5 5 6 2 2" xfId="1390" xr:uid="{4E6B5C7B-DE9D-4772-9187-0161D8E36104}"/>
    <cellStyle name="Normal 5 5 6 2 2 2" xfId="9757" xr:uid="{4598DE84-514E-4176-B5B1-83E0EA97B0A4}"/>
    <cellStyle name="Normal 5 5 6 2 2 2 2" xfId="13179" xr:uid="{E556F142-06D0-4D76-96E3-39DD06182836}"/>
    <cellStyle name="Normal 5 5 6 2 2 2 2 2" xfId="26869" xr:uid="{01633608-2D70-4AFF-B20B-6DFE74B6F162}"/>
    <cellStyle name="Normal 5 5 6 2 2 2 2 2 2" xfId="40561" xr:uid="{06DDD80B-A70D-431D-88EB-F99DF8AFC780}"/>
    <cellStyle name="Normal 5 5 6 2 2 2 2 2 3" xfId="55445" xr:uid="{7F00F824-29BC-4D94-9F93-77DAA55D5251}"/>
    <cellStyle name="Normal 5 5 6 2 2 2 2 3" xfId="20025" xr:uid="{49310819-DA50-4AF2-81C7-DD5063514ECA}"/>
    <cellStyle name="Normal 5 5 6 2 2 2 2 4" xfId="33715" xr:uid="{51C376B4-F4D3-4FE0-BD78-44AD99386EF6}"/>
    <cellStyle name="Normal 5 5 6 2 2 2 2 5" xfId="48599" xr:uid="{308E8369-36BC-4017-AF6A-FEA54652AFF6}"/>
    <cellStyle name="Normal 5 5 6 2 2 2 3" xfId="23447" xr:uid="{6DDE3AD5-A8D2-4F4C-BD28-720B1EA1AA83}"/>
    <cellStyle name="Normal 5 5 6 2 2 2 3 2" xfId="37139" xr:uid="{7C4F2713-D22B-4B19-BA89-D1025A12F307}"/>
    <cellStyle name="Normal 5 5 6 2 2 2 3 3" xfId="52023" xr:uid="{2F86A73E-4FE0-4885-87ED-0515E87FE72A}"/>
    <cellStyle name="Normal 5 5 6 2 2 2 4" xfId="16603" xr:uid="{0000109A-3691-4B7C-95A6-07DC0BF1DF07}"/>
    <cellStyle name="Normal 5 5 6 2 2 2 5" xfId="30293" xr:uid="{A439C5B4-F160-471E-B014-2259573333FE}"/>
    <cellStyle name="Normal 5 5 6 2 2 2 6" xfId="45177" xr:uid="{2D2F20C1-86A4-4F8C-8B80-E5566702195B}"/>
    <cellStyle name="Normal 5 5 6 2 2 3" xfId="11467" xr:uid="{3736F1C9-49B7-4D11-A16C-FD0AFEC89EDC}"/>
    <cellStyle name="Normal 5 5 6 2 2 3 2" xfId="25157" xr:uid="{50B50CDE-4249-43A7-AA44-2203AFC62D6B}"/>
    <cellStyle name="Normal 5 5 6 2 2 3 2 2" xfId="38849" xr:uid="{2216953E-3CF5-4E04-B469-C34B29A53307}"/>
    <cellStyle name="Normal 5 5 6 2 2 3 2 3" xfId="53733" xr:uid="{25DE740E-C34A-4C64-86BC-8D5074B0E949}"/>
    <cellStyle name="Normal 5 5 6 2 2 3 3" xfId="18313" xr:uid="{5227344D-1FBC-44F3-966A-59220DA4DC6D}"/>
    <cellStyle name="Normal 5 5 6 2 2 3 4" xfId="32003" xr:uid="{9B81A0C6-7BA2-4EE8-956C-335C9CD300A1}"/>
    <cellStyle name="Normal 5 5 6 2 2 3 5" xfId="46887" xr:uid="{EB3050F8-8216-4021-85B1-6EDAC27FF758}"/>
    <cellStyle name="Normal 5 5 6 2 2 4" xfId="21735" xr:uid="{B1962CA0-DFED-44C4-814C-904F489E0DF3}"/>
    <cellStyle name="Normal 5 5 6 2 2 4 2" xfId="35427" xr:uid="{C526DC49-8158-4855-AC3D-635A9BCE4679}"/>
    <cellStyle name="Normal 5 5 6 2 2 4 3" xfId="50311" xr:uid="{A32D5E11-6863-4193-9850-C837A2E70746}"/>
    <cellStyle name="Normal 5 5 6 2 2 5" xfId="14891" xr:uid="{6249F006-1E21-4928-9283-D6505941354F}"/>
    <cellStyle name="Normal 5 5 6 2 2 5 2" xfId="41083" xr:uid="{44040B7E-B5D0-466D-B300-AE59022E9E3F}"/>
    <cellStyle name="Normal 5 5 6 2 2 6" xfId="28581" xr:uid="{08B0AAF9-6F1D-466C-883A-FC96213899E5}"/>
    <cellStyle name="Normal 5 5 6 2 2 7" xfId="43465" xr:uid="{1E677BBE-033F-4F19-AB22-71F22484B3EA}"/>
    <cellStyle name="Normal 5 5 6 2 2 8" xfId="8045" xr:uid="{82DD6241-84E8-4A56-B7CA-3EAFD19831BF}"/>
    <cellStyle name="Normal 5 5 6 2 3" xfId="2929" xr:uid="{45A8CB7A-524B-4E4F-8E76-948B484881C7}"/>
    <cellStyle name="Normal 5 5 6 2 3 2" xfId="13178" xr:uid="{14CF88F9-3A8A-4404-9A22-A188FA3535BA}"/>
    <cellStyle name="Normal 5 5 6 2 3 2 2" xfId="26868" xr:uid="{B7D97223-D662-49DD-857D-E1BE39C38AAB}"/>
    <cellStyle name="Normal 5 5 6 2 3 2 2 2" xfId="40560" xr:uid="{EA0C8FAF-C810-4AB6-B876-9971381155F9}"/>
    <cellStyle name="Normal 5 5 6 2 3 2 2 3" xfId="55444" xr:uid="{8DDE0FAD-4348-43B4-8605-10EE67D0618A}"/>
    <cellStyle name="Normal 5 5 6 2 3 2 3" xfId="20024" xr:uid="{8E3162A2-F600-4E87-AF5A-002CFF4E4F57}"/>
    <cellStyle name="Normal 5 5 6 2 3 2 4" xfId="33714" xr:uid="{FE09C7C8-4D53-405C-9597-59C9DE2F2F0D}"/>
    <cellStyle name="Normal 5 5 6 2 3 2 5" xfId="48598" xr:uid="{DAFACF0B-6281-484E-8F7F-903BA0F96764}"/>
    <cellStyle name="Normal 5 5 6 2 3 3" xfId="23446" xr:uid="{F640937F-E875-4A9C-B7F2-C065F33C7708}"/>
    <cellStyle name="Normal 5 5 6 2 3 3 2" xfId="37138" xr:uid="{4AEF545B-D9E9-48E1-9855-1941D1270E40}"/>
    <cellStyle name="Normal 5 5 6 2 3 3 3" xfId="52022" xr:uid="{6BEFF9F9-AF72-4CB2-A6EE-E8A7CEFC270C}"/>
    <cellStyle name="Normal 5 5 6 2 3 4" xfId="16602" xr:uid="{18A338A2-5633-4901-AC5D-E715FE668669}"/>
    <cellStyle name="Normal 5 5 6 2 3 4 2" xfId="41205" xr:uid="{8205536E-BC55-415A-8097-8DC7BFD6FA58}"/>
    <cellStyle name="Normal 5 5 6 2 3 5" xfId="30292" xr:uid="{15E6F059-C2B8-4ACA-A10D-CF44A5E75CE6}"/>
    <cellStyle name="Normal 5 5 6 2 3 6" xfId="45176" xr:uid="{3562366D-2474-43DE-8AF8-AFF6CFDCA411}"/>
    <cellStyle name="Normal 5 5 6 2 3 7" xfId="9756" xr:uid="{E7E7FBFB-A02A-4EB2-9DF8-AB880642CE2A}"/>
    <cellStyle name="Normal 5 5 6 2 4" xfId="2930" xr:uid="{AE1DC38A-EA47-4E38-8488-C9AB39C8B7E6}"/>
    <cellStyle name="Normal 5 5 6 2 4 2" xfId="25156" xr:uid="{D60D6AA0-19D9-4CE7-9BAA-8D933DAD86E1}"/>
    <cellStyle name="Normal 5 5 6 2 4 2 2" xfId="38848" xr:uid="{8D990752-AF1C-47B5-86B9-773DAB075825}"/>
    <cellStyle name="Normal 5 5 6 2 4 2 3" xfId="53732" xr:uid="{F5719D46-6266-4165-A181-6C76FA6E37AE}"/>
    <cellStyle name="Normal 5 5 6 2 4 3" xfId="18312" xr:uid="{FB611E21-BD61-4B27-8FA6-B239CDCC9151}"/>
    <cellStyle name="Normal 5 5 6 2 4 3 2" xfId="41206" xr:uid="{41FE8802-5804-449A-AB23-BC009ED5CAB1}"/>
    <cellStyle name="Normal 5 5 6 2 4 4" xfId="32002" xr:uid="{320EBF37-6460-4689-82A3-ED8D8FE532F5}"/>
    <cellStyle name="Normal 5 5 6 2 4 5" xfId="46886" xr:uid="{A05A0E60-8449-42D6-A5F5-1164FA5770FB}"/>
    <cellStyle name="Normal 5 5 6 2 4 6" xfId="11466" xr:uid="{A0369684-319D-4449-A243-C35E01BB4738}"/>
    <cellStyle name="Normal 5 5 6 2 5" xfId="21734" xr:uid="{95BBB9D9-7015-4FF6-A1A2-AD0D35758CD0}"/>
    <cellStyle name="Normal 5 5 6 2 5 2" xfId="35426" xr:uid="{7FB80A4A-3BB8-4C8A-9E0E-B8C52073DE76}"/>
    <cellStyle name="Normal 5 5 6 2 5 3" xfId="50310" xr:uid="{7D049B6C-D02C-4F6D-A9A8-14516944DB5E}"/>
    <cellStyle name="Normal 5 5 6 2 6" xfId="14890" xr:uid="{5795B6AD-EE25-4AA2-B47B-022895DFE75E}"/>
    <cellStyle name="Normal 5 5 6 2 6 2" xfId="41082" xr:uid="{A826C510-528C-4B93-A532-340DBFB23F7F}"/>
    <cellStyle name="Normal 5 5 6 2 7" xfId="28580" xr:uid="{4DC5DD96-DA9E-44A5-8477-26E460480952}"/>
    <cellStyle name="Normal 5 5 6 2 8" xfId="43464" xr:uid="{DC80A786-539E-47FC-8B68-98FB15D08730}"/>
    <cellStyle name="Normal 5 5 6 2 9" xfId="8044" xr:uid="{B543B4D2-A6AF-4534-9600-5431A26CFBCF}"/>
    <cellStyle name="Normal 5 5 6 3" xfId="1391" xr:uid="{19D82EFF-58AB-45C3-8EE7-6ED5A7B8198B}"/>
    <cellStyle name="Normal 5 5 6 3 2" xfId="9758" xr:uid="{C2325499-174B-46EA-8ECE-639A5203AF44}"/>
    <cellStyle name="Normal 5 5 6 3 2 2" xfId="13180" xr:uid="{5EC31993-D6AF-4D6E-B110-0F373D9DA9B7}"/>
    <cellStyle name="Normal 5 5 6 3 2 2 2" xfId="26870" xr:uid="{71F30512-666A-46F2-8067-EC84ED1B6566}"/>
    <cellStyle name="Normal 5 5 6 3 2 2 2 2" xfId="40562" xr:uid="{933340F0-1BB6-4A47-9333-DDFF7555541A}"/>
    <cellStyle name="Normal 5 5 6 3 2 2 2 3" xfId="55446" xr:uid="{DB8C73EA-351D-4487-9584-54F1D5027905}"/>
    <cellStyle name="Normal 5 5 6 3 2 2 3" xfId="20026" xr:uid="{C61BD599-74DE-4891-8328-143A1655E9F3}"/>
    <cellStyle name="Normal 5 5 6 3 2 2 4" xfId="33716" xr:uid="{DC395AAA-CFB3-4E12-BFBE-53758664E8B9}"/>
    <cellStyle name="Normal 5 5 6 3 2 2 5" xfId="48600" xr:uid="{B87BF04F-AD43-4300-9485-73E911DDE5E2}"/>
    <cellStyle name="Normal 5 5 6 3 2 3" xfId="23448" xr:uid="{ACAC7DDD-760C-4F8E-B4A7-A83DA735FC3F}"/>
    <cellStyle name="Normal 5 5 6 3 2 3 2" xfId="37140" xr:uid="{D4F8C945-9F71-4A65-B2E1-9304B33B4A58}"/>
    <cellStyle name="Normal 5 5 6 3 2 3 3" xfId="52024" xr:uid="{AB2982A8-6A86-4F30-94F6-0AC2F318D772}"/>
    <cellStyle name="Normal 5 5 6 3 2 4" xfId="16604" xr:uid="{1BCA86D8-AFAD-45EC-BB8D-AA9657C4D673}"/>
    <cellStyle name="Normal 5 5 6 3 2 5" xfId="30294" xr:uid="{A2104B13-9A29-4996-9C84-0F1BF71D3F33}"/>
    <cellStyle name="Normal 5 5 6 3 2 6" xfId="45178" xr:uid="{9C994891-C0A4-437E-A12A-C904DAF7537F}"/>
    <cellStyle name="Normal 5 5 6 3 3" xfId="11468" xr:uid="{D1791224-7406-4FC3-B2B7-45EE833CE5E5}"/>
    <cellStyle name="Normal 5 5 6 3 3 2" xfId="25158" xr:uid="{CB667D20-50FC-4DBB-9A68-AD4D7BA88969}"/>
    <cellStyle name="Normal 5 5 6 3 3 2 2" xfId="38850" xr:uid="{483FEE60-4698-437E-9F47-2A7A9626C408}"/>
    <cellStyle name="Normal 5 5 6 3 3 2 3" xfId="53734" xr:uid="{378912F7-7B2D-4213-BC98-F00A6134EF8F}"/>
    <cellStyle name="Normal 5 5 6 3 3 3" xfId="18314" xr:uid="{E2C60D5F-0F16-4C00-B379-651B11D90C8D}"/>
    <cellStyle name="Normal 5 5 6 3 3 4" xfId="32004" xr:uid="{7A976740-59FC-4615-B675-80EA66F57CAC}"/>
    <cellStyle name="Normal 5 5 6 3 3 5" xfId="46888" xr:uid="{662D32DA-E4CB-43E2-834A-5505A7D264CC}"/>
    <cellStyle name="Normal 5 5 6 3 4" xfId="21736" xr:uid="{2EE1C6AE-7E78-4A14-B5F3-19E1ADC44FB1}"/>
    <cellStyle name="Normal 5 5 6 3 4 2" xfId="35428" xr:uid="{FB68E501-C72F-472E-B2C1-1EBFD4944239}"/>
    <cellStyle name="Normal 5 5 6 3 4 3" xfId="50312" xr:uid="{07485F99-ECDD-48ED-A1B3-45D9A35D4044}"/>
    <cellStyle name="Normal 5 5 6 3 5" xfId="14892" xr:uid="{48FA85D3-0CFF-4761-AA52-91D5ABA90FDD}"/>
    <cellStyle name="Normal 5 5 6 3 5 2" xfId="41084" xr:uid="{8B0B3FF0-CEA9-4C3B-96E6-9DDCC55CAF18}"/>
    <cellStyle name="Normal 5 5 6 3 6" xfId="28582" xr:uid="{71B6DFE9-A893-4D93-9936-D52BFFB97416}"/>
    <cellStyle name="Normal 5 5 6 3 7" xfId="43466" xr:uid="{E73CDE10-0B96-427B-9E76-6BCC044CC73E}"/>
    <cellStyle name="Normal 5 5 6 3 8" xfId="8046" xr:uid="{8340B92B-1164-4121-8C2E-2258802A914E}"/>
    <cellStyle name="Normal 5 5 6 4" xfId="2931" xr:uid="{A4F0D749-46AC-42A2-8385-E1937A79D653}"/>
    <cellStyle name="Normal 5 5 6 4 2" xfId="9759" xr:uid="{76E51F49-1BE5-4F44-BE1D-8317593B4C1A}"/>
    <cellStyle name="Normal 5 5 6 4 2 2" xfId="13181" xr:uid="{D048E7F7-23D8-4B29-BF9C-CCD7D238AAB3}"/>
    <cellStyle name="Normal 5 5 6 4 2 2 2" xfId="26871" xr:uid="{D4685F67-BB96-48B8-AC6D-9586E1626CBE}"/>
    <cellStyle name="Normal 5 5 6 4 2 2 2 2" xfId="40563" xr:uid="{80091E94-BF9D-4367-A3FE-7F429F414D43}"/>
    <cellStyle name="Normal 5 5 6 4 2 2 2 3" xfId="55447" xr:uid="{A8878D12-EE8F-4CFE-AB20-1CED2984DB2E}"/>
    <cellStyle name="Normal 5 5 6 4 2 2 3" xfId="20027" xr:uid="{CC9D71FA-D18F-49EA-B321-9473697F9929}"/>
    <cellStyle name="Normal 5 5 6 4 2 2 4" xfId="33717" xr:uid="{A4BBFC10-2AC3-4747-8140-0CC66E1F812D}"/>
    <cellStyle name="Normal 5 5 6 4 2 2 5" xfId="48601" xr:uid="{2C104F10-56D9-41EF-B068-E81E5B43C851}"/>
    <cellStyle name="Normal 5 5 6 4 2 3" xfId="23449" xr:uid="{B89858AF-5371-4F5B-B397-4676473617E8}"/>
    <cellStyle name="Normal 5 5 6 4 2 3 2" xfId="37141" xr:uid="{7E34BEF0-A2B5-437D-A982-DBD4A5A29BCD}"/>
    <cellStyle name="Normal 5 5 6 4 2 3 3" xfId="52025" xr:uid="{6F6FD238-FD3D-4FFD-A9D5-7DCEDBE11BF0}"/>
    <cellStyle name="Normal 5 5 6 4 2 4" xfId="16605" xr:uid="{392C6FF4-C38F-4904-972D-94EEE21C4C5B}"/>
    <cellStyle name="Normal 5 5 6 4 2 5" xfId="30295" xr:uid="{75DEEDB9-4877-45E2-8AFE-BBAAE1E15383}"/>
    <cellStyle name="Normal 5 5 6 4 2 6" xfId="45179" xr:uid="{77263E7A-405A-4745-847B-E31F80AC6254}"/>
    <cellStyle name="Normal 5 5 6 4 3" xfId="11469" xr:uid="{54D26638-9B11-4849-8FC2-4E0F1A938055}"/>
    <cellStyle name="Normal 5 5 6 4 3 2" xfId="25159" xr:uid="{1F02A3CC-5B13-47AD-8362-AE06F57E7092}"/>
    <cellStyle name="Normal 5 5 6 4 3 2 2" xfId="38851" xr:uid="{1C02AFC0-1DB8-4D21-BF09-E3C5EFAC6C94}"/>
    <cellStyle name="Normal 5 5 6 4 3 2 3" xfId="53735" xr:uid="{5024183E-B0FE-4089-8318-A7058A61743E}"/>
    <cellStyle name="Normal 5 5 6 4 3 3" xfId="18315" xr:uid="{95CDC19C-CCD9-4D4E-886F-D83D89538DED}"/>
    <cellStyle name="Normal 5 5 6 4 3 4" xfId="32005" xr:uid="{DD0CECEA-F705-49FA-A296-29E2EA480934}"/>
    <cellStyle name="Normal 5 5 6 4 3 5" xfId="46889" xr:uid="{BF6F5E39-ECEA-4CB6-813A-CBE335BBD913}"/>
    <cellStyle name="Normal 5 5 6 4 4" xfId="21737" xr:uid="{08637963-6A16-4E5E-923D-EA9E93180EF1}"/>
    <cellStyle name="Normal 5 5 6 4 4 2" xfId="35429" xr:uid="{5C94DFC7-5B29-4D8E-8307-9C3CAD246DB6}"/>
    <cellStyle name="Normal 5 5 6 4 4 3" xfId="50313" xr:uid="{1BCAF805-474B-4C36-B83F-1A709BB89B63}"/>
    <cellStyle name="Normal 5 5 6 4 5" xfId="14893" xr:uid="{6D989755-D11D-4590-9363-1152EC7682EE}"/>
    <cellStyle name="Normal 5 5 6 4 5 2" xfId="41207" xr:uid="{792759E0-1BE5-42B4-8C94-893E14D810C7}"/>
    <cellStyle name="Normal 5 5 6 4 6" xfId="28583" xr:uid="{3417BF01-33A4-4020-8167-62531489667A}"/>
    <cellStyle name="Normal 5 5 6 4 7" xfId="43467" xr:uid="{98442F45-FA32-47BD-BEF0-A65A955EE2BC}"/>
    <cellStyle name="Normal 5 5 6 4 8" xfId="8047" xr:uid="{E47A452F-CA3B-4034-AD55-2A4C25404BC7}"/>
    <cellStyle name="Normal 5 5 6 5" xfId="2932" xr:uid="{693CC070-E2C4-483D-8EB8-84BB8B536978}"/>
    <cellStyle name="Normal 5 5 6 5 2" xfId="13177" xr:uid="{53E2FC63-9E5F-46B0-B014-FB0A8F1C1D25}"/>
    <cellStyle name="Normal 5 5 6 5 2 2" xfId="26867" xr:uid="{E803691A-E102-4925-A1FF-E5F2FE824058}"/>
    <cellStyle name="Normal 5 5 6 5 2 2 2" xfId="40559" xr:uid="{933489C3-DD44-4960-86DF-6E568C4A2574}"/>
    <cellStyle name="Normal 5 5 6 5 2 2 3" xfId="55443" xr:uid="{8462A62D-0B1D-433A-80A6-6E0D68464A2F}"/>
    <cellStyle name="Normal 5 5 6 5 2 3" xfId="20023" xr:uid="{066F051E-1529-4979-A2A8-BF7A683C8F99}"/>
    <cellStyle name="Normal 5 5 6 5 2 4" xfId="33713" xr:uid="{A67F0166-247C-422F-B87D-2B9AD8A3E28F}"/>
    <cellStyle name="Normal 5 5 6 5 2 5" xfId="48597" xr:uid="{0C18247A-9810-4EAE-B216-E4F67BB1AB34}"/>
    <cellStyle name="Normal 5 5 6 5 3" xfId="23445" xr:uid="{04E99BB0-D1C9-4337-BA3B-226603A73A9A}"/>
    <cellStyle name="Normal 5 5 6 5 3 2" xfId="37137" xr:uid="{BE61EF67-AC1E-4B57-940F-3CD0A8389ED2}"/>
    <cellStyle name="Normal 5 5 6 5 3 3" xfId="52021" xr:uid="{FD7EB93F-C3A8-46FB-A4DC-73D63A92D095}"/>
    <cellStyle name="Normal 5 5 6 5 4" xfId="16601" xr:uid="{3216C078-27BB-4B4F-8454-5BF820751435}"/>
    <cellStyle name="Normal 5 5 6 5 4 2" xfId="41208" xr:uid="{4CABEDEB-6C91-49D1-BF5A-9CE4D625AA3E}"/>
    <cellStyle name="Normal 5 5 6 5 5" xfId="30291" xr:uid="{123E6013-3C21-4634-A478-C171056135D1}"/>
    <cellStyle name="Normal 5 5 6 5 6" xfId="45175" xr:uid="{3EEBA874-E24B-4BF0-A411-EADD0BE12D95}"/>
    <cellStyle name="Normal 5 5 6 5 7" xfId="9755" xr:uid="{14427325-DC9E-46B4-90EC-43EC0D5CC203}"/>
    <cellStyle name="Normal 5 5 6 6" xfId="11465" xr:uid="{5559C602-6F14-4346-8541-DBD9B184E492}"/>
    <cellStyle name="Normal 5 5 6 6 2" xfId="25155" xr:uid="{85DE4A35-CE2F-4D9D-B719-D4647D1CEFE7}"/>
    <cellStyle name="Normal 5 5 6 6 2 2" xfId="38847" xr:uid="{453DB810-E439-431E-B0AB-8A944CDBA578}"/>
    <cellStyle name="Normal 5 5 6 6 2 3" xfId="53731" xr:uid="{636EC582-3B10-4ABD-A710-05B7FB399BE0}"/>
    <cellStyle name="Normal 5 5 6 6 3" xfId="18311" xr:uid="{36CA34C6-0F77-4A18-91D5-9E5899A5B42E}"/>
    <cellStyle name="Normal 5 5 6 6 4" xfId="32001" xr:uid="{824A743D-0C7A-4582-96B3-A8CA20CFA783}"/>
    <cellStyle name="Normal 5 5 6 6 5" xfId="46885" xr:uid="{0686B6A7-93DA-46BC-B2AC-504BF66B9765}"/>
    <cellStyle name="Normal 5 5 6 7" xfId="21733" xr:uid="{ADDF59C0-8A9B-4645-9AD0-C2857DDBEE12}"/>
    <cellStyle name="Normal 5 5 6 7 2" xfId="35425" xr:uid="{C2F2B648-C160-48B2-8802-144F96A279E3}"/>
    <cellStyle name="Normal 5 5 6 7 3" xfId="50309" xr:uid="{09290CB9-FC19-4679-915F-504196F906A7}"/>
    <cellStyle name="Normal 5 5 6 8" xfId="14889" xr:uid="{989BF06F-D391-456A-B226-DAF24A1D79FE}"/>
    <cellStyle name="Normal 5 5 6 8 2" xfId="40793" xr:uid="{4900EEA5-B8E7-46A4-ABC6-C9C50D06C9A7}"/>
    <cellStyle name="Normal 5 5 6 9" xfId="28579" xr:uid="{7165D82E-C235-4AEA-B90F-80544517BAD3}"/>
    <cellStyle name="Normal 5 5 7" xfId="1392" xr:uid="{8C7367F6-09AA-4769-BB1F-21C5302965F3}"/>
    <cellStyle name="Normal 5 5 7 2" xfId="1393" xr:uid="{FCA4E369-B234-4F98-87C2-696BC76BFC47}"/>
    <cellStyle name="Normal 5 5 7 2 2" xfId="9761" xr:uid="{52852B2B-D2ED-40CF-8DCF-2203BF2EA1D1}"/>
    <cellStyle name="Normal 5 5 7 2 2 2" xfId="13183" xr:uid="{0BCDE774-BF7B-42E6-BBDB-7D122A533FD3}"/>
    <cellStyle name="Normal 5 5 7 2 2 2 2" xfId="26873" xr:uid="{E2CA9B6A-5AB7-47C5-98EF-A5A20DEE0CDB}"/>
    <cellStyle name="Normal 5 5 7 2 2 2 2 2" xfId="40565" xr:uid="{FC0220BD-19E2-4D79-9D44-D624999FE68D}"/>
    <cellStyle name="Normal 5 5 7 2 2 2 2 3" xfId="55449" xr:uid="{685394C8-0E00-44C3-A2DC-2616990BA2A4}"/>
    <cellStyle name="Normal 5 5 7 2 2 2 3" xfId="20029" xr:uid="{37482DCC-333C-4D52-985A-321E743F7512}"/>
    <cellStyle name="Normal 5 5 7 2 2 2 4" xfId="33719" xr:uid="{023252A5-9B04-44BA-B4D5-3D09CA05A1BE}"/>
    <cellStyle name="Normal 5 5 7 2 2 2 5" xfId="48603" xr:uid="{C5ED42B4-796D-46E4-BD3C-7A25E052C7BE}"/>
    <cellStyle name="Normal 5 5 7 2 2 3" xfId="23451" xr:uid="{4B311496-E02B-48E7-83B3-DCCA689C2C5B}"/>
    <cellStyle name="Normal 5 5 7 2 2 3 2" xfId="37143" xr:uid="{DCE3C129-4B85-45DE-A771-165404F04053}"/>
    <cellStyle name="Normal 5 5 7 2 2 3 3" xfId="52027" xr:uid="{AB43EF54-EACF-4E44-A3EF-E853C0D32537}"/>
    <cellStyle name="Normal 5 5 7 2 2 4" xfId="16607" xr:uid="{44A5DDEF-D2C4-4B5D-A8DF-CF98F10B6E50}"/>
    <cellStyle name="Normal 5 5 7 2 2 5" xfId="30297" xr:uid="{117851FF-77B2-4E12-A164-A7B26894CA3E}"/>
    <cellStyle name="Normal 5 5 7 2 2 6" xfId="45181" xr:uid="{F0840119-A9B7-4A86-AFB5-05CB7B4E987E}"/>
    <cellStyle name="Normal 5 5 7 2 3" xfId="11471" xr:uid="{103DE46C-0208-4843-B08E-25B820540855}"/>
    <cellStyle name="Normal 5 5 7 2 3 2" xfId="25161" xr:uid="{9F19A8A3-A586-41E2-8AC8-565445BB07D7}"/>
    <cellStyle name="Normal 5 5 7 2 3 2 2" xfId="38853" xr:uid="{9B141405-ABEE-4887-A4A9-834AD2132D68}"/>
    <cellStyle name="Normal 5 5 7 2 3 2 3" xfId="53737" xr:uid="{33FDA091-7234-40D5-9CE3-4DD82D4CC87D}"/>
    <cellStyle name="Normal 5 5 7 2 3 3" xfId="18317" xr:uid="{51602397-D268-4340-A76B-90B8484FE9B3}"/>
    <cellStyle name="Normal 5 5 7 2 3 4" xfId="32007" xr:uid="{7109DE76-5AE3-4EE2-9ADB-71532EEF4D1C}"/>
    <cellStyle name="Normal 5 5 7 2 3 5" xfId="46891" xr:uid="{6DBB907D-EE20-4B47-8C45-23CAC7A70972}"/>
    <cellStyle name="Normal 5 5 7 2 4" xfId="21739" xr:uid="{36DE8580-A0CA-47A9-83EB-B574BCB6D5A5}"/>
    <cellStyle name="Normal 5 5 7 2 4 2" xfId="35431" xr:uid="{02AEAA2B-0AC8-4D14-9718-0A8C72280951}"/>
    <cellStyle name="Normal 5 5 7 2 4 3" xfId="50315" xr:uid="{40517F56-3513-4B9A-887B-30ADB3A101E6}"/>
    <cellStyle name="Normal 5 5 7 2 5" xfId="14895" xr:uid="{546E835F-DB55-4152-9D8B-FA3DB23315F3}"/>
    <cellStyle name="Normal 5 5 7 2 5 2" xfId="41086" xr:uid="{D13C5505-067C-4A34-84F7-AAC5DCE2901B}"/>
    <cellStyle name="Normal 5 5 7 2 6" xfId="28585" xr:uid="{91E3F682-FA39-4E9A-86DC-4814BBA63320}"/>
    <cellStyle name="Normal 5 5 7 2 7" xfId="43469" xr:uid="{8806F900-9BB2-494E-A3AD-37205F25902D}"/>
    <cellStyle name="Normal 5 5 7 2 8" xfId="8049" xr:uid="{3DDA79C7-2816-4FAB-AAE9-381C4D1CC509}"/>
    <cellStyle name="Normal 5 5 7 3" xfId="2933" xr:uid="{5CB23CA4-7CCA-45E3-A06C-390E59114532}"/>
    <cellStyle name="Normal 5 5 7 3 2" xfId="13182" xr:uid="{537F190F-634B-41DD-A195-8CD07AFFFCD0}"/>
    <cellStyle name="Normal 5 5 7 3 2 2" xfId="26872" xr:uid="{5CE40FFB-6458-4DD6-A276-4946EF196D12}"/>
    <cellStyle name="Normal 5 5 7 3 2 2 2" xfId="40564" xr:uid="{55CB5423-5AE2-4BAB-94DA-971A7F178D63}"/>
    <cellStyle name="Normal 5 5 7 3 2 2 3" xfId="55448" xr:uid="{EA8D52D7-ED39-4F36-86CE-7AABB9E22D19}"/>
    <cellStyle name="Normal 5 5 7 3 2 3" xfId="20028" xr:uid="{5CC7D782-4208-4367-AC91-1F1D1E26FB0C}"/>
    <cellStyle name="Normal 5 5 7 3 2 4" xfId="33718" xr:uid="{F1E20598-E941-420A-A8D8-0155A247A5AE}"/>
    <cellStyle name="Normal 5 5 7 3 2 5" xfId="48602" xr:uid="{4BC35812-2868-4A78-BA34-8FD6B9C9900D}"/>
    <cellStyle name="Normal 5 5 7 3 3" xfId="23450" xr:uid="{9859A7E6-8AE1-4EB9-B889-A81ABF73E5E9}"/>
    <cellStyle name="Normal 5 5 7 3 3 2" xfId="37142" xr:uid="{95846629-722A-4F82-860F-793BEBF39D99}"/>
    <cellStyle name="Normal 5 5 7 3 3 3" xfId="52026" xr:uid="{9099D0B1-F9DB-4C83-B1E4-E9099A0720CD}"/>
    <cellStyle name="Normal 5 5 7 3 4" xfId="16606" xr:uid="{39F7526A-9BC5-4EE0-9979-9C4BA25CC63A}"/>
    <cellStyle name="Normal 5 5 7 3 4 2" xfId="41209" xr:uid="{8847BF5C-F481-4521-8CB5-0616E005C901}"/>
    <cellStyle name="Normal 5 5 7 3 5" xfId="30296" xr:uid="{B597D5BF-FB5F-4E3A-82BD-50D23E262695}"/>
    <cellStyle name="Normal 5 5 7 3 6" xfId="45180" xr:uid="{2D8040EE-B003-4DE4-A6EE-F649B903EB4C}"/>
    <cellStyle name="Normal 5 5 7 3 7" xfId="9760" xr:uid="{4F4A555C-0EF4-4328-A5B9-02E877523E7E}"/>
    <cellStyle name="Normal 5 5 7 4" xfId="2934" xr:uid="{6855AFC6-7EAE-425B-98CB-6AE95294FC4B}"/>
    <cellStyle name="Normal 5 5 7 4 2" xfId="25160" xr:uid="{B3600845-24E8-4E9F-9EF9-633CC784F3CF}"/>
    <cellStyle name="Normal 5 5 7 4 2 2" xfId="38852" xr:uid="{9B25D7E2-5F3E-4380-A7C0-0129AAAD365A}"/>
    <cellStyle name="Normal 5 5 7 4 2 3" xfId="53736" xr:uid="{6662A246-1284-4DBB-AE3B-93B7509D27BE}"/>
    <cellStyle name="Normal 5 5 7 4 3" xfId="18316" xr:uid="{A39107A6-2F34-46E5-BABF-B94D4516B514}"/>
    <cellStyle name="Normal 5 5 7 4 3 2" xfId="41210" xr:uid="{64307281-8866-4854-B172-F7CBEB04D10F}"/>
    <cellStyle name="Normal 5 5 7 4 4" xfId="32006" xr:uid="{D652E800-A899-4923-A7A4-AD7BE662DFFE}"/>
    <cellStyle name="Normal 5 5 7 4 5" xfId="46890" xr:uid="{6E72B50C-499F-49F5-A31F-0FD851F08D54}"/>
    <cellStyle name="Normal 5 5 7 4 6" xfId="11470" xr:uid="{9997FDEB-C799-4549-AED7-92FE396EE58F}"/>
    <cellStyle name="Normal 5 5 7 5" xfId="21738" xr:uid="{F27E8044-E22C-4CB1-8732-CEDCE6BDDF79}"/>
    <cellStyle name="Normal 5 5 7 5 2" xfId="35430" xr:uid="{DE7A1879-8ADA-498C-B2E7-B7C54741ADDE}"/>
    <cellStyle name="Normal 5 5 7 5 3" xfId="50314" xr:uid="{975C63C6-4BB8-43D8-A3C4-9BCB0D2228DA}"/>
    <cellStyle name="Normal 5 5 7 6" xfId="14894" xr:uid="{105527D7-9BC1-4629-A040-54395E524C9A}"/>
    <cellStyle name="Normal 5 5 7 6 2" xfId="41085" xr:uid="{CE53B82F-0FD2-42A5-AD14-D16E7C26E063}"/>
    <cellStyle name="Normal 5 5 7 7" xfId="28584" xr:uid="{939D1355-DFA6-477B-B251-34FECAD52EF2}"/>
    <cellStyle name="Normal 5 5 7 8" xfId="43468" xr:uid="{DFB39B86-DE91-4372-9249-9EAA7C49AE26}"/>
    <cellStyle name="Normal 5 5 7 9" xfId="8048" xr:uid="{F626A12A-1314-486D-A5D4-C896BCAAFA47}"/>
    <cellStyle name="Normal 5 5 8" xfId="1394" xr:uid="{C7BBB83B-25EE-480E-A0DA-168B787FCF09}"/>
    <cellStyle name="Normal 5 5 8 2" xfId="2935" xr:uid="{5B2564F3-DB62-4F49-BDC2-BFC11A8772FE}"/>
    <cellStyle name="Normal 5 5 8 2 2" xfId="13184" xr:uid="{A4B46C75-F741-4B3C-A857-4650D49D7D6B}"/>
    <cellStyle name="Normal 5 5 8 2 2 2" xfId="26874" xr:uid="{8E8F559B-A5FC-4159-B186-22E6C77B6D9B}"/>
    <cellStyle name="Normal 5 5 8 2 2 2 2" xfId="40566" xr:uid="{497E9D57-0CEF-4A00-8FE1-BEF1938647B6}"/>
    <cellStyle name="Normal 5 5 8 2 2 2 3" xfId="55450" xr:uid="{A1BEB582-C8CE-4825-8EE3-92F3E9FDAF49}"/>
    <cellStyle name="Normal 5 5 8 2 2 3" xfId="20030" xr:uid="{8C6E43AF-2B95-40CF-B27F-0BD2C99FB640}"/>
    <cellStyle name="Normal 5 5 8 2 2 4" xfId="33720" xr:uid="{FCAA3A39-19F6-4D29-BEC7-3D1F55FDD209}"/>
    <cellStyle name="Normal 5 5 8 2 2 5" xfId="48604" xr:uid="{B0832BFA-E150-4AF8-9C60-A7DA9C7493D6}"/>
    <cellStyle name="Normal 5 5 8 2 3" xfId="23452" xr:uid="{6F54C3A5-D458-4F8A-8FE9-6519FC980806}"/>
    <cellStyle name="Normal 5 5 8 2 3 2" xfId="37144" xr:uid="{CE92887D-BE63-4469-AC35-0D1A800F6B40}"/>
    <cellStyle name="Normal 5 5 8 2 3 3" xfId="52028" xr:uid="{C92EF610-FD10-4987-A68A-43B7926CD0A4}"/>
    <cellStyle name="Normal 5 5 8 2 4" xfId="16608" xr:uid="{EAD3072C-D8E0-4B2A-B63C-6F3BBADCE698}"/>
    <cellStyle name="Normal 5 5 8 2 4 2" xfId="41211" xr:uid="{80212F5B-D3F3-405B-959B-8C0F34E44FF3}"/>
    <cellStyle name="Normal 5 5 8 2 5" xfId="30298" xr:uid="{41C9E76F-BCBD-4FED-BA29-0FCD05F9645D}"/>
    <cellStyle name="Normal 5 5 8 2 6" xfId="45182" xr:uid="{C77FF61A-E821-43C3-B8AC-AE4D1FC43641}"/>
    <cellStyle name="Normal 5 5 8 2 7" xfId="9762" xr:uid="{512E6984-0795-40B5-892E-8712A203EDB2}"/>
    <cellStyle name="Normal 5 5 8 3" xfId="2936" xr:uid="{5228B597-7411-4121-993F-14AB0B96F983}"/>
    <cellStyle name="Normal 5 5 8 3 2" xfId="25162" xr:uid="{72CD0336-18DA-4C17-9A86-3A64A71DB743}"/>
    <cellStyle name="Normal 5 5 8 3 2 2" xfId="38854" xr:uid="{666506A9-6016-4448-9FF8-DA4E9BA659E2}"/>
    <cellStyle name="Normal 5 5 8 3 2 3" xfId="53738" xr:uid="{3C134513-7D9E-4C5C-9B8E-B59AECD3E13D}"/>
    <cellStyle name="Normal 5 5 8 3 3" xfId="18318" xr:uid="{D7E8E319-C5EE-4E23-BBE4-558A98AA1BCB}"/>
    <cellStyle name="Normal 5 5 8 3 3 2" xfId="41212" xr:uid="{B222C377-4440-440E-9661-45888EEEB981}"/>
    <cellStyle name="Normal 5 5 8 3 4" xfId="32008" xr:uid="{8089F20D-7D39-41E8-9D4A-C26C5C137542}"/>
    <cellStyle name="Normal 5 5 8 3 5" xfId="46892" xr:uid="{E9157071-D1B7-4528-BDFB-A9F1BAB84A4D}"/>
    <cellStyle name="Normal 5 5 8 3 6" xfId="11472" xr:uid="{AAEE4B56-CD56-4BB7-9CF7-A736A3C6F0B7}"/>
    <cellStyle name="Normal 5 5 8 4" xfId="2937" xr:uid="{66AF2556-5222-406E-AE14-B84A07AD2E19}"/>
    <cellStyle name="Normal 5 5 8 4 2" xfId="41213" xr:uid="{CAF674C5-D514-46C5-B2E4-217506739DE4}"/>
    <cellStyle name="Normal 5 5 8 4 3" xfId="35432" xr:uid="{30E72B67-98C8-4277-88CD-59DC0F87ED60}"/>
    <cellStyle name="Normal 5 5 8 4 4" xfId="50316" xr:uid="{668F9424-1473-4691-A3F1-91B928533119}"/>
    <cellStyle name="Normal 5 5 8 4 5" xfId="21740" xr:uid="{90242F32-2E9B-4C92-90EF-033B27CF90EE}"/>
    <cellStyle name="Normal 5 5 8 5" xfId="14896" xr:uid="{3DC3995A-D64E-4627-A784-E1C6CC78998B}"/>
    <cellStyle name="Normal 5 5 8 5 2" xfId="41087" xr:uid="{C818456C-6A0B-455C-8BCA-B6822C57BF09}"/>
    <cellStyle name="Normal 5 5 8 6" xfId="28586" xr:uid="{0B84B282-0D72-4F77-87D4-61DA45C74B98}"/>
    <cellStyle name="Normal 5 5 8 7" xfId="43470" xr:uid="{7CCCA50B-50F4-40DD-BEC0-19263836B167}"/>
    <cellStyle name="Normal 5 5 8 8" xfId="8050" xr:uid="{7E6A9EB5-CBA5-41E8-8086-471799D9EA5E}"/>
    <cellStyle name="Normal 5 5 9" xfId="2938" xr:uid="{E6E677CD-293F-4AE8-9766-D1E1EEC2FC98}"/>
    <cellStyle name="Normal 5 5 9 2" xfId="9763" xr:uid="{10E9821D-3FD3-4A9B-BF13-3790601FAF1C}"/>
    <cellStyle name="Normal 5 5 9 2 2" xfId="13185" xr:uid="{978683B8-5ADF-4637-A5B4-5DB0926694BE}"/>
    <cellStyle name="Normal 5 5 9 2 2 2" xfId="26875" xr:uid="{71DEA402-EE29-490F-8A08-3645C358BFE4}"/>
    <cellStyle name="Normal 5 5 9 2 2 2 2" xfId="40567" xr:uid="{50A1CA65-9B25-4429-8177-D2888F71ECC3}"/>
    <cellStyle name="Normal 5 5 9 2 2 2 3" xfId="55451" xr:uid="{8CC3BF32-08EC-4AEA-90F8-776525C351D1}"/>
    <cellStyle name="Normal 5 5 9 2 2 3" xfId="20031" xr:uid="{1E446926-7844-4987-BEB3-DA1CA184F22C}"/>
    <cellStyle name="Normal 5 5 9 2 2 4" xfId="33721" xr:uid="{54CC7D48-2CA9-4866-A35B-AA9013E9CC0D}"/>
    <cellStyle name="Normal 5 5 9 2 2 5" xfId="48605" xr:uid="{1431AB84-0ECE-4FE7-AC8F-96CCD523D9D7}"/>
    <cellStyle name="Normal 5 5 9 2 3" xfId="23453" xr:uid="{CF93A29D-45F2-428E-BBE3-D27C88C2B4DC}"/>
    <cellStyle name="Normal 5 5 9 2 3 2" xfId="37145" xr:uid="{CB692207-4782-4E53-8039-960DB6B4FF84}"/>
    <cellStyle name="Normal 5 5 9 2 3 3" xfId="52029" xr:uid="{96899260-1750-448B-BB6F-14FFA9EA1E87}"/>
    <cellStyle name="Normal 5 5 9 2 4" xfId="16609" xr:uid="{EF727EA3-2E0A-492E-89C4-560612DF84B8}"/>
    <cellStyle name="Normal 5 5 9 2 5" xfId="30299" xr:uid="{B3F32728-4DC3-49A8-A6DF-F39D94E509A4}"/>
    <cellStyle name="Normal 5 5 9 2 6" xfId="45183" xr:uid="{E241A0E2-CF3B-464B-B8B9-302FBF1D4786}"/>
    <cellStyle name="Normal 5 5 9 3" xfId="11473" xr:uid="{3A8E43A8-262D-4DBC-883E-840F664EB1D5}"/>
    <cellStyle name="Normal 5 5 9 3 2" xfId="25163" xr:uid="{E4A15246-8827-445C-84BF-05BFD24BB735}"/>
    <cellStyle name="Normal 5 5 9 3 2 2" xfId="38855" xr:uid="{F6C29634-9B68-461A-8650-9A1399E40AD1}"/>
    <cellStyle name="Normal 5 5 9 3 2 3" xfId="53739" xr:uid="{BF4909E5-D5F4-4E39-A99B-698F13058289}"/>
    <cellStyle name="Normal 5 5 9 3 3" xfId="18319" xr:uid="{11CE0C50-216F-4000-8314-20243A49D5C9}"/>
    <cellStyle name="Normal 5 5 9 3 4" xfId="32009" xr:uid="{142C5122-E8B3-4F86-9332-BBE4EF2D0B6F}"/>
    <cellStyle name="Normal 5 5 9 3 5" xfId="46893" xr:uid="{97B0D6A9-F21D-4CBC-B396-FC13DF66B7AD}"/>
    <cellStyle name="Normal 5 5 9 4" xfId="21741" xr:uid="{3D8107E7-F799-4649-B484-AAA6294B9915}"/>
    <cellStyle name="Normal 5 5 9 4 2" xfId="35433" xr:uid="{AAD5DFDE-DB82-4EDC-8DFA-C62D8C74C118}"/>
    <cellStyle name="Normal 5 5 9 4 3" xfId="50317" xr:uid="{8F8E868A-A485-4351-B9F9-74DBCC3B9FA2}"/>
    <cellStyle name="Normal 5 5 9 5" xfId="14897" xr:uid="{C03FEF4A-2CF4-46BB-93AC-A3B3031C094F}"/>
    <cellStyle name="Normal 5 5 9 5 2" xfId="41214" xr:uid="{D74E03AD-AF57-4BBF-BAAE-726B9C2CA3A2}"/>
    <cellStyle name="Normal 5 5 9 6" xfId="28587" xr:uid="{0BEC5ED2-7779-45CA-8E19-A326E15A573C}"/>
    <cellStyle name="Normal 5 5 9 7" xfId="43471" xr:uid="{7B4F7D05-4AFF-4A86-9D4A-56E9ED0A91C4}"/>
    <cellStyle name="Normal 5 5 9 8" xfId="8051" xr:uid="{31177712-E4CC-41D3-A1BE-F24C5374E67E}"/>
    <cellStyle name="Normal 5 6" xfId="106" xr:uid="{2F22EF8B-8466-48BA-A934-6A01F3846275}"/>
    <cellStyle name="Normal 5 6 10" xfId="2939" xr:uid="{F99A10FD-ACC2-4DB8-80EE-0576EF4AECC6}"/>
    <cellStyle name="Normal 5 6 10 2" xfId="41215" xr:uid="{DDA11B65-C1A7-4C3C-9CE5-8922F820BB72}"/>
    <cellStyle name="Normal 5 6 10 3" xfId="35434" xr:uid="{4BBBCAFC-0F8E-4F6C-A3D0-8E152A00A9DD}"/>
    <cellStyle name="Normal 5 6 10 4" xfId="50318" xr:uid="{A8DB18FE-C4D4-4C26-B7FC-B319C0F9DCB2}"/>
    <cellStyle name="Normal 5 6 10 5" xfId="21742" xr:uid="{E3BFF5E1-C0DC-47C5-A382-339F3A6F4E24}"/>
    <cellStyle name="Normal 5 6 11" xfId="2940" xr:uid="{D5C9F882-3936-446F-B3D8-180D9E9FDC0B}"/>
    <cellStyle name="Normal 5 6 11 2" xfId="41216" xr:uid="{D9A8A5D0-2867-4352-9AB4-C4E7752A87D2}"/>
    <cellStyle name="Normal 5 6 11 3" xfId="14898" xr:uid="{05C4FC7F-F575-4BF8-B072-86DC62570123}"/>
    <cellStyle name="Normal 5 6 12" xfId="40772" xr:uid="{063E5D19-4663-4EB5-B154-F5445FEA9F26}"/>
    <cellStyle name="Normal 5 6 13" xfId="28588" xr:uid="{589483E4-2DC7-4E9E-BCDB-5B1163F78818}"/>
    <cellStyle name="Normal 5 6 14" xfId="43472" xr:uid="{B1B68C08-1CBB-4E58-8E76-77EA21C06F86}"/>
    <cellStyle name="Normal 5 6 15" xfId="8052" xr:uid="{F5D52965-A9AE-4EBD-A213-9C6FFBD36480}"/>
    <cellStyle name="Normal 5 6 2" xfId="107" xr:uid="{40889F28-7FD6-417F-BC81-343DE74F6921}"/>
    <cellStyle name="Normal 5 6 2 10" xfId="14899" xr:uid="{2EA280F0-1812-404B-BA5D-BE978C46A903}"/>
    <cellStyle name="Normal 5 6 2 10 2" xfId="40773" xr:uid="{4BF92768-3CC8-4890-B6AC-9A3B7557B143}"/>
    <cellStyle name="Normal 5 6 2 11" xfId="28589" xr:uid="{8818B8C7-8E90-41DC-A189-70A1F1E13778}"/>
    <cellStyle name="Normal 5 6 2 12" xfId="43473" xr:uid="{294E8CF3-E7AB-450E-9F17-AF54C771FA81}"/>
    <cellStyle name="Normal 5 6 2 13" xfId="8053" xr:uid="{E96E57D5-D161-4199-B144-75F9820B68FA}"/>
    <cellStyle name="Normal 5 6 2 2" xfId="312" xr:uid="{50E9CEEB-F3FC-4EE5-A169-D4B60C73CDC9}"/>
    <cellStyle name="Normal 5 6 2 2 10" xfId="28590" xr:uid="{7DA7681E-B189-4C37-8518-EF10F22A6960}"/>
    <cellStyle name="Normal 5 6 2 2 11" xfId="43474" xr:uid="{8CF2AC30-03D3-45B1-82A2-E8DFA5B11BB1}"/>
    <cellStyle name="Normal 5 6 2 2 12" xfId="8054" xr:uid="{A0D7DBD4-7F6E-409C-B694-43D7D83C31BB}"/>
    <cellStyle name="Normal 5 6 2 2 2" xfId="575" xr:uid="{E01005C0-97D9-4CF0-9C9D-A48305545C4F}"/>
    <cellStyle name="Normal 5 6 2 2 2 10" xfId="8055" xr:uid="{9C1AFB2A-3AEF-42B3-9A46-C7C98609F85B}"/>
    <cellStyle name="Normal 5 6 2 2 2 2" xfId="576" xr:uid="{EC5DD0A9-5565-42EF-AA77-4EDD1E257A18}"/>
    <cellStyle name="Normal 5 6 2 2 2 2 2" xfId="1395" xr:uid="{82878EAD-BEEF-4740-94EA-12A0B4D797FB}"/>
    <cellStyle name="Normal 5 6 2 2 2 2 2 2" xfId="13190" xr:uid="{7CF786C3-2C8B-4836-B535-AC627E6647CE}"/>
    <cellStyle name="Normal 5 6 2 2 2 2 2 2 2" xfId="26880" xr:uid="{83FB70B5-0506-4B07-A37E-0A19E5B4C92D}"/>
    <cellStyle name="Normal 5 6 2 2 2 2 2 2 2 2" xfId="40572" xr:uid="{1BBD59C4-1C27-4AA2-A90E-2BDD4FB5DDAF}"/>
    <cellStyle name="Normal 5 6 2 2 2 2 2 2 2 3" xfId="55456" xr:uid="{A1DE5707-1F18-4650-B5CD-F72D63791E69}"/>
    <cellStyle name="Normal 5 6 2 2 2 2 2 2 3" xfId="20036" xr:uid="{AB441873-4157-49D2-95F8-724178E8E1E1}"/>
    <cellStyle name="Normal 5 6 2 2 2 2 2 2 4" xfId="33726" xr:uid="{160454D9-C547-431E-A3D1-ABD63B77530E}"/>
    <cellStyle name="Normal 5 6 2 2 2 2 2 2 5" xfId="48610" xr:uid="{836A038D-7ABC-4756-80E5-642A2EF95812}"/>
    <cellStyle name="Normal 5 6 2 2 2 2 2 3" xfId="23458" xr:uid="{06E44AA4-9E71-4F54-B062-7945FD03FA99}"/>
    <cellStyle name="Normal 5 6 2 2 2 2 2 3 2" xfId="37150" xr:uid="{3E8A6FE6-D665-454C-8D93-49F16550C32B}"/>
    <cellStyle name="Normal 5 6 2 2 2 2 2 3 3" xfId="52034" xr:uid="{1A105AC1-5218-4FC4-9054-E61BAF1C5AEA}"/>
    <cellStyle name="Normal 5 6 2 2 2 2 2 4" xfId="16614" xr:uid="{F1CC6879-796C-4236-9FB5-72380ADF051D}"/>
    <cellStyle name="Normal 5 6 2 2 2 2 2 4 2" xfId="41088" xr:uid="{572B0AAF-5F5F-49A7-94F5-BB467FA5F005}"/>
    <cellStyle name="Normal 5 6 2 2 2 2 2 5" xfId="30304" xr:uid="{E48256A5-9415-4901-933B-3F1ED4134809}"/>
    <cellStyle name="Normal 5 6 2 2 2 2 2 6" xfId="45188" xr:uid="{E07D29A9-A020-4AB7-83E3-5939633A3514}"/>
    <cellStyle name="Normal 5 6 2 2 2 2 2 7" xfId="9768" xr:uid="{F01D08C4-A4F4-40DE-9D04-AC46D4D881A6}"/>
    <cellStyle name="Normal 5 6 2 2 2 2 3" xfId="2941" xr:uid="{0350EBC9-D46E-46A8-9D76-63A78DC498DF}"/>
    <cellStyle name="Normal 5 6 2 2 2 2 3 2" xfId="25168" xr:uid="{AE73FA28-BB22-44C1-BA1D-111C36BF37CF}"/>
    <cellStyle name="Normal 5 6 2 2 2 2 3 2 2" xfId="38860" xr:uid="{0D0DA696-D264-4C83-AE45-19CF9E747CAE}"/>
    <cellStyle name="Normal 5 6 2 2 2 2 3 2 3" xfId="53744" xr:uid="{687CF49F-DE04-46DD-889F-89718B0C3B3A}"/>
    <cellStyle name="Normal 5 6 2 2 2 2 3 3" xfId="18324" xr:uid="{5840C083-979D-4589-B7BA-C7E093D66E6A}"/>
    <cellStyle name="Normal 5 6 2 2 2 2 3 3 2" xfId="41217" xr:uid="{4CDB97AC-2767-41C2-9C86-A9E938A74E9A}"/>
    <cellStyle name="Normal 5 6 2 2 2 2 3 4" xfId="32014" xr:uid="{D0113773-8AAF-4EA3-BBB7-F716C5D74E25}"/>
    <cellStyle name="Normal 5 6 2 2 2 2 3 5" xfId="46898" xr:uid="{E1DBD6C6-A373-4802-A702-37B006814AA7}"/>
    <cellStyle name="Normal 5 6 2 2 2 2 3 6" xfId="11478" xr:uid="{69DBE044-2127-47DE-A6CE-C44A0409F5F3}"/>
    <cellStyle name="Normal 5 6 2 2 2 2 4" xfId="2942" xr:uid="{E2531DEF-4459-4601-8459-DB0254A5EAFC}"/>
    <cellStyle name="Normal 5 6 2 2 2 2 4 2" xfId="41218" xr:uid="{E10C3A2B-3651-4BEF-BDF3-E2C9ECA07900}"/>
    <cellStyle name="Normal 5 6 2 2 2 2 4 3" xfId="35438" xr:uid="{2A47C6A2-52EF-47B6-9F76-97C296D3B56A}"/>
    <cellStyle name="Normal 5 6 2 2 2 2 4 4" xfId="50322" xr:uid="{EEC0A1A8-C58A-4E17-9709-EFAD391EEA56}"/>
    <cellStyle name="Normal 5 6 2 2 2 2 4 5" xfId="21746" xr:uid="{6C28DAA3-E4B2-4ABB-AFE4-60627DB8C5D3}"/>
    <cellStyle name="Normal 5 6 2 2 2 2 5" xfId="14902" xr:uid="{50CDA4C6-C3FB-4D4F-A3B2-DA88C4BE96B8}"/>
    <cellStyle name="Normal 5 6 2 2 2 2 5 2" xfId="40853" xr:uid="{66A2321D-FA0E-4A70-9A50-64B708640877}"/>
    <cellStyle name="Normal 5 6 2 2 2 2 6" xfId="28592" xr:uid="{B00B04FE-51F3-437D-91CB-825F8D5A0BAD}"/>
    <cellStyle name="Normal 5 6 2 2 2 2 7" xfId="43476" xr:uid="{FCE43F96-1AA3-485C-81A4-3F740D8CB407}"/>
    <cellStyle name="Normal 5 6 2 2 2 2 8" xfId="8056" xr:uid="{21F3D379-84A0-4FF5-9E02-C5B168E2E2E5}"/>
    <cellStyle name="Normal 5 6 2 2 2 3" xfId="1396" xr:uid="{A583C6BE-BD73-4150-8BF2-6E3BFF5A1382}"/>
    <cellStyle name="Normal 5 6 2 2 2 3 2" xfId="2943" xr:uid="{A0FA07B1-5B87-4868-8086-BE66FD78C6AA}"/>
    <cellStyle name="Normal 5 6 2 2 2 3 2 2" xfId="26879" xr:uid="{E60B6455-BAF6-431C-B069-22774183C4E9}"/>
    <cellStyle name="Normal 5 6 2 2 2 3 2 2 2" xfId="40571" xr:uid="{83614759-46D0-4556-B80E-D9AC592B27A1}"/>
    <cellStyle name="Normal 5 6 2 2 2 3 2 2 3" xfId="55455" xr:uid="{753D5D46-8C7E-4A51-9802-23AF1C78EBBE}"/>
    <cellStyle name="Normal 5 6 2 2 2 3 2 3" xfId="20035" xr:uid="{3C66C3A4-7151-457F-969C-36EE5317E58E}"/>
    <cellStyle name="Normal 5 6 2 2 2 3 2 3 2" xfId="41219" xr:uid="{B628F194-2D7D-448F-BA7F-F39291964727}"/>
    <cellStyle name="Normal 5 6 2 2 2 3 2 4" xfId="33725" xr:uid="{BDA77463-5F2C-4BEC-B02B-0E506821B8C7}"/>
    <cellStyle name="Normal 5 6 2 2 2 3 2 5" xfId="48609" xr:uid="{21818804-1FB1-45D3-ABCB-ED6749CF6D79}"/>
    <cellStyle name="Normal 5 6 2 2 2 3 2 6" xfId="13189" xr:uid="{1DF6AFDB-714C-431D-9970-8D7113D81BF0}"/>
    <cellStyle name="Normal 5 6 2 2 2 3 3" xfId="2944" xr:uid="{AAFAFB84-1F62-4E53-B1DB-83C14D7C4315}"/>
    <cellStyle name="Normal 5 6 2 2 2 3 3 2" xfId="41220" xr:uid="{ECFB2D0D-EA2F-4047-A415-38359D4482DA}"/>
    <cellStyle name="Normal 5 6 2 2 2 3 3 3" xfId="37149" xr:uid="{51B475B3-5C7A-44A0-9622-79D7A4C624A3}"/>
    <cellStyle name="Normal 5 6 2 2 2 3 3 4" xfId="52033" xr:uid="{0371F396-154E-4E90-9DBD-BF3228637764}"/>
    <cellStyle name="Normal 5 6 2 2 2 3 3 5" xfId="23457" xr:uid="{EDBADE44-D58B-4D4E-8A62-028EC950D90B}"/>
    <cellStyle name="Normal 5 6 2 2 2 3 4" xfId="2945" xr:uid="{03C23B96-3238-41BB-905A-42FF80393F91}"/>
    <cellStyle name="Normal 5 6 2 2 2 3 4 2" xfId="41221" xr:uid="{F31E50F7-03FE-4F18-8E6F-6CCE25E4F550}"/>
    <cellStyle name="Normal 5 6 2 2 2 3 4 3" xfId="16613" xr:uid="{3B1137BF-B0C7-48A1-B269-DD788CA54784}"/>
    <cellStyle name="Normal 5 6 2 2 2 3 5" xfId="41089" xr:uid="{A9F9D3DC-008D-4C52-B9DA-949AE7C98DF6}"/>
    <cellStyle name="Normal 5 6 2 2 2 3 6" xfId="30303" xr:uid="{2415F7EE-DD08-465A-BE0C-6C587D0FF2D1}"/>
    <cellStyle name="Normal 5 6 2 2 2 3 7" xfId="45187" xr:uid="{014DE808-A5FA-4CEF-9CDE-0E35E784ADC2}"/>
    <cellStyle name="Normal 5 6 2 2 2 3 8" xfId="9767" xr:uid="{08567E97-10B8-4D7B-8DFF-2EF9045EC60F}"/>
    <cellStyle name="Normal 5 6 2 2 2 4" xfId="2946" xr:uid="{3CEEA175-33B8-4044-8132-DE7B1D350CAC}"/>
    <cellStyle name="Normal 5 6 2 2 2 4 2" xfId="25167" xr:uid="{07C94D69-775D-4AE0-B929-24768112026A}"/>
    <cellStyle name="Normal 5 6 2 2 2 4 2 2" xfId="38859" xr:uid="{4255C63E-1C27-48BE-AE8C-4E17CFA97AF0}"/>
    <cellStyle name="Normal 5 6 2 2 2 4 2 3" xfId="53743" xr:uid="{CDD79725-5CD7-490A-99F1-44121B89A69D}"/>
    <cellStyle name="Normal 5 6 2 2 2 4 3" xfId="18323" xr:uid="{58D67B81-7C07-42AD-B4B6-C9A301C57A50}"/>
    <cellStyle name="Normal 5 6 2 2 2 4 3 2" xfId="41222" xr:uid="{35AE9825-6CD1-47DC-9E37-332F9014C687}"/>
    <cellStyle name="Normal 5 6 2 2 2 4 4" xfId="32013" xr:uid="{C910EF2D-1EF6-4231-91CC-17F0BDA4E5E3}"/>
    <cellStyle name="Normal 5 6 2 2 2 4 5" xfId="46897" xr:uid="{DB336B2F-0E07-4385-9147-FD924CE80229}"/>
    <cellStyle name="Normal 5 6 2 2 2 4 6" xfId="11477" xr:uid="{4F73FEDF-0BA4-4F28-868D-38D7A581C42E}"/>
    <cellStyle name="Normal 5 6 2 2 2 5" xfId="2947" xr:uid="{CB9178FF-5900-43F5-BCF6-35249D69115D}"/>
    <cellStyle name="Normal 5 6 2 2 2 5 2" xfId="41223" xr:uid="{863C9506-82E8-4749-AD69-CF8185AA314D}"/>
    <cellStyle name="Normal 5 6 2 2 2 5 3" xfId="35437" xr:uid="{715A68A8-7E5E-42B8-A15F-30202025A2B2}"/>
    <cellStyle name="Normal 5 6 2 2 2 5 4" xfId="50321" xr:uid="{980782DB-88E2-47CD-8B16-8C2CD78ABF84}"/>
    <cellStyle name="Normal 5 6 2 2 2 5 5" xfId="21745" xr:uid="{82B2136E-E692-4BDF-979A-8752C9068E5A}"/>
    <cellStyle name="Normal 5 6 2 2 2 6" xfId="2948" xr:uid="{EF86792F-B1B2-4013-8D9D-452466CCA74B}"/>
    <cellStyle name="Normal 5 6 2 2 2 6 2" xfId="41224" xr:uid="{21DB2E82-80BB-463C-8945-76874A8D030A}"/>
    <cellStyle name="Normal 5 6 2 2 2 6 3" xfId="14901" xr:uid="{C7D33541-B9AA-41C8-BFF6-8F1D543E2EAC}"/>
    <cellStyle name="Normal 5 6 2 2 2 7" xfId="40852" xr:uid="{05478AC4-42C5-4747-B0F2-69FECD83DB23}"/>
    <cellStyle name="Normal 5 6 2 2 2 8" xfId="28591" xr:uid="{D49A309F-2D69-4BF1-B529-1CF15171236E}"/>
    <cellStyle name="Normal 5 6 2 2 2 9" xfId="43475" xr:uid="{DDA1E398-57A1-4F55-A4B5-C5837CA3E682}"/>
    <cellStyle name="Normal 5 6 2 2 3" xfId="577" xr:uid="{15F96089-578B-4D39-86E2-E7A8AF55D2D1}"/>
    <cellStyle name="Normal 5 6 2 2 3 2" xfId="1397" xr:uid="{03B27D87-58D2-45BE-81D8-0688B9EEC938}"/>
    <cellStyle name="Normal 5 6 2 2 3 2 2" xfId="2949" xr:uid="{B97E12A7-42AD-4815-AF0E-6E6414CCE6D7}"/>
    <cellStyle name="Normal 5 6 2 2 3 2 2 2" xfId="26881" xr:uid="{90299068-F3E5-47DC-A171-F2AE92405FB8}"/>
    <cellStyle name="Normal 5 6 2 2 3 2 2 2 2" xfId="40573" xr:uid="{BCFE2B8C-CA8C-45A9-8234-8B9E43B61944}"/>
    <cellStyle name="Normal 5 6 2 2 3 2 2 2 3" xfId="55457" xr:uid="{81279782-FC52-40E0-9218-76EBB54BA61A}"/>
    <cellStyle name="Normal 5 6 2 2 3 2 2 3" xfId="20037" xr:uid="{5D4D03C6-A357-491C-B5E9-18226DC0BF58}"/>
    <cellStyle name="Normal 5 6 2 2 3 2 2 3 2" xfId="41225" xr:uid="{DF123E27-DB7D-4080-BA76-0C9ADA2165A9}"/>
    <cellStyle name="Normal 5 6 2 2 3 2 2 4" xfId="33727" xr:uid="{65E86A67-F14B-4EC9-A2FD-8070849CC5B8}"/>
    <cellStyle name="Normal 5 6 2 2 3 2 2 5" xfId="48611" xr:uid="{C392DF32-DD89-46AB-9399-DD6AC849DB6E}"/>
    <cellStyle name="Normal 5 6 2 2 3 2 2 6" xfId="13191" xr:uid="{255F8940-5B7B-4C5D-A85B-0CF57E7C904D}"/>
    <cellStyle name="Normal 5 6 2 2 3 2 3" xfId="2950" xr:uid="{17D704B5-1695-476F-88DA-9B09FF4A0AAA}"/>
    <cellStyle name="Normal 5 6 2 2 3 2 3 2" xfId="41226" xr:uid="{5C3F1D32-750D-42E2-9606-2EF5B823E476}"/>
    <cellStyle name="Normal 5 6 2 2 3 2 3 3" xfId="37151" xr:uid="{AC8FA895-D52E-42A4-B837-A86DC23B0851}"/>
    <cellStyle name="Normal 5 6 2 2 3 2 3 4" xfId="52035" xr:uid="{4C114F0E-C2B0-4F9E-B438-0177125AD6A5}"/>
    <cellStyle name="Normal 5 6 2 2 3 2 3 5" xfId="23459" xr:uid="{8F6248A2-E95B-4C06-8A01-E800DBAE99A5}"/>
    <cellStyle name="Normal 5 6 2 2 3 2 4" xfId="2951" xr:uid="{0326BA17-4C1E-4540-9D9A-B1A3CC7CA336}"/>
    <cellStyle name="Normal 5 6 2 2 3 2 4 2" xfId="41227" xr:uid="{B27B86A2-E485-4A79-9B20-E4F66A0378B9}"/>
    <cellStyle name="Normal 5 6 2 2 3 2 4 3" xfId="16615" xr:uid="{9AF5ADB2-4F1B-4795-9115-285B34C607D4}"/>
    <cellStyle name="Normal 5 6 2 2 3 2 5" xfId="41090" xr:uid="{FA4C2990-3C99-490E-B9B8-AC17151D980E}"/>
    <cellStyle name="Normal 5 6 2 2 3 2 6" xfId="30305" xr:uid="{9BEEE117-A85F-4230-840B-910FABAA3BD8}"/>
    <cellStyle name="Normal 5 6 2 2 3 2 7" xfId="45189" xr:uid="{290EAE14-1694-4E2C-9B10-0B5F8D3E4E5E}"/>
    <cellStyle name="Normal 5 6 2 2 3 2 8" xfId="9769" xr:uid="{3E2E4859-9464-4E1D-8D0D-70C51EF7BCCB}"/>
    <cellStyle name="Normal 5 6 2 2 3 3" xfId="2952" xr:uid="{FDC1FF7C-51EC-44BD-9815-E04C6B32C09D}"/>
    <cellStyle name="Normal 5 6 2 2 3 3 2" xfId="25169" xr:uid="{86C57F64-6893-4273-84E4-844B464C0750}"/>
    <cellStyle name="Normal 5 6 2 2 3 3 2 2" xfId="38861" xr:uid="{31BDA8F1-9313-4289-82E3-FB330497F180}"/>
    <cellStyle name="Normal 5 6 2 2 3 3 2 3" xfId="53745" xr:uid="{9D02C34D-CFFB-48ED-AECF-807D9126DDCB}"/>
    <cellStyle name="Normal 5 6 2 2 3 3 3" xfId="18325" xr:uid="{FFDB1C4E-5281-4B9C-B228-D0EAFA4E43D0}"/>
    <cellStyle name="Normal 5 6 2 2 3 3 3 2" xfId="41228" xr:uid="{1A052D87-9561-4472-BE9F-EFBEA5E3D204}"/>
    <cellStyle name="Normal 5 6 2 2 3 3 4" xfId="32015" xr:uid="{A840020A-CB05-4307-937E-DB98A2DB2C4E}"/>
    <cellStyle name="Normal 5 6 2 2 3 3 5" xfId="46899" xr:uid="{FBF2D9B8-A5C5-4B49-8AC8-14AC27D3D428}"/>
    <cellStyle name="Normal 5 6 2 2 3 3 6" xfId="11479" xr:uid="{1630B8A6-062F-4E7C-9839-1AF4563C1148}"/>
    <cellStyle name="Normal 5 6 2 2 3 4" xfId="2953" xr:uid="{37B16E94-F72F-418D-B395-027FE8D8F171}"/>
    <cellStyle name="Normal 5 6 2 2 3 4 2" xfId="41229" xr:uid="{4348B453-1382-4D8D-AE47-6C6C8B58376D}"/>
    <cellStyle name="Normal 5 6 2 2 3 4 3" xfId="35439" xr:uid="{6378055C-8F5C-4315-A466-A58A458C6254}"/>
    <cellStyle name="Normal 5 6 2 2 3 4 4" xfId="50323" xr:uid="{61F2CE91-24BB-4A99-AFB1-D959965C8167}"/>
    <cellStyle name="Normal 5 6 2 2 3 4 5" xfId="21747" xr:uid="{AFFD875E-30E0-45B6-9D2B-CAB23CBBD040}"/>
    <cellStyle name="Normal 5 6 2 2 3 5" xfId="2954" xr:uid="{EB236484-9857-496B-8EBA-CF0567ACED73}"/>
    <cellStyle name="Normal 5 6 2 2 3 5 2" xfId="41230" xr:uid="{49E5E702-06C4-4B0E-9297-F83CD4EAB710}"/>
    <cellStyle name="Normal 5 6 2 2 3 5 3" xfId="14903" xr:uid="{DEC6E8F8-18E3-40FC-B6E5-AA782D8A88EE}"/>
    <cellStyle name="Normal 5 6 2 2 3 6" xfId="40854" xr:uid="{8528AFA9-6F41-461E-A0CF-15F50FCD7581}"/>
    <cellStyle name="Normal 5 6 2 2 3 7" xfId="28593" xr:uid="{7B8AD899-BFAB-4008-B0BB-011080FE368D}"/>
    <cellStyle name="Normal 5 6 2 2 3 8" xfId="43477" xr:uid="{E56C40DA-9A7F-467B-BBF0-79E43A24988C}"/>
    <cellStyle name="Normal 5 6 2 2 3 9" xfId="8057" xr:uid="{BE79F1D8-0C3A-41D9-B66A-071B4EFA1BA1}"/>
    <cellStyle name="Normal 5 6 2 2 4" xfId="1398" xr:uid="{2CA4BC7F-312E-4B1B-9978-A6C8A64F486C}"/>
    <cellStyle name="Normal 5 6 2 2 4 2" xfId="2955" xr:uid="{4DE20285-A19D-43D4-91A0-F186088507CA}"/>
    <cellStyle name="Normal 5 6 2 2 4 2 2" xfId="13192" xr:uid="{F44BA88E-EE54-4067-8E55-D622A556CF92}"/>
    <cellStyle name="Normal 5 6 2 2 4 2 2 2" xfId="26882" xr:uid="{C8A15C1E-75E1-4FE6-BFF3-B29CE435A6D4}"/>
    <cellStyle name="Normal 5 6 2 2 4 2 2 2 2" xfId="40574" xr:uid="{E976BAD7-2723-4821-9EBB-39FBC7228E39}"/>
    <cellStyle name="Normal 5 6 2 2 4 2 2 2 3" xfId="55458" xr:uid="{BDE87073-954D-4A98-82EE-4E242701844B}"/>
    <cellStyle name="Normal 5 6 2 2 4 2 2 3" xfId="20038" xr:uid="{5AA9FD4E-A596-4F14-82E6-14745FDF282B}"/>
    <cellStyle name="Normal 5 6 2 2 4 2 2 4" xfId="33728" xr:uid="{1862CCC8-7AA5-4B03-AADA-538D1B3151D7}"/>
    <cellStyle name="Normal 5 6 2 2 4 2 2 5" xfId="48612" xr:uid="{689998E9-AD65-4308-B788-DFB33542EB3B}"/>
    <cellStyle name="Normal 5 6 2 2 4 2 3" xfId="23460" xr:uid="{27AA3D4C-9DC3-4824-A6E5-DD893B3ED135}"/>
    <cellStyle name="Normal 5 6 2 2 4 2 3 2" xfId="37152" xr:uid="{8B618A2D-A697-4C7F-9CA5-1C55C5AF3317}"/>
    <cellStyle name="Normal 5 6 2 2 4 2 3 3" xfId="52036" xr:uid="{C874C914-84A8-4025-8E20-3B6959FA1524}"/>
    <cellStyle name="Normal 5 6 2 2 4 2 4" xfId="16616" xr:uid="{7F39E85D-2B8B-470E-9F8C-66F18904F8BC}"/>
    <cellStyle name="Normal 5 6 2 2 4 2 4 2" xfId="41231" xr:uid="{8008FE59-F22B-4CBA-9373-23FC6E1C774F}"/>
    <cellStyle name="Normal 5 6 2 2 4 2 5" xfId="30306" xr:uid="{8E8810A0-947A-4EC3-AFF0-AC4EF92819B5}"/>
    <cellStyle name="Normal 5 6 2 2 4 2 6" xfId="45190" xr:uid="{FE16E6E8-2A81-427E-A5A4-B3F7F5029E91}"/>
    <cellStyle name="Normal 5 6 2 2 4 2 7" xfId="9770" xr:uid="{DCC3353C-1AAB-4D5B-9BEF-40AFDDE52E03}"/>
    <cellStyle name="Normal 5 6 2 2 4 3" xfId="2956" xr:uid="{872D5785-176A-4AD1-A2D2-C457232D1AD1}"/>
    <cellStyle name="Normal 5 6 2 2 4 3 2" xfId="25170" xr:uid="{1D5ACBB4-CDB1-4305-A361-0B78D80B27DE}"/>
    <cellStyle name="Normal 5 6 2 2 4 3 2 2" xfId="38862" xr:uid="{750A85B6-ADDF-4C13-8388-5C0FD11D7BDE}"/>
    <cellStyle name="Normal 5 6 2 2 4 3 2 3" xfId="53746" xr:uid="{78BF3EF6-41B2-470E-AC08-5C4A2CA2C891}"/>
    <cellStyle name="Normal 5 6 2 2 4 3 3" xfId="18326" xr:uid="{F61EA779-ECD6-4D81-8902-1ED78C1E8B97}"/>
    <cellStyle name="Normal 5 6 2 2 4 3 3 2" xfId="41232" xr:uid="{AE6DECD1-BA7D-471D-8BDF-EE15F353157D}"/>
    <cellStyle name="Normal 5 6 2 2 4 3 4" xfId="32016" xr:uid="{4C8C7C14-E956-41F8-98CD-7006F49F739C}"/>
    <cellStyle name="Normal 5 6 2 2 4 3 5" xfId="46900" xr:uid="{A6B7BC99-C063-43D0-A117-4093BAB36DB6}"/>
    <cellStyle name="Normal 5 6 2 2 4 3 6" xfId="11480" xr:uid="{6621F9FB-63CC-41E4-958E-4E69FE3CB3FB}"/>
    <cellStyle name="Normal 5 6 2 2 4 4" xfId="2957" xr:uid="{BA5D7423-AAF1-4E1C-B247-0406C3C89A6C}"/>
    <cellStyle name="Normal 5 6 2 2 4 4 2" xfId="41233" xr:uid="{7F9C2391-6160-4EF9-8E3F-4DF151A2414C}"/>
    <cellStyle name="Normal 5 6 2 2 4 4 3" xfId="35440" xr:uid="{0BB4E58A-D380-4869-B9BD-10833731EEBD}"/>
    <cellStyle name="Normal 5 6 2 2 4 4 4" xfId="50324" xr:uid="{DA97E4D8-9C0B-47D9-B02C-11E26F8FDFD9}"/>
    <cellStyle name="Normal 5 6 2 2 4 4 5" xfId="21748" xr:uid="{D8C061FB-0AAA-4EA6-9D80-FBA5DFBA41A1}"/>
    <cellStyle name="Normal 5 6 2 2 4 5" xfId="14904" xr:uid="{FB4256AD-F5DB-4BCA-B16D-EC09E2B576ED}"/>
    <cellStyle name="Normal 5 6 2 2 4 5 2" xfId="41091" xr:uid="{9AB97CAD-AFDF-4C2C-A304-49E62C450C1F}"/>
    <cellStyle name="Normal 5 6 2 2 4 6" xfId="28594" xr:uid="{D76B8FA6-42AF-4219-AB3B-7C59886F666B}"/>
    <cellStyle name="Normal 5 6 2 2 4 7" xfId="43478" xr:uid="{29CA7076-7ED8-4D5E-8ED6-593507CFAA6D}"/>
    <cellStyle name="Normal 5 6 2 2 4 8" xfId="8058" xr:uid="{CC626201-74CA-4A73-8556-96EC4D4A307F}"/>
    <cellStyle name="Normal 5 6 2 2 5" xfId="2958" xr:uid="{4D5EB2B9-9246-47F6-93EC-943B08D20487}"/>
    <cellStyle name="Normal 5 6 2 2 5 2" xfId="2959" xr:uid="{580909E9-FC94-40CE-9691-7AF693F24C40}"/>
    <cellStyle name="Normal 5 6 2 2 5 2 2" xfId="26878" xr:uid="{EF48FB9E-6C9E-403F-92D3-99011D7C6F17}"/>
    <cellStyle name="Normal 5 6 2 2 5 2 2 2" xfId="40570" xr:uid="{9E1795BA-634B-4CE1-A30C-A620F943BFC4}"/>
    <cellStyle name="Normal 5 6 2 2 5 2 2 3" xfId="55454" xr:uid="{AEDA0B38-17E6-4F4A-AEB2-04CC32D6BBAE}"/>
    <cellStyle name="Normal 5 6 2 2 5 2 3" xfId="20034" xr:uid="{20B2163E-3B03-47BC-9A7A-3265935B6B2F}"/>
    <cellStyle name="Normal 5 6 2 2 5 2 3 2" xfId="41235" xr:uid="{34372B6D-5068-4520-A6EC-9602AD0908BE}"/>
    <cellStyle name="Normal 5 6 2 2 5 2 4" xfId="33724" xr:uid="{4770E64D-8C03-4F9F-B272-9551C427526E}"/>
    <cellStyle name="Normal 5 6 2 2 5 2 5" xfId="48608" xr:uid="{134A4846-24FB-4E30-ADF5-DB1752765A25}"/>
    <cellStyle name="Normal 5 6 2 2 5 2 6" xfId="13188" xr:uid="{794FA0B4-C9CC-4A13-B685-060A2E7B4B17}"/>
    <cellStyle name="Normal 5 6 2 2 5 3" xfId="2960" xr:uid="{3C882574-A09E-463C-BAAE-A586825C4447}"/>
    <cellStyle name="Normal 5 6 2 2 5 3 2" xfId="41236" xr:uid="{B5CCD096-A763-4B16-AEDE-3542EBBFBB29}"/>
    <cellStyle name="Normal 5 6 2 2 5 3 3" xfId="37148" xr:uid="{ADD24F4E-4A1A-4A29-8257-200D609BA77E}"/>
    <cellStyle name="Normal 5 6 2 2 5 3 4" xfId="52032" xr:uid="{0E2E24C8-D8AA-4021-B245-E9D43B51AF65}"/>
    <cellStyle name="Normal 5 6 2 2 5 3 5" xfId="23456" xr:uid="{B951805A-B251-4B9A-AF55-6F915058A025}"/>
    <cellStyle name="Normal 5 6 2 2 5 4" xfId="2961" xr:uid="{D34A73DC-0D7C-4A8F-B72E-6A3E47DD9C96}"/>
    <cellStyle name="Normal 5 6 2 2 5 4 2" xfId="41237" xr:uid="{9518DAA7-7860-40E9-9C63-08FF63E2C7C7}"/>
    <cellStyle name="Normal 5 6 2 2 5 4 3" xfId="16612" xr:uid="{F46827F5-380D-436E-A203-9288C471610C}"/>
    <cellStyle name="Normal 5 6 2 2 5 5" xfId="41234" xr:uid="{507646CD-07D9-48B1-B47E-E00F6F7C6B99}"/>
    <cellStyle name="Normal 5 6 2 2 5 6" xfId="30302" xr:uid="{2DE856F1-FFC2-4906-A3C2-5942CA86DBF8}"/>
    <cellStyle name="Normal 5 6 2 2 5 7" xfId="45186" xr:uid="{EF9A4539-E67F-4E1E-9B61-E12FC561E04D}"/>
    <cellStyle name="Normal 5 6 2 2 5 8" xfId="9766" xr:uid="{DB7C6237-F360-4618-8E84-84F0B2DDB087}"/>
    <cellStyle name="Normal 5 6 2 2 6" xfId="2962" xr:uid="{9C9FCA7D-CE33-4D9C-A489-63CD2827C307}"/>
    <cellStyle name="Normal 5 6 2 2 6 2" xfId="25166" xr:uid="{E14FE0AF-7C8C-4AAB-98EA-3AAE74D1FC26}"/>
    <cellStyle name="Normal 5 6 2 2 6 2 2" xfId="38858" xr:uid="{E2DE1EA3-221F-4115-AC47-467E5E85C969}"/>
    <cellStyle name="Normal 5 6 2 2 6 2 3" xfId="53742" xr:uid="{CB60797D-6FAC-4D8D-8D76-A7152D1A0B36}"/>
    <cellStyle name="Normal 5 6 2 2 6 3" xfId="18322" xr:uid="{35B71F87-1180-4573-85E0-EE9797676D69}"/>
    <cellStyle name="Normal 5 6 2 2 6 3 2" xfId="41238" xr:uid="{B8AA2F3C-E506-46B7-8CC0-AC82126C71ED}"/>
    <cellStyle name="Normal 5 6 2 2 6 4" xfId="32012" xr:uid="{99E1E76B-5368-4F36-9699-E574B9DD39C0}"/>
    <cellStyle name="Normal 5 6 2 2 6 5" xfId="46896" xr:uid="{28F638E9-B805-4147-B07F-D26D1B23AE2A}"/>
    <cellStyle name="Normal 5 6 2 2 6 6" xfId="11476" xr:uid="{DF8EE93A-3055-40F5-8D16-7975D13D6678}"/>
    <cellStyle name="Normal 5 6 2 2 7" xfId="2963" xr:uid="{386741B1-C8BE-4620-8A56-AAE77582FCBD}"/>
    <cellStyle name="Normal 5 6 2 2 7 2" xfId="41239" xr:uid="{16386002-29E2-4BD6-B499-4BBE4AC31D08}"/>
    <cellStyle name="Normal 5 6 2 2 7 3" xfId="35436" xr:uid="{53956D24-35D3-4037-A895-75D89A405735}"/>
    <cellStyle name="Normal 5 6 2 2 7 4" xfId="50320" xr:uid="{CA01E44F-D345-407E-8290-894B19DFF77E}"/>
    <cellStyle name="Normal 5 6 2 2 7 5" xfId="21744" xr:uid="{8BE428FD-0136-48B0-8C90-289BB86452FE}"/>
    <cellStyle name="Normal 5 6 2 2 8" xfId="2964" xr:uid="{E1208431-D7BD-4290-93B4-AA12E4825010}"/>
    <cellStyle name="Normal 5 6 2 2 8 2" xfId="41240" xr:uid="{B5EDA19A-3FD4-49A3-BC4C-9566CDCB02CE}"/>
    <cellStyle name="Normal 5 6 2 2 8 3" xfId="14900" xr:uid="{88480FA4-30A2-4C77-8B4E-72ACDF644E29}"/>
    <cellStyle name="Normal 5 6 2 2 9" xfId="40794" xr:uid="{16BD918C-0624-49EB-8A25-8DD1A639335E}"/>
    <cellStyle name="Normal 5 6 2 3" xfId="578" xr:uid="{A1AAF087-8F24-41B6-81A3-F15778FE1CFD}"/>
    <cellStyle name="Normal 5 6 2 3 10" xfId="43479" xr:uid="{9076AF61-BE63-43B0-8A12-F7662958D8B6}"/>
    <cellStyle name="Normal 5 6 2 3 11" xfId="8059" xr:uid="{E4BAF607-0274-436C-AAD2-0633653004C7}"/>
    <cellStyle name="Normal 5 6 2 3 2" xfId="579" xr:uid="{59C8234F-D43F-4C32-9BC7-49842A57D924}"/>
    <cellStyle name="Normal 5 6 2 3 2 2" xfId="580" xr:uid="{2CDCA070-97B3-4F55-B0B1-45353F0F9B03}"/>
    <cellStyle name="Normal 5 6 2 3 2 2 2" xfId="9773" xr:uid="{9C593627-05F9-4EC9-A436-F308A06360A8}"/>
    <cellStyle name="Normal 5 6 2 3 2 2 2 2" xfId="13195" xr:uid="{7191FAC1-2C23-4492-B9DA-56BD2BB60E7C}"/>
    <cellStyle name="Normal 5 6 2 3 2 2 2 2 2" xfId="26885" xr:uid="{351FEF6D-DB88-4125-A5D5-71646B49BCB7}"/>
    <cellStyle name="Normal 5 6 2 3 2 2 2 2 2 2" xfId="40577" xr:uid="{F7F66C06-2686-4D99-9C99-86FB58592D86}"/>
    <cellStyle name="Normal 5 6 2 3 2 2 2 2 2 3" xfId="55461" xr:uid="{42435C50-BBAD-4638-978F-22CDFA8E106C}"/>
    <cellStyle name="Normal 5 6 2 3 2 2 2 2 3" xfId="20041" xr:uid="{BB1B9437-7EA2-40E6-8150-45861A00B1F6}"/>
    <cellStyle name="Normal 5 6 2 3 2 2 2 2 4" xfId="33731" xr:uid="{58673929-58F6-4EC4-B639-F798DCB7F775}"/>
    <cellStyle name="Normal 5 6 2 3 2 2 2 2 5" xfId="48615" xr:uid="{135FAC46-495E-4ED2-9A51-14F2EE9E645F}"/>
    <cellStyle name="Normal 5 6 2 3 2 2 2 3" xfId="23463" xr:uid="{579CD267-299F-4751-902A-70878C538B55}"/>
    <cellStyle name="Normal 5 6 2 3 2 2 2 3 2" xfId="37155" xr:uid="{FFE64220-539F-4E04-B21E-FF4BB5B2831B}"/>
    <cellStyle name="Normal 5 6 2 3 2 2 2 3 3" xfId="52039" xr:uid="{D17E2134-2C05-4415-967C-201073867B12}"/>
    <cellStyle name="Normal 5 6 2 3 2 2 2 4" xfId="16619" xr:uid="{1D2B0787-D40D-4E56-B5BC-D03DCE63E23A}"/>
    <cellStyle name="Normal 5 6 2 3 2 2 2 5" xfId="30309" xr:uid="{570D4801-A352-40B5-8F20-5E4CE3BD8A06}"/>
    <cellStyle name="Normal 5 6 2 3 2 2 2 6" xfId="45193" xr:uid="{601EE0BA-5849-4795-B3B3-876A9A98A2C3}"/>
    <cellStyle name="Normal 5 6 2 3 2 2 3" xfId="11483" xr:uid="{784BBC92-CB45-4CFA-ACFE-75BA86821C9D}"/>
    <cellStyle name="Normal 5 6 2 3 2 2 3 2" xfId="25173" xr:uid="{D66F4271-76FD-41CA-BC16-E7E69710B79B}"/>
    <cellStyle name="Normal 5 6 2 3 2 2 3 2 2" xfId="38865" xr:uid="{699E1D4B-C40A-45E9-BF80-F9B12C6E0EB1}"/>
    <cellStyle name="Normal 5 6 2 3 2 2 3 2 3" xfId="53749" xr:uid="{9FDE1FA8-CFE0-4CB0-8B5B-05032B0018EF}"/>
    <cellStyle name="Normal 5 6 2 3 2 2 3 3" xfId="18329" xr:uid="{494699F2-0F92-44AD-8197-5F58D9F807F1}"/>
    <cellStyle name="Normal 5 6 2 3 2 2 3 4" xfId="32019" xr:uid="{E9EBE0C5-4507-4296-A9AC-A33FE556D7F8}"/>
    <cellStyle name="Normal 5 6 2 3 2 2 3 5" xfId="46903" xr:uid="{03E9BC7D-7F97-4D26-8427-256B75AFCE34}"/>
    <cellStyle name="Normal 5 6 2 3 2 2 4" xfId="21751" xr:uid="{EBE73A92-C7A1-4E99-A200-83F8FA82439E}"/>
    <cellStyle name="Normal 5 6 2 3 2 2 4 2" xfId="35443" xr:uid="{A911CA7A-3739-4C0E-A892-86F936E95934}"/>
    <cellStyle name="Normal 5 6 2 3 2 2 4 3" xfId="50327" xr:uid="{7AAAF076-2468-4872-8934-E6FB1C27E844}"/>
    <cellStyle name="Normal 5 6 2 3 2 2 5" xfId="14907" xr:uid="{7C0C4F69-A90B-4BE4-BE9E-C09ED7ACE618}"/>
    <cellStyle name="Normal 5 6 2 3 2 2 5 2" xfId="40857" xr:uid="{C3D7FB30-EF1B-4B77-9E2F-14275BAC58C1}"/>
    <cellStyle name="Normal 5 6 2 3 2 2 6" xfId="28597" xr:uid="{FF06F4BA-A971-4454-8ABF-A6A023F3107D}"/>
    <cellStyle name="Normal 5 6 2 3 2 2 7" xfId="43481" xr:uid="{FEF909BE-0558-4D1C-AB3B-EDD039728760}"/>
    <cellStyle name="Normal 5 6 2 3 2 2 8" xfId="8061" xr:uid="{301034E1-39E3-436C-8BD6-7D80A7964E45}"/>
    <cellStyle name="Normal 5 6 2 3 2 3" xfId="2965" xr:uid="{AB2358E6-F774-4DEE-ACF2-6F1C0C4410C4}"/>
    <cellStyle name="Normal 5 6 2 3 2 3 2" xfId="13194" xr:uid="{0F67421D-9C8A-4A08-90E4-41158C1F70C6}"/>
    <cellStyle name="Normal 5 6 2 3 2 3 2 2" xfId="26884" xr:uid="{FCCC1E42-1721-4A6E-9376-207ACA97405F}"/>
    <cellStyle name="Normal 5 6 2 3 2 3 2 2 2" xfId="40576" xr:uid="{B289FDBC-1D61-4E06-AFFB-602EA17392D7}"/>
    <cellStyle name="Normal 5 6 2 3 2 3 2 2 3" xfId="55460" xr:uid="{2A4CB2B3-9795-46A5-96C8-FE96702C8AF7}"/>
    <cellStyle name="Normal 5 6 2 3 2 3 2 3" xfId="20040" xr:uid="{33D9FAE6-5796-49E9-9EB3-B9D67B9C0F6D}"/>
    <cellStyle name="Normal 5 6 2 3 2 3 2 4" xfId="33730" xr:uid="{D8B1A5B5-F69F-44B7-BC5E-AA46F257F21F}"/>
    <cellStyle name="Normal 5 6 2 3 2 3 2 5" xfId="48614" xr:uid="{493C949B-B1A3-4376-853F-928660606151}"/>
    <cellStyle name="Normal 5 6 2 3 2 3 3" xfId="23462" xr:uid="{B936137A-B648-4401-B1FC-83AB9BED79C9}"/>
    <cellStyle name="Normal 5 6 2 3 2 3 3 2" xfId="37154" xr:uid="{143A06B8-FEFD-4ED0-BDA8-483494BAB193}"/>
    <cellStyle name="Normal 5 6 2 3 2 3 3 3" xfId="52038" xr:uid="{68BE4226-B925-4455-B9C5-2E6C1740A237}"/>
    <cellStyle name="Normal 5 6 2 3 2 3 4" xfId="16618" xr:uid="{AF9F2118-8622-40DA-9521-55C1B8378F01}"/>
    <cellStyle name="Normal 5 6 2 3 2 3 4 2" xfId="41241" xr:uid="{CD325F12-8B1D-411B-AD92-E502EFFEC041}"/>
    <cellStyle name="Normal 5 6 2 3 2 3 5" xfId="30308" xr:uid="{CC4FFE08-B65C-4B1D-BFEE-670803D33721}"/>
    <cellStyle name="Normal 5 6 2 3 2 3 6" xfId="45192" xr:uid="{373FCF8B-189B-45C9-89D4-BA652BD5DEC0}"/>
    <cellStyle name="Normal 5 6 2 3 2 3 7" xfId="9772" xr:uid="{4E36EFDC-8B2B-42D6-BD17-414C8AD0FB74}"/>
    <cellStyle name="Normal 5 6 2 3 2 4" xfId="2966" xr:uid="{37B4B9CB-43C0-40F5-87C5-B243BF7C0762}"/>
    <cellStyle name="Normal 5 6 2 3 2 4 2" xfId="25172" xr:uid="{C07BEF4F-574F-459B-86A4-C346FC9F5235}"/>
    <cellStyle name="Normal 5 6 2 3 2 4 2 2" xfId="38864" xr:uid="{7E01D590-71B9-42A0-B799-8A6C474B657C}"/>
    <cellStyle name="Normal 5 6 2 3 2 4 2 3" xfId="53748" xr:uid="{85BB84C2-636B-479B-B451-E092DAED9C5C}"/>
    <cellStyle name="Normal 5 6 2 3 2 4 3" xfId="18328" xr:uid="{F238BC0B-86E2-4FD8-B190-460CBD5E977F}"/>
    <cellStyle name="Normal 5 6 2 3 2 4 3 2" xfId="41242" xr:uid="{01C14D56-0178-4315-BCF2-E31F443D6DF4}"/>
    <cellStyle name="Normal 5 6 2 3 2 4 4" xfId="32018" xr:uid="{4210452D-D5C9-4710-AB40-801E964A060D}"/>
    <cellStyle name="Normal 5 6 2 3 2 4 5" xfId="46902" xr:uid="{369B5E7F-1CE0-481B-B97C-1058E13E82C4}"/>
    <cellStyle name="Normal 5 6 2 3 2 4 6" xfId="11482" xr:uid="{E40C56AE-551B-456C-A506-E00A4C911385}"/>
    <cellStyle name="Normal 5 6 2 3 2 5" xfId="21750" xr:uid="{1A4AF930-F0BB-4097-937A-9262AF94701C}"/>
    <cellStyle name="Normal 5 6 2 3 2 5 2" xfId="35442" xr:uid="{9D97B320-3421-4248-9D65-3A1BDF999FEB}"/>
    <cellStyle name="Normal 5 6 2 3 2 5 3" xfId="50326" xr:uid="{B186B939-220E-4EB0-956A-214DBEBBCED2}"/>
    <cellStyle name="Normal 5 6 2 3 2 6" xfId="14906" xr:uid="{3F121575-7A08-4602-9A95-B43BC0B22142}"/>
    <cellStyle name="Normal 5 6 2 3 2 6 2" xfId="40856" xr:uid="{CB943C8D-E4D0-4EFE-B4FE-09B2313C920C}"/>
    <cellStyle name="Normal 5 6 2 3 2 7" xfId="28596" xr:uid="{09679C95-C77B-43CD-877C-B18D68BAC17C}"/>
    <cellStyle name="Normal 5 6 2 3 2 8" xfId="43480" xr:uid="{E4B7893E-BC51-429C-9F88-8102BE057E99}"/>
    <cellStyle name="Normal 5 6 2 3 2 9" xfId="8060" xr:uid="{B20B6714-40AD-4FD6-9CD3-4523FFD795C9}"/>
    <cellStyle name="Normal 5 6 2 3 3" xfId="581" xr:uid="{107B966B-809D-4A14-AEB5-A284B39B42B4}"/>
    <cellStyle name="Normal 5 6 2 3 3 2" xfId="2967" xr:uid="{F2968CFC-FFAD-4851-8C67-A17E7BEF5FE3}"/>
    <cellStyle name="Normal 5 6 2 3 3 2 2" xfId="13196" xr:uid="{80D4238A-BB1A-4334-85FF-3F8A5B84B560}"/>
    <cellStyle name="Normal 5 6 2 3 3 2 2 2" xfId="26886" xr:uid="{06087C4F-F2AD-4DF2-A779-10E8373F69D2}"/>
    <cellStyle name="Normal 5 6 2 3 3 2 2 2 2" xfId="40578" xr:uid="{D4EBFF37-81CB-4A23-BA1F-AF3ADC701A6D}"/>
    <cellStyle name="Normal 5 6 2 3 3 2 2 2 3" xfId="55462" xr:uid="{A5D83BF4-48ED-4342-BC1D-D91E032DF439}"/>
    <cellStyle name="Normal 5 6 2 3 3 2 2 3" xfId="20042" xr:uid="{7991CC4D-58E1-4327-BE0E-A0CA666085BB}"/>
    <cellStyle name="Normal 5 6 2 3 3 2 2 4" xfId="33732" xr:uid="{B5AD55EF-EBD2-49D3-B6BF-EFD2239C8429}"/>
    <cellStyle name="Normal 5 6 2 3 3 2 2 5" xfId="48616" xr:uid="{F62F2688-F280-4288-86EB-C26A54FD301E}"/>
    <cellStyle name="Normal 5 6 2 3 3 2 3" xfId="23464" xr:uid="{CA8E20D0-A759-427B-B40A-4CD948311588}"/>
    <cellStyle name="Normal 5 6 2 3 3 2 3 2" xfId="37156" xr:uid="{EFC9B3A0-3DC5-4618-BB13-B5F40646D5F6}"/>
    <cellStyle name="Normal 5 6 2 3 3 2 3 3" xfId="52040" xr:uid="{22C00CA8-9885-4752-BBEE-4E19DBB8E5FD}"/>
    <cellStyle name="Normal 5 6 2 3 3 2 4" xfId="16620" xr:uid="{6DFFA3A7-A902-484B-9A48-6D07F602CB9D}"/>
    <cellStyle name="Normal 5 6 2 3 3 2 4 2" xfId="41243" xr:uid="{24E68FA3-DEAC-4BBD-BCFB-E80234979B4E}"/>
    <cellStyle name="Normal 5 6 2 3 3 2 5" xfId="30310" xr:uid="{424E1C9F-B555-41DD-AC6E-8ECF168A9017}"/>
    <cellStyle name="Normal 5 6 2 3 3 2 6" xfId="45194" xr:uid="{6D5A1D6F-C953-4ACA-96EE-4A871A5D5037}"/>
    <cellStyle name="Normal 5 6 2 3 3 2 7" xfId="9774" xr:uid="{4FD8560B-4F62-4B93-9B97-8837917738EC}"/>
    <cellStyle name="Normal 5 6 2 3 3 3" xfId="2968" xr:uid="{E86D4509-410A-4910-B990-6E54EAD28E8E}"/>
    <cellStyle name="Normal 5 6 2 3 3 3 2" xfId="25174" xr:uid="{6CDD577B-033C-4E03-95D9-38DC262260DB}"/>
    <cellStyle name="Normal 5 6 2 3 3 3 2 2" xfId="38866" xr:uid="{CE0A27ED-1B72-430D-BE14-73DEDB581821}"/>
    <cellStyle name="Normal 5 6 2 3 3 3 2 3" xfId="53750" xr:uid="{A816F8BB-11E6-4197-A838-380884AAF0E4}"/>
    <cellStyle name="Normal 5 6 2 3 3 3 3" xfId="18330" xr:uid="{CC4589DA-3AF2-4AEC-A55C-E316E37E0AE6}"/>
    <cellStyle name="Normal 5 6 2 3 3 3 3 2" xfId="41244" xr:uid="{947A3177-8D09-4FBE-9451-0C01F46E581D}"/>
    <cellStyle name="Normal 5 6 2 3 3 3 4" xfId="32020" xr:uid="{E4C4C1EE-A752-4648-9EB7-5665E1A5B0B9}"/>
    <cellStyle name="Normal 5 6 2 3 3 3 5" xfId="46904" xr:uid="{63D36AAE-A917-44EE-9D4F-639A77CA360A}"/>
    <cellStyle name="Normal 5 6 2 3 3 3 6" xfId="11484" xr:uid="{CD622C53-2221-446F-9D9F-0A1B2B983D8D}"/>
    <cellStyle name="Normal 5 6 2 3 3 4" xfId="2969" xr:uid="{D895F05F-AAE7-44D2-8961-8B9E910FD0BD}"/>
    <cellStyle name="Normal 5 6 2 3 3 4 2" xfId="41245" xr:uid="{A496EEB2-6EE2-49CF-A38A-C27DB980BB79}"/>
    <cellStyle name="Normal 5 6 2 3 3 4 3" xfId="35444" xr:uid="{70F3DEBC-DBC7-496A-9212-6E2640235C6A}"/>
    <cellStyle name="Normal 5 6 2 3 3 4 4" xfId="50328" xr:uid="{934E8C8F-323B-4234-991C-DED630EAE95E}"/>
    <cellStyle name="Normal 5 6 2 3 3 4 5" xfId="21752" xr:uid="{6194F764-C2B9-470A-ADEB-F14935CEF995}"/>
    <cellStyle name="Normal 5 6 2 3 3 5" xfId="14908" xr:uid="{F02B7E94-8DB3-4E37-A441-C3DF86AA376B}"/>
    <cellStyle name="Normal 5 6 2 3 3 5 2" xfId="40858" xr:uid="{45BB9946-414D-47DB-95EC-4C466770BB99}"/>
    <cellStyle name="Normal 5 6 2 3 3 6" xfId="28598" xr:uid="{3CCECC21-6563-43D5-8C1D-F7A43E67BC98}"/>
    <cellStyle name="Normal 5 6 2 3 3 7" xfId="43482" xr:uid="{2A763E8C-5177-46D6-B63A-B0621E3872D1}"/>
    <cellStyle name="Normal 5 6 2 3 3 8" xfId="8062" xr:uid="{074FC02A-A511-44B1-9234-603DD44E85AE}"/>
    <cellStyle name="Normal 5 6 2 3 4" xfId="2970" xr:uid="{8E802755-7265-4EC3-9EC4-CD67048DA33F}"/>
    <cellStyle name="Normal 5 6 2 3 4 2" xfId="9775" xr:uid="{DEF2AE82-E86D-4CD9-B265-F2DF1FF1E1EC}"/>
    <cellStyle name="Normal 5 6 2 3 4 2 2" xfId="13197" xr:uid="{1B67E395-5420-4BE9-AD0E-04B4AD4DC8D8}"/>
    <cellStyle name="Normal 5 6 2 3 4 2 2 2" xfId="26887" xr:uid="{B26C918F-A119-4858-93BF-67FCBCFFCED7}"/>
    <cellStyle name="Normal 5 6 2 3 4 2 2 2 2" xfId="40579" xr:uid="{49EC07ED-9CA7-4124-931B-F42D7BD35403}"/>
    <cellStyle name="Normal 5 6 2 3 4 2 2 2 3" xfId="55463" xr:uid="{05E44A7B-44DD-4926-9D38-5D80FA22CC9F}"/>
    <cellStyle name="Normal 5 6 2 3 4 2 2 3" xfId="20043" xr:uid="{02350B89-369B-4D7B-9529-880D262D995B}"/>
    <cellStyle name="Normal 5 6 2 3 4 2 2 4" xfId="33733" xr:uid="{D48BDA2C-EBCB-49E2-B200-25EE247B9EC6}"/>
    <cellStyle name="Normal 5 6 2 3 4 2 2 5" xfId="48617" xr:uid="{07BA3C3A-1D41-4D96-8B52-21EA1C20C0C2}"/>
    <cellStyle name="Normal 5 6 2 3 4 2 3" xfId="23465" xr:uid="{356817F9-5387-4E01-BB8E-3D4D887871EC}"/>
    <cellStyle name="Normal 5 6 2 3 4 2 3 2" xfId="37157" xr:uid="{6A0AFB6C-C9CA-446B-BF8C-D80241DF8A1C}"/>
    <cellStyle name="Normal 5 6 2 3 4 2 3 3" xfId="52041" xr:uid="{BB15197B-F5C1-4D74-8E1C-866C95754913}"/>
    <cellStyle name="Normal 5 6 2 3 4 2 4" xfId="16621" xr:uid="{939217E4-0BCD-42ED-B82D-943BE8004CD6}"/>
    <cellStyle name="Normal 5 6 2 3 4 2 5" xfId="30311" xr:uid="{225E76D5-4245-4FA2-A975-70311FACB4B2}"/>
    <cellStyle name="Normal 5 6 2 3 4 2 6" xfId="45195" xr:uid="{DE631D54-2C20-4F5D-A276-8A5A441F575E}"/>
    <cellStyle name="Normal 5 6 2 3 4 3" xfId="11485" xr:uid="{7E7848B8-672A-4915-AFEB-2BB8B57349CE}"/>
    <cellStyle name="Normal 5 6 2 3 4 3 2" xfId="25175" xr:uid="{86649A90-0613-477E-B9B6-C7517B2FADA8}"/>
    <cellStyle name="Normal 5 6 2 3 4 3 2 2" xfId="38867" xr:uid="{D9BC429A-0908-4C25-A417-146FC2EDC455}"/>
    <cellStyle name="Normal 5 6 2 3 4 3 2 3" xfId="53751" xr:uid="{8EC8F6CD-0552-4D9F-A268-F623F1AB5AA1}"/>
    <cellStyle name="Normal 5 6 2 3 4 3 3" xfId="18331" xr:uid="{E1E68199-9779-43AD-9AB7-FB8737414CCB}"/>
    <cellStyle name="Normal 5 6 2 3 4 3 4" xfId="32021" xr:uid="{785ED2D7-1A02-4603-BC74-DEBA6CFFF144}"/>
    <cellStyle name="Normal 5 6 2 3 4 3 5" xfId="46905" xr:uid="{E4676D50-E568-433C-AA8F-19B2FF5A1195}"/>
    <cellStyle name="Normal 5 6 2 3 4 4" xfId="21753" xr:uid="{0826599A-F2A7-4512-8D02-E43A7C7749C5}"/>
    <cellStyle name="Normal 5 6 2 3 4 4 2" xfId="35445" xr:uid="{21B67CEC-D083-403B-8F38-C30EDCD4150E}"/>
    <cellStyle name="Normal 5 6 2 3 4 4 3" xfId="50329" xr:uid="{1C65E354-A5CE-43CE-9B38-2AEABB7B9539}"/>
    <cellStyle name="Normal 5 6 2 3 4 5" xfId="14909" xr:uid="{612FC9F4-B113-496A-A43C-0AC81F7C07F9}"/>
    <cellStyle name="Normal 5 6 2 3 4 5 2" xfId="41246" xr:uid="{15DA7575-8D31-4569-87F3-63ED618753C5}"/>
    <cellStyle name="Normal 5 6 2 3 4 6" xfId="28599" xr:uid="{ABF8F88A-250B-4029-89F5-BE4CA34B087E}"/>
    <cellStyle name="Normal 5 6 2 3 4 7" xfId="43483" xr:uid="{0CD6976E-3E9E-433F-86F9-90024D2239F7}"/>
    <cellStyle name="Normal 5 6 2 3 4 8" xfId="8063" xr:uid="{BB2607A7-8D46-4BB7-BD39-66B9F529D8A6}"/>
    <cellStyle name="Normal 5 6 2 3 5" xfId="2971" xr:uid="{61643A78-A3DB-497F-891B-9277A3226D45}"/>
    <cellStyle name="Normal 5 6 2 3 5 2" xfId="13193" xr:uid="{6BDFBC38-C64A-484F-A815-DB55EFA63A85}"/>
    <cellStyle name="Normal 5 6 2 3 5 2 2" xfId="26883" xr:uid="{29F76EDE-4705-4481-AD8D-CC173AD344AA}"/>
    <cellStyle name="Normal 5 6 2 3 5 2 2 2" xfId="40575" xr:uid="{56D73ABF-D30F-412B-8D8B-16DAEB3BA015}"/>
    <cellStyle name="Normal 5 6 2 3 5 2 2 3" xfId="55459" xr:uid="{1A07D6D0-B85D-457D-A13C-B4A7881280DA}"/>
    <cellStyle name="Normal 5 6 2 3 5 2 3" xfId="20039" xr:uid="{78D9590D-0B9E-4E3E-BAF7-5AD8F98FDB2D}"/>
    <cellStyle name="Normal 5 6 2 3 5 2 4" xfId="33729" xr:uid="{3304CBEB-B858-4208-BCC1-39776C758CF8}"/>
    <cellStyle name="Normal 5 6 2 3 5 2 5" xfId="48613" xr:uid="{8AC304A6-70F6-48A3-8B14-F87A701E4184}"/>
    <cellStyle name="Normal 5 6 2 3 5 3" xfId="23461" xr:uid="{3F9EE2FA-C2AB-4ADF-9710-BC6D7B5E3558}"/>
    <cellStyle name="Normal 5 6 2 3 5 3 2" xfId="37153" xr:uid="{5D3901D5-B610-44D9-B3C5-A9AC8CB4D2B4}"/>
    <cellStyle name="Normal 5 6 2 3 5 3 3" xfId="52037" xr:uid="{CECFF9B5-8FAC-43FB-8884-54D57F2029C8}"/>
    <cellStyle name="Normal 5 6 2 3 5 4" xfId="16617" xr:uid="{BE987275-D30C-4C3B-81BE-8ED6556D8976}"/>
    <cellStyle name="Normal 5 6 2 3 5 4 2" xfId="41247" xr:uid="{6A0C88F7-A21D-4FC5-8656-C25C3B9B54A9}"/>
    <cellStyle name="Normal 5 6 2 3 5 5" xfId="30307" xr:uid="{D5CB825A-30E4-44D4-8065-946B2DBFC781}"/>
    <cellStyle name="Normal 5 6 2 3 5 6" xfId="45191" xr:uid="{E4004F71-E7CB-4CD7-850F-24370CE2592E}"/>
    <cellStyle name="Normal 5 6 2 3 5 7" xfId="9771" xr:uid="{AA2E3A78-286A-4A88-B8D5-3FDC98F583BE}"/>
    <cellStyle name="Normal 5 6 2 3 6" xfId="2972" xr:uid="{2FFD2B08-C8A5-42E0-B219-CE89FD8F9463}"/>
    <cellStyle name="Normal 5 6 2 3 6 2" xfId="25171" xr:uid="{FFE2C3A9-EA92-4796-B224-F091AF45770B}"/>
    <cellStyle name="Normal 5 6 2 3 6 2 2" xfId="38863" xr:uid="{C7D1A247-4BF6-454C-92DA-23BE2620B46D}"/>
    <cellStyle name="Normal 5 6 2 3 6 2 3" xfId="53747" xr:uid="{C206634D-F742-4AD1-B70E-F7DA0169C7A7}"/>
    <cellStyle name="Normal 5 6 2 3 6 3" xfId="18327" xr:uid="{41A37BB5-EB75-4998-A955-E094F463C0D5}"/>
    <cellStyle name="Normal 5 6 2 3 6 3 2" xfId="41248" xr:uid="{30C9C324-5DBA-4E77-BA21-728786B0F0F7}"/>
    <cellStyle name="Normal 5 6 2 3 6 4" xfId="32017" xr:uid="{F36194A6-1D17-471A-8C91-7B269D0E8557}"/>
    <cellStyle name="Normal 5 6 2 3 6 5" xfId="46901" xr:uid="{DAD55B74-64E2-48B2-8644-78A219799A34}"/>
    <cellStyle name="Normal 5 6 2 3 6 6" xfId="11481" xr:uid="{F132F78B-AA72-41FE-B9E5-AA64C10D9F33}"/>
    <cellStyle name="Normal 5 6 2 3 7" xfId="21749" xr:uid="{E7CDCF71-4E18-443B-8707-33FD26BFC6F9}"/>
    <cellStyle name="Normal 5 6 2 3 7 2" xfId="35441" xr:uid="{32EA3700-0915-497C-BCE8-3FFD8E7EA18C}"/>
    <cellStyle name="Normal 5 6 2 3 7 3" xfId="50325" xr:uid="{6CBA5E72-ABAC-4A6B-929F-5C4DDE293D40}"/>
    <cellStyle name="Normal 5 6 2 3 8" xfId="14905" xr:uid="{40CE88F9-6933-4C1E-80F6-A8788300274B}"/>
    <cellStyle name="Normal 5 6 2 3 8 2" xfId="40855" xr:uid="{0E33819A-8661-4014-9320-0879197CF5CC}"/>
    <cellStyle name="Normal 5 6 2 3 9" xfId="28595" xr:uid="{F5EFA112-029E-46A7-B79A-053CCE7C7B66}"/>
    <cellStyle name="Normal 5 6 2 4" xfId="582" xr:uid="{CC843209-8703-484E-93FE-64AC7EE2B987}"/>
    <cellStyle name="Normal 5 6 2 4 2" xfId="583" xr:uid="{953CBBE8-655A-4D0A-9ABA-6A2FC2D4BFBF}"/>
    <cellStyle name="Normal 5 6 2 4 2 2" xfId="2973" xr:uid="{3C015EEE-3148-4E85-8860-677CF7087616}"/>
    <cellStyle name="Normal 5 6 2 4 2 2 2" xfId="13199" xr:uid="{FFD4CC3C-8A0E-4C3B-8D4D-F4E2BA2744D3}"/>
    <cellStyle name="Normal 5 6 2 4 2 2 2 2" xfId="26889" xr:uid="{C64237BC-C5CF-4F94-B655-6F8150E67465}"/>
    <cellStyle name="Normal 5 6 2 4 2 2 2 2 2" xfId="40581" xr:uid="{8A2ABD88-3224-4307-9EC8-25FCE724033F}"/>
    <cellStyle name="Normal 5 6 2 4 2 2 2 2 3" xfId="55465" xr:uid="{6828020D-F265-414A-8190-0CA4D00745A2}"/>
    <cellStyle name="Normal 5 6 2 4 2 2 2 3" xfId="20045" xr:uid="{4A88B1B2-6E57-4AD5-9DE8-9F881B058AF6}"/>
    <cellStyle name="Normal 5 6 2 4 2 2 2 4" xfId="33735" xr:uid="{FACF411E-89CB-41A8-AC0D-ACA5F3DEF385}"/>
    <cellStyle name="Normal 5 6 2 4 2 2 2 5" xfId="48619" xr:uid="{7A41AA58-5242-4CC5-B257-81DC90AAA38F}"/>
    <cellStyle name="Normal 5 6 2 4 2 2 3" xfId="23467" xr:uid="{94640C4F-CC9E-4693-A31E-ABFBFD2538FE}"/>
    <cellStyle name="Normal 5 6 2 4 2 2 3 2" xfId="37159" xr:uid="{8EC939BD-CA87-45C9-B802-9146322261ED}"/>
    <cellStyle name="Normal 5 6 2 4 2 2 3 3" xfId="52043" xr:uid="{4AEA7645-4118-4F22-86E7-21B740CF8770}"/>
    <cellStyle name="Normal 5 6 2 4 2 2 4" xfId="16623" xr:uid="{A5587159-CFE7-4091-9BF5-2B7CAA7BCC04}"/>
    <cellStyle name="Normal 5 6 2 4 2 2 4 2" xfId="41249" xr:uid="{3FFEE437-F525-42DD-A663-92E283AD62D1}"/>
    <cellStyle name="Normal 5 6 2 4 2 2 5" xfId="30313" xr:uid="{BF6922AA-196E-4CEF-A6D4-3AD994A4C78F}"/>
    <cellStyle name="Normal 5 6 2 4 2 2 6" xfId="45197" xr:uid="{D3E7D7F3-3326-4616-9475-FE65E2F37432}"/>
    <cellStyle name="Normal 5 6 2 4 2 2 7" xfId="9777" xr:uid="{98EC284C-3844-4817-A471-67AC95580BA5}"/>
    <cellStyle name="Normal 5 6 2 4 2 3" xfId="2974" xr:uid="{9A7640C3-72CB-487D-AA07-1DB94994EDE4}"/>
    <cellStyle name="Normal 5 6 2 4 2 3 2" xfId="25177" xr:uid="{005E731F-87DE-4B1A-8F13-6DF5CEC83E2B}"/>
    <cellStyle name="Normal 5 6 2 4 2 3 2 2" xfId="38869" xr:uid="{7FB2200F-4929-4B73-AB3F-FFD82144157C}"/>
    <cellStyle name="Normal 5 6 2 4 2 3 2 3" xfId="53753" xr:uid="{90CB01F0-F4CA-4FA7-A8A6-27910E4FDE11}"/>
    <cellStyle name="Normal 5 6 2 4 2 3 3" xfId="18333" xr:uid="{96B7BA3B-1053-4951-8B80-B6151EE092AF}"/>
    <cellStyle name="Normal 5 6 2 4 2 3 3 2" xfId="41250" xr:uid="{304777EA-4E8C-4F1E-8BF6-93216EF18B64}"/>
    <cellStyle name="Normal 5 6 2 4 2 3 4" xfId="32023" xr:uid="{A283D173-8065-4986-AF6D-C9303B000FBD}"/>
    <cellStyle name="Normal 5 6 2 4 2 3 5" xfId="46907" xr:uid="{C17E113F-54BF-406C-9D97-FE3CF45EF614}"/>
    <cellStyle name="Normal 5 6 2 4 2 3 6" xfId="11487" xr:uid="{9C422061-3536-42DD-AD80-1EBBA823F947}"/>
    <cellStyle name="Normal 5 6 2 4 2 4" xfId="2975" xr:uid="{B9CA262B-85D3-4F79-915E-A33FA0C277F9}"/>
    <cellStyle name="Normal 5 6 2 4 2 4 2" xfId="41251" xr:uid="{92BC7121-9362-476B-A879-0D256AC5C0FC}"/>
    <cellStyle name="Normal 5 6 2 4 2 4 3" xfId="35447" xr:uid="{CD82BB71-AA40-471D-9A78-89D5C5AAEACE}"/>
    <cellStyle name="Normal 5 6 2 4 2 4 4" xfId="50331" xr:uid="{4B6D0E21-6B94-4804-A929-D841C1684E6B}"/>
    <cellStyle name="Normal 5 6 2 4 2 4 5" xfId="21755" xr:uid="{8358505D-CEF8-481A-B964-E83E0BF4D1BF}"/>
    <cellStyle name="Normal 5 6 2 4 2 5" xfId="14911" xr:uid="{13B33121-58ED-4221-BD81-698D2F082252}"/>
    <cellStyle name="Normal 5 6 2 4 2 5 2" xfId="40860" xr:uid="{EC8B132F-148A-4433-95F0-2579D3935515}"/>
    <cellStyle name="Normal 5 6 2 4 2 6" xfId="28601" xr:uid="{2A9E817A-29A8-48B5-9429-83A5A1DE14CB}"/>
    <cellStyle name="Normal 5 6 2 4 2 7" xfId="43485" xr:uid="{85AA4C94-5699-4E42-9B94-256FA86038C1}"/>
    <cellStyle name="Normal 5 6 2 4 2 8" xfId="8065" xr:uid="{27430A82-AE85-43F4-8E48-8DAB50DAC86D}"/>
    <cellStyle name="Normal 5 6 2 4 3" xfId="2976" xr:uid="{D9B3193D-ED42-494D-A11A-4B58EAA1D87F}"/>
    <cellStyle name="Normal 5 6 2 4 3 2" xfId="13198" xr:uid="{8EFD6FF7-0D41-450F-85A5-5D38C82C7108}"/>
    <cellStyle name="Normal 5 6 2 4 3 2 2" xfId="26888" xr:uid="{B2F87BC4-9DB1-4ABF-B71D-FA4B86EC57AE}"/>
    <cellStyle name="Normal 5 6 2 4 3 2 2 2" xfId="40580" xr:uid="{A7BD6DB3-46C1-4B0D-B301-CB63ECD28DD9}"/>
    <cellStyle name="Normal 5 6 2 4 3 2 2 3" xfId="55464" xr:uid="{77851F0E-D390-4360-833E-FCADAE95F558}"/>
    <cellStyle name="Normal 5 6 2 4 3 2 3" xfId="20044" xr:uid="{EA96218F-DAD1-4F59-8D9F-7281FE752873}"/>
    <cellStyle name="Normal 5 6 2 4 3 2 4" xfId="33734" xr:uid="{58B1A692-3689-4346-923F-84067864E742}"/>
    <cellStyle name="Normal 5 6 2 4 3 2 5" xfId="48618" xr:uid="{A6AA75D5-701E-4AA0-8859-530F3902A9E4}"/>
    <cellStyle name="Normal 5 6 2 4 3 3" xfId="23466" xr:uid="{DDEA09F4-7486-4947-AE35-30041AA3700B}"/>
    <cellStyle name="Normal 5 6 2 4 3 3 2" xfId="37158" xr:uid="{51B7196A-BDFB-4EC4-95DD-DAF17BF77551}"/>
    <cellStyle name="Normal 5 6 2 4 3 3 3" xfId="52042" xr:uid="{8A8CD26D-EF94-4F33-8917-235F5F77799F}"/>
    <cellStyle name="Normal 5 6 2 4 3 4" xfId="16622" xr:uid="{E27EB7B9-172E-41D7-B727-8FBA6950FF60}"/>
    <cellStyle name="Normal 5 6 2 4 3 4 2" xfId="41252" xr:uid="{06AD939E-93A5-40D8-B5DB-35217332D570}"/>
    <cellStyle name="Normal 5 6 2 4 3 5" xfId="30312" xr:uid="{58294067-322B-4E4D-BCE7-F0A334D28E5A}"/>
    <cellStyle name="Normal 5 6 2 4 3 6" xfId="45196" xr:uid="{70B2A65C-E79C-43F2-9FF7-CB538FF13F20}"/>
    <cellStyle name="Normal 5 6 2 4 3 7" xfId="9776" xr:uid="{D0820168-898F-4799-9637-5D5AA1D2C474}"/>
    <cellStyle name="Normal 5 6 2 4 4" xfId="2977" xr:uid="{2F844A76-46DC-436D-B97A-1D178D887CD7}"/>
    <cellStyle name="Normal 5 6 2 4 4 2" xfId="25176" xr:uid="{AE2D201F-F11F-4CB4-BCFE-367241546CB0}"/>
    <cellStyle name="Normal 5 6 2 4 4 2 2" xfId="38868" xr:uid="{B86A1BDD-BB7D-4672-95C8-6A5232F2C940}"/>
    <cellStyle name="Normal 5 6 2 4 4 2 3" xfId="53752" xr:uid="{B48C77D3-3AE8-4F55-8A22-87BC59B4BCF1}"/>
    <cellStyle name="Normal 5 6 2 4 4 3" xfId="18332" xr:uid="{9FBF7A5E-E19A-49D4-AF5D-EBD24A7884CD}"/>
    <cellStyle name="Normal 5 6 2 4 4 3 2" xfId="41253" xr:uid="{EC918D62-E01C-4B03-A47F-271E45D7CD3F}"/>
    <cellStyle name="Normal 5 6 2 4 4 4" xfId="32022" xr:uid="{FA42AB47-8676-464A-96BF-5C38701C6FB2}"/>
    <cellStyle name="Normal 5 6 2 4 4 5" xfId="46906" xr:uid="{0FD53A32-9CED-4113-9E0E-9B179C64B3C7}"/>
    <cellStyle name="Normal 5 6 2 4 4 6" xfId="11486" xr:uid="{B03D0BD5-B291-4B7A-8DD6-184573E124A3}"/>
    <cellStyle name="Normal 5 6 2 4 5" xfId="2978" xr:uid="{3EB65438-CEBD-4D5A-BDE9-A3D41ECB5021}"/>
    <cellStyle name="Normal 5 6 2 4 5 2" xfId="41254" xr:uid="{367AE82D-2FA5-4B62-BD7F-FA11C7E41A11}"/>
    <cellStyle name="Normal 5 6 2 4 5 3" xfId="35446" xr:uid="{A7AC0CC7-04D1-4814-A80A-1736B42D5A88}"/>
    <cellStyle name="Normal 5 6 2 4 5 4" xfId="50330" xr:uid="{09E5646A-816A-47EE-B8DF-7D3F6FFABBFF}"/>
    <cellStyle name="Normal 5 6 2 4 5 5" xfId="21754" xr:uid="{EE3AEF47-3603-47BC-AC93-A0AAAD444ED2}"/>
    <cellStyle name="Normal 5 6 2 4 6" xfId="14910" xr:uid="{CA8243B0-5DCC-42F3-8C9E-5D503548FB4D}"/>
    <cellStyle name="Normal 5 6 2 4 6 2" xfId="40859" xr:uid="{F184A019-B0F0-46B3-A9BE-41599666E7F0}"/>
    <cellStyle name="Normal 5 6 2 4 7" xfId="28600" xr:uid="{8D29C2B1-1164-4782-9A49-87110E6CAE68}"/>
    <cellStyle name="Normal 5 6 2 4 8" xfId="43484" xr:uid="{1237299D-0326-406F-9D69-C8FC4AFED33A}"/>
    <cellStyle name="Normal 5 6 2 4 9" xfId="8064" xr:uid="{A131917E-9689-4211-BE70-B42C4479F1F2}"/>
    <cellStyle name="Normal 5 6 2 5" xfId="584" xr:uid="{68440298-047C-40A8-A4B9-E2DEFB95D0B9}"/>
    <cellStyle name="Normal 5 6 2 5 2" xfId="2979" xr:uid="{AF2150E8-7623-4C39-8E80-BB244ADD7701}"/>
    <cellStyle name="Normal 5 6 2 5 2 2" xfId="13200" xr:uid="{7BD8DD74-6AF8-42AF-9EAE-977FAE24B87D}"/>
    <cellStyle name="Normal 5 6 2 5 2 2 2" xfId="26890" xr:uid="{04F1C942-EEC5-455B-BF03-10E8D6383C5C}"/>
    <cellStyle name="Normal 5 6 2 5 2 2 2 2" xfId="40582" xr:uid="{57CDF876-ECBD-4157-82EA-18B10FE46A8A}"/>
    <cellStyle name="Normal 5 6 2 5 2 2 2 3" xfId="55466" xr:uid="{0E660154-0E95-45E2-8522-2D78810039E8}"/>
    <cellStyle name="Normal 5 6 2 5 2 2 3" xfId="20046" xr:uid="{B73342FE-50DF-4A54-B9C5-48FAEC0D3470}"/>
    <cellStyle name="Normal 5 6 2 5 2 2 4" xfId="33736" xr:uid="{4D0914B2-239F-4A28-B519-FF4EEFEF1BC1}"/>
    <cellStyle name="Normal 5 6 2 5 2 2 5" xfId="48620" xr:uid="{6ABBF0AB-77B8-4D7E-8825-DEF5DF19B77E}"/>
    <cellStyle name="Normal 5 6 2 5 2 3" xfId="23468" xr:uid="{44CAE16E-30BD-4EAE-AC95-D735B8DCC0AF}"/>
    <cellStyle name="Normal 5 6 2 5 2 3 2" xfId="37160" xr:uid="{EC8A75EB-6D4A-4C60-93D1-A084829E23C5}"/>
    <cellStyle name="Normal 5 6 2 5 2 3 3" xfId="52044" xr:uid="{F3246C70-4968-4C6B-8F88-76793EBE1114}"/>
    <cellStyle name="Normal 5 6 2 5 2 4" xfId="16624" xr:uid="{F5205BA1-6141-41AA-AECF-4F432DC5DB68}"/>
    <cellStyle name="Normal 5 6 2 5 2 4 2" xfId="41255" xr:uid="{49F90F81-DC55-4B48-AD87-08CFF87AB31D}"/>
    <cellStyle name="Normal 5 6 2 5 2 5" xfId="30314" xr:uid="{6CACF5A3-4309-4063-99EC-540721F21C5E}"/>
    <cellStyle name="Normal 5 6 2 5 2 6" xfId="45198" xr:uid="{9ABBA4DF-B797-4D13-AE10-21CAE665B982}"/>
    <cellStyle name="Normal 5 6 2 5 2 7" xfId="9778" xr:uid="{53CE8530-07D3-47AA-BA17-8B58E48CA4C0}"/>
    <cellStyle name="Normal 5 6 2 5 3" xfId="2980" xr:uid="{9C00FD9A-0B67-4E68-B72A-8D6CAA05A731}"/>
    <cellStyle name="Normal 5 6 2 5 3 2" xfId="25178" xr:uid="{682E51B2-8597-449A-ACBC-8E9923656046}"/>
    <cellStyle name="Normal 5 6 2 5 3 2 2" xfId="38870" xr:uid="{D7AD04A0-954C-4B56-B5DF-A4A057CF9206}"/>
    <cellStyle name="Normal 5 6 2 5 3 2 3" xfId="53754" xr:uid="{50E0E00D-3A2C-4F3A-A8D6-EE2985D2F966}"/>
    <cellStyle name="Normal 5 6 2 5 3 3" xfId="18334" xr:uid="{1D41DB11-A901-47EF-B15A-A005EBEE0CED}"/>
    <cellStyle name="Normal 5 6 2 5 3 3 2" xfId="41256" xr:uid="{283EA38E-8992-42BE-A118-2B63A11EE989}"/>
    <cellStyle name="Normal 5 6 2 5 3 4" xfId="32024" xr:uid="{F06EB255-6013-42B5-8922-C3485E503D03}"/>
    <cellStyle name="Normal 5 6 2 5 3 5" xfId="46908" xr:uid="{CDD41900-DEC0-44E2-B254-2B8082FBC6DF}"/>
    <cellStyle name="Normal 5 6 2 5 3 6" xfId="11488" xr:uid="{E90356C9-7464-4B87-958E-A03B845CE368}"/>
    <cellStyle name="Normal 5 6 2 5 4" xfId="2981" xr:uid="{319A9467-CFF9-4B05-99D8-E162B1A356F3}"/>
    <cellStyle name="Normal 5 6 2 5 4 2" xfId="41257" xr:uid="{7EC3BB26-133B-41CC-A888-A9690019D3FE}"/>
    <cellStyle name="Normal 5 6 2 5 4 3" xfId="35448" xr:uid="{659DFC3A-AEDE-48F2-B617-9E9496FB920E}"/>
    <cellStyle name="Normal 5 6 2 5 4 4" xfId="50332" xr:uid="{C36AC447-566E-4EFF-8BEF-07B1E28D995D}"/>
    <cellStyle name="Normal 5 6 2 5 4 5" xfId="21756" xr:uid="{8DDFB852-C7C6-441D-A569-56498DDA02B6}"/>
    <cellStyle name="Normal 5 6 2 5 5" xfId="14912" xr:uid="{6EC9FF68-BE9A-4FA4-882A-78776354D44C}"/>
    <cellStyle name="Normal 5 6 2 5 5 2" xfId="40861" xr:uid="{0AE3FD38-84D7-4825-83BA-F16598BDC056}"/>
    <cellStyle name="Normal 5 6 2 5 6" xfId="28602" xr:uid="{07BECE4B-5A32-48C1-A0CA-5559C3CED814}"/>
    <cellStyle name="Normal 5 6 2 5 7" xfId="43486" xr:uid="{B0111E59-BD57-468C-AB24-901730BA10FE}"/>
    <cellStyle name="Normal 5 6 2 5 8" xfId="8066" xr:uid="{E28A2729-933C-4F24-B9E7-A43BCB9A3456}"/>
    <cellStyle name="Normal 5 6 2 6" xfId="2982" xr:uid="{AB910402-A36E-49BA-9E53-A2D2455F9C92}"/>
    <cellStyle name="Normal 5 6 2 6 2" xfId="2983" xr:uid="{E2B9ADDD-4977-4D91-A1A9-512760748433}"/>
    <cellStyle name="Normal 5 6 2 6 2 2" xfId="13201" xr:uid="{F2F864F2-8842-4533-A293-18F39A9ADE6C}"/>
    <cellStyle name="Normal 5 6 2 6 2 2 2" xfId="26891" xr:uid="{59F52851-A0CC-4E0F-82B3-DBBE897FBF0F}"/>
    <cellStyle name="Normal 5 6 2 6 2 2 2 2" xfId="40583" xr:uid="{E270ECEC-1FC7-47C6-8F44-8A79C9DA5BFE}"/>
    <cellStyle name="Normal 5 6 2 6 2 2 2 3" xfId="55467" xr:uid="{71AE2FD0-2572-4F23-AE5F-225DA071D977}"/>
    <cellStyle name="Normal 5 6 2 6 2 2 3" xfId="20047" xr:uid="{D92C46E0-0504-48CD-BCB1-5CDBD4A48338}"/>
    <cellStyle name="Normal 5 6 2 6 2 2 4" xfId="33737" xr:uid="{1ACF2265-955E-4630-9256-A9E5E5087E78}"/>
    <cellStyle name="Normal 5 6 2 6 2 2 5" xfId="48621" xr:uid="{3FA3464E-71A2-4425-8956-0F7A3255A92E}"/>
    <cellStyle name="Normal 5 6 2 6 2 3" xfId="23469" xr:uid="{50BE77CB-7B45-4752-B48E-4627BF68BDC7}"/>
    <cellStyle name="Normal 5 6 2 6 2 3 2" xfId="37161" xr:uid="{2459627A-2FED-49C0-B846-94F2D7DADC9E}"/>
    <cellStyle name="Normal 5 6 2 6 2 3 3" xfId="52045" xr:uid="{BF2E4BDC-C349-4549-8F70-FDE9C0CC1442}"/>
    <cellStyle name="Normal 5 6 2 6 2 4" xfId="16625" xr:uid="{800A6B50-FC82-4474-ACCA-7F7C67AFC0CD}"/>
    <cellStyle name="Normal 5 6 2 6 2 4 2" xfId="41259" xr:uid="{579129B9-C934-4BB8-A3EC-C5C941549D6A}"/>
    <cellStyle name="Normal 5 6 2 6 2 5" xfId="30315" xr:uid="{0D915784-37D2-45DF-AA67-6820D7D4A703}"/>
    <cellStyle name="Normal 5 6 2 6 2 6" xfId="45199" xr:uid="{D8F5143C-0B38-4B90-A4DF-4B1F194187F9}"/>
    <cellStyle name="Normal 5 6 2 6 2 7" xfId="9779" xr:uid="{E38FE31A-6B4F-459B-B5C8-25469591E211}"/>
    <cellStyle name="Normal 5 6 2 6 3" xfId="2984" xr:uid="{0E35FD95-1EE2-42AB-93AC-16164234F3D3}"/>
    <cellStyle name="Normal 5 6 2 6 3 2" xfId="25179" xr:uid="{38FC4AFB-7DDB-4641-9739-20799B6A517B}"/>
    <cellStyle name="Normal 5 6 2 6 3 2 2" xfId="38871" xr:uid="{32E0E152-E7FC-4688-BBA6-1F8D907EB41E}"/>
    <cellStyle name="Normal 5 6 2 6 3 2 3" xfId="53755" xr:uid="{77B8DA68-0830-44C7-858A-38AE98128492}"/>
    <cellStyle name="Normal 5 6 2 6 3 3" xfId="18335" xr:uid="{37590F45-DB41-4E77-A54D-0AF8988B9A68}"/>
    <cellStyle name="Normal 5 6 2 6 3 3 2" xfId="41260" xr:uid="{CCD09D69-C754-46A3-88C4-CE391E8ED1DE}"/>
    <cellStyle name="Normal 5 6 2 6 3 4" xfId="32025" xr:uid="{ED059A18-17BF-4057-857A-33C973AD5A81}"/>
    <cellStyle name="Normal 5 6 2 6 3 5" xfId="46909" xr:uid="{D7C68E52-33D7-44EB-A669-0757A569185D}"/>
    <cellStyle name="Normal 5 6 2 6 3 6" xfId="11489" xr:uid="{29EB8D9E-1727-425E-9AF5-FFC169107CB0}"/>
    <cellStyle name="Normal 5 6 2 6 4" xfId="2985" xr:uid="{7BE0DBDB-1BFD-484E-A09F-381769B78EA7}"/>
    <cellStyle name="Normal 5 6 2 6 4 2" xfId="41261" xr:uid="{8CF81440-8424-48F4-BD07-69D868961322}"/>
    <cellStyle name="Normal 5 6 2 6 4 3" xfId="35449" xr:uid="{4958D65D-6BE5-477C-B4CF-81DBAF3FD1B5}"/>
    <cellStyle name="Normal 5 6 2 6 4 4" xfId="50333" xr:uid="{16104AF8-09A8-44CB-90A5-FA75E4E7DA45}"/>
    <cellStyle name="Normal 5 6 2 6 4 5" xfId="21757" xr:uid="{3A61DC91-0223-4227-B886-A45363287D83}"/>
    <cellStyle name="Normal 5 6 2 6 5" xfId="14913" xr:uid="{758C90B0-202C-45B1-B84A-B3F967F69F40}"/>
    <cellStyle name="Normal 5 6 2 6 5 2" xfId="41258" xr:uid="{4B66F4D8-607B-4D82-B4A4-E4A472A1FDCE}"/>
    <cellStyle name="Normal 5 6 2 6 6" xfId="28603" xr:uid="{740BAAFE-6C59-48BC-9A25-B871641B75F9}"/>
    <cellStyle name="Normal 5 6 2 6 7" xfId="43487" xr:uid="{A6D4B15E-049D-4DAA-BB39-6FEB947E66F4}"/>
    <cellStyle name="Normal 5 6 2 6 8" xfId="8067" xr:uid="{A56A9915-6745-46D5-AC5D-BD6FAB9E56E4}"/>
    <cellStyle name="Normal 5 6 2 7" xfId="2986" xr:uid="{FB90C5A3-0B9F-4B0B-9CD9-5E328132C486}"/>
    <cellStyle name="Normal 5 6 2 7 2" xfId="13187" xr:uid="{40DF04C9-3E4D-4226-856D-C9DECD4BC5B0}"/>
    <cellStyle name="Normal 5 6 2 7 2 2" xfId="26877" xr:uid="{C3C46F67-B860-4DD3-A868-42610A929686}"/>
    <cellStyle name="Normal 5 6 2 7 2 2 2" xfId="40569" xr:uid="{28BFFB9D-F693-4C95-ABA5-0064CEFDCA23}"/>
    <cellStyle name="Normal 5 6 2 7 2 2 3" xfId="55453" xr:uid="{90A33A14-04BF-40AA-8E22-6FD069271131}"/>
    <cellStyle name="Normal 5 6 2 7 2 3" xfId="20033" xr:uid="{801372F1-8729-4C6F-87FF-D8D1FD3B8270}"/>
    <cellStyle name="Normal 5 6 2 7 2 4" xfId="33723" xr:uid="{1523A333-B110-4ED9-BC6A-D9D4C323674B}"/>
    <cellStyle name="Normal 5 6 2 7 2 5" xfId="48607" xr:uid="{7F15EE2F-4C34-44BE-BA64-1987DB105880}"/>
    <cellStyle name="Normal 5 6 2 7 3" xfId="23455" xr:uid="{C2C7F997-2797-4B2D-A89B-CDA2FC491AD0}"/>
    <cellStyle name="Normal 5 6 2 7 3 2" xfId="37147" xr:uid="{71560E7A-2838-462B-BF37-D36D11623F3F}"/>
    <cellStyle name="Normal 5 6 2 7 3 3" xfId="52031" xr:uid="{252401B7-3B61-4150-859D-C0F7B4D1678F}"/>
    <cellStyle name="Normal 5 6 2 7 4" xfId="16611" xr:uid="{0DFB03DD-A20A-435F-8CD0-9BD56D473B80}"/>
    <cellStyle name="Normal 5 6 2 7 4 2" xfId="41262" xr:uid="{A397A5E0-3A2D-4D45-9CE5-5C9D304F1733}"/>
    <cellStyle name="Normal 5 6 2 7 5" xfId="30301" xr:uid="{582D2D53-3D98-4B6F-A3B1-75A0666B0638}"/>
    <cellStyle name="Normal 5 6 2 7 6" xfId="45185" xr:uid="{A49A06F9-06BF-42FB-8B5D-7E218EBF46C4}"/>
    <cellStyle name="Normal 5 6 2 7 7" xfId="9765" xr:uid="{F1ADE3B0-5000-4DA0-83F3-49310C5B8C67}"/>
    <cellStyle name="Normal 5 6 2 8" xfId="2987" xr:uid="{59D59F5B-4FA0-4BB2-B260-C4CE47E04422}"/>
    <cellStyle name="Normal 5 6 2 8 2" xfId="25165" xr:uid="{4BB184FB-79F1-45CC-9212-066CB4AAD9FD}"/>
    <cellStyle name="Normal 5 6 2 8 2 2" xfId="38857" xr:uid="{F57E7678-B5BA-48D5-A8A9-A256709A0CA4}"/>
    <cellStyle name="Normal 5 6 2 8 2 3" xfId="53741" xr:uid="{0C38D4EF-1E14-4A8F-AF0D-73F3B5A4B743}"/>
    <cellStyle name="Normal 5 6 2 8 3" xfId="18321" xr:uid="{D9917E00-289B-40C9-9D55-742071E2982A}"/>
    <cellStyle name="Normal 5 6 2 8 3 2" xfId="41263" xr:uid="{F7F7365F-BD67-45CE-9ECC-3B3555134136}"/>
    <cellStyle name="Normal 5 6 2 8 4" xfId="32011" xr:uid="{404E8B4A-EA98-485D-BFD0-D7AD11E9A1AE}"/>
    <cellStyle name="Normal 5 6 2 8 5" xfId="46895" xr:uid="{01A791B3-5380-47EE-8E37-C8E85E9AACC1}"/>
    <cellStyle name="Normal 5 6 2 8 6" xfId="11475" xr:uid="{75BCD314-DBD2-42FB-BDFD-F4F9C7FA2468}"/>
    <cellStyle name="Normal 5 6 2 9" xfId="2988" xr:uid="{B01DF30E-937E-4A67-B021-90C9A36176AF}"/>
    <cellStyle name="Normal 5 6 2 9 2" xfId="41264" xr:uid="{8F6717DF-93B9-4D10-8653-94231120B1A4}"/>
    <cellStyle name="Normal 5 6 2 9 3" xfId="35435" xr:uid="{472B5F3F-E7E1-4D7D-AA5B-1F6483EEB243}"/>
    <cellStyle name="Normal 5 6 2 9 4" xfId="50319" xr:uid="{21B1A84F-4D94-415D-86EE-D09CDD4FC41A}"/>
    <cellStyle name="Normal 5 6 2 9 5" xfId="21743" xr:uid="{C5CDD644-4001-4BFE-98B0-FE90001D3D38}"/>
    <cellStyle name="Normal 5 6 3" xfId="313" xr:uid="{7F9102EC-975A-40F6-A648-C0CB8188CB18}"/>
    <cellStyle name="Normal 5 6 3 10" xfId="28604" xr:uid="{86CCB0C9-744A-4CA4-8C1A-3800EF544F2A}"/>
    <cellStyle name="Normal 5 6 3 11" xfId="43488" xr:uid="{957028EA-9728-432E-9767-24B40EC370AA}"/>
    <cellStyle name="Normal 5 6 3 12" xfId="8068" xr:uid="{89A6324B-FE05-437D-BB1E-15D7BDAF8A81}"/>
    <cellStyle name="Normal 5 6 3 2" xfId="585" xr:uid="{60AC78F1-946F-42E8-A889-38800FB4FFB3}"/>
    <cellStyle name="Normal 5 6 3 2 10" xfId="8069" xr:uid="{EA7E924B-5D1F-4AA2-98E6-93F74D42D040}"/>
    <cellStyle name="Normal 5 6 3 2 2" xfId="586" xr:uid="{6BFC82AF-2FF0-4D09-8524-7D7168D0C2FB}"/>
    <cellStyle name="Normal 5 6 3 2 2 2" xfId="1399" xr:uid="{EFF5EDB3-D154-4E55-9445-C475CE99CE18}"/>
    <cellStyle name="Normal 5 6 3 2 2 2 2" xfId="1400" xr:uid="{DCED6C83-70D6-4EBF-A982-9494A4041752}"/>
    <cellStyle name="Normal 5 6 3 2 2 2 2 2" xfId="26894" xr:uid="{EACE967B-1E9F-4C9D-8555-1E9D6A39C772}"/>
    <cellStyle name="Normal 5 6 3 2 2 2 2 2 2" xfId="40586" xr:uid="{71E35E2C-A22E-431F-BDFE-B4161BBB09BD}"/>
    <cellStyle name="Normal 5 6 3 2 2 2 2 2 3" xfId="55470" xr:uid="{D1224EAB-74EF-47AB-8EFB-507A5C765C5D}"/>
    <cellStyle name="Normal 5 6 3 2 2 2 2 3" xfId="20050" xr:uid="{E6D4C88F-FED4-43D7-80BC-0D2A665A9329}"/>
    <cellStyle name="Normal 5 6 3 2 2 2 2 3 2" xfId="41093" xr:uid="{EAD09DA9-0A47-4812-9AAF-15C5A283FBE2}"/>
    <cellStyle name="Normal 5 6 3 2 2 2 2 4" xfId="33740" xr:uid="{30E92DE4-F6E8-4F99-8C9B-9C5DC723405F}"/>
    <cellStyle name="Normal 5 6 3 2 2 2 2 5" xfId="48624" xr:uid="{75551A86-3C39-4C5F-B959-295A994B6BB1}"/>
    <cellStyle name="Normal 5 6 3 2 2 2 2 6" xfId="13204" xr:uid="{99247184-59B2-4DB0-80A1-899FF230286C}"/>
    <cellStyle name="Normal 5 6 3 2 2 2 3" xfId="23472" xr:uid="{D5546AA2-22AB-4826-AA0E-A7113B8CE667}"/>
    <cellStyle name="Normal 5 6 3 2 2 2 3 2" xfId="37164" xr:uid="{859CA9E1-1E12-4125-8EA3-E312A9625625}"/>
    <cellStyle name="Normal 5 6 3 2 2 2 3 3" xfId="52048" xr:uid="{A6ED36DA-DC86-41A6-AF41-F9303C906732}"/>
    <cellStyle name="Normal 5 6 3 2 2 2 4" xfId="16628" xr:uid="{30274615-BD2E-485A-93DF-BCBD3EBD362F}"/>
    <cellStyle name="Normal 5 6 3 2 2 2 4 2" xfId="41092" xr:uid="{29F568ED-BBAC-45EA-BCB6-676E97588F13}"/>
    <cellStyle name="Normal 5 6 3 2 2 2 5" xfId="30318" xr:uid="{668EFFD5-CDAE-4B9A-96BF-0DCA01EB792C}"/>
    <cellStyle name="Normal 5 6 3 2 2 2 6" xfId="45202" xr:uid="{61F3168D-9159-42E2-901F-D7F663FD4757}"/>
    <cellStyle name="Normal 5 6 3 2 2 2 7" xfId="9782" xr:uid="{6F2E5480-2B09-453F-B831-B3980ECA43F2}"/>
    <cellStyle name="Normal 5 6 3 2 2 3" xfId="1401" xr:uid="{8658B607-D8B4-4357-93B7-6F757C7CBE62}"/>
    <cellStyle name="Normal 5 6 3 2 2 3 2" xfId="25182" xr:uid="{B634A301-9B12-4490-AA26-FF110FE90B51}"/>
    <cellStyle name="Normal 5 6 3 2 2 3 2 2" xfId="38874" xr:uid="{0971D008-C367-42E2-A73A-77A872C51DAE}"/>
    <cellStyle name="Normal 5 6 3 2 2 3 2 3" xfId="53758" xr:uid="{BFB4CA9A-B027-4F69-8BA3-3C1F06110D47}"/>
    <cellStyle name="Normal 5 6 3 2 2 3 3" xfId="18338" xr:uid="{69981A46-ECC7-4988-968D-13F628DBF6D9}"/>
    <cellStyle name="Normal 5 6 3 2 2 3 3 2" xfId="41094" xr:uid="{A3D78834-9693-4FCC-89AC-A7DC959DE064}"/>
    <cellStyle name="Normal 5 6 3 2 2 3 4" xfId="32028" xr:uid="{DD315CAF-3386-4A4C-A242-A150D767A2D0}"/>
    <cellStyle name="Normal 5 6 3 2 2 3 5" xfId="46912" xr:uid="{1BD53FF1-12ED-4AD9-BF7A-8D3C82FBB6C0}"/>
    <cellStyle name="Normal 5 6 3 2 2 3 6" xfId="11492" xr:uid="{F875888F-35C0-4C61-B681-3BF2EDDE9FB4}"/>
    <cellStyle name="Normal 5 6 3 2 2 4" xfId="2989" xr:uid="{4142288F-DA3E-43C6-AFD7-C6A16A03D74D}"/>
    <cellStyle name="Normal 5 6 3 2 2 4 2" xfId="41265" xr:uid="{5562A480-12DC-4C37-A614-2E94B593CD8F}"/>
    <cellStyle name="Normal 5 6 3 2 2 4 3" xfId="35452" xr:uid="{57FE531E-8DF8-49AF-8739-3BE273DBD7C1}"/>
    <cellStyle name="Normal 5 6 3 2 2 4 4" xfId="50336" xr:uid="{DBF9E0C0-3758-4E09-B34D-7789EF7A5D4D}"/>
    <cellStyle name="Normal 5 6 3 2 2 4 5" xfId="21760" xr:uid="{38B0EC5B-7BA8-4AE6-8984-3F7305365109}"/>
    <cellStyle name="Normal 5 6 3 2 2 5" xfId="14916" xr:uid="{653C167A-3B47-4473-B742-0597FA9CBFA7}"/>
    <cellStyle name="Normal 5 6 3 2 2 5 2" xfId="40863" xr:uid="{A30D10E8-4978-4D1C-8B1C-B69DB83DA6A9}"/>
    <cellStyle name="Normal 5 6 3 2 2 6" xfId="28606" xr:uid="{CB1B4D0B-16AA-4CE4-96C7-6C9A1556AB79}"/>
    <cellStyle name="Normal 5 6 3 2 2 7" xfId="43490" xr:uid="{E2BE1B6E-8D7C-4180-952C-B43A6A7C6D16}"/>
    <cellStyle name="Normal 5 6 3 2 2 8" xfId="8070" xr:uid="{82A155C4-7179-46C7-ACBD-F0C6BA4BA193}"/>
    <cellStyle name="Normal 5 6 3 2 3" xfId="1402" xr:uid="{11865DE5-C951-4A03-8E06-D10C90649673}"/>
    <cellStyle name="Normal 5 6 3 2 3 2" xfId="1403" xr:uid="{98827D8A-742F-407D-830D-FCF1D7CE4CDB}"/>
    <cellStyle name="Normal 5 6 3 2 3 2 2" xfId="26893" xr:uid="{A30BD67F-97CE-4D7D-99CC-05E0453E588F}"/>
    <cellStyle name="Normal 5 6 3 2 3 2 2 2" xfId="40585" xr:uid="{DEFB4AB0-897D-4D95-B653-44FD5E69FCD6}"/>
    <cellStyle name="Normal 5 6 3 2 3 2 2 3" xfId="55469" xr:uid="{750FDE9C-D2FA-4062-A6F5-052D59DD0521}"/>
    <cellStyle name="Normal 5 6 3 2 3 2 3" xfId="20049" xr:uid="{537778DB-3F92-4788-8FFF-53F151A7B4B2}"/>
    <cellStyle name="Normal 5 6 3 2 3 2 3 2" xfId="41096" xr:uid="{70126785-C45A-4D3C-B897-F878B6008637}"/>
    <cellStyle name="Normal 5 6 3 2 3 2 4" xfId="33739" xr:uid="{1A68073D-829F-493C-AFEC-0A285AA6CFFF}"/>
    <cellStyle name="Normal 5 6 3 2 3 2 5" xfId="48623" xr:uid="{1D95F6C2-26F9-478A-B806-B0A5533E007F}"/>
    <cellStyle name="Normal 5 6 3 2 3 2 6" xfId="13203" xr:uid="{6EC36568-FCFC-4DA2-8910-0A9A6371F27D}"/>
    <cellStyle name="Normal 5 6 3 2 3 3" xfId="2990" xr:uid="{A568C77C-958E-4C72-9170-F0346B6AD04D}"/>
    <cellStyle name="Normal 5 6 3 2 3 3 2" xfId="41266" xr:uid="{4043C65C-200C-488E-B88F-FA163151E53A}"/>
    <cellStyle name="Normal 5 6 3 2 3 3 3" xfId="37163" xr:uid="{78BAFF09-35AC-4147-89F0-0229FE59A3A7}"/>
    <cellStyle name="Normal 5 6 3 2 3 3 4" xfId="52047" xr:uid="{60F09AEC-8443-4140-9408-44077EB11252}"/>
    <cellStyle name="Normal 5 6 3 2 3 3 5" xfId="23471" xr:uid="{1F9BD118-A7D9-458B-BD9B-E23672D6652B}"/>
    <cellStyle name="Normal 5 6 3 2 3 4" xfId="2991" xr:uid="{752891BF-0DB9-4976-A4FD-9E8982443498}"/>
    <cellStyle name="Normal 5 6 3 2 3 4 2" xfId="41267" xr:uid="{42637531-7B1F-445C-AE5C-D11F38A20DAE}"/>
    <cellStyle name="Normal 5 6 3 2 3 4 3" xfId="16627" xr:uid="{84C288EA-F409-4633-BF94-24AA4497B9B6}"/>
    <cellStyle name="Normal 5 6 3 2 3 5" xfId="41095" xr:uid="{70226CC8-29DB-4DCC-905C-F700E68591D0}"/>
    <cellStyle name="Normal 5 6 3 2 3 6" xfId="30317" xr:uid="{A9D1AD88-6D19-44F6-90AB-2C1E519CD105}"/>
    <cellStyle name="Normal 5 6 3 2 3 7" xfId="45201" xr:uid="{FA1FFC59-3E37-4D32-A50B-D4D864499BE5}"/>
    <cellStyle name="Normal 5 6 3 2 3 8" xfId="9781" xr:uid="{50B261D3-9825-456B-BA8C-75B578CC79C0}"/>
    <cellStyle name="Normal 5 6 3 2 4" xfId="1404" xr:uid="{104B697A-6F80-48B7-A2FF-74FFA437864E}"/>
    <cellStyle name="Normal 5 6 3 2 4 2" xfId="25181" xr:uid="{D9ED5000-7260-4DC7-9C3F-EB7D21EFA62B}"/>
    <cellStyle name="Normal 5 6 3 2 4 2 2" xfId="38873" xr:uid="{9929FC07-FFCC-4F01-A8B4-65BA34B59BDC}"/>
    <cellStyle name="Normal 5 6 3 2 4 2 3" xfId="53757" xr:uid="{0964672D-3FED-40D1-87AE-65809D33250B}"/>
    <cellStyle name="Normal 5 6 3 2 4 3" xfId="18337" xr:uid="{A671B80F-FB36-4CA7-8E60-D707E7BA3BF9}"/>
    <cellStyle name="Normal 5 6 3 2 4 3 2" xfId="41097" xr:uid="{22A8064C-7274-4727-974E-7F597288CF35}"/>
    <cellStyle name="Normal 5 6 3 2 4 4" xfId="32027" xr:uid="{56046BE0-9FE8-4B53-BA1E-170684F84BAA}"/>
    <cellStyle name="Normal 5 6 3 2 4 5" xfId="46911" xr:uid="{EEB929BF-1752-4552-B9CF-1DABD79E94A3}"/>
    <cellStyle name="Normal 5 6 3 2 4 6" xfId="11491" xr:uid="{C6265C5E-EFC9-4945-9F4C-FAF502C30F0A}"/>
    <cellStyle name="Normal 5 6 3 2 5" xfId="2992" xr:uid="{1B3A0381-8753-4F06-A741-7B0F87FABF89}"/>
    <cellStyle name="Normal 5 6 3 2 5 2" xfId="41268" xr:uid="{EB6DB81A-7D22-4228-AC52-FF9895DF293B}"/>
    <cellStyle name="Normal 5 6 3 2 5 3" xfId="35451" xr:uid="{02AE0EA2-903C-4257-B8B4-EE99F504EF36}"/>
    <cellStyle name="Normal 5 6 3 2 5 4" xfId="50335" xr:uid="{6A0B25BB-994B-45D2-AAF4-A160B46D1144}"/>
    <cellStyle name="Normal 5 6 3 2 5 5" xfId="21759" xr:uid="{37C921AF-B1D2-4CFC-A4DD-FFEE74CF81C2}"/>
    <cellStyle name="Normal 5 6 3 2 6" xfId="2993" xr:uid="{B4E557BB-4025-4DD8-BC30-9A2372CF9B2A}"/>
    <cellStyle name="Normal 5 6 3 2 6 2" xfId="41269" xr:uid="{4B8D282E-DAFE-4B4B-A3FF-F4E9265AB100}"/>
    <cellStyle name="Normal 5 6 3 2 6 3" xfId="14915" xr:uid="{89A7C1FF-7CF1-42F7-8D99-94D8118F04A5}"/>
    <cellStyle name="Normal 5 6 3 2 7" xfId="40862" xr:uid="{FD497364-CC7D-456E-A642-A0ACCC0A8A64}"/>
    <cellStyle name="Normal 5 6 3 2 8" xfId="28605" xr:uid="{76EE67A4-34C6-4FFE-AD04-3BC740D134BF}"/>
    <cellStyle name="Normal 5 6 3 2 9" xfId="43489" xr:uid="{6685AF34-1757-4915-BF9F-9928564979B1}"/>
    <cellStyle name="Normal 5 6 3 3" xfId="587" xr:uid="{DBD1BF2E-9C4E-4BC0-84C6-D6B0A22782C0}"/>
    <cellStyle name="Normal 5 6 3 3 2" xfId="1405" xr:uid="{7044BC9A-EABA-482B-9F01-DF76A8406CC7}"/>
    <cellStyle name="Normal 5 6 3 3 2 2" xfId="1406" xr:uid="{276C10D6-E893-48E7-83AA-D021B7CA4F39}"/>
    <cellStyle name="Normal 5 6 3 3 2 2 2" xfId="26895" xr:uid="{4CFD13A6-2D06-42A5-892C-3E830EF6558C}"/>
    <cellStyle name="Normal 5 6 3 3 2 2 2 2" xfId="40587" xr:uid="{59B36B8C-CED8-4B83-A333-61B35D0E286F}"/>
    <cellStyle name="Normal 5 6 3 3 2 2 2 3" xfId="55471" xr:uid="{37DA6BA0-F09C-4DA8-914F-A4E7C0CB683B}"/>
    <cellStyle name="Normal 5 6 3 3 2 2 3" xfId="20051" xr:uid="{B78A766E-4CD7-4D11-B0BD-427948750197}"/>
    <cellStyle name="Normal 5 6 3 3 2 2 3 2" xfId="41099" xr:uid="{6305A777-022F-478E-9CA4-EF197DF29831}"/>
    <cellStyle name="Normal 5 6 3 3 2 2 4" xfId="33741" xr:uid="{520AF595-63EB-494B-B679-787B819BBF48}"/>
    <cellStyle name="Normal 5 6 3 3 2 2 5" xfId="48625" xr:uid="{D1753169-3A3B-4F05-B467-CB3981EC7545}"/>
    <cellStyle name="Normal 5 6 3 3 2 2 6" xfId="13205" xr:uid="{E5DDF182-8231-4AC9-BB3A-1C2A7842540C}"/>
    <cellStyle name="Normal 5 6 3 3 2 3" xfId="2994" xr:uid="{8D617E96-DE8A-4CE6-9D50-C109598E1E35}"/>
    <cellStyle name="Normal 5 6 3 3 2 3 2" xfId="41270" xr:uid="{5099EAFB-6F4D-4038-A32F-431E18D3861B}"/>
    <cellStyle name="Normal 5 6 3 3 2 3 3" xfId="37165" xr:uid="{9FFA3D4B-7516-4AF8-BCCE-9E6645AD2E44}"/>
    <cellStyle name="Normal 5 6 3 3 2 3 4" xfId="52049" xr:uid="{E2994895-61D9-41DF-8E3C-55CF1037721C}"/>
    <cellStyle name="Normal 5 6 3 3 2 3 5" xfId="23473" xr:uid="{C42C6DC7-F09E-4076-AFD9-6CBCCDD29C46}"/>
    <cellStyle name="Normal 5 6 3 3 2 4" xfId="2995" xr:uid="{2F1B370C-46E1-459E-BFFC-C6B4C726EAA2}"/>
    <cellStyle name="Normal 5 6 3 3 2 4 2" xfId="41271" xr:uid="{15891F5C-9267-4E71-9369-0F1979C04CF4}"/>
    <cellStyle name="Normal 5 6 3 3 2 4 3" xfId="16629" xr:uid="{15FA9948-C0F3-47B2-86D2-25C65849D903}"/>
    <cellStyle name="Normal 5 6 3 3 2 5" xfId="41098" xr:uid="{C29DB0B3-10D9-494F-B927-5662EAF8EAAF}"/>
    <cellStyle name="Normal 5 6 3 3 2 6" xfId="30319" xr:uid="{5FA7EF87-F9C1-44EF-9C33-F02C825E4DDE}"/>
    <cellStyle name="Normal 5 6 3 3 2 7" xfId="45203" xr:uid="{AD5B6516-2403-4F5C-8731-69138C79CD96}"/>
    <cellStyle name="Normal 5 6 3 3 2 8" xfId="9783" xr:uid="{F2DF1C25-B589-4282-BC22-4A5B88D9D8BC}"/>
    <cellStyle name="Normal 5 6 3 3 3" xfId="1407" xr:uid="{06A8D4F6-0936-4DB4-A580-A9EE1C8E64D5}"/>
    <cellStyle name="Normal 5 6 3 3 3 2" xfId="25183" xr:uid="{81BD3EB0-DC34-4545-9D98-F5F4BAD31287}"/>
    <cellStyle name="Normal 5 6 3 3 3 2 2" xfId="38875" xr:uid="{54CCC028-4126-4E2D-BC97-F8A6BD1D0904}"/>
    <cellStyle name="Normal 5 6 3 3 3 2 3" xfId="53759" xr:uid="{F6600198-53B9-4BAA-8843-FE0DEF484BA9}"/>
    <cellStyle name="Normal 5 6 3 3 3 3" xfId="18339" xr:uid="{34705D4D-9B55-422F-9776-68FA26BB52D8}"/>
    <cellStyle name="Normal 5 6 3 3 3 3 2" xfId="41100" xr:uid="{9EAB26BA-8FF8-47F7-8AD1-8DBAAE61F7F3}"/>
    <cellStyle name="Normal 5 6 3 3 3 4" xfId="32029" xr:uid="{B593FD20-A440-451E-9AB0-2BA36FB63EB5}"/>
    <cellStyle name="Normal 5 6 3 3 3 5" xfId="46913" xr:uid="{1616B91C-8FBE-47B1-B9CD-2C0B331D691D}"/>
    <cellStyle name="Normal 5 6 3 3 3 6" xfId="11493" xr:uid="{3B209CF9-82B6-479D-951D-05147540BEE5}"/>
    <cellStyle name="Normal 5 6 3 3 4" xfId="2996" xr:uid="{348EDE0B-9CF6-4271-92ED-6EC9A97C9D3B}"/>
    <cellStyle name="Normal 5 6 3 3 4 2" xfId="41272" xr:uid="{0393EC9E-6086-4F59-904D-329E4D2C4068}"/>
    <cellStyle name="Normal 5 6 3 3 4 3" xfId="35453" xr:uid="{6B962325-67A4-45A3-8BBC-683F30EE23D5}"/>
    <cellStyle name="Normal 5 6 3 3 4 4" xfId="50337" xr:uid="{09925803-8602-4CF6-AD20-9902E6DB14F3}"/>
    <cellStyle name="Normal 5 6 3 3 4 5" xfId="21761" xr:uid="{6F3A7251-0577-4F9A-B139-208B9B782415}"/>
    <cellStyle name="Normal 5 6 3 3 5" xfId="2997" xr:uid="{2B6F7D66-C1AE-4DDD-9BCB-696C38A159A3}"/>
    <cellStyle name="Normal 5 6 3 3 5 2" xfId="41273" xr:uid="{2304D943-0BBF-40CB-8E3A-FB50DEBAB209}"/>
    <cellStyle name="Normal 5 6 3 3 5 3" xfId="14917" xr:uid="{D79CAD2C-4982-4394-8EFF-4C867E73D13D}"/>
    <cellStyle name="Normal 5 6 3 3 6" xfId="40864" xr:uid="{38FF428A-535B-46E3-A4FB-01FFF2F7D17A}"/>
    <cellStyle name="Normal 5 6 3 3 7" xfId="28607" xr:uid="{A230EF4B-B26C-4572-9212-096FDB22945E}"/>
    <cellStyle name="Normal 5 6 3 3 8" xfId="43491" xr:uid="{CA385604-9CB4-4D3C-92B5-4559AB7C30C3}"/>
    <cellStyle name="Normal 5 6 3 3 9" xfId="8071" xr:uid="{109357B7-84F9-457B-AFBC-671425408DAD}"/>
    <cellStyle name="Normal 5 6 3 4" xfId="1408" xr:uid="{90CAEC01-E1C4-4444-B8AC-203EB51FB1E9}"/>
    <cellStyle name="Normal 5 6 3 4 2" xfId="1409" xr:uid="{96DF4C3A-8754-4163-9B81-8F5B64849432}"/>
    <cellStyle name="Normal 5 6 3 4 2 2" xfId="13206" xr:uid="{F603B15B-E1A3-4594-9282-A533F47E0C0B}"/>
    <cellStyle name="Normal 5 6 3 4 2 2 2" xfId="26896" xr:uid="{E0AED47F-DC28-49AF-BD5E-67D1034B0493}"/>
    <cellStyle name="Normal 5 6 3 4 2 2 2 2" xfId="40588" xr:uid="{10E95654-2605-45C0-B50E-CB783100CC6E}"/>
    <cellStyle name="Normal 5 6 3 4 2 2 2 3" xfId="55472" xr:uid="{BEAB598D-9D57-4049-A6DD-122E2ED1C24C}"/>
    <cellStyle name="Normal 5 6 3 4 2 2 3" xfId="20052" xr:uid="{CFE1C309-6703-4253-96E0-4F76976E5D53}"/>
    <cellStyle name="Normal 5 6 3 4 2 2 4" xfId="33742" xr:uid="{F9549849-E431-480B-90A3-20BB386F5F22}"/>
    <cellStyle name="Normal 5 6 3 4 2 2 5" xfId="48626" xr:uid="{798E112C-A905-4E5D-90C3-2F64B9DB60A9}"/>
    <cellStyle name="Normal 5 6 3 4 2 3" xfId="23474" xr:uid="{0D13FCB6-1F5C-488D-8B1D-8EE26D674DF4}"/>
    <cellStyle name="Normal 5 6 3 4 2 3 2" xfId="37166" xr:uid="{5E7ACDD0-2B48-4F1F-96E8-DCE86358EBCD}"/>
    <cellStyle name="Normal 5 6 3 4 2 3 3" xfId="52050" xr:uid="{2DAFC9BE-F763-424D-B7F1-2CD56D59D81A}"/>
    <cellStyle name="Normal 5 6 3 4 2 4" xfId="16630" xr:uid="{62DF76A7-103C-4A08-BCEE-4ABDCCC5E393}"/>
    <cellStyle name="Normal 5 6 3 4 2 4 2" xfId="41102" xr:uid="{077FFFC5-2EC9-4BEC-98DE-8698DB82D8AC}"/>
    <cellStyle name="Normal 5 6 3 4 2 5" xfId="30320" xr:uid="{D065785A-6B64-4976-B672-C4DF5606FACC}"/>
    <cellStyle name="Normal 5 6 3 4 2 6" xfId="45204" xr:uid="{C38ECD4A-4BA7-4B8A-938C-52DC9FBF915A}"/>
    <cellStyle name="Normal 5 6 3 4 2 7" xfId="9784" xr:uid="{2BAA9243-9707-4DA7-82CE-866A1A3A2656}"/>
    <cellStyle name="Normal 5 6 3 4 3" xfId="2998" xr:uid="{F6FF9A6B-4BC5-4250-B8D0-920C97CCB319}"/>
    <cellStyle name="Normal 5 6 3 4 3 2" xfId="25184" xr:uid="{92B973DE-39A5-4F8F-8BD5-170811C1AE07}"/>
    <cellStyle name="Normal 5 6 3 4 3 2 2" xfId="38876" xr:uid="{88F78F98-7802-46F6-B952-CF3B99A1B01B}"/>
    <cellStyle name="Normal 5 6 3 4 3 2 3" xfId="53760" xr:uid="{9EED820D-5F96-4F24-A5E9-BB625D83A0B3}"/>
    <cellStyle name="Normal 5 6 3 4 3 3" xfId="18340" xr:uid="{DBEB2755-B366-48FC-B1D9-99F71C709ADE}"/>
    <cellStyle name="Normal 5 6 3 4 3 3 2" xfId="41274" xr:uid="{A26C799F-12EB-42C0-97A6-C180B0D0A8E2}"/>
    <cellStyle name="Normal 5 6 3 4 3 4" xfId="32030" xr:uid="{50A96B93-C467-4F9D-87B8-6BD2444CC7D9}"/>
    <cellStyle name="Normal 5 6 3 4 3 5" xfId="46914" xr:uid="{74CD42DD-F58E-4AE6-ACC9-A8DF2C3570A8}"/>
    <cellStyle name="Normal 5 6 3 4 3 6" xfId="11494" xr:uid="{96471ABE-F2F7-4211-9D24-F4A5A0002FEF}"/>
    <cellStyle name="Normal 5 6 3 4 4" xfId="2999" xr:uid="{6463D074-30D5-4D6A-A606-64109C867983}"/>
    <cellStyle name="Normal 5 6 3 4 4 2" xfId="41275" xr:uid="{FE10E7FA-3282-4C03-8597-DEA1266169B6}"/>
    <cellStyle name="Normal 5 6 3 4 4 3" xfId="35454" xr:uid="{EDDC8AA4-CFD3-488E-9EA7-87B4498C840A}"/>
    <cellStyle name="Normal 5 6 3 4 4 4" xfId="50338" xr:uid="{42408C37-415E-411A-B808-47EB720D4556}"/>
    <cellStyle name="Normal 5 6 3 4 4 5" xfId="21762" xr:uid="{B15926A3-6816-4B6D-BDF2-1196D0E98F4D}"/>
    <cellStyle name="Normal 5 6 3 4 5" xfId="14918" xr:uid="{47785665-4355-45BC-A20D-7D3F7A0553C8}"/>
    <cellStyle name="Normal 5 6 3 4 5 2" xfId="41101" xr:uid="{371E3D55-B901-4D12-A8D7-82FB1B1E7639}"/>
    <cellStyle name="Normal 5 6 3 4 6" xfId="28608" xr:uid="{FD11234A-9945-444F-B660-F0531B2DA019}"/>
    <cellStyle name="Normal 5 6 3 4 7" xfId="43492" xr:uid="{6ADE04CB-383F-4A17-92EF-264008ED0EEB}"/>
    <cellStyle name="Normal 5 6 3 4 8" xfId="8072" xr:uid="{CFD6A63C-8A09-4C02-99A7-528217A6BE1B}"/>
    <cellStyle name="Normal 5 6 3 5" xfId="1410" xr:uid="{F40C35FE-2384-4F53-BCA5-CC6FAA5F0F07}"/>
    <cellStyle name="Normal 5 6 3 5 2" xfId="3000" xr:uid="{26F6F117-A87F-4201-BD91-2B641B3F10E2}"/>
    <cellStyle name="Normal 5 6 3 5 2 2" xfId="26892" xr:uid="{4B6C0EC3-3653-4351-8F01-526B2780B86E}"/>
    <cellStyle name="Normal 5 6 3 5 2 2 2" xfId="40584" xr:uid="{AD5AB8DE-3FE2-4EB4-848A-3AA71E7E13AD}"/>
    <cellStyle name="Normal 5 6 3 5 2 2 3" xfId="55468" xr:uid="{9BCE5D82-9CBA-4404-8A8D-33EE8A37CFB7}"/>
    <cellStyle name="Normal 5 6 3 5 2 3" xfId="20048" xr:uid="{FF185718-A2CF-429F-A1A2-6862200C860E}"/>
    <cellStyle name="Normal 5 6 3 5 2 3 2" xfId="41276" xr:uid="{0A83574A-CD5A-4E2B-8399-02653EC80B3E}"/>
    <cellStyle name="Normal 5 6 3 5 2 4" xfId="33738" xr:uid="{3FD08EE8-2033-4421-AE83-A619464C9077}"/>
    <cellStyle name="Normal 5 6 3 5 2 5" xfId="48622" xr:uid="{58505E32-2325-4EE6-9277-CB9BB0C12E26}"/>
    <cellStyle name="Normal 5 6 3 5 2 6" xfId="13202" xr:uid="{9DE215EA-2610-46BE-A6B7-B2BC074E3C69}"/>
    <cellStyle name="Normal 5 6 3 5 3" xfId="3001" xr:uid="{9324AB84-3222-4C0A-B174-0C8CE2C96833}"/>
    <cellStyle name="Normal 5 6 3 5 3 2" xfId="41277" xr:uid="{E3F2526B-4A97-40EB-B933-64020A1F4153}"/>
    <cellStyle name="Normal 5 6 3 5 3 3" xfId="37162" xr:uid="{94757968-7D29-4EF2-867B-6A11132DF7E0}"/>
    <cellStyle name="Normal 5 6 3 5 3 4" xfId="52046" xr:uid="{2678CE0A-2F06-4846-8C5C-F4F5CBA1D658}"/>
    <cellStyle name="Normal 5 6 3 5 3 5" xfId="23470" xr:uid="{AFA47C6A-009C-4997-A2B0-C9752ACB5FA2}"/>
    <cellStyle name="Normal 5 6 3 5 4" xfId="3002" xr:uid="{E6C219FC-9F9F-4543-B5AF-473D848AAB39}"/>
    <cellStyle name="Normal 5 6 3 5 4 2" xfId="41278" xr:uid="{2EC4E021-ADEC-4BBE-A287-2D97DB50D9BD}"/>
    <cellStyle name="Normal 5 6 3 5 4 3" xfId="16626" xr:uid="{24DE6991-CB55-4B20-BA67-6E6601620ABE}"/>
    <cellStyle name="Normal 5 6 3 5 5" xfId="41103" xr:uid="{493C5026-E731-4B6F-8F30-3AAFA57D900D}"/>
    <cellStyle name="Normal 5 6 3 5 6" xfId="30316" xr:uid="{FDFE3083-E7B5-4900-AA24-0BAE275D48A2}"/>
    <cellStyle name="Normal 5 6 3 5 7" xfId="45200" xr:uid="{68FB8697-13D7-4CAB-8A37-180ECF946838}"/>
    <cellStyle name="Normal 5 6 3 5 8" xfId="9780" xr:uid="{84922062-203A-4C21-96E7-5D6AF474A4D0}"/>
    <cellStyle name="Normal 5 6 3 6" xfId="3003" xr:uid="{B3222E87-B85F-4572-9C2B-1BAD83D69A14}"/>
    <cellStyle name="Normal 5 6 3 6 2" xfId="25180" xr:uid="{00956140-4C57-4A22-AB98-C61A41CAE171}"/>
    <cellStyle name="Normal 5 6 3 6 2 2" xfId="38872" xr:uid="{6F2FE603-3F9E-4706-8237-38BDDB35390B}"/>
    <cellStyle name="Normal 5 6 3 6 2 3" xfId="53756" xr:uid="{05AA7B06-CB3D-4E4C-A848-7470161F35AA}"/>
    <cellStyle name="Normal 5 6 3 6 3" xfId="18336" xr:uid="{A8C8DE57-D800-4695-A0E5-28F048AA7D12}"/>
    <cellStyle name="Normal 5 6 3 6 3 2" xfId="41279" xr:uid="{03160769-A4DE-4A6E-B7E0-B571D78F7A7C}"/>
    <cellStyle name="Normal 5 6 3 6 4" xfId="32026" xr:uid="{1F981E19-90E2-49CC-8926-581A4076C342}"/>
    <cellStyle name="Normal 5 6 3 6 5" xfId="46910" xr:uid="{FAB86D4B-DD53-47E2-A1E7-A00B9CCB72C7}"/>
    <cellStyle name="Normal 5 6 3 6 6" xfId="11490" xr:uid="{10507C17-4029-4896-8270-B4DE28DB4F3B}"/>
    <cellStyle name="Normal 5 6 3 7" xfId="3004" xr:uid="{A55CC358-932E-4583-93F9-E1CBCEC4D491}"/>
    <cellStyle name="Normal 5 6 3 7 2" xfId="41280" xr:uid="{EB9CD560-EB5F-4FD4-801F-25FD018EF46C}"/>
    <cellStyle name="Normal 5 6 3 7 3" xfId="35450" xr:uid="{1D1CB727-581E-4875-B1E8-40C503EA7FC3}"/>
    <cellStyle name="Normal 5 6 3 7 4" xfId="50334" xr:uid="{CAAF98A2-CF1D-441C-BA23-574E4F8515D8}"/>
    <cellStyle name="Normal 5 6 3 7 5" xfId="21758" xr:uid="{15B9CB2C-DDFA-4F17-98A5-CBF486103BB7}"/>
    <cellStyle name="Normal 5 6 3 8" xfId="3005" xr:uid="{81AB9A04-B8BB-45F5-9286-24AEA204751A}"/>
    <cellStyle name="Normal 5 6 3 8 2" xfId="41281" xr:uid="{ED02DE39-2F2A-4713-9C4B-CFBDA7CE9E53}"/>
    <cellStyle name="Normal 5 6 3 8 3" xfId="14914" xr:uid="{F1E6F2A1-9BC2-47BF-8702-05641661B020}"/>
    <cellStyle name="Normal 5 6 3 9" xfId="40795" xr:uid="{00B83ADA-7779-467E-BB19-73565DBA0726}"/>
    <cellStyle name="Normal 5 6 4" xfId="314" xr:uid="{C13EEC86-D030-42AD-B324-883B732A9089}"/>
    <cellStyle name="Normal 5 6 4 10" xfId="43493" xr:uid="{D72C777E-6762-4E85-A63E-E3B3B7925FBB}"/>
    <cellStyle name="Normal 5 6 4 11" xfId="8073" xr:uid="{B5A029B5-154C-46C3-93B6-3244087107FB}"/>
    <cellStyle name="Normal 5 6 4 2" xfId="588" xr:uid="{7D89B8D6-B4CC-4C29-84A0-519C8BCA2E39}"/>
    <cellStyle name="Normal 5 6 4 2 2" xfId="589" xr:uid="{51B4B2BB-EE82-4C88-A7D0-907125446901}"/>
    <cellStyle name="Normal 5 6 4 2 2 2" xfId="1411" xr:uid="{EB018385-E630-4C9C-89B8-59E1D450C334}"/>
    <cellStyle name="Normal 5 6 4 2 2 2 2" xfId="13209" xr:uid="{469AEBBE-2461-4FFA-BF88-1D0AFD9259E1}"/>
    <cellStyle name="Normal 5 6 4 2 2 2 2 2" xfId="26899" xr:uid="{5E4662DB-9609-41F3-8F0E-9D8D574E1467}"/>
    <cellStyle name="Normal 5 6 4 2 2 2 2 2 2" xfId="40591" xr:uid="{BB16373B-7254-461F-BFFE-8E63C07B328F}"/>
    <cellStyle name="Normal 5 6 4 2 2 2 2 2 3" xfId="55475" xr:uid="{6D2A67D8-0C7B-4D9C-83F5-C529CD40DB76}"/>
    <cellStyle name="Normal 5 6 4 2 2 2 2 3" xfId="20055" xr:uid="{D5B7AE29-C5A0-4CED-A3DF-DF6F6AB15BD6}"/>
    <cellStyle name="Normal 5 6 4 2 2 2 2 4" xfId="33745" xr:uid="{4B387E80-D80A-4210-8082-B7CA0062C87C}"/>
    <cellStyle name="Normal 5 6 4 2 2 2 2 5" xfId="48629" xr:uid="{5A6DF4FE-CF61-4308-A3BB-7A4B8ADFD09A}"/>
    <cellStyle name="Normal 5 6 4 2 2 2 3" xfId="23477" xr:uid="{B0D89EE0-E579-4D48-9CA8-B4C4FA8A320F}"/>
    <cellStyle name="Normal 5 6 4 2 2 2 3 2" xfId="37169" xr:uid="{EDF5D742-D1DC-4868-8E0D-7134ADD14B9E}"/>
    <cellStyle name="Normal 5 6 4 2 2 2 3 3" xfId="52053" xr:uid="{EE120946-E2BD-42AC-AA85-1A850C94AEAB}"/>
    <cellStyle name="Normal 5 6 4 2 2 2 4" xfId="16633" xr:uid="{DDA1D342-8815-4901-AB3D-889E09FF169C}"/>
    <cellStyle name="Normal 5 6 4 2 2 2 4 2" xfId="41104" xr:uid="{D7A0F423-571F-4B23-B677-CDAF98C85BC7}"/>
    <cellStyle name="Normal 5 6 4 2 2 2 5" xfId="30323" xr:uid="{641D40A4-B326-4E80-995D-8E3CC5A128E9}"/>
    <cellStyle name="Normal 5 6 4 2 2 2 6" xfId="45207" xr:uid="{3FBFF41F-4757-447E-9396-ABC2E2D97410}"/>
    <cellStyle name="Normal 5 6 4 2 2 2 7" xfId="9787" xr:uid="{CAB93F9E-21AB-4890-A698-7A06D2F43DEA}"/>
    <cellStyle name="Normal 5 6 4 2 2 3" xfId="3006" xr:uid="{81F2E686-7F67-434F-AD24-492C636F1364}"/>
    <cellStyle name="Normal 5 6 4 2 2 3 2" xfId="25187" xr:uid="{5BD6FFE8-1EE8-4FE8-84F2-1339864F7A98}"/>
    <cellStyle name="Normal 5 6 4 2 2 3 2 2" xfId="38879" xr:uid="{D4A24EB0-BC7D-44C8-B077-0A9857C83CE0}"/>
    <cellStyle name="Normal 5 6 4 2 2 3 2 3" xfId="53763" xr:uid="{9DD9EFBD-B059-46FF-83B0-577417A7EC40}"/>
    <cellStyle name="Normal 5 6 4 2 2 3 3" xfId="18343" xr:uid="{624D850B-DAE2-4319-AB36-2C9AECD72F3D}"/>
    <cellStyle name="Normal 5 6 4 2 2 3 3 2" xfId="41282" xr:uid="{FE371AD1-9673-42A9-B942-262AE044600D}"/>
    <cellStyle name="Normal 5 6 4 2 2 3 4" xfId="32033" xr:uid="{79E9C01B-EC61-4DFD-ACE5-2252F3C1F745}"/>
    <cellStyle name="Normal 5 6 4 2 2 3 5" xfId="46917" xr:uid="{7A0F8DDB-04C9-4593-BEB1-8D843EBEAD89}"/>
    <cellStyle name="Normal 5 6 4 2 2 3 6" xfId="11497" xr:uid="{595469DF-2F09-4E31-8BCD-FE6F3B3838E1}"/>
    <cellStyle name="Normal 5 6 4 2 2 4" xfId="3007" xr:uid="{26862B33-BC83-4434-ACA4-5D55507AB652}"/>
    <cellStyle name="Normal 5 6 4 2 2 4 2" xfId="41283" xr:uid="{E0551F05-2BEB-492C-91AE-3438D7FCD377}"/>
    <cellStyle name="Normal 5 6 4 2 2 4 3" xfId="35457" xr:uid="{53C12141-1CB2-4FE5-B1AB-D82A634EDA72}"/>
    <cellStyle name="Normal 5 6 4 2 2 4 4" xfId="50341" xr:uid="{A0299DB4-BDA5-4DB6-8A69-A37433ACF6F0}"/>
    <cellStyle name="Normal 5 6 4 2 2 4 5" xfId="21765" xr:uid="{5934628B-B863-4276-A953-11DC70D88F33}"/>
    <cellStyle name="Normal 5 6 4 2 2 5" xfId="14921" xr:uid="{AC10719D-A31E-49B4-B57F-D2BEF9FB1317}"/>
    <cellStyle name="Normal 5 6 4 2 2 5 2" xfId="40866" xr:uid="{F9D71150-701B-4C88-A3FF-BE4B9E990E35}"/>
    <cellStyle name="Normal 5 6 4 2 2 6" xfId="28611" xr:uid="{1DE81382-E74C-4916-85AD-65080EF1AE7D}"/>
    <cellStyle name="Normal 5 6 4 2 2 7" xfId="43495" xr:uid="{F7838BF5-4FC3-4D25-9411-16535059C834}"/>
    <cellStyle name="Normal 5 6 4 2 2 8" xfId="8075" xr:uid="{B874BF15-0A23-4D9C-BD6E-FB6C4AF48876}"/>
    <cellStyle name="Normal 5 6 4 2 3" xfId="1412" xr:uid="{45B85F94-7474-47B7-A25E-690AE38DECC7}"/>
    <cellStyle name="Normal 5 6 4 2 3 2" xfId="13208" xr:uid="{0C5DD21F-E41D-4901-8178-CA68A6F705B7}"/>
    <cellStyle name="Normal 5 6 4 2 3 2 2" xfId="26898" xr:uid="{E0946C9E-81BF-4039-A8E9-04B9125794B8}"/>
    <cellStyle name="Normal 5 6 4 2 3 2 2 2" xfId="40590" xr:uid="{7446F179-5A45-4EE9-9FAF-9869DA232C6A}"/>
    <cellStyle name="Normal 5 6 4 2 3 2 2 3" xfId="55474" xr:uid="{A2739E08-8EF6-4955-B7D5-4FB635E0BE14}"/>
    <cellStyle name="Normal 5 6 4 2 3 2 3" xfId="20054" xr:uid="{00655E04-490F-48D9-844B-92E6E888B8CC}"/>
    <cellStyle name="Normal 5 6 4 2 3 2 4" xfId="33744" xr:uid="{0E93ECA7-028E-4A7E-B285-F8620B225A69}"/>
    <cellStyle name="Normal 5 6 4 2 3 2 5" xfId="48628" xr:uid="{999F3A54-5CA8-435F-A2F0-EDF670BC6899}"/>
    <cellStyle name="Normal 5 6 4 2 3 3" xfId="23476" xr:uid="{1E152693-E9F3-47B2-AE12-2927E04D6352}"/>
    <cellStyle name="Normal 5 6 4 2 3 3 2" xfId="37168" xr:uid="{166776BA-BD7B-4E69-BD65-E160FC374E87}"/>
    <cellStyle name="Normal 5 6 4 2 3 3 3" xfId="52052" xr:uid="{8DA00030-CED9-4775-8E8E-995558D371A7}"/>
    <cellStyle name="Normal 5 6 4 2 3 4" xfId="16632" xr:uid="{7F764A25-0986-4378-88F9-81CC06D3162B}"/>
    <cellStyle name="Normal 5 6 4 2 3 4 2" xfId="41105" xr:uid="{C3A0986D-34A2-4250-B484-C757C05BE2CC}"/>
    <cellStyle name="Normal 5 6 4 2 3 5" xfId="30322" xr:uid="{A0490729-636B-4AAD-AF3F-E7EE911EE25F}"/>
    <cellStyle name="Normal 5 6 4 2 3 6" xfId="45206" xr:uid="{8ED24DF9-B6D3-467C-A119-B641EE5B1DDF}"/>
    <cellStyle name="Normal 5 6 4 2 3 7" xfId="9786" xr:uid="{EF30B710-F4E4-4175-A3EA-5F2B658A0B4C}"/>
    <cellStyle name="Normal 5 6 4 2 4" xfId="3008" xr:uid="{015D221B-C404-40FC-BEA9-464138A6799B}"/>
    <cellStyle name="Normal 5 6 4 2 4 2" xfId="25186" xr:uid="{736A5125-CAD2-4E0D-A309-241FB725E70C}"/>
    <cellStyle name="Normal 5 6 4 2 4 2 2" xfId="38878" xr:uid="{338D4D0F-EB75-452A-BF72-0BA6860CF37B}"/>
    <cellStyle name="Normal 5 6 4 2 4 2 3" xfId="53762" xr:uid="{EC327DFC-31DB-4312-9A2F-124F8E6D9ABE}"/>
    <cellStyle name="Normal 5 6 4 2 4 3" xfId="18342" xr:uid="{FBFB4188-2605-464B-AEE7-85261FD66459}"/>
    <cellStyle name="Normal 5 6 4 2 4 3 2" xfId="41284" xr:uid="{BD5B47CE-6D78-4E20-90C5-EC3E4CC209C6}"/>
    <cellStyle name="Normal 5 6 4 2 4 4" xfId="32032" xr:uid="{49782EA0-36BD-4E58-82F0-18B180FD8DC4}"/>
    <cellStyle name="Normal 5 6 4 2 4 5" xfId="46916" xr:uid="{C557B280-D3FD-495E-8210-96C2725854F2}"/>
    <cellStyle name="Normal 5 6 4 2 4 6" xfId="11496" xr:uid="{E523BB28-51AA-4C49-83F9-AFEE2581EA86}"/>
    <cellStyle name="Normal 5 6 4 2 5" xfId="3009" xr:uid="{2BA932E6-616A-4E83-8B08-175C2BF8EBD1}"/>
    <cellStyle name="Normal 5 6 4 2 5 2" xfId="41285" xr:uid="{A00C1E87-2BFE-46A2-8D3E-DB044EECAC1B}"/>
    <cellStyle name="Normal 5 6 4 2 5 3" xfId="35456" xr:uid="{2D266227-029F-4025-BBD0-3DDF4C0957E9}"/>
    <cellStyle name="Normal 5 6 4 2 5 4" xfId="50340" xr:uid="{BFC82BD7-37D5-42FB-84E4-259580D01E91}"/>
    <cellStyle name="Normal 5 6 4 2 5 5" xfId="21764" xr:uid="{F3BE6F95-16A1-4DBC-B033-3346A24AB672}"/>
    <cellStyle name="Normal 5 6 4 2 6" xfId="14920" xr:uid="{E7A50CEE-7007-4626-ADC1-C1276ADFAAFD}"/>
    <cellStyle name="Normal 5 6 4 2 6 2" xfId="40865" xr:uid="{DBCBD687-5EA5-4DC4-9528-CF9EB1FD0216}"/>
    <cellStyle name="Normal 5 6 4 2 7" xfId="28610" xr:uid="{28A1E0B4-639F-44EB-A070-9F27ABA2D70D}"/>
    <cellStyle name="Normal 5 6 4 2 8" xfId="43494" xr:uid="{CA8AB435-6E7A-4B4E-97BA-06AB7A6451A8}"/>
    <cellStyle name="Normal 5 6 4 2 9" xfId="8074" xr:uid="{05F270BC-9D2D-46AB-A2A8-A0D5FE978C6C}"/>
    <cellStyle name="Normal 5 6 4 3" xfId="590" xr:uid="{FAE09E7F-A1EF-463D-B623-421B8CC956E2}"/>
    <cellStyle name="Normal 5 6 4 3 2" xfId="1413" xr:uid="{D731B068-ED6B-44F8-A30B-26F6349309A3}"/>
    <cellStyle name="Normal 5 6 4 3 2 2" xfId="13210" xr:uid="{2451762B-AE4B-43C9-A447-399B99EE7B2C}"/>
    <cellStyle name="Normal 5 6 4 3 2 2 2" xfId="26900" xr:uid="{EA2DFFB3-2519-4634-A508-E336D7DBD866}"/>
    <cellStyle name="Normal 5 6 4 3 2 2 2 2" xfId="40592" xr:uid="{8A83C92B-DCBB-4901-8BC1-DFCC4A95F786}"/>
    <cellStyle name="Normal 5 6 4 3 2 2 2 3" xfId="55476" xr:uid="{CD5D4D69-0574-447A-A833-75F02FBF42E5}"/>
    <cellStyle name="Normal 5 6 4 3 2 2 3" xfId="20056" xr:uid="{3993BD34-BCF0-49A5-9C96-E5104454B1CA}"/>
    <cellStyle name="Normal 5 6 4 3 2 2 4" xfId="33746" xr:uid="{73DF410E-EF5F-416E-97C3-9DC7EE67BF0E}"/>
    <cellStyle name="Normal 5 6 4 3 2 2 5" xfId="48630" xr:uid="{458598F2-0F4A-43F4-83EF-86AA603834FA}"/>
    <cellStyle name="Normal 5 6 4 3 2 3" xfId="23478" xr:uid="{77449EDD-EA08-4C7E-BB69-7C2B6D626444}"/>
    <cellStyle name="Normal 5 6 4 3 2 3 2" xfId="37170" xr:uid="{AED30A4A-7104-49B6-914E-264028357923}"/>
    <cellStyle name="Normal 5 6 4 3 2 3 3" xfId="52054" xr:uid="{A7CB9101-67CF-4676-9BB9-864B0E221415}"/>
    <cellStyle name="Normal 5 6 4 3 2 4" xfId="16634" xr:uid="{1DEA8E41-4A2B-48EF-8F54-B6D5EFFFFA06}"/>
    <cellStyle name="Normal 5 6 4 3 2 4 2" xfId="41106" xr:uid="{671F9189-AB19-439B-AA3E-6DEDD41718C5}"/>
    <cellStyle name="Normal 5 6 4 3 2 5" xfId="30324" xr:uid="{55F2FE76-EBAB-4317-93A2-2A6C1D5446C1}"/>
    <cellStyle name="Normal 5 6 4 3 2 6" xfId="45208" xr:uid="{7DF44FD4-5753-4678-AC22-8A564F768663}"/>
    <cellStyle name="Normal 5 6 4 3 2 7" xfId="9788" xr:uid="{249C4E1E-F5B4-4F29-84C0-46F390B31EE5}"/>
    <cellStyle name="Normal 5 6 4 3 3" xfId="3010" xr:uid="{E9A5B1D6-F9BE-41C1-ADC3-400D19A775BC}"/>
    <cellStyle name="Normal 5 6 4 3 3 2" xfId="25188" xr:uid="{C42FDF57-21FC-44A6-A5E2-EF9F014B4AF5}"/>
    <cellStyle name="Normal 5 6 4 3 3 2 2" xfId="38880" xr:uid="{372EADA5-4BD1-48AD-ACEC-D36C0D70294C}"/>
    <cellStyle name="Normal 5 6 4 3 3 2 3" xfId="53764" xr:uid="{C0067D5B-3890-4682-8F86-A77229A1F9E6}"/>
    <cellStyle name="Normal 5 6 4 3 3 3" xfId="18344" xr:uid="{A387CD94-7914-49B9-867C-FF4E16810A67}"/>
    <cellStyle name="Normal 5 6 4 3 3 3 2" xfId="41286" xr:uid="{572AD156-60FF-45DC-AA4F-9169D2664E71}"/>
    <cellStyle name="Normal 5 6 4 3 3 4" xfId="32034" xr:uid="{7F942498-F146-4F8A-8D3D-A30965881297}"/>
    <cellStyle name="Normal 5 6 4 3 3 5" xfId="46918" xr:uid="{8D75FC92-FE64-4374-8F82-062AD11BF1AF}"/>
    <cellStyle name="Normal 5 6 4 3 3 6" xfId="11498" xr:uid="{F0F82747-4DA1-4EA6-AD00-F0D552295266}"/>
    <cellStyle name="Normal 5 6 4 3 4" xfId="3011" xr:uid="{C9565EA3-D511-40EA-8A83-91824AB42ECF}"/>
    <cellStyle name="Normal 5 6 4 3 4 2" xfId="41287" xr:uid="{FCC143C7-EEC2-4F44-B76E-E6EDDEF2BCBF}"/>
    <cellStyle name="Normal 5 6 4 3 4 3" xfId="35458" xr:uid="{F1FF9217-10B4-4C11-B742-0C5CD5C29E76}"/>
    <cellStyle name="Normal 5 6 4 3 4 4" xfId="50342" xr:uid="{23CFC0F7-C6DF-43C4-BA1E-6A6C3EAB0BE0}"/>
    <cellStyle name="Normal 5 6 4 3 4 5" xfId="21766" xr:uid="{32F0B22C-88A2-4E62-9D3D-C66A1846F800}"/>
    <cellStyle name="Normal 5 6 4 3 5" xfId="14922" xr:uid="{F48D1F5C-A968-4148-9766-AF872690882B}"/>
    <cellStyle name="Normal 5 6 4 3 5 2" xfId="40867" xr:uid="{09C93FC0-B2D5-41D0-AD6D-08B41A363F3E}"/>
    <cellStyle name="Normal 5 6 4 3 6" xfId="28612" xr:uid="{96B832FC-EF77-40D2-B8A6-ACD06FF3C56A}"/>
    <cellStyle name="Normal 5 6 4 3 7" xfId="43496" xr:uid="{1ACD0CC4-73F2-4EB4-B012-564ECEB86CAA}"/>
    <cellStyle name="Normal 5 6 4 3 8" xfId="8076" xr:uid="{1CBE6690-53E4-4DA0-A31B-5E6B043D9A92}"/>
    <cellStyle name="Normal 5 6 4 4" xfId="1414" xr:uid="{A76504F2-3FA1-4495-BED8-77DF06BBCFEB}"/>
    <cellStyle name="Normal 5 6 4 4 2" xfId="3012" xr:uid="{36339EBA-28AC-4B0B-8130-7352EE9EA8CB}"/>
    <cellStyle name="Normal 5 6 4 4 2 2" xfId="13211" xr:uid="{A9DF9B2C-F0D8-422D-B26C-DB9F2D662531}"/>
    <cellStyle name="Normal 5 6 4 4 2 2 2" xfId="26901" xr:uid="{5DF08BA4-5162-4022-9AE5-5691D179F9A4}"/>
    <cellStyle name="Normal 5 6 4 4 2 2 2 2" xfId="40593" xr:uid="{7924E3AA-EC1F-48FA-9359-FF26C9371D9D}"/>
    <cellStyle name="Normal 5 6 4 4 2 2 2 3" xfId="55477" xr:uid="{22945D91-A6CC-4320-8036-F32B0DD22B62}"/>
    <cellStyle name="Normal 5 6 4 4 2 2 3" xfId="20057" xr:uid="{E180451B-F719-4EB3-A06E-AEAC1D1AD6DD}"/>
    <cellStyle name="Normal 5 6 4 4 2 2 4" xfId="33747" xr:uid="{779BC80B-6144-45F7-8EC4-47C6D5DD770E}"/>
    <cellStyle name="Normal 5 6 4 4 2 2 5" xfId="48631" xr:uid="{99290695-CF55-4670-A3D5-AD1A4A911D5F}"/>
    <cellStyle name="Normal 5 6 4 4 2 3" xfId="23479" xr:uid="{D8A993AE-DF48-4174-BFEA-7EE642A6D271}"/>
    <cellStyle name="Normal 5 6 4 4 2 3 2" xfId="37171" xr:uid="{102C5913-9F6A-44CC-AA8A-EDC17F077E59}"/>
    <cellStyle name="Normal 5 6 4 4 2 3 3" xfId="52055" xr:uid="{41097932-0A4C-4D15-922A-2E8BCCA14C16}"/>
    <cellStyle name="Normal 5 6 4 4 2 4" xfId="16635" xr:uid="{90255223-28FE-4FB5-934F-75B73FC49D75}"/>
    <cellStyle name="Normal 5 6 4 4 2 4 2" xfId="41288" xr:uid="{F6CA3406-0306-479E-9774-B5704A2A51CE}"/>
    <cellStyle name="Normal 5 6 4 4 2 5" xfId="30325" xr:uid="{D7F2357D-B890-4729-94B4-9C8E97CDEB85}"/>
    <cellStyle name="Normal 5 6 4 4 2 6" xfId="45209" xr:uid="{95C243D6-8879-40C9-AE7C-1D06470E642B}"/>
    <cellStyle name="Normal 5 6 4 4 2 7" xfId="9789" xr:uid="{D216B54C-B190-4A6A-BE41-6A49D9A07A3D}"/>
    <cellStyle name="Normal 5 6 4 4 3" xfId="3013" xr:uid="{356E386F-FCE6-42C0-9CCF-FBB8EF183B28}"/>
    <cellStyle name="Normal 5 6 4 4 3 2" xfId="25189" xr:uid="{42DAEAB0-A49B-4EAB-9A0F-ADD879D89B1B}"/>
    <cellStyle name="Normal 5 6 4 4 3 2 2" xfId="38881" xr:uid="{77082CB3-6A83-4DD2-9E73-F8B8F3D51FA9}"/>
    <cellStyle name="Normal 5 6 4 4 3 2 3" xfId="53765" xr:uid="{39F30454-35F3-4133-A7F9-4CB3FF7889FF}"/>
    <cellStyle name="Normal 5 6 4 4 3 3" xfId="18345" xr:uid="{4A2118BE-C8C9-4C96-B8AA-0130A6F40B9D}"/>
    <cellStyle name="Normal 5 6 4 4 3 3 2" xfId="41289" xr:uid="{7731D30B-B04A-48CD-BB6D-98B983720593}"/>
    <cellStyle name="Normal 5 6 4 4 3 4" xfId="32035" xr:uid="{E7CBCE6C-EA20-4953-A807-C271CAC07092}"/>
    <cellStyle name="Normal 5 6 4 4 3 5" xfId="46919" xr:uid="{5269A38F-BCCB-475C-82F6-BB054DD8471E}"/>
    <cellStyle name="Normal 5 6 4 4 3 6" xfId="11499" xr:uid="{DBFEF20D-6140-485C-9BC4-57FCF5FDD7C4}"/>
    <cellStyle name="Normal 5 6 4 4 4" xfId="3014" xr:uid="{9E045BD8-2AD6-48BF-A77E-2348F42C9B2F}"/>
    <cellStyle name="Normal 5 6 4 4 4 2" xfId="41290" xr:uid="{485F7D8D-00AD-4336-A162-AFC9C91DE065}"/>
    <cellStyle name="Normal 5 6 4 4 4 3" xfId="35459" xr:uid="{5FCD2EF6-09BA-42B8-BC8E-2599F5F91D59}"/>
    <cellStyle name="Normal 5 6 4 4 4 4" xfId="50343" xr:uid="{785BE561-B01E-4947-A235-E5C4C218C82D}"/>
    <cellStyle name="Normal 5 6 4 4 4 5" xfId="21767" xr:uid="{D823B2EE-3BEC-4921-B109-AE7E31BCEB2F}"/>
    <cellStyle name="Normal 5 6 4 4 5" xfId="14923" xr:uid="{FF36627B-EFE5-4F30-B694-00B590EBABB5}"/>
    <cellStyle name="Normal 5 6 4 4 5 2" xfId="41107" xr:uid="{6F726D14-6B1E-4AAF-986F-1F41902B3421}"/>
    <cellStyle name="Normal 5 6 4 4 6" xfId="28613" xr:uid="{1B58F418-F4BE-4445-A446-EB0745553FD6}"/>
    <cellStyle name="Normal 5 6 4 4 7" xfId="43497" xr:uid="{0C906E35-9493-491F-935F-5291C92D23FC}"/>
    <cellStyle name="Normal 5 6 4 4 8" xfId="8077" xr:uid="{345CB8F2-D72B-4A3D-8382-D17918F34DC0}"/>
    <cellStyle name="Normal 5 6 4 5" xfId="3015" xr:uid="{F984C192-09AC-4417-AAC4-E833561B16EF}"/>
    <cellStyle name="Normal 5 6 4 5 2" xfId="13207" xr:uid="{98528108-7489-4697-831C-C4CFF67E03AD}"/>
    <cellStyle name="Normal 5 6 4 5 2 2" xfId="26897" xr:uid="{5E47C603-52A8-4D81-8283-CECBF0C38682}"/>
    <cellStyle name="Normal 5 6 4 5 2 2 2" xfId="40589" xr:uid="{D0980FD1-5AA0-4459-A7CF-31255A2B3718}"/>
    <cellStyle name="Normal 5 6 4 5 2 2 3" xfId="55473" xr:uid="{C56024E4-6C47-46EB-A4D9-AC8006535C49}"/>
    <cellStyle name="Normal 5 6 4 5 2 3" xfId="20053" xr:uid="{9DE1C9DB-E050-4657-8F54-718D5F94F2D5}"/>
    <cellStyle name="Normal 5 6 4 5 2 4" xfId="33743" xr:uid="{FE779ABA-B877-429B-889E-274CFE89F07A}"/>
    <cellStyle name="Normal 5 6 4 5 2 5" xfId="48627" xr:uid="{CBF0CD04-0E6C-4C36-818E-756CA5A631D1}"/>
    <cellStyle name="Normal 5 6 4 5 3" xfId="23475" xr:uid="{1EBDC341-AE6B-4510-B677-5604C78C7B8C}"/>
    <cellStyle name="Normal 5 6 4 5 3 2" xfId="37167" xr:uid="{03C8991E-07D6-40E1-839D-7B99B4E70C7A}"/>
    <cellStyle name="Normal 5 6 4 5 3 3" xfId="52051" xr:uid="{224976FA-6E92-413A-8158-8E4A7DBBB4C2}"/>
    <cellStyle name="Normal 5 6 4 5 4" xfId="16631" xr:uid="{C67C88D2-52CA-4C88-A094-B95455396839}"/>
    <cellStyle name="Normal 5 6 4 5 4 2" xfId="41291" xr:uid="{B21C5372-C522-4301-943A-3DF5A058DC91}"/>
    <cellStyle name="Normal 5 6 4 5 5" xfId="30321" xr:uid="{9E4AE551-47C2-440B-A2BD-0E4A0A80EC9C}"/>
    <cellStyle name="Normal 5 6 4 5 6" xfId="45205" xr:uid="{280E6E30-E4AC-4840-B26C-4CA7C2A11B42}"/>
    <cellStyle name="Normal 5 6 4 5 7" xfId="9785" xr:uid="{C9473493-3EBE-4B3F-BEA4-806BA2C9A32A}"/>
    <cellStyle name="Normal 5 6 4 6" xfId="3016" xr:uid="{13FAD850-F581-4595-8391-B2079C3E45F3}"/>
    <cellStyle name="Normal 5 6 4 6 2" xfId="25185" xr:uid="{6B5D7AB8-1BB3-4F5E-9F66-66740B39D1C3}"/>
    <cellStyle name="Normal 5 6 4 6 2 2" xfId="38877" xr:uid="{EAB3995F-C8EC-436C-8181-F78A3B8B596B}"/>
    <cellStyle name="Normal 5 6 4 6 2 3" xfId="53761" xr:uid="{66ABE8D2-8D21-49F7-94F1-927FB0B77A33}"/>
    <cellStyle name="Normal 5 6 4 6 3" xfId="18341" xr:uid="{14EFDC66-CE57-4C48-AF04-BAE6F9991F0D}"/>
    <cellStyle name="Normal 5 6 4 6 3 2" xfId="41292" xr:uid="{64646B1D-93C8-4BEE-A8C7-99D6ADA1AA9B}"/>
    <cellStyle name="Normal 5 6 4 6 4" xfId="32031" xr:uid="{49ECDEBD-D7AE-4153-B5E5-41264A608DC1}"/>
    <cellStyle name="Normal 5 6 4 6 5" xfId="46915" xr:uid="{EB0D5B8F-0D63-4A52-8CB3-287DEB3A4908}"/>
    <cellStyle name="Normal 5 6 4 6 6" xfId="11495" xr:uid="{C14F5436-F187-4F34-8F54-320A4BA0D578}"/>
    <cellStyle name="Normal 5 6 4 7" xfId="3017" xr:uid="{5A0D0B98-66F4-4BC9-A1D2-DDBD0115F02E}"/>
    <cellStyle name="Normal 5 6 4 7 2" xfId="41293" xr:uid="{56CA4C9E-4E2E-4E9F-BCD6-5C94ECFA9D39}"/>
    <cellStyle name="Normal 5 6 4 7 3" xfId="35455" xr:uid="{0B42C1A3-13BF-4932-872A-ACF4E106B9BE}"/>
    <cellStyle name="Normal 5 6 4 7 4" xfId="50339" xr:uid="{1A3A369F-4F68-4007-AE4D-2F362831DF38}"/>
    <cellStyle name="Normal 5 6 4 7 5" xfId="21763" xr:uid="{905EE2A5-41FA-4425-8FE3-989072F7F966}"/>
    <cellStyle name="Normal 5 6 4 8" xfId="14919" xr:uid="{1F1FF6C7-4F1C-4EC5-A8EA-ED827A8AF510}"/>
    <cellStyle name="Normal 5 6 4 8 2" xfId="40796" xr:uid="{C4F9E081-58C0-4F8C-998D-E0DB945C2CD9}"/>
    <cellStyle name="Normal 5 6 4 9" xfId="28609" xr:uid="{18DB529D-7311-49B7-B808-CE284C136A43}"/>
    <cellStyle name="Normal 5 6 5" xfId="315" xr:uid="{F466F1A6-CAFE-4948-AC67-F46DBDBD701B}"/>
    <cellStyle name="Normal 5 6 5 10" xfId="8078" xr:uid="{0FA52627-6CFB-4DEC-8DCE-C4A70869A7CB}"/>
    <cellStyle name="Normal 5 6 5 2" xfId="591" xr:uid="{F1701940-67E3-40F3-86D9-51E32BCEC09D}"/>
    <cellStyle name="Normal 5 6 5 2 2" xfId="1415" xr:uid="{7B199F38-6722-42E1-9C58-7295D67619F1}"/>
    <cellStyle name="Normal 5 6 5 2 2 2" xfId="13213" xr:uid="{3FBED23A-7E2C-4BE2-9B05-94A9F4B47A6A}"/>
    <cellStyle name="Normal 5 6 5 2 2 2 2" xfId="26903" xr:uid="{F8A87753-B12F-4E18-AADA-427172435732}"/>
    <cellStyle name="Normal 5 6 5 2 2 2 2 2" xfId="40595" xr:uid="{CDF497A0-AEB4-46A8-9BE1-F29C59031896}"/>
    <cellStyle name="Normal 5 6 5 2 2 2 2 3" xfId="55479" xr:uid="{DCD6AA73-B57F-49AF-BFF9-AA0DDB09F5B3}"/>
    <cellStyle name="Normal 5 6 5 2 2 2 3" xfId="20059" xr:uid="{E9ED0A0C-F378-462D-8B19-4B9CBA396791}"/>
    <cellStyle name="Normal 5 6 5 2 2 2 4" xfId="33749" xr:uid="{1C90C491-7536-4EE0-8C62-A452BC1FFC6C}"/>
    <cellStyle name="Normal 5 6 5 2 2 2 5" xfId="48633" xr:uid="{C53482D2-9949-45B2-AACE-9607A4C34ED3}"/>
    <cellStyle name="Normal 5 6 5 2 2 3" xfId="23481" xr:uid="{A03AC127-C410-4000-BC27-F09BCAA239C3}"/>
    <cellStyle name="Normal 5 6 5 2 2 3 2" xfId="37173" xr:uid="{3B3A2141-B5F4-4F32-AD6A-B11B37777A4A}"/>
    <cellStyle name="Normal 5 6 5 2 2 3 3" xfId="52057" xr:uid="{70F78DAF-B79B-4B6F-947A-60BEE22174B1}"/>
    <cellStyle name="Normal 5 6 5 2 2 4" xfId="16637" xr:uid="{3C763055-62A0-48AE-BE8F-6BFA40BA25B8}"/>
    <cellStyle name="Normal 5 6 5 2 2 4 2" xfId="41108" xr:uid="{932E4FA2-44F6-4A35-8856-484F23E57572}"/>
    <cellStyle name="Normal 5 6 5 2 2 5" xfId="30327" xr:uid="{43BF728D-13C2-4252-9B58-1C8EF484C67A}"/>
    <cellStyle name="Normal 5 6 5 2 2 6" xfId="45211" xr:uid="{62F1F414-4C5B-44D9-90F9-DDF7883E368E}"/>
    <cellStyle name="Normal 5 6 5 2 2 7" xfId="9791" xr:uid="{6734F0D3-5D6E-402E-92AC-F60F938BE8F7}"/>
    <cellStyle name="Normal 5 6 5 2 3" xfId="3018" xr:uid="{A51D31B7-759D-4522-9E6B-EE33F4E89F73}"/>
    <cellStyle name="Normal 5 6 5 2 3 2" xfId="25191" xr:uid="{2C7A4410-3CF4-40E2-8982-9DAC383ED8E6}"/>
    <cellStyle name="Normal 5 6 5 2 3 2 2" xfId="38883" xr:uid="{7E21A212-05DE-4690-87B2-832FC1FA7D01}"/>
    <cellStyle name="Normal 5 6 5 2 3 2 3" xfId="53767" xr:uid="{99375A24-AB7B-4393-A342-A2A1E57F9659}"/>
    <cellStyle name="Normal 5 6 5 2 3 3" xfId="18347" xr:uid="{B828B71D-C283-4763-AB53-9BEC27337C08}"/>
    <cellStyle name="Normal 5 6 5 2 3 3 2" xfId="41294" xr:uid="{BAD443B6-3428-4780-ACBE-7E3873E34DFA}"/>
    <cellStyle name="Normal 5 6 5 2 3 4" xfId="32037" xr:uid="{87464750-C47F-496D-B303-9950F4E48180}"/>
    <cellStyle name="Normal 5 6 5 2 3 5" xfId="46921" xr:uid="{79351195-3824-4138-9662-3D83C99DBD20}"/>
    <cellStyle name="Normal 5 6 5 2 3 6" xfId="11501" xr:uid="{1CA8192D-7F60-4609-BE02-F09588B48FC7}"/>
    <cellStyle name="Normal 5 6 5 2 4" xfId="3019" xr:uid="{76C77FDA-7ED1-45C8-89CA-76E5C88C2198}"/>
    <cellStyle name="Normal 5 6 5 2 4 2" xfId="41295" xr:uid="{C9A6C40F-B57E-4A75-A4EA-C5FCBCCED121}"/>
    <cellStyle name="Normal 5 6 5 2 4 3" xfId="35461" xr:uid="{09179CA1-2974-4092-89C1-B00FD8008E7F}"/>
    <cellStyle name="Normal 5 6 5 2 4 4" xfId="50345" xr:uid="{D0C87927-3494-4D31-A28E-F892B95190BD}"/>
    <cellStyle name="Normal 5 6 5 2 4 5" xfId="21769" xr:uid="{83F7AE23-D8A9-46BD-B1FA-5034B27AF648}"/>
    <cellStyle name="Normal 5 6 5 2 5" xfId="14925" xr:uid="{AC32715B-C3CB-402A-A82C-55EAE13A45BD}"/>
    <cellStyle name="Normal 5 6 5 2 5 2" xfId="40868" xr:uid="{BFA4C402-0BF7-4B3B-81A0-894EC8AC59C9}"/>
    <cellStyle name="Normal 5 6 5 2 6" xfId="28615" xr:uid="{98164693-23B9-421F-B6CE-8AD7CE89B770}"/>
    <cellStyle name="Normal 5 6 5 2 7" xfId="43499" xr:uid="{83E871B2-4219-4F73-81A3-8F15E4A21E09}"/>
    <cellStyle name="Normal 5 6 5 2 8" xfId="8079" xr:uid="{B0879840-3D91-4283-AA99-73B293B8F9E6}"/>
    <cellStyle name="Normal 5 6 5 3" xfId="1416" xr:uid="{19ADD1FE-9462-42F7-A7F0-5C7CB7888B45}"/>
    <cellStyle name="Normal 5 6 5 3 2" xfId="3020" xr:uid="{7261440A-EB60-4841-B610-A61401D6D6F4}"/>
    <cellStyle name="Normal 5 6 5 3 2 2" xfId="26902" xr:uid="{009A9C38-D967-496D-8386-4FFCE0D1A3CB}"/>
    <cellStyle name="Normal 5 6 5 3 2 2 2" xfId="40594" xr:uid="{FC846BC5-44BD-470C-AF15-A1B51D5B23DD}"/>
    <cellStyle name="Normal 5 6 5 3 2 2 3" xfId="55478" xr:uid="{C2699A9D-3725-46D4-8ED8-FD90E0044DF4}"/>
    <cellStyle name="Normal 5 6 5 3 2 3" xfId="20058" xr:uid="{0CFE097F-63C9-4481-A53A-C5EC9E0D8F4E}"/>
    <cellStyle name="Normal 5 6 5 3 2 3 2" xfId="41296" xr:uid="{5F2964E1-F909-4917-BC09-33F9CE20E34E}"/>
    <cellStyle name="Normal 5 6 5 3 2 4" xfId="33748" xr:uid="{0D393767-A068-4169-8745-E1C362BBF213}"/>
    <cellStyle name="Normal 5 6 5 3 2 5" xfId="48632" xr:uid="{25A6A65B-C0F7-45A1-BC5A-B8626F8F9745}"/>
    <cellStyle name="Normal 5 6 5 3 2 6" xfId="13212" xr:uid="{DEF72459-78AF-4D0B-BE85-13CCFACE5083}"/>
    <cellStyle name="Normal 5 6 5 3 3" xfId="3021" xr:uid="{03E0D93A-30C7-4B73-8DD4-588BD126D8AB}"/>
    <cellStyle name="Normal 5 6 5 3 3 2" xfId="41297" xr:uid="{0EDD7F7D-ED3C-40F1-A816-356AB92E83FC}"/>
    <cellStyle name="Normal 5 6 5 3 3 3" xfId="37172" xr:uid="{8AC201AB-C501-48F5-B071-B04F6E78B468}"/>
    <cellStyle name="Normal 5 6 5 3 3 4" xfId="52056" xr:uid="{972A0151-1628-447E-9215-9D6DFC0D6869}"/>
    <cellStyle name="Normal 5 6 5 3 3 5" xfId="23480" xr:uid="{B8C93473-E0A5-4423-B427-614EF8B1BD51}"/>
    <cellStyle name="Normal 5 6 5 3 4" xfId="3022" xr:uid="{926461FE-7566-49A1-AAB9-AEAC62841B4E}"/>
    <cellStyle name="Normal 5 6 5 3 4 2" xfId="41298" xr:uid="{2C6F078E-7028-43E2-A898-09EA43D3A2EF}"/>
    <cellStyle name="Normal 5 6 5 3 4 3" xfId="16636" xr:uid="{47453B0D-20D2-4E34-BEAD-1C298FFA1C5D}"/>
    <cellStyle name="Normal 5 6 5 3 5" xfId="41109" xr:uid="{061E3BAA-9E37-4D73-A004-B708495B0413}"/>
    <cellStyle name="Normal 5 6 5 3 6" xfId="30326" xr:uid="{0D1CDACB-E5DD-4640-B898-392768477CCF}"/>
    <cellStyle name="Normal 5 6 5 3 7" xfId="45210" xr:uid="{B3ED3A68-3FE7-4BB1-A139-B474DE728F34}"/>
    <cellStyle name="Normal 5 6 5 3 8" xfId="9790" xr:uid="{4ED6B5AB-FF82-4FC3-AD9D-C089DF27CAFD}"/>
    <cellStyle name="Normal 5 6 5 4" xfId="3023" xr:uid="{8F55F7F2-A58D-4D61-819D-E90B59ECE358}"/>
    <cellStyle name="Normal 5 6 5 4 2" xfId="25190" xr:uid="{0E569F97-2321-411D-9974-4A7B1417EFA0}"/>
    <cellStyle name="Normal 5 6 5 4 2 2" xfId="38882" xr:uid="{EF44D4B9-5D44-414B-B73B-466D32A3E744}"/>
    <cellStyle name="Normal 5 6 5 4 2 3" xfId="53766" xr:uid="{AF2BB71D-9155-4DF3-8B22-F11376BBBBE8}"/>
    <cellStyle name="Normal 5 6 5 4 3" xfId="18346" xr:uid="{4F183FCA-8F9D-49EF-B52D-17AAF4D3E618}"/>
    <cellStyle name="Normal 5 6 5 4 3 2" xfId="41299" xr:uid="{4EF5A67D-2DFF-4D92-94C2-2CB7FB66183A}"/>
    <cellStyle name="Normal 5 6 5 4 4" xfId="32036" xr:uid="{6AFA3131-EFF5-4EFE-91C1-5C6CFF3E1112}"/>
    <cellStyle name="Normal 5 6 5 4 5" xfId="46920" xr:uid="{B259F360-CC99-4CB3-8CA6-88C25AE43578}"/>
    <cellStyle name="Normal 5 6 5 4 6" xfId="11500" xr:uid="{35AF5D7E-E44F-4173-AA6F-677B2133A3F5}"/>
    <cellStyle name="Normal 5 6 5 5" xfId="3024" xr:uid="{569BFDF3-EB48-42D5-8550-F0B1ABAD2C14}"/>
    <cellStyle name="Normal 5 6 5 5 2" xfId="41300" xr:uid="{37FD14AB-2B69-41AC-BB04-9DB3D18B9A77}"/>
    <cellStyle name="Normal 5 6 5 5 3" xfId="35460" xr:uid="{DA2F3C17-9D2B-456E-9E8D-18B32E9F9C7F}"/>
    <cellStyle name="Normal 5 6 5 5 4" xfId="50344" xr:uid="{EF125AA4-9F9B-465A-92D3-8CC80D2579C1}"/>
    <cellStyle name="Normal 5 6 5 5 5" xfId="21768" xr:uid="{F87D7E75-992B-4E4A-8E12-3187E8CED17C}"/>
    <cellStyle name="Normal 5 6 5 6" xfId="3025" xr:uid="{D415C4E0-4679-4E4D-8885-8C761EC3ACBB}"/>
    <cellStyle name="Normal 5 6 5 6 2" xfId="41301" xr:uid="{3D2216A9-3547-4BDB-93E1-0E0E12580AE4}"/>
    <cellStyle name="Normal 5 6 5 6 3" xfId="14924" xr:uid="{0287C423-C822-4EC3-A0F8-479057C6A039}"/>
    <cellStyle name="Normal 5 6 5 7" xfId="40797" xr:uid="{B5A5895E-5A09-4D44-8001-9DC7920B00CA}"/>
    <cellStyle name="Normal 5 6 5 8" xfId="28614" xr:uid="{8BEC9575-D05C-46CC-B709-19A6A60AA269}"/>
    <cellStyle name="Normal 5 6 5 9" xfId="43498" xr:uid="{AB11B3C6-7701-4653-86AC-33DF235445D4}"/>
    <cellStyle name="Normal 5 6 6" xfId="592" xr:uid="{1DE186C6-FA53-4A2B-B6A1-A664579F9817}"/>
    <cellStyle name="Normal 5 6 6 2" xfId="1417" xr:uid="{9DB4A07F-4426-431B-BB44-9DB35230B386}"/>
    <cellStyle name="Normal 5 6 6 2 2" xfId="3026" xr:uid="{1610B020-8CA6-4413-93BB-1D9A571C4407}"/>
    <cellStyle name="Normal 5 6 6 2 2 2" xfId="26904" xr:uid="{099729D3-B238-474C-96B6-CEBE1AAC37AC}"/>
    <cellStyle name="Normal 5 6 6 2 2 2 2" xfId="40596" xr:uid="{D77BA830-AAE7-478F-933B-FF529D0777A7}"/>
    <cellStyle name="Normal 5 6 6 2 2 2 3" xfId="55480" xr:uid="{DEC7BEE0-71E4-4A63-9BA7-EC494416976C}"/>
    <cellStyle name="Normal 5 6 6 2 2 3" xfId="20060" xr:uid="{14920F91-4756-4286-BAD6-FDE8551D50C7}"/>
    <cellStyle name="Normal 5 6 6 2 2 3 2" xfId="41302" xr:uid="{CC1C1D20-A369-46AE-ABAB-D78BAF2576A7}"/>
    <cellStyle name="Normal 5 6 6 2 2 4" xfId="33750" xr:uid="{EAA0FC47-C18D-4A60-B237-BD9045AD9604}"/>
    <cellStyle name="Normal 5 6 6 2 2 5" xfId="48634" xr:uid="{FEEE25D1-2620-4341-A778-DFA8C7A9C3E3}"/>
    <cellStyle name="Normal 5 6 6 2 2 6" xfId="13214" xr:uid="{46BD1E42-1F48-4E00-B459-BA0F4D304EC8}"/>
    <cellStyle name="Normal 5 6 6 2 3" xfId="3027" xr:uid="{78E6259A-3EA4-4808-A66C-CEBDDF80C984}"/>
    <cellStyle name="Normal 5 6 6 2 3 2" xfId="41303" xr:uid="{668FF4A8-C4BD-462E-A0EA-B27EECB33D0E}"/>
    <cellStyle name="Normal 5 6 6 2 3 3" xfId="37174" xr:uid="{8D7F525B-C8C4-4A7E-BECD-AAE19DD6914A}"/>
    <cellStyle name="Normal 5 6 6 2 3 4" xfId="52058" xr:uid="{54A3896C-745A-41AE-8DC0-DC31FAD23797}"/>
    <cellStyle name="Normal 5 6 6 2 3 5" xfId="23482" xr:uid="{58012DCE-A1F3-47A1-B745-618463C6402F}"/>
    <cellStyle name="Normal 5 6 6 2 4" xfId="3028" xr:uid="{AA32616B-A529-418E-B2BB-307FF54C23A6}"/>
    <cellStyle name="Normal 5 6 6 2 4 2" xfId="41304" xr:uid="{81D15D7F-3B01-4D29-A27E-608533689AFD}"/>
    <cellStyle name="Normal 5 6 6 2 4 3" xfId="16638" xr:uid="{01B41A8C-AD58-4AC5-8F2F-F3DFF6C12AC7}"/>
    <cellStyle name="Normal 5 6 6 2 5" xfId="41110" xr:uid="{7643EDEB-F3DC-44A8-B001-779BCD65DD29}"/>
    <cellStyle name="Normal 5 6 6 2 6" xfId="30328" xr:uid="{2C356295-B41E-46A9-BACD-1ED2DD41B3A1}"/>
    <cellStyle name="Normal 5 6 6 2 7" xfId="45212" xr:uid="{B0E512AC-38E4-4432-B018-3978A160BC88}"/>
    <cellStyle name="Normal 5 6 6 2 8" xfId="9792" xr:uid="{0184625C-71E6-478C-9DA9-274E3AFFEC06}"/>
    <cellStyle name="Normal 5 6 6 3" xfId="3029" xr:uid="{EBC957DE-8AC4-41CA-AF62-A50B83B6160E}"/>
    <cellStyle name="Normal 5 6 6 3 2" xfId="25192" xr:uid="{415A3334-1762-4AC5-884F-6BD1E191BAA0}"/>
    <cellStyle name="Normal 5 6 6 3 2 2" xfId="38884" xr:uid="{10DA2531-CD37-4993-814A-B06057BDCFF8}"/>
    <cellStyle name="Normal 5 6 6 3 2 3" xfId="53768" xr:uid="{2DA8B616-70D2-4470-B9C1-D899A09B850D}"/>
    <cellStyle name="Normal 5 6 6 3 3" xfId="18348" xr:uid="{DC0A033A-44CB-4047-B38D-DFAB35F84D6F}"/>
    <cellStyle name="Normal 5 6 6 3 3 2" xfId="41305" xr:uid="{0E89EAAB-E50E-4067-9DB3-BE1AAA16C941}"/>
    <cellStyle name="Normal 5 6 6 3 4" xfId="32038" xr:uid="{950CA15D-4934-4FDE-9AD7-FC58FB5E7ED6}"/>
    <cellStyle name="Normal 5 6 6 3 5" xfId="46922" xr:uid="{A8E8F035-3C72-4293-92FC-4EAFA6E85A53}"/>
    <cellStyle name="Normal 5 6 6 3 6" xfId="11502" xr:uid="{4BAD9421-DD8C-45EB-A774-F08E2D6B5180}"/>
    <cellStyle name="Normal 5 6 6 4" xfId="3030" xr:uid="{200F278C-58D0-471B-B16A-49C4A82D9BF6}"/>
    <cellStyle name="Normal 5 6 6 4 2" xfId="41306" xr:uid="{215AE5B8-BC08-4CC2-8769-42B12A5830DC}"/>
    <cellStyle name="Normal 5 6 6 4 3" xfId="35462" xr:uid="{99CFD324-FE14-4F12-ABC8-C291536B1A50}"/>
    <cellStyle name="Normal 5 6 6 4 4" xfId="50346" xr:uid="{480C25C2-4986-439A-AA4A-BFBF50DE5053}"/>
    <cellStyle name="Normal 5 6 6 4 5" xfId="21770" xr:uid="{35D19701-B295-4F59-870F-D6575CC2E1FE}"/>
    <cellStyle name="Normal 5 6 6 5" xfId="3031" xr:uid="{E5AAC553-2306-47D3-8AB0-31F5825C16E1}"/>
    <cellStyle name="Normal 5 6 6 5 2" xfId="41307" xr:uid="{691FB88B-EB15-466D-AEE1-643D367EB8A3}"/>
    <cellStyle name="Normal 5 6 6 5 3" xfId="14926" xr:uid="{1DD05937-14B7-4909-B341-A0A6885A8720}"/>
    <cellStyle name="Normal 5 6 6 6" xfId="40869" xr:uid="{4C8260D2-C471-444D-B0CF-C808A5A08EE6}"/>
    <cellStyle name="Normal 5 6 6 7" xfId="28616" xr:uid="{3EB5B625-178D-47F0-8D1D-42C0C75D50FF}"/>
    <cellStyle name="Normal 5 6 6 8" xfId="43500" xr:uid="{578A66A3-4859-43F9-AC3A-A3085B8A5D54}"/>
    <cellStyle name="Normal 5 6 6 9" xfId="8080" xr:uid="{61E56472-EFA6-4505-A79F-7EE3A168A916}"/>
    <cellStyle name="Normal 5 6 7" xfId="1418" xr:uid="{0F5C83DA-EC06-4321-88D2-0820150633EB}"/>
    <cellStyle name="Normal 5 6 7 2" xfId="3032" xr:uid="{A3C96849-FFBF-497E-B9B8-1A3A57F18118}"/>
    <cellStyle name="Normal 5 6 7 2 2" xfId="13215" xr:uid="{72C83F58-E050-44BA-905B-43944EC399EE}"/>
    <cellStyle name="Normal 5 6 7 2 2 2" xfId="26905" xr:uid="{713FA2BA-9397-4204-ACF5-31AA4BF5148A}"/>
    <cellStyle name="Normal 5 6 7 2 2 2 2" xfId="40597" xr:uid="{6062703D-620F-467D-A544-A6FEF8383AFD}"/>
    <cellStyle name="Normal 5 6 7 2 2 2 3" xfId="55481" xr:uid="{659E4BC1-E748-47B3-AEC0-4D37235D556B}"/>
    <cellStyle name="Normal 5 6 7 2 2 3" xfId="20061" xr:uid="{78E78DA8-3BCF-40A4-BBF5-35FF1937D9DF}"/>
    <cellStyle name="Normal 5 6 7 2 2 4" xfId="33751" xr:uid="{75F2C7A2-27DF-4958-8781-890E44196FFC}"/>
    <cellStyle name="Normal 5 6 7 2 2 5" xfId="48635" xr:uid="{B59D703F-8841-4FC2-9025-69FC7A9EE878}"/>
    <cellStyle name="Normal 5 6 7 2 3" xfId="23483" xr:uid="{60475DF1-19DE-4CDC-91A4-F5F02ED1708B}"/>
    <cellStyle name="Normal 5 6 7 2 3 2" xfId="37175" xr:uid="{74565608-E551-48BB-9C60-C0B765A17864}"/>
    <cellStyle name="Normal 5 6 7 2 3 3" xfId="52059" xr:uid="{90285154-E7BA-46D0-9301-029EAB750310}"/>
    <cellStyle name="Normal 5 6 7 2 4" xfId="16639" xr:uid="{128CCF65-546D-46FF-BF6E-F0E6B8934760}"/>
    <cellStyle name="Normal 5 6 7 2 4 2" xfId="41308" xr:uid="{9CBDCA5D-9B36-4141-BF38-248281127457}"/>
    <cellStyle name="Normal 5 6 7 2 5" xfId="30329" xr:uid="{E7DB61B3-8F2B-47F0-B4C5-B068956B02C8}"/>
    <cellStyle name="Normal 5 6 7 2 6" xfId="45213" xr:uid="{7DF4AF77-BDCC-405B-832C-8B2312C74F5A}"/>
    <cellStyle name="Normal 5 6 7 2 7" xfId="9793" xr:uid="{A4F0BB28-1161-4D26-8698-D65396684B57}"/>
    <cellStyle name="Normal 5 6 7 3" xfId="3033" xr:uid="{DB1F1692-7143-4027-8B4D-60658795CA9D}"/>
    <cellStyle name="Normal 5 6 7 3 2" xfId="25193" xr:uid="{F260A0E5-213E-4035-8B4D-999831573274}"/>
    <cellStyle name="Normal 5 6 7 3 2 2" xfId="38885" xr:uid="{13F0213A-50A8-410F-8239-DF95DBEA8DBC}"/>
    <cellStyle name="Normal 5 6 7 3 2 3" xfId="53769" xr:uid="{666E3E0B-33F9-4DE2-B6F5-3E8DFCA8B0A3}"/>
    <cellStyle name="Normal 5 6 7 3 3" xfId="18349" xr:uid="{988CB8DC-E674-4605-9904-534A0B763188}"/>
    <cellStyle name="Normal 5 6 7 3 3 2" xfId="41309" xr:uid="{FD0E3B10-7FB6-4CA1-AE79-E2FB7FFF2DC9}"/>
    <cellStyle name="Normal 5 6 7 3 4" xfId="32039" xr:uid="{61704D3D-44F1-4BF9-8177-C79172308F7E}"/>
    <cellStyle name="Normal 5 6 7 3 5" xfId="46923" xr:uid="{0E8F34CA-E333-4E4E-80BB-40A7CBA9D5E0}"/>
    <cellStyle name="Normal 5 6 7 3 6" xfId="11503" xr:uid="{DD4E24AE-E9A7-4F16-959A-F2DDAC7E343F}"/>
    <cellStyle name="Normal 5 6 7 4" xfId="3034" xr:uid="{55EC300E-0C15-4B61-B697-573661AB38D4}"/>
    <cellStyle name="Normal 5 6 7 4 2" xfId="41310" xr:uid="{3E0E1105-88A9-495B-8E87-EB436F1C0D86}"/>
    <cellStyle name="Normal 5 6 7 4 3" xfId="35463" xr:uid="{AC7EAEB6-D67C-464F-81A2-ED7B272DEDC2}"/>
    <cellStyle name="Normal 5 6 7 4 4" xfId="50347" xr:uid="{E1E50B26-E098-409B-8A03-0F9440CC0172}"/>
    <cellStyle name="Normal 5 6 7 4 5" xfId="21771" xr:uid="{88C8D9E7-642D-4A95-9ADC-67F0E2F1FA3B}"/>
    <cellStyle name="Normal 5 6 7 5" xfId="14927" xr:uid="{16D4D5AB-A676-4F19-94BC-0A261F986F11}"/>
    <cellStyle name="Normal 5 6 7 5 2" xfId="41111" xr:uid="{EDB1147A-E5AD-4242-B579-A3EB987F5C60}"/>
    <cellStyle name="Normal 5 6 7 6" xfId="28617" xr:uid="{3EB6347C-47D0-40F5-8B7E-ED75A22EC227}"/>
    <cellStyle name="Normal 5 6 7 7" xfId="43501" xr:uid="{74A0E6C7-D394-45AF-8A8B-FEAC494CC5A3}"/>
    <cellStyle name="Normal 5 6 7 8" xfId="8081" xr:uid="{73F92A1F-7906-425D-96D7-3EB8E09C55DD}"/>
    <cellStyle name="Normal 5 6 8" xfId="3035" xr:uid="{5A5F2A9D-7D63-437A-BD38-224A8CB5C8A5}"/>
    <cellStyle name="Normal 5 6 8 2" xfId="3036" xr:uid="{A4BEB1CE-3322-4FF8-9AF1-0FCDB1CC8EF3}"/>
    <cellStyle name="Normal 5 6 8 2 2" xfId="26876" xr:uid="{C5CA9864-3E3A-4AD4-860A-B271D7A3E3A0}"/>
    <cellStyle name="Normal 5 6 8 2 2 2" xfId="40568" xr:uid="{5B1FFB16-703C-4752-ACB7-D645E929715A}"/>
    <cellStyle name="Normal 5 6 8 2 2 3" xfId="55452" xr:uid="{ECFBD388-A2D2-4036-BA4B-42BCA594BAE0}"/>
    <cellStyle name="Normal 5 6 8 2 3" xfId="20032" xr:uid="{7CA4F9F9-E1FE-41EF-96BF-21828C94E3C7}"/>
    <cellStyle name="Normal 5 6 8 2 3 2" xfId="41312" xr:uid="{DBCF45B0-746A-4B23-B2C4-B3461BF13C4B}"/>
    <cellStyle name="Normal 5 6 8 2 4" xfId="33722" xr:uid="{57B88E19-2AC8-4DE1-81AA-9F7C5B04EB31}"/>
    <cellStyle name="Normal 5 6 8 2 5" xfId="48606" xr:uid="{801D3229-410F-4BCC-9309-E0E23B719C71}"/>
    <cellStyle name="Normal 5 6 8 2 6" xfId="13186" xr:uid="{8F3689F0-A7F9-4F2B-901B-216A4C1775C9}"/>
    <cellStyle name="Normal 5 6 8 3" xfId="3037" xr:uid="{000BB220-743F-4C51-A7DB-BFAD5D725BD6}"/>
    <cellStyle name="Normal 5 6 8 3 2" xfId="41313" xr:uid="{46F77F2B-CB7E-426F-8B15-6569877288E0}"/>
    <cellStyle name="Normal 5 6 8 3 3" xfId="37146" xr:uid="{BFF37A95-2D30-4B5E-98A4-9DF3EF4C88F0}"/>
    <cellStyle name="Normal 5 6 8 3 4" xfId="52030" xr:uid="{D5DE2DD6-0154-45A4-9AA7-3859EB46C276}"/>
    <cellStyle name="Normal 5 6 8 3 5" xfId="23454" xr:uid="{E0575B06-E4D0-4B82-8522-4F6F4C4F70F2}"/>
    <cellStyle name="Normal 5 6 8 4" xfId="3038" xr:uid="{3ACD32CC-4914-4D99-918B-539AE0B09438}"/>
    <cellStyle name="Normal 5 6 8 4 2" xfId="41314" xr:uid="{894D7F24-28FF-4ED2-9EB8-272F8B9CA9AB}"/>
    <cellStyle name="Normal 5 6 8 4 3" xfId="16610" xr:uid="{4208B386-2635-4636-A46D-93F0DAAFEB03}"/>
    <cellStyle name="Normal 5 6 8 5" xfId="41311" xr:uid="{6773861A-500E-49A2-A03E-50820C6998BD}"/>
    <cellStyle name="Normal 5 6 8 6" xfId="30300" xr:uid="{B87B5204-F425-443B-82FC-3272593F0818}"/>
    <cellStyle name="Normal 5 6 8 7" xfId="45184" xr:uid="{F51E86DF-5D21-4223-8650-66BB65EF1FE0}"/>
    <cellStyle name="Normal 5 6 8 8" xfId="9764" xr:uid="{75A2B069-E25D-45D9-A20C-CC24804E6270}"/>
    <cellStyle name="Normal 5 6 9" xfId="3039" xr:uid="{B9800E36-61C5-4591-92FF-D0A60B294797}"/>
    <cellStyle name="Normal 5 6 9 2" xfId="25164" xr:uid="{F1A4AB83-61A7-429D-BED1-9D944803C30B}"/>
    <cellStyle name="Normal 5 6 9 2 2" xfId="38856" xr:uid="{D4E9471D-84EB-4631-8DDA-00FE112E3DF3}"/>
    <cellStyle name="Normal 5 6 9 2 3" xfId="53740" xr:uid="{27408BCB-EDE2-4B46-BD4B-0DC4F7FABE8E}"/>
    <cellStyle name="Normal 5 6 9 3" xfId="18320" xr:uid="{0F31AA4C-D536-4C66-A990-1CA256F58664}"/>
    <cellStyle name="Normal 5 6 9 3 2" xfId="41315" xr:uid="{DB8AE42B-3F6A-495E-9F40-34831F6BFB3E}"/>
    <cellStyle name="Normal 5 6 9 4" xfId="32010" xr:uid="{3A850137-7DE2-4863-8E18-D27CCCD8842D}"/>
    <cellStyle name="Normal 5 6 9 5" xfId="46894" xr:uid="{A9D8C5B5-2F96-4DBC-BEAC-AB35E3328B49}"/>
    <cellStyle name="Normal 5 6 9 6" xfId="11474" xr:uid="{6D2E8782-6A7F-49A0-8A15-E082376993E8}"/>
    <cellStyle name="Normal 5 7" xfId="108" xr:uid="{BFC96528-CF4B-4B08-9E31-B4101AAAAC1F}"/>
    <cellStyle name="Normal 5 7 10" xfId="40774" xr:uid="{1C444F48-4A55-411A-B93E-64F7EE58014B}"/>
    <cellStyle name="Normal 5 7 11" xfId="28769" xr:uid="{63195094-06D4-4BCE-A0EF-7AB37FF344BE}"/>
    <cellStyle name="Normal 5 7 12" xfId="43653" xr:uid="{B44C2C1A-A08E-4DBC-AAF8-AEB9DAAB22EC}"/>
    <cellStyle name="Normal 5 7 13" xfId="8233" xr:uid="{B23FA20F-B0D6-4F50-9546-50FB93EC8211}"/>
    <cellStyle name="Normal 5 7 2" xfId="109" xr:uid="{CD8FBEC6-DAFF-4058-B15C-4BD0FA227F1A}"/>
    <cellStyle name="Normal 5 7 2 10" xfId="32191" xr:uid="{1AEC6EDF-13BA-448F-ACEE-A519FF908F84}"/>
    <cellStyle name="Normal 5 7 2 11" xfId="47075" xr:uid="{7216F638-5EC1-4DBA-8BAC-883BB117C710}"/>
    <cellStyle name="Normal 5 7 2 12" xfId="11655" xr:uid="{F66EDA2D-1C56-4E32-A45B-33FF6FC5406B}"/>
    <cellStyle name="Normal 5 7 2 2" xfId="316" xr:uid="{C72B8005-6C95-441C-A4EE-EF2895080B80}"/>
    <cellStyle name="Normal 5 7 2 2 10" xfId="25345" xr:uid="{6DCC77BF-4F26-4B88-8915-DB21811F5D36}"/>
    <cellStyle name="Normal 5 7 2 2 2" xfId="593" xr:uid="{06EC700D-6D22-415E-B921-CC4ABCDF4429}"/>
    <cellStyle name="Normal 5 7 2 2 2 2" xfId="1419" xr:uid="{C4B8E850-04A5-47BF-B6CC-D72AF39EF600}"/>
    <cellStyle name="Normal 5 7 2 2 2 3" xfId="3040" xr:uid="{5E49F8F1-812F-47AC-BAFC-5877B8F307BE}"/>
    <cellStyle name="Normal 5 7 2 2 2 4" xfId="3041" xr:uid="{14F200FD-7E93-417B-8219-DCC7C7AE6261}"/>
    <cellStyle name="Normal 5 7 2 2 3" xfId="1420" xr:uid="{C351F734-8362-4B6D-A610-992CA4DFA04D}"/>
    <cellStyle name="Normal 5 7 2 2 3 2" xfId="3042" xr:uid="{1E8A0695-CED1-41C1-8E44-2FBC1D20A3DD}"/>
    <cellStyle name="Normal 5 7 2 2 3 3" xfId="3043" xr:uid="{06CF64CC-2CDD-4850-9FF3-C86F36ED1DC3}"/>
    <cellStyle name="Normal 5 7 2 2 3 4" xfId="3044" xr:uid="{58205B0E-480C-46D4-98BB-4A4DE9FE5154}"/>
    <cellStyle name="Normal 5 7 2 2 4" xfId="3045" xr:uid="{3E9A063B-C298-4A87-B5B3-C07C5E12DBBE}"/>
    <cellStyle name="Normal 5 7 2 2 5" xfId="3046" xr:uid="{B0E81829-9B01-42D5-9D03-59B506E3C08A}"/>
    <cellStyle name="Normal 5 7 2 2 6" xfId="3047" xr:uid="{231C0E50-D437-4DF5-9442-B55A39F67C0D}"/>
    <cellStyle name="Normal 5 7 2 2 7" xfId="40798" xr:uid="{0DD1FFDD-819D-4A45-BC1A-D0B9C7A56C10}"/>
    <cellStyle name="Normal 5 7 2 2 8" xfId="39037" xr:uid="{B84BEFCE-BD26-4E96-AAD4-7F482EAEF28B}"/>
    <cellStyle name="Normal 5 7 2 2 9" xfId="53921" xr:uid="{BD4DD8FA-3FBF-448F-AC0A-A5ED6344C21D}"/>
    <cellStyle name="Normal 5 7 2 3" xfId="594" xr:uid="{9989FF10-0C82-4C24-8010-3DCCE7899DC3}"/>
    <cellStyle name="Normal 5 7 2 3 2" xfId="1421" xr:uid="{8ECEB62C-0529-4057-BE3F-710397ADC777}"/>
    <cellStyle name="Normal 5 7 2 3 2 2" xfId="3048" xr:uid="{FC529465-2A31-4B22-BFF4-F05A28265591}"/>
    <cellStyle name="Normal 5 7 2 3 2 3" xfId="3049" xr:uid="{5564EE4E-57BB-41E0-B00D-6DB7DCDC7608}"/>
    <cellStyle name="Normal 5 7 2 3 2 4" xfId="3050" xr:uid="{D8690236-DD2F-4CE1-9900-06903602B15D}"/>
    <cellStyle name="Normal 5 7 2 3 3" xfId="3051" xr:uid="{B1911478-B975-4778-95F4-6E50A43FD2F3}"/>
    <cellStyle name="Normal 5 7 2 3 4" xfId="3052" xr:uid="{3042F5BE-0707-47A8-8961-2D036FF1C2B6}"/>
    <cellStyle name="Normal 5 7 2 3 5" xfId="3053" xr:uid="{F3E3D1F5-0878-40F1-982C-C4D535A45C04}"/>
    <cellStyle name="Normal 5 7 2 3 6" xfId="40870" xr:uid="{DDC3E915-D62E-4B00-A964-543211E9CE27}"/>
    <cellStyle name="Normal 5 7 2 3 7" xfId="18501" xr:uid="{E07EBF67-2E35-4EF6-9556-F68ADFEBA300}"/>
    <cellStyle name="Normal 5 7 2 4" xfId="1422" xr:uid="{EBD8D3C5-9EA7-4977-87C6-9AC42DFE68C4}"/>
    <cellStyle name="Normal 5 7 2 4 2" xfId="3054" xr:uid="{A7F4298E-A585-4E44-ACC4-C764E73193A2}"/>
    <cellStyle name="Normal 5 7 2 4 3" xfId="3055" xr:uid="{77F95C47-FE2D-4A1A-8D7B-8C38886743FD}"/>
    <cellStyle name="Normal 5 7 2 4 4" xfId="3056" xr:uid="{25C927AE-CEDF-432B-8E29-9699DFF965F6}"/>
    <cellStyle name="Normal 5 7 2 5" xfId="3057" xr:uid="{F4C95E3F-8274-4DF6-A931-818840DFC93E}"/>
    <cellStyle name="Normal 5 7 2 5 2" xfId="3058" xr:uid="{3B0FD76C-B335-4470-B4F2-F093178983BA}"/>
    <cellStyle name="Normal 5 7 2 5 3" xfId="3059" xr:uid="{5BD3052E-92F8-402D-9A68-154FEE2CAEA4}"/>
    <cellStyle name="Normal 5 7 2 5 4" xfId="3060" xr:uid="{6C20D880-240B-4F67-8CAE-E8080322561B}"/>
    <cellStyle name="Normal 5 7 2 6" xfId="3061" xr:uid="{D36E2BB6-0C25-4282-8C54-C349D2E14FC2}"/>
    <cellStyle name="Normal 5 7 2 7" xfId="3062" xr:uid="{8CF65A33-C7FB-4E3B-80F5-4893585CE35E}"/>
    <cellStyle name="Normal 5 7 2 8" xfId="3063" xr:uid="{DEA56A45-4846-4D6B-BA17-7FB08360502D}"/>
    <cellStyle name="Normal 5 7 2 9" xfId="40775" xr:uid="{ABA72C1A-CA8C-471D-B46B-F2EE9DB144BC}"/>
    <cellStyle name="Normal 5 7 3" xfId="317" xr:uid="{CD19F00D-65E2-42AD-AE62-3A2745782FF1}"/>
    <cellStyle name="Normal 5 7 3 10" xfId="21923" xr:uid="{2281AE64-41A9-4E9C-A40C-1DD267A9D0D5}"/>
    <cellStyle name="Normal 5 7 3 2" xfId="595" xr:uid="{46CC0F2A-241D-4C74-8B71-A3DC0A1FE394}"/>
    <cellStyle name="Normal 5 7 3 2 2" xfId="596" xr:uid="{85472D30-5F05-45F4-AE66-B8E4FE8CF9D3}"/>
    <cellStyle name="Normal 5 7 3 2 3" xfId="3064" xr:uid="{1D0BBBB5-297C-4482-8B7D-E13286BB45A3}"/>
    <cellStyle name="Normal 5 7 3 2 4" xfId="3065" xr:uid="{95E5638D-81A8-42CA-8CB1-3D02A93FD80F}"/>
    <cellStyle name="Normal 5 7 3 3" xfId="597" xr:uid="{AEEC7BF1-DA7A-4553-978B-64ACB006DBF9}"/>
    <cellStyle name="Normal 5 7 3 3 2" xfId="3066" xr:uid="{20096939-8175-4A8A-86ED-E2EC3153BC73}"/>
    <cellStyle name="Normal 5 7 3 3 3" xfId="3067" xr:uid="{72872AC0-19BA-40B8-8510-B07FA7A91910}"/>
    <cellStyle name="Normal 5 7 3 3 4" xfId="3068" xr:uid="{E8085911-A9A3-482C-BA7D-7574E0A838F2}"/>
    <cellStyle name="Normal 5 7 3 4" xfId="3069" xr:uid="{F17367C4-546C-4D59-9EBC-2A50CC382F16}"/>
    <cellStyle name="Normal 5 7 3 5" xfId="3070" xr:uid="{F062943B-EDF7-467C-B3D8-CE8C6E392EE0}"/>
    <cellStyle name="Normal 5 7 3 6" xfId="3071" xr:uid="{A9CD971D-3366-4D1F-A0E8-5CF52DA50000}"/>
    <cellStyle name="Normal 5 7 3 7" xfId="40799" xr:uid="{31BD9D1A-90B7-4FCF-852E-B20C6F448955}"/>
    <cellStyle name="Normal 5 7 3 8" xfId="35615" xr:uid="{2AC0177D-D0D3-4F25-B077-ADD05400A89D}"/>
    <cellStyle name="Normal 5 7 3 9" xfId="50499" xr:uid="{2B53ED25-A419-4493-A6AE-38F4D7806E68}"/>
    <cellStyle name="Normal 5 7 4" xfId="318" xr:uid="{062DCF57-98BF-47F1-9416-CE94438CB878}"/>
    <cellStyle name="Normal 5 7 4 2" xfId="598" xr:uid="{F9E4921C-59EB-4280-A469-E0236132EB73}"/>
    <cellStyle name="Normal 5 7 4 2 2" xfId="3072" xr:uid="{9228271E-C18F-4189-8992-41CF6FE357F2}"/>
    <cellStyle name="Normal 5 7 4 2 3" xfId="3073" xr:uid="{DD257C22-A56B-42A4-81D0-E4FC6563FD22}"/>
    <cellStyle name="Normal 5 7 4 2 4" xfId="3074" xr:uid="{793E3091-1EF9-416C-A276-B288F679180B}"/>
    <cellStyle name="Normal 5 7 4 3" xfId="3075" xr:uid="{0431A3D2-50A5-4CD9-A300-A68C84B04308}"/>
    <cellStyle name="Normal 5 7 4 4" xfId="3076" xr:uid="{8DA74E5D-8EBB-4A73-AC99-B02A38A957CC}"/>
    <cellStyle name="Normal 5 7 4 5" xfId="3077" xr:uid="{7DAD4743-FB77-45BA-B840-B5EE76233B44}"/>
    <cellStyle name="Normal 5 7 4 6" xfId="40800" xr:uid="{7AA8A0F2-4FDC-4E21-AA85-A4D0DE1F1632}"/>
    <cellStyle name="Normal 5 7 4 7" xfId="15079" xr:uid="{2214E45B-29D4-4225-B0DC-570D4F70BE1F}"/>
    <cellStyle name="Normal 5 7 5" xfId="599" xr:uid="{44FFA4E0-0F8D-4BA1-BEBC-86FFF754D423}"/>
    <cellStyle name="Normal 5 7 5 2" xfId="3078" xr:uid="{51F2E9FB-2AFD-4FE5-ACB2-408593A1937C}"/>
    <cellStyle name="Normal 5 7 5 3" xfId="3079" xr:uid="{51EC9030-68E1-4FD4-9247-8EF79004DEEA}"/>
    <cellStyle name="Normal 5 7 5 4" xfId="3080" xr:uid="{9079C16D-117E-4165-9FC5-DBB641A39831}"/>
    <cellStyle name="Normal 5 7 6" xfId="3081" xr:uid="{B3F8918F-7489-45B3-AD80-51B46AA4796A}"/>
    <cellStyle name="Normal 5 7 6 2" xfId="3082" xr:uid="{CEBC0EB8-65DA-4EF9-AA1D-1D1D89367449}"/>
    <cellStyle name="Normal 5 7 6 3" xfId="3083" xr:uid="{DC7AE2C0-B822-4F72-A949-4E9CA88805C6}"/>
    <cellStyle name="Normal 5 7 6 4" xfId="3084" xr:uid="{7CA5C10F-CF0A-4E8D-B735-94CA3E8A5A07}"/>
    <cellStyle name="Normal 5 7 7" xfId="3085" xr:uid="{30F6D3AE-58A0-4D3A-B333-6D7DC0C29300}"/>
    <cellStyle name="Normal 5 7 8" xfId="3086" xr:uid="{6E039650-8308-4B51-8EF9-ED18F4BB510D}"/>
    <cellStyle name="Normal 5 7 9" xfId="3087" xr:uid="{50D405EF-370D-4635-9F2D-E65DFF207060}"/>
    <cellStyle name="Normal 5 8" xfId="110" xr:uid="{20D45756-7E80-4423-91D5-2ED2F02D4DD8}"/>
    <cellStyle name="Normal 5 8 2" xfId="319" xr:uid="{52124525-F9AC-4EEC-BBCB-135A0FB29BA3}"/>
    <cellStyle name="Normal 5 8 2 2" xfId="600" xr:uid="{1D17045A-243F-4A2E-B671-2F5EA3D73647}"/>
    <cellStyle name="Normal 5 8 2 2 2" xfId="1423" xr:uid="{C22C919A-41D3-4384-944A-AB47021321A9}"/>
    <cellStyle name="Normal 5 8 2 2 2 2" xfId="1424" xr:uid="{734E8869-A19D-4F94-BFD7-14FA5C6041A5}"/>
    <cellStyle name="Normal 5 8 2 2 3" xfId="1425" xr:uid="{F3EE644C-40E1-4824-AFF2-06AA30C65EF8}"/>
    <cellStyle name="Normal 5 8 2 2 4" xfId="3088" xr:uid="{E2032AE2-CA9C-4877-B0CE-B9A8F98053D4}"/>
    <cellStyle name="Normal 5 8 2 3" xfId="1426" xr:uid="{2F643BFB-854B-4066-929C-EAC6D6EC15AC}"/>
    <cellStyle name="Normal 5 8 2 3 2" xfId="1427" xr:uid="{608E5DDB-E8B2-4C22-A8A2-7C7562B28D4B}"/>
    <cellStyle name="Normal 5 8 2 3 3" xfId="3089" xr:uid="{8D9AFA1F-627E-4464-B9F7-E33B7D2DDC5D}"/>
    <cellStyle name="Normal 5 8 2 3 4" xfId="3090" xr:uid="{D63525CA-7767-4C89-8984-675D14AFF0EA}"/>
    <cellStyle name="Normal 5 8 2 4" xfId="1428" xr:uid="{837521AD-3C0F-40D5-86CF-C5A9378CDFE2}"/>
    <cellStyle name="Normal 5 8 2 5" xfId="3091" xr:uid="{818F6B49-6EFB-46EF-B34D-4D62A1ED70F7}"/>
    <cellStyle name="Normal 5 8 2 6" xfId="3092" xr:uid="{3C4E5F3D-4BDC-4BED-A849-616046EE1C8A}"/>
    <cellStyle name="Normal 5 8 3" xfId="601" xr:uid="{2FA2BF10-E1C5-4F35-9F14-6E283824E5C7}"/>
    <cellStyle name="Normal 5 8 3 2" xfId="1429" xr:uid="{FBBA50E4-34B3-40F8-BA52-FD22B46639C1}"/>
    <cellStyle name="Normal 5 8 3 2 2" xfId="1430" xr:uid="{E87B97FF-AD0E-4DBE-B984-FFA7FEEB395A}"/>
    <cellStyle name="Normal 5 8 3 2 3" xfId="3093" xr:uid="{3812A43B-7F61-44DA-B110-BECA1D398F99}"/>
    <cellStyle name="Normal 5 8 3 2 4" xfId="3094" xr:uid="{BD5CBF09-9C2E-46F9-84C6-57D3E9037E49}"/>
    <cellStyle name="Normal 5 8 3 3" xfId="1431" xr:uid="{F4A159F8-E8F8-4FFB-A2F9-3451AE3F5176}"/>
    <cellStyle name="Normal 5 8 3 4" xfId="3095" xr:uid="{DB99A2C5-A216-456D-8E9F-635A13C1187C}"/>
    <cellStyle name="Normal 5 8 3 5" xfId="3096" xr:uid="{CFDAA852-F62A-4A23-97EC-592788444E7C}"/>
    <cellStyle name="Normal 5 8 4" xfId="1432" xr:uid="{D84CD0DC-0747-4412-93FD-68FCB3FA0D38}"/>
    <cellStyle name="Normal 5 8 4 2" xfId="1433" xr:uid="{62AE56F1-7B85-416D-A4E5-9438F8200D08}"/>
    <cellStyle name="Normal 5 8 4 3" xfId="3097" xr:uid="{3E6DBDF2-D68B-4FE3-BD5D-4FC38A550538}"/>
    <cellStyle name="Normal 5 8 4 4" xfId="3098" xr:uid="{53F635ED-A9E0-4AE9-9126-CBCD2F07EED2}"/>
    <cellStyle name="Normal 5 8 5" xfId="1434" xr:uid="{1478B9FF-86F2-486C-AA0A-F6275EF1101D}"/>
    <cellStyle name="Normal 5 8 5 2" xfId="3099" xr:uid="{6AB9AD66-59E8-40C7-A154-5856815DBFF2}"/>
    <cellStyle name="Normal 5 8 5 3" xfId="3100" xr:uid="{B6C49613-9C4B-4528-B8C7-6D51D5D9561E}"/>
    <cellStyle name="Normal 5 8 5 4" xfId="3101" xr:uid="{D8512783-8DAF-441D-8632-0062303C2525}"/>
    <cellStyle name="Normal 5 8 6" xfId="3102" xr:uid="{36FAA782-238A-4B51-9CE5-4DC32A409130}"/>
    <cellStyle name="Normal 5 8 7" xfId="3103" xr:uid="{18E52D76-950C-470C-B5F2-923C9E17877C}"/>
    <cellStyle name="Normal 5 8 8" xfId="3104" xr:uid="{8C7BD8B5-9706-403F-9E4B-A0DD4B908427}"/>
    <cellStyle name="Normal 5 9" xfId="320" xr:uid="{FD87B50A-F9AE-4EEF-9A26-33F1746907DD}"/>
    <cellStyle name="Normal 5 9 2" xfId="602" xr:uid="{B0E8C920-63C4-4DB6-8837-453E0C3F8415}"/>
    <cellStyle name="Normal 5 9 2 2" xfId="603" xr:uid="{3F202B2C-F470-4C8F-BA48-6FF890F34FF4}"/>
    <cellStyle name="Normal 5 9 2 2 2" xfId="1435" xr:uid="{ADCE1A99-2D65-47C0-BB40-5497D9C965FF}"/>
    <cellStyle name="Normal 5 9 2 2 3" xfId="3105" xr:uid="{8386E224-6C3D-47E8-B928-F5CA8C50FA6A}"/>
    <cellStyle name="Normal 5 9 2 2 4" xfId="3106" xr:uid="{11B89EEB-7C3C-4A72-AF51-E2BFB63590AF}"/>
    <cellStyle name="Normal 5 9 2 3" xfId="1436" xr:uid="{275B50DB-E079-425A-8608-3CF36C347C6B}"/>
    <cellStyle name="Normal 5 9 2 4" xfId="3107" xr:uid="{7DC44CC5-2787-4DB2-9C7E-595899A83D31}"/>
    <cellStyle name="Normal 5 9 2 5" xfId="3108" xr:uid="{1C3AD9E8-9073-4335-A711-ADB84EC98581}"/>
    <cellStyle name="Normal 5 9 3" xfId="604" xr:uid="{F3A2C477-2CE0-411D-AC2A-CD152460D6AD}"/>
    <cellStyle name="Normal 5 9 3 2" xfId="1437" xr:uid="{C213706D-36C9-432E-A73F-633AD0E9A365}"/>
    <cellStyle name="Normal 5 9 3 3" xfId="3109" xr:uid="{9220C7AA-D0F7-45A9-9367-D55F39191E67}"/>
    <cellStyle name="Normal 5 9 3 4" xfId="3110" xr:uid="{4E652B77-87E9-417A-B437-B3C2ECF881AA}"/>
    <cellStyle name="Normal 5 9 4" xfId="1438" xr:uid="{CDA437AD-94C5-4A1B-9AC2-F08FCC6BCE64}"/>
    <cellStyle name="Normal 5 9 4 2" xfId="3111" xr:uid="{22960FF4-E9B7-4F1E-9613-0B8E1F9B5B8A}"/>
    <cellStyle name="Normal 5 9 4 3" xfId="3112" xr:uid="{5BDD01B5-280D-4805-9A5D-C1CD7AD5CDD8}"/>
    <cellStyle name="Normal 5 9 4 4" xfId="3113" xr:uid="{8DF81B98-18E2-4BD8-BEEB-4D5F99BC6646}"/>
    <cellStyle name="Normal 5 9 5" xfId="3114" xr:uid="{5722CF47-AA10-4DF0-A3E2-29F0FB4FFDF8}"/>
    <cellStyle name="Normal 5 9 6" xfId="3115" xr:uid="{2B61834D-DF24-42C5-BB24-EF2D4CDCDEAF}"/>
    <cellStyle name="Normal 5 9 7" xfId="3116" xr:uid="{200AABFB-A88D-4B96-8B2B-1E880951BF8B}"/>
    <cellStyle name="Normal 6" xfId="111" xr:uid="{E58AA14F-CB02-46B9-8F0E-6C5758AC6952}"/>
    <cellStyle name="Normal 6 10" xfId="321" xr:uid="{83BEC531-385B-40C5-83E7-02AF804E00E7}"/>
    <cellStyle name="Normal 6 10 2" xfId="1439" xr:uid="{4DE5E9BE-B404-497E-BFA7-B34B91FA8F47}"/>
    <cellStyle name="Normal 6 10 2 2" xfId="3117" xr:uid="{1425011F-52B5-497E-A6F8-40E3CF85D466}"/>
    <cellStyle name="Normal 6 10 2 2 2" xfId="4590" xr:uid="{32B44C3D-AF7B-488E-90AF-AFBF3E74484A}"/>
    <cellStyle name="Normal 6 10 2 3" xfId="3118" xr:uid="{EEB5069C-4D6E-4172-AAD6-29A98C91201A}"/>
    <cellStyle name="Normal 6 10 2 4" xfId="3119" xr:uid="{5FF40B9F-44B9-42FC-AFB0-9101DADBF08F}"/>
    <cellStyle name="Normal 6 10 3" xfId="3120" xr:uid="{273B6C57-C624-4C1B-93C1-2C31D70331C1}"/>
    <cellStyle name="Normal 6 10 4" xfId="3121" xr:uid="{499BE7EB-1E00-42D0-A65E-79A69CAF56F9}"/>
    <cellStyle name="Normal 6 10 5" xfId="3122" xr:uid="{3D93E1EB-A1BA-40D5-9EBE-3BE5A2DD61DD}"/>
    <cellStyle name="Normal 6 11" xfId="1440" xr:uid="{C47B43D3-3A82-46A2-A7A8-06FAB27E2CD1}"/>
    <cellStyle name="Normal 6 11 2" xfId="3123" xr:uid="{8FEC6E0E-CE7E-4A30-8D72-144F95027DF5}"/>
    <cellStyle name="Normal 6 11 3" xfId="3124" xr:uid="{A73AC7EF-43A2-435F-939A-5634E5AD35A0}"/>
    <cellStyle name="Normal 6 11 4" xfId="3125" xr:uid="{65147BC7-41FC-44FE-8282-94CD04A41289}"/>
    <cellStyle name="Normal 6 12" xfId="904" xr:uid="{1E71BF7D-DD9A-4B74-AD47-01D4390DCDAD}"/>
    <cellStyle name="Normal 6 12 2" xfId="3126" xr:uid="{9336E82D-6FB2-4566-A8A5-680F4E39B050}"/>
    <cellStyle name="Normal 6 12 3" xfId="3127" xr:uid="{7A6939CE-2767-4454-8EAA-AE10A5D6EC0B}"/>
    <cellStyle name="Normal 6 12 4" xfId="3128" xr:uid="{D4FC287B-B637-411D-99FC-FF2FDD89C967}"/>
    <cellStyle name="Normal 6 13" xfId="901" xr:uid="{FEA1324B-5E47-4690-BD61-6939A5FD3B5D}"/>
    <cellStyle name="Normal 6 13 2" xfId="3130" xr:uid="{EC9F6A0E-D75F-4FF7-ADB3-27A9A066A6ED}"/>
    <cellStyle name="Normal 6 13 3" xfId="4317" xr:uid="{E24B888E-B48D-4DAC-B7C2-5D15A427B6DE}"/>
    <cellStyle name="Normal 6 13 4" xfId="3129" xr:uid="{60DF9F89-03DB-4545-885C-514A4F230C22}"/>
    <cellStyle name="Normal 6 13 5" xfId="5321" xr:uid="{D6B022F1-A90C-4EA1-8AD5-35F8A0FAF27C}"/>
    <cellStyle name="Normal 6 14" xfId="3131" xr:uid="{0948BDD7-5C51-4649-A1A0-E490F624CE8E}"/>
    <cellStyle name="Normal 6 15" xfId="3132" xr:uid="{369AA47C-F474-45BA-B12D-2336E4C063C4}"/>
    <cellStyle name="Normal 6 16" xfId="3133" xr:uid="{8F1E1D0F-B6A0-4637-B532-735E60E6490E}"/>
    <cellStyle name="Normal 6 2" xfId="112" xr:uid="{286C9D9A-DB83-4B76-AC5E-6D61DBDD78BE}"/>
    <cellStyle name="Normal 6 2 2" xfId="322" xr:uid="{A0420006-1264-47DA-B0B0-0CDDD9CD0A64}"/>
    <cellStyle name="Normal 6 2 2 2" xfId="4673" xr:uid="{F2168753-C316-4282-97DD-E8FE18B46EA8}"/>
    <cellStyle name="Normal 6 2 3" xfId="4562" xr:uid="{30952225-D8CA-47C9-82AA-294F0FC9761D}"/>
    <cellStyle name="Normal 6 3" xfId="113" xr:uid="{5EF4F625-DC81-4102-9D16-A8CECAD0510B}"/>
    <cellStyle name="Normal 6 3 10" xfId="3134" xr:uid="{B4EC3EFA-A119-44AD-B7A2-8B2121877D96}"/>
    <cellStyle name="Normal 6 3 11" xfId="3135" xr:uid="{0B6DF8D6-A1F0-4E1A-A2BC-5CE4572B584D}"/>
    <cellStyle name="Normal 6 3 2" xfId="114" xr:uid="{1C655229-6F12-4088-B641-BFA533EE6995}"/>
    <cellStyle name="Normal 6 3 2 2" xfId="115" xr:uid="{293D172D-ACA0-4EDA-ABF2-5EADDB57AD92}"/>
    <cellStyle name="Normal 6 3 2 2 2" xfId="323" xr:uid="{B1D3613A-0906-45D4-A263-21FA570EB47D}"/>
    <cellStyle name="Normal 6 3 2 2 2 2" xfId="605" xr:uid="{EE2A92F9-DD36-453D-8055-BEFED9A51A35}"/>
    <cellStyle name="Normal 6 3 2 2 2 2 2" xfId="606" xr:uid="{332F1A93-DFD8-4FC0-BE5B-FCEFD68C4729}"/>
    <cellStyle name="Normal 6 3 2 2 2 2 2 2" xfId="1441" xr:uid="{805D25F2-4BA5-433A-8F7B-5EF5534C2B35}"/>
    <cellStyle name="Normal 6 3 2 2 2 2 2 2 2" xfId="1442" xr:uid="{67BB5FF7-D429-468D-A383-18217D78BD3F}"/>
    <cellStyle name="Normal 6 3 2 2 2 2 2 3" xfId="1443" xr:uid="{D5D849F5-C616-4CD0-8A7F-80BD7DE12948}"/>
    <cellStyle name="Normal 6 3 2 2 2 2 3" xfId="1444" xr:uid="{FE77BF1C-AA56-4D0F-9DF3-8226B476F172}"/>
    <cellStyle name="Normal 6 3 2 2 2 2 3 2" xfId="1445" xr:uid="{231D4585-8902-4437-802E-8A17A3315F5D}"/>
    <cellStyle name="Normal 6 3 2 2 2 2 4" xfId="1446" xr:uid="{CFF6F850-8C44-481F-8B8B-E535689FFA63}"/>
    <cellStyle name="Normal 6 3 2 2 2 3" xfId="607" xr:uid="{A9BF123A-3015-4EBF-9E4A-17AF1D42E87D}"/>
    <cellStyle name="Normal 6 3 2 2 2 3 2" xfId="1447" xr:uid="{E08B2C01-3385-4614-8BFD-83F143425C09}"/>
    <cellStyle name="Normal 6 3 2 2 2 3 2 2" xfId="1448" xr:uid="{EF9B91DA-0A95-4888-AD9C-19FCDC326C97}"/>
    <cellStyle name="Normal 6 3 2 2 2 3 3" xfId="1449" xr:uid="{FEB2E759-E932-4FDE-B62E-73370AE14046}"/>
    <cellStyle name="Normal 6 3 2 2 2 3 4" xfId="3136" xr:uid="{99AA236F-E2E0-4CA4-8DA4-6B2571BA9E89}"/>
    <cellStyle name="Normal 6 3 2 2 2 4" xfId="1450" xr:uid="{223EF7A9-0F41-447A-96CE-A20F685EC4A9}"/>
    <cellStyle name="Normal 6 3 2 2 2 4 2" xfId="1451" xr:uid="{638FCE91-7B7A-40AE-BF41-03F48A3D52B8}"/>
    <cellStyle name="Normal 6 3 2 2 2 5" xfId="1452" xr:uid="{3C3CED3B-A85F-4EE5-99D2-43C2BC779DEA}"/>
    <cellStyle name="Normal 6 3 2 2 2 6" xfId="3137" xr:uid="{4C2706D9-CC01-4D53-A62B-0590912B7C0E}"/>
    <cellStyle name="Normal 6 3 2 2 3" xfId="324" xr:uid="{540B9B02-42C0-4837-8D40-5130F436FE45}"/>
    <cellStyle name="Normal 6 3 2 2 3 2" xfId="608" xr:uid="{05CD0EF8-FA5C-4E3B-8FE4-482943571613}"/>
    <cellStyle name="Normal 6 3 2 2 3 2 2" xfId="609" xr:uid="{D96A5E05-C1A8-4072-B98A-0481E94FD5B6}"/>
    <cellStyle name="Normal 6 3 2 2 3 2 2 2" xfId="1453" xr:uid="{2021F5B9-0D69-4643-A401-666859717583}"/>
    <cellStyle name="Normal 6 3 2 2 3 2 2 2 2" xfId="1454" xr:uid="{1C3CC391-898D-4857-AD0D-70C953054D92}"/>
    <cellStyle name="Normal 6 3 2 2 3 2 2 3" xfId="1455" xr:uid="{74D948BE-7592-4561-9169-5FE9F6812735}"/>
    <cellStyle name="Normal 6 3 2 2 3 2 3" xfId="1456" xr:uid="{8C413C9E-2FE3-4106-A1E1-58164BB00B1E}"/>
    <cellStyle name="Normal 6 3 2 2 3 2 3 2" xfId="1457" xr:uid="{A26F9A45-E82E-4F54-B9ED-B55DBFB27B7C}"/>
    <cellStyle name="Normal 6 3 2 2 3 2 4" xfId="1458" xr:uid="{2AED2A88-FB03-4978-91D0-0C0E190C15BB}"/>
    <cellStyle name="Normal 6 3 2 2 3 3" xfId="610" xr:uid="{ED28DF16-6EC9-4C12-94A1-3BB1F95200D7}"/>
    <cellStyle name="Normal 6 3 2 2 3 3 2" xfId="1459" xr:uid="{387B25B7-34DB-4475-99E8-75BCDB3D7AEC}"/>
    <cellStyle name="Normal 6 3 2 2 3 3 2 2" xfId="1460" xr:uid="{13A31340-C110-45FA-8E0E-81BFC6440E6E}"/>
    <cellStyle name="Normal 6 3 2 2 3 3 3" xfId="1461" xr:uid="{9D1C7A51-93C8-4960-92F6-B71F9EA4032C}"/>
    <cellStyle name="Normal 6 3 2 2 3 4" xfId="1462" xr:uid="{4B909B08-ED30-4DAE-AB28-BED12273068C}"/>
    <cellStyle name="Normal 6 3 2 2 3 4 2" xfId="1463" xr:uid="{94E3DA47-C821-4BBD-8A56-27D2C8DEFAFD}"/>
    <cellStyle name="Normal 6 3 2 2 3 5" xfId="1464" xr:uid="{F99EE34C-62B0-4821-A9FE-FF9B686D4D27}"/>
    <cellStyle name="Normal 6 3 2 2 4" xfId="611" xr:uid="{F5A99EDB-9005-4797-88C7-51AFCB44B792}"/>
    <cellStyle name="Normal 6 3 2 2 4 2" xfId="612" xr:uid="{876EAFF8-0382-4CEA-8F3E-56F7A8886160}"/>
    <cellStyle name="Normal 6 3 2 2 4 2 2" xfId="1465" xr:uid="{485B1042-1159-41C8-B0E1-8AACBBAB1F26}"/>
    <cellStyle name="Normal 6 3 2 2 4 2 2 2" xfId="1466" xr:uid="{2EA5CE5B-1499-443B-B23C-37330A3D8A97}"/>
    <cellStyle name="Normal 6 3 2 2 4 2 3" xfId="1467" xr:uid="{08FFA1BE-5992-43B4-BBCC-216841D5938F}"/>
    <cellStyle name="Normal 6 3 2 2 4 3" xfId="1468" xr:uid="{C54688BA-E3B1-4E10-A712-EF5E186F556D}"/>
    <cellStyle name="Normal 6 3 2 2 4 3 2" xfId="1469" xr:uid="{5450F768-3189-4CA1-BBD8-B899C1DAFEE0}"/>
    <cellStyle name="Normal 6 3 2 2 4 4" xfId="1470" xr:uid="{1310B1D7-8086-4DB5-9471-54EEE9BB35C9}"/>
    <cellStyle name="Normal 6 3 2 2 5" xfId="613" xr:uid="{4663B5FB-8161-48D7-927A-B1AB0CC2BEBF}"/>
    <cellStyle name="Normal 6 3 2 2 5 2" xfId="1471" xr:uid="{8E90B8FE-6AB3-4BD2-8D63-86EFF9A4ECF7}"/>
    <cellStyle name="Normal 6 3 2 2 5 2 2" xfId="1472" xr:uid="{0A89989D-C70C-4D46-BEE9-BEF23E67E3F8}"/>
    <cellStyle name="Normal 6 3 2 2 5 3" xfId="1473" xr:uid="{ADF7B09B-20B0-4546-9B2D-1E623B4474D2}"/>
    <cellStyle name="Normal 6 3 2 2 5 4" xfId="3138" xr:uid="{AB6C4A26-14EC-4633-8FCA-4F1345597DEB}"/>
    <cellStyle name="Normal 6 3 2 2 6" xfId="1474" xr:uid="{C6298D10-3A59-49CA-882B-10322AA482F0}"/>
    <cellStyle name="Normal 6 3 2 2 6 2" xfId="1475" xr:uid="{BB99F434-DF96-4700-B8DF-5B88E7953530}"/>
    <cellStyle name="Normal 6 3 2 2 7" xfId="1476" xr:uid="{B61DAD82-4464-4837-9E87-690F2E39DF52}"/>
    <cellStyle name="Normal 6 3 2 2 8" xfId="3139" xr:uid="{4E4576A9-E60F-4B54-8D70-12B383875A9A}"/>
    <cellStyle name="Normal 6 3 2 3" xfId="325" xr:uid="{ABBACB71-B3E6-4872-A51B-2625A11179C2}"/>
    <cellStyle name="Normal 6 3 2 3 2" xfId="614" xr:uid="{03DFF6E9-C7DE-4659-A12C-6391B90D95D3}"/>
    <cellStyle name="Normal 6 3 2 3 2 2" xfId="615" xr:uid="{5D1C557C-A4DE-4917-AEFB-3781BEA99603}"/>
    <cellStyle name="Normal 6 3 2 3 2 2 2" xfId="1477" xr:uid="{DE7B9495-2251-4865-932D-5E8B3DD3C059}"/>
    <cellStyle name="Normal 6 3 2 3 2 2 2 2" xfId="1478" xr:uid="{D523DE23-5AC2-49EE-9647-619E0A36B3FC}"/>
    <cellStyle name="Normal 6 3 2 3 2 2 3" xfId="1479" xr:uid="{937CAEBE-BC92-452E-9A77-79B44046413B}"/>
    <cellStyle name="Normal 6 3 2 3 2 3" xfId="1480" xr:uid="{A3A3A224-633D-4496-A0A1-3D538B1CAEB7}"/>
    <cellStyle name="Normal 6 3 2 3 2 3 2" xfId="1481" xr:uid="{26897F95-CA4A-487E-804E-716BC516D2FC}"/>
    <cellStyle name="Normal 6 3 2 3 2 4" xfId="1482" xr:uid="{D7A87982-CCC3-4C3B-B933-0C7FC98ED6EF}"/>
    <cellStyle name="Normal 6 3 2 3 3" xfId="616" xr:uid="{D3DEA6A9-91B2-4734-94E3-AC07DCC0B1A7}"/>
    <cellStyle name="Normal 6 3 2 3 3 2" xfId="1483" xr:uid="{7EA66952-9C0F-4356-A333-D46293B45BDB}"/>
    <cellStyle name="Normal 6 3 2 3 3 2 2" xfId="1484" xr:uid="{585E5F7F-1884-4485-9F0C-571BD7DA4910}"/>
    <cellStyle name="Normal 6 3 2 3 3 3" xfId="1485" xr:uid="{3E0594B5-698A-4F6D-9947-199BD9CF3EE4}"/>
    <cellStyle name="Normal 6 3 2 3 3 4" xfId="3140" xr:uid="{FC8EDF0B-6788-4CA7-B1B1-B173557F3C8D}"/>
    <cellStyle name="Normal 6 3 2 3 4" xfId="1486" xr:uid="{EB48712F-AAE3-4C10-A999-770A855FACF0}"/>
    <cellStyle name="Normal 6 3 2 3 4 2" xfId="1487" xr:uid="{011516E1-B3A9-4345-866E-0B2ADACA522A}"/>
    <cellStyle name="Normal 6 3 2 3 5" xfId="1488" xr:uid="{8F138DAE-71AC-4DE9-921C-A73535766C5B}"/>
    <cellStyle name="Normal 6 3 2 3 6" xfId="3141" xr:uid="{70BBDF97-7B20-4E86-B061-1D0E4A0222CF}"/>
    <cellStyle name="Normal 6 3 2 4" xfId="326" xr:uid="{F41DDD73-01AD-4838-BD14-88CA68A2D62A}"/>
    <cellStyle name="Normal 6 3 2 4 2" xfId="617" xr:uid="{2A3A5FB7-C961-4C76-A4C6-CF38304CD1AC}"/>
    <cellStyle name="Normal 6 3 2 4 2 2" xfId="618" xr:uid="{09FAC242-630A-4C09-A6D0-2ED53072007C}"/>
    <cellStyle name="Normal 6 3 2 4 2 2 2" xfId="1489" xr:uid="{19672B7F-4399-4E16-9AE2-5519F26C251E}"/>
    <cellStyle name="Normal 6 3 2 4 2 2 2 2" xfId="1490" xr:uid="{ADCEB313-9552-431D-847D-7EEAA2AB51BC}"/>
    <cellStyle name="Normal 6 3 2 4 2 2 3" xfId="1491" xr:uid="{6A130C25-CEAB-4677-8E61-672FBF8302D6}"/>
    <cellStyle name="Normal 6 3 2 4 2 3" xfId="1492" xr:uid="{074F1513-449B-4D0A-A53F-89B001D792E6}"/>
    <cellStyle name="Normal 6 3 2 4 2 3 2" xfId="1493" xr:uid="{6D0D8584-969F-47AD-BAB5-B24FCEB5E167}"/>
    <cellStyle name="Normal 6 3 2 4 2 4" xfId="1494" xr:uid="{0D3B9A14-4A49-45BF-B64E-618812E5AD78}"/>
    <cellStyle name="Normal 6 3 2 4 3" xfId="619" xr:uid="{9D9B9359-0BCB-4E79-838B-F2DF9DE533DC}"/>
    <cellStyle name="Normal 6 3 2 4 3 2" xfId="1495" xr:uid="{D12E0ACF-E3AC-45D2-82C2-630E2C83C803}"/>
    <cellStyle name="Normal 6 3 2 4 3 2 2" xfId="1496" xr:uid="{1A65FCD3-E29F-4B67-A733-749C60160A6D}"/>
    <cellStyle name="Normal 6 3 2 4 3 3" xfId="1497" xr:uid="{A536DC9B-A0A9-4908-85E1-B909F99819EF}"/>
    <cellStyle name="Normal 6 3 2 4 4" xfId="1498" xr:uid="{BBEF3AF8-C5B4-4CBE-91FE-3F1EC068C959}"/>
    <cellStyle name="Normal 6 3 2 4 4 2" xfId="1499" xr:uid="{B299FF7A-05FF-47C4-A35A-F2526F0B6682}"/>
    <cellStyle name="Normal 6 3 2 4 5" xfId="1500" xr:uid="{7E1A270E-A6C4-4DC3-947D-BFAC96E82969}"/>
    <cellStyle name="Normal 6 3 2 5" xfId="327" xr:uid="{9F46B56C-8E06-426A-9177-2BE481F5DF7F}"/>
    <cellStyle name="Normal 6 3 2 5 2" xfId="620" xr:uid="{7A907CE0-7E8B-4F90-AB3B-F6DC17771F1D}"/>
    <cellStyle name="Normal 6 3 2 5 2 2" xfId="1501" xr:uid="{D968C901-8BBD-48B7-9E1E-032048F575C3}"/>
    <cellStyle name="Normal 6 3 2 5 2 2 2" xfId="1502" xr:uid="{12C4A86F-D13E-4CEB-9F50-85ED6B7BB4D7}"/>
    <cellStyle name="Normal 6 3 2 5 2 3" xfId="1503" xr:uid="{D3C8AE18-1A27-4906-92C2-17351F34FF7B}"/>
    <cellStyle name="Normal 6 3 2 5 3" xfId="1504" xr:uid="{F6439172-4048-45E9-A4F6-446CB7D6B07E}"/>
    <cellStyle name="Normal 6 3 2 5 3 2" xfId="1505" xr:uid="{286C3391-C132-4526-B698-656E0A28FAFC}"/>
    <cellStyle name="Normal 6 3 2 5 4" xfId="1506" xr:uid="{4B121E68-5AAC-4CB9-84FE-D684957C6D7C}"/>
    <cellStyle name="Normal 6 3 2 6" xfId="621" xr:uid="{FCF1122F-7FDD-4E1D-8965-1A51FFE7ED7F}"/>
    <cellStyle name="Normal 6 3 2 6 2" xfId="1507" xr:uid="{5CF60A48-DBCD-4BB4-9F2E-5A3ABCCB903D}"/>
    <cellStyle name="Normal 6 3 2 6 2 2" xfId="1508" xr:uid="{135559D7-F7F8-4F29-B55D-1334C4515A49}"/>
    <cellStyle name="Normal 6 3 2 6 3" xfId="1509" xr:uid="{38A59812-2F6A-477B-8585-AD430760BCB2}"/>
    <cellStyle name="Normal 6 3 2 6 4" xfId="3142" xr:uid="{AA7EA6A0-8A2B-45EA-A97D-521E9E96CA3C}"/>
    <cellStyle name="Normal 6 3 2 7" xfId="1510" xr:uid="{048865F1-9E85-4010-BFD8-E350F0509ABB}"/>
    <cellStyle name="Normal 6 3 2 7 2" xfId="1511" xr:uid="{A47371EB-031B-4E1E-9225-9E81BB846D51}"/>
    <cellStyle name="Normal 6 3 2 8" xfId="1512" xr:uid="{06596CF6-45F3-4A59-A403-0B6BEADD6E41}"/>
    <cellStyle name="Normal 6 3 2 9" xfId="3143" xr:uid="{125E5405-AB7F-4A4D-8066-4E6C5058D0AA}"/>
    <cellStyle name="Normal 6 3 3" xfId="116" xr:uid="{6F272457-9379-4757-BBB1-56E0E5AC8BC1}"/>
    <cellStyle name="Normal 6 3 3 2" xfId="117" xr:uid="{6F198504-0CE5-4BC7-BEFD-7DF097E50C5B}"/>
    <cellStyle name="Normal 6 3 3 2 2" xfId="622" xr:uid="{9F874D06-0100-4125-B7D2-62B4D0666D34}"/>
    <cellStyle name="Normal 6 3 3 2 2 2" xfId="623" xr:uid="{636457CE-D5E3-4031-8001-DBF60733690D}"/>
    <cellStyle name="Normal 6 3 3 2 2 2 2" xfId="1513" xr:uid="{0DCDED2F-1678-463F-8EE5-52404AB9E2F6}"/>
    <cellStyle name="Normal 6 3 3 2 2 2 2 2" xfId="1514" xr:uid="{F9A572A9-C335-4214-98CD-602A0E086B91}"/>
    <cellStyle name="Normal 6 3 3 2 2 2 3" xfId="1515" xr:uid="{7D142030-CCA3-4894-9C3F-78091B6B3A35}"/>
    <cellStyle name="Normal 6 3 3 2 2 3" xfId="1516" xr:uid="{455A4A41-50B7-4A51-8793-414586B4F306}"/>
    <cellStyle name="Normal 6 3 3 2 2 3 2" xfId="1517" xr:uid="{74078503-1062-4DD6-9BF2-BF0BF5FAFA88}"/>
    <cellStyle name="Normal 6 3 3 2 2 4" xfId="1518" xr:uid="{A2C89B7E-BBC2-4753-8DE5-D74B25B00031}"/>
    <cellStyle name="Normal 6 3 3 2 3" xfId="624" xr:uid="{E672979D-D924-41B0-8FBE-DA16254F2824}"/>
    <cellStyle name="Normal 6 3 3 2 3 2" xfId="1519" xr:uid="{F69C6183-0407-4C4C-B92F-D44FFE86CE82}"/>
    <cellStyle name="Normal 6 3 3 2 3 2 2" xfId="1520" xr:uid="{BFA6FAA7-6ED1-46C5-AD88-403A1B7A5979}"/>
    <cellStyle name="Normal 6 3 3 2 3 3" xfId="1521" xr:uid="{0A502C0F-ABEA-4FDB-AC04-4E2DD009717A}"/>
    <cellStyle name="Normal 6 3 3 2 3 4" xfId="3144" xr:uid="{39C53F5A-CC90-4C4F-A8BF-CE2D370C5FC3}"/>
    <cellStyle name="Normal 6 3 3 2 4" xfId="1522" xr:uid="{4904029E-55A0-4EFD-9F07-CA8B11758B32}"/>
    <cellStyle name="Normal 6 3 3 2 4 2" xfId="1523" xr:uid="{6C6BC52C-5CED-42EB-848A-323A8141B2C2}"/>
    <cellStyle name="Normal 6 3 3 2 5" xfId="1524" xr:uid="{48F4FF91-EE37-4140-9984-7D8236A4B2BA}"/>
    <cellStyle name="Normal 6 3 3 2 6" xfId="3145" xr:uid="{1CFBD8E7-BB38-4A66-B9CF-7FC0C76923F6}"/>
    <cellStyle name="Normal 6 3 3 3" xfId="328" xr:uid="{9C34778F-EED8-47B2-9949-2D26DC8FB43E}"/>
    <cellStyle name="Normal 6 3 3 3 2" xfId="625" xr:uid="{73434671-02FD-482D-B59C-E6E1D863CFF0}"/>
    <cellStyle name="Normal 6 3 3 3 2 2" xfId="626" xr:uid="{875589F6-262C-4845-A510-2BE4941C87AC}"/>
    <cellStyle name="Normal 6 3 3 3 2 2 2" xfId="1525" xr:uid="{BD41EF84-50B6-4E0D-BAB9-1F07335BA73C}"/>
    <cellStyle name="Normal 6 3 3 3 2 2 2 2" xfId="1526" xr:uid="{665DA5E2-DAED-4642-9427-F2A98A6BB3C6}"/>
    <cellStyle name="Normal 6 3 3 3 2 2 3" xfId="1527" xr:uid="{07BC01E4-4E5C-4B53-9C22-244808EE34C6}"/>
    <cellStyle name="Normal 6 3 3 3 2 3" xfId="1528" xr:uid="{B543D97B-07BB-4E0B-8452-2A55A5CF9569}"/>
    <cellStyle name="Normal 6 3 3 3 2 3 2" xfId="1529" xr:uid="{6090E220-647F-4FF2-907E-64E7458C1322}"/>
    <cellStyle name="Normal 6 3 3 3 2 4" xfId="1530" xr:uid="{2A331EF2-94C4-4312-A9EF-84FE5F2C0730}"/>
    <cellStyle name="Normal 6 3 3 3 3" xfId="627" xr:uid="{752DF5E0-1A1A-4531-B11F-69AE582DEC52}"/>
    <cellStyle name="Normal 6 3 3 3 3 2" xfId="1531" xr:uid="{9E476E11-083C-4978-8693-53BE296E3594}"/>
    <cellStyle name="Normal 6 3 3 3 3 2 2" xfId="1532" xr:uid="{D73B9D37-BE97-455D-99F0-0A8AA1375F92}"/>
    <cellStyle name="Normal 6 3 3 3 3 3" xfId="1533" xr:uid="{5649329F-1F3E-4B7C-AA70-39C14CBD265B}"/>
    <cellStyle name="Normal 6 3 3 3 4" xfId="1534" xr:uid="{F2AF7DDE-2608-4ADC-A4BD-557FCD622749}"/>
    <cellStyle name="Normal 6 3 3 3 4 2" xfId="1535" xr:uid="{7B948D53-D02D-4563-982D-704F5973B8D5}"/>
    <cellStyle name="Normal 6 3 3 3 5" xfId="1536" xr:uid="{E16A39F7-B6D8-499C-9E34-5F41B7BF9851}"/>
    <cellStyle name="Normal 6 3 3 4" xfId="329" xr:uid="{2947B656-BE8D-4CCC-B2D3-E13F47BFBF35}"/>
    <cellStyle name="Normal 6 3 3 4 2" xfId="628" xr:uid="{6017B285-0ABA-4C2A-9313-BA234EE1A2F6}"/>
    <cellStyle name="Normal 6 3 3 4 2 2" xfId="1537" xr:uid="{003AF517-64C2-4F3E-B33A-5B749BCAAB9B}"/>
    <cellStyle name="Normal 6 3 3 4 2 2 2" xfId="1538" xr:uid="{615C7F74-B679-4AAD-B3CE-2C75FC55C6F2}"/>
    <cellStyle name="Normal 6 3 3 4 2 3" xfId="1539" xr:uid="{1225E0C2-82B8-4C97-A945-B89CC6907F6B}"/>
    <cellStyle name="Normal 6 3 3 4 3" xfId="1540" xr:uid="{39F367FA-AF3F-4210-ABE1-0E0173C32A66}"/>
    <cellStyle name="Normal 6 3 3 4 3 2" xfId="1541" xr:uid="{936DEA4A-3893-4106-A1ED-50B6028DFB06}"/>
    <cellStyle name="Normal 6 3 3 4 4" xfId="1542" xr:uid="{EB8CAF89-7314-41CB-929B-A4B59BB7E398}"/>
    <cellStyle name="Normal 6 3 3 5" xfId="629" xr:uid="{FBA65912-B286-4EC7-8BC5-745189D3DBC1}"/>
    <cellStyle name="Normal 6 3 3 5 2" xfId="1543" xr:uid="{93EB7F22-8C94-4213-8043-419AE881953F}"/>
    <cellStyle name="Normal 6 3 3 5 2 2" xfId="1544" xr:uid="{B88F5945-A77C-4333-AD88-285DE9B9454F}"/>
    <cellStyle name="Normal 6 3 3 5 3" xfId="1545" xr:uid="{E47A681D-4BF4-4D5C-8C37-94396BE3C556}"/>
    <cellStyle name="Normal 6 3 3 5 4" xfId="3146" xr:uid="{159A2D6E-03A9-4B10-B531-87BB7D6DE3ED}"/>
    <cellStyle name="Normal 6 3 3 6" xfId="1546" xr:uid="{3F12A275-7794-4D14-BF09-BE98065C207E}"/>
    <cellStyle name="Normal 6 3 3 6 2" xfId="1547" xr:uid="{4ED57682-D62C-4089-A7C9-F28B1F8C15BE}"/>
    <cellStyle name="Normal 6 3 3 7" xfId="1548" xr:uid="{825F93D9-60FE-421E-907A-2E4EFDB5788D}"/>
    <cellStyle name="Normal 6 3 3 8" xfId="3147" xr:uid="{DE242976-BD4E-4938-BFE6-DB315AF3FF04}"/>
    <cellStyle name="Normal 6 3 4" xfId="118" xr:uid="{FE7EEB01-1FDB-4ADA-BABC-9680290432AE}"/>
    <cellStyle name="Normal 6 3 4 2" xfId="449" xr:uid="{C4A1D8B7-8D0C-4832-B7E6-F638CF862012}"/>
    <cellStyle name="Normal 6 3 4 2 2" xfId="630" xr:uid="{40C43B7A-F652-4D04-BE13-FB811DB3374D}"/>
    <cellStyle name="Normal 6 3 4 2 2 2" xfId="1549" xr:uid="{273E25AF-252B-4837-A120-F84DE1FE904A}"/>
    <cellStyle name="Normal 6 3 4 2 2 2 2" xfId="1550" xr:uid="{1F091447-BB23-4C11-9849-14BCFBE37CA8}"/>
    <cellStyle name="Normal 6 3 4 2 2 3" xfId="1551" xr:uid="{FD86AD11-D0AA-4FDF-A47E-06755BA9380C}"/>
    <cellStyle name="Normal 6 3 4 2 2 4" xfId="3148" xr:uid="{54A98AF2-118B-4BC0-93CF-A7F728EDDC08}"/>
    <cellStyle name="Normal 6 3 4 2 3" xfId="1552" xr:uid="{BA616153-854D-4A08-AD3A-1B2E789AB948}"/>
    <cellStyle name="Normal 6 3 4 2 3 2" xfId="1553" xr:uid="{860E436E-1F49-4E7C-9EB6-0E8CE3CF3C2F}"/>
    <cellStyle name="Normal 6 3 4 2 4" xfId="1554" xr:uid="{8FE793C3-1E2E-40BC-ABED-C25A7FDA3117}"/>
    <cellStyle name="Normal 6 3 4 2 5" xfId="3149" xr:uid="{1CC43B19-A780-44F2-9453-71CA849B67FC}"/>
    <cellStyle name="Normal 6 3 4 3" xfId="631" xr:uid="{661AE0AF-9C32-4FB4-8259-66FB7250D80C}"/>
    <cellStyle name="Normal 6 3 4 3 2" xfId="1555" xr:uid="{94D1CE6A-233B-44E8-8057-2CCB69BACC67}"/>
    <cellStyle name="Normal 6 3 4 3 2 2" xfId="1556" xr:uid="{BE2ED013-29D9-4C79-A753-DC6C7CC7E36A}"/>
    <cellStyle name="Normal 6 3 4 3 3" xfId="1557" xr:uid="{AD2502A1-C2BE-4D54-ADEC-DFD0B724EABF}"/>
    <cellStyle name="Normal 6 3 4 3 4" xfId="3150" xr:uid="{D4143D4D-455B-4021-91B1-472248750D01}"/>
    <cellStyle name="Normal 6 3 4 4" xfId="1558" xr:uid="{3A4E34CA-27A3-41F4-9877-1F983E9FFBFE}"/>
    <cellStyle name="Normal 6 3 4 4 2" xfId="1559" xr:uid="{0B3D1AFD-A50D-43B2-A034-E77EABA3BB3F}"/>
    <cellStyle name="Normal 6 3 4 4 3" xfId="3151" xr:uid="{B1B2307F-2682-4275-908B-8502708F0B86}"/>
    <cellStyle name="Normal 6 3 4 4 4" xfId="3152" xr:uid="{2DD0ACC1-4D24-4F42-8AC8-6F41DB878F0E}"/>
    <cellStyle name="Normal 6 3 4 5" xfId="1560" xr:uid="{4346F2E3-47B7-4FD7-9209-47976CEC95A6}"/>
    <cellStyle name="Normal 6 3 4 6" xfId="3153" xr:uid="{2E331950-6534-4281-AA24-91C088FB5E8C}"/>
    <cellStyle name="Normal 6 3 4 7" xfId="3154" xr:uid="{541EA48D-5DF0-417E-8860-309E796675C3}"/>
    <cellStyle name="Normal 6 3 5" xfId="330" xr:uid="{3F138A0F-3688-431C-8F11-7CC989C15F6C}"/>
    <cellStyle name="Normal 6 3 5 2" xfId="632" xr:uid="{61F79559-6256-444F-93A9-DF86B254F832}"/>
    <cellStyle name="Normal 6 3 5 2 2" xfId="633" xr:uid="{69339C56-306E-4695-A27B-B4A10B1076F8}"/>
    <cellStyle name="Normal 6 3 5 2 2 2" xfId="1561" xr:uid="{64A4D66C-AA05-4A8A-A665-DF620C9CA80B}"/>
    <cellStyle name="Normal 6 3 5 2 2 2 2" xfId="1562" xr:uid="{90C62A9B-7C55-4E27-8407-05765D507EDB}"/>
    <cellStyle name="Normal 6 3 5 2 2 3" xfId="1563" xr:uid="{27DCF459-26E1-4D5F-95B3-0BF55E18EF0C}"/>
    <cellStyle name="Normal 6 3 5 2 3" xfId="1564" xr:uid="{6F51DB5E-0729-4785-8A92-D60741C2BF8C}"/>
    <cellStyle name="Normal 6 3 5 2 3 2" xfId="1565" xr:uid="{1E34ED40-E007-4FA7-92FF-37ED3C2BA268}"/>
    <cellStyle name="Normal 6 3 5 2 4" xfId="1566" xr:uid="{0B182EA1-4AC9-41DA-BFD9-B548EF4C95A2}"/>
    <cellStyle name="Normal 6 3 5 3" xfId="634" xr:uid="{2AA30257-A5E3-4CAC-A549-8D4A3E63637E}"/>
    <cellStyle name="Normal 6 3 5 3 2" xfId="1567" xr:uid="{FFB226BC-BB37-4CEF-B361-B76A510D73A7}"/>
    <cellStyle name="Normal 6 3 5 3 2 2" xfId="1568" xr:uid="{D609A6B8-591A-405A-8E6A-31455B7AAC36}"/>
    <cellStyle name="Normal 6 3 5 3 3" xfId="1569" xr:uid="{AE4CDD91-C8E3-45A7-A701-90E55007CF20}"/>
    <cellStyle name="Normal 6 3 5 3 4" xfId="3155" xr:uid="{C03C6D96-D239-421E-8FD3-10A4DD29CE05}"/>
    <cellStyle name="Normal 6 3 5 4" xfId="1570" xr:uid="{CB763857-9FCE-4BBB-8B74-619D0F23BB17}"/>
    <cellStyle name="Normal 6 3 5 4 2" xfId="1571" xr:uid="{B10B2ABF-9533-4AA1-97D4-854D2F3125EF}"/>
    <cellStyle name="Normal 6 3 5 5" xfId="1572" xr:uid="{1CF72FAF-17C4-4295-B035-3E81EFDD8770}"/>
    <cellStyle name="Normal 6 3 5 6" xfId="3156" xr:uid="{1589DD72-83C4-437A-87C4-6E7CCB40BA65}"/>
    <cellStyle name="Normal 6 3 6" xfId="331" xr:uid="{EF489E94-70C3-40FB-A4DB-A764C8F0C0CD}"/>
    <cellStyle name="Normal 6 3 6 2" xfId="635" xr:uid="{FF856596-9060-48EC-9F5D-4DC18055DED7}"/>
    <cellStyle name="Normal 6 3 6 2 2" xfId="1573" xr:uid="{57767EE8-5577-4B69-8C4E-62025837870B}"/>
    <cellStyle name="Normal 6 3 6 2 2 2" xfId="1574" xr:uid="{2D6B1B72-1A2D-40DC-A941-36D0DD817A37}"/>
    <cellStyle name="Normal 6 3 6 2 3" xfId="1575" xr:uid="{EF2AA734-FE34-4995-81D7-6962A2A64D08}"/>
    <cellStyle name="Normal 6 3 6 2 4" xfId="3157" xr:uid="{03E1E4C3-C41E-47D2-AF9A-5D3CD279B318}"/>
    <cellStyle name="Normal 6 3 6 3" xfId="1576" xr:uid="{57355654-B9C8-4199-8D8E-18B0F3259EBF}"/>
    <cellStyle name="Normal 6 3 6 3 2" xfId="1577" xr:uid="{7ACD847A-A093-4B1C-BFA9-F08CE4642E89}"/>
    <cellStyle name="Normal 6 3 6 4" xfId="1578" xr:uid="{F3A750EC-64AD-48D0-8A2F-A92819801E3F}"/>
    <cellStyle name="Normal 6 3 6 5" xfId="3158" xr:uid="{382CF598-D7A8-4D60-8388-66E715ABA4DD}"/>
    <cellStyle name="Normal 6 3 7" xfId="636" xr:uid="{5EBCDECE-ED21-4632-9A9A-2A0B14D55BD7}"/>
    <cellStyle name="Normal 6 3 7 2" xfId="1579" xr:uid="{92792920-E177-477B-A030-25C6E59C1521}"/>
    <cellStyle name="Normal 6 3 7 2 2" xfId="1580" xr:uid="{29B9DB77-23DD-4B4E-8F15-335395392F86}"/>
    <cellStyle name="Normal 6 3 7 3" xfId="1581" xr:uid="{33E0F3FB-897A-4122-ABB5-33B6848412F8}"/>
    <cellStyle name="Normal 6 3 7 4" xfId="3159" xr:uid="{0B2B7E25-AFD5-4613-9EC0-D82486519AC0}"/>
    <cellStyle name="Normal 6 3 8" xfId="1582" xr:uid="{2BFC6121-B30B-4688-884A-4E35CE8A9F3B}"/>
    <cellStyle name="Normal 6 3 8 2" xfId="1583" xr:uid="{7B6C4FC0-86E8-4F0B-868F-6F3A3E1B90AD}"/>
    <cellStyle name="Normal 6 3 8 3" xfId="3160" xr:uid="{25B9A0BD-915D-4A7D-905D-86B05B0D71E1}"/>
    <cellStyle name="Normal 6 3 8 4" xfId="3161" xr:uid="{317E5117-8B4D-41DA-9BBE-D2E2E3779A2D}"/>
    <cellStyle name="Normal 6 3 9" xfId="1584" xr:uid="{D2257D1E-866C-494E-9FED-D27BBF64322B}"/>
    <cellStyle name="Normal 6 3 9 2" xfId="4720" xr:uid="{D34AACC5-9C1C-40E7-81B3-2DAF54E17EA4}"/>
    <cellStyle name="Normal 6 4" xfId="119" xr:uid="{7CC80A0C-ACEC-4096-8CB0-0B32875BC40A}"/>
    <cellStyle name="Normal 6 4 10" xfId="3162" xr:uid="{1477ABE0-ECE7-4C7B-B71A-A9B3F6F60A78}"/>
    <cellStyle name="Normal 6 4 11" xfId="3163" xr:uid="{28D3B031-54E4-45C2-9117-59250B61B1D9}"/>
    <cellStyle name="Normal 6 4 2" xfId="120" xr:uid="{BE12134C-E082-4246-A921-EF7F6CA8D050}"/>
    <cellStyle name="Normal 6 4 2 2" xfId="121" xr:uid="{A1AF5589-5574-460C-9EC2-4E32E4D6D435}"/>
    <cellStyle name="Normal 6 4 2 2 2" xfId="332" xr:uid="{12419461-08A8-4969-93EF-A9F545E87F0F}"/>
    <cellStyle name="Normal 6 4 2 2 2 2" xfId="637" xr:uid="{674F7614-9A33-4F8F-9294-95EFD59ADA8D}"/>
    <cellStyle name="Normal 6 4 2 2 2 2 2" xfId="1585" xr:uid="{B55B513A-B698-4933-B17B-E8733F9F9543}"/>
    <cellStyle name="Normal 6 4 2 2 2 2 2 2" xfId="1586" xr:uid="{2700715E-81D8-4B0C-A772-CC6421A8556D}"/>
    <cellStyle name="Normal 6 4 2 2 2 2 3" xfId="1587" xr:uid="{A77270D5-9F04-4C60-8A80-6D31F089C587}"/>
    <cellStyle name="Normal 6 4 2 2 2 2 4" xfId="3164" xr:uid="{DC323BD1-C412-4976-9658-A091250F05B1}"/>
    <cellStyle name="Normal 6 4 2 2 2 3" xfId="1588" xr:uid="{40348D52-D254-4E07-9746-FAC85E5C81D4}"/>
    <cellStyle name="Normal 6 4 2 2 2 3 2" xfId="1589" xr:uid="{AB07DBAE-D4B1-4DF0-9405-87535FF21F94}"/>
    <cellStyle name="Normal 6 4 2 2 2 3 3" xfId="3165" xr:uid="{B8EFB210-7001-4DF6-8C9A-28D7137E4FA7}"/>
    <cellStyle name="Normal 6 4 2 2 2 3 4" xfId="3166" xr:uid="{9DD927C2-8247-434A-B961-1E621490917C}"/>
    <cellStyle name="Normal 6 4 2 2 2 4" xfId="1590" xr:uid="{0DA82140-A125-4B6C-B3B9-0BD70A465525}"/>
    <cellStyle name="Normal 6 4 2 2 2 5" xfId="3167" xr:uid="{C328E361-0BC8-4EE3-BBB0-5BC16FF7D5D2}"/>
    <cellStyle name="Normal 6 4 2 2 2 6" xfId="3168" xr:uid="{1C05E74A-CED5-43BA-927F-56920B98BA22}"/>
    <cellStyle name="Normal 6 4 2 2 3" xfId="638" xr:uid="{92241FD7-FE66-4416-80CB-BC132ACEDAA2}"/>
    <cellStyle name="Normal 6 4 2 2 3 2" xfId="1591" xr:uid="{896B6D6B-C609-43D8-9D93-9F763E748167}"/>
    <cellStyle name="Normal 6 4 2 2 3 2 2" xfId="1592" xr:uid="{CCF162EA-EB37-411C-9EA9-BD70DA0D5CA5}"/>
    <cellStyle name="Normal 6 4 2 2 3 2 3" xfId="3169" xr:uid="{7C79656F-3B94-4F49-9D02-FBB6C1F986E6}"/>
    <cellStyle name="Normal 6 4 2 2 3 2 4" xfId="3170" xr:uid="{6F298A2C-BB8E-4DE6-B4FE-3A366293BE29}"/>
    <cellStyle name="Normal 6 4 2 2 3 3" xfId="1593" xr:uid="{584E23D3-6B99-4B6C-ABD8-1EABBB3ECAA7}"/>
    <cellStyle name="Normal 6 4 2 2 3 4" xfId="3171" xr:uid="{A1ACBCCD-16F9-473F-BD46-A1EC181269EA}"/>
    <cellStyle name="Normal 6 4 2 2 3 5" xfId="3172" xr:uid="{5F446DC5-4356-4404-A6E7-9DEE6B506F68}"/>
    <cellStyle name="Normal 6 4 2 2 4" xfId="1594" xr:uid="{0B4595EA-0DE4-4BE2-8048-3315FEEBFB7F}"/>
    <cellStyle name="Normal 6 4 2 2 4 2" xfId="1595" xr:uid="{2649E3C2-5BB0-4E55-8B38-15EB8CC42E92}"/>
    <cellStyle name="Normal 6 4 2 2 4 3" xfId="3173" xr:uid="{3D0672EA-6B38-4506-8439-093EC20666DE}"/>
    <cellStyle name="Normal 6 4 2 2 4 4" xfId="3174" xr:uid="{D0980ABE-5138-4303-954B-18576A927BA7}"/>
    <cellStyle name="Normal 6 4 2 2 5" xfId="1596" xr:uid="{0956CAE1-98E2-4B7C-BB69-880D4D8D2D4B}"/>
    <cellStyle name="Normal 6 4 2 2 5 2" xfId="3175" xr:uid="{3D33BE74-BF48-46CA-ACBF-8008CAAFB3E1}"/>
    <cellStyle name="Normal 6 4 2 2 5 3" xfId="3176" xr:uid="{7F269175-7DD0-4235-9963-4CE5260F053D}"/>
    <cellStyle name="Normal 6 4 2 2 5 4" xfId="3177" xr:uid="{8E67F171-3584-4596-A7FE-1692824CDD1B}"/>
    <cellStyle name="Normal 6 4 2 2 6" xfId="3178" xr:uid="{0A9FB7BE-CB6A-45A1-8FFC-57FCEBE87622}"/>
    <cellStyle name="Normal 6 4 2 2 7" xfId="3179" xr:uid="{B65FA537-D067-4C06-8CA0-D053DFA9C2B7}"/>
    <cellStyle name="Normal 6 4 2 2 8" xfId="3180" xr:uid="{C96C9660-D265-46DF-957D-032BCF77A8AB}"/>
    <cellStyle name="Normal 6 4 2 3" xfId="333" xr:uid="{58972585-6C20-4A61-B209-5B1ABF3AC08D}"/>
    <cellStyle name="Normal 6 4 2 3 2" xfId="639" xr:uid="{57676EFC-F78E-47AC-951C-DFC97A34688E}"/>
    <cellStyle name="Normal 6 4 2 3 2 2" xfId="640" xr:uid="{78221CBC-DC59-47DC-92BB-2EDD44DF2865}"/>
    <cellStyle name="Normal 6 4 2 3 2 2 2" xfId="1597" xr:uid="{32CFD556-7CE9-4066-A19F-51B1318F61F9}"/>
    <cellStyle name="Normal 6 4 2 3 2 2 2 2" xfId="1598" xr:uid="{FA76A7A9-6E30-4DEB-85CD-FA655A9FCFB7}"/>
    <cellStyle name="Normal 6 4 2 3 2 2 3" xfId="1599" xr:uid="{79E594F6-1C6F-4D93-8CA0-718D5D9296E5}"/>
    <cellStyle name="Normal 6 4 2 3 2 3" xfId="1600" xr:uid="{7C5F158F-BCFE-4AD0-9770-6D9D9CA2A20E}"/>
    <cellStyle name="Normal 6 4 2 3 2 3 2" xfId="1601" xr:uid="{EADA7551-1866-45F7-B754-923F1E229976}"/>
    <cellStyle name="Normal 6 4 2 3 2 4" xfId="1602" xr:uid="{91CCA616-9BE5-4933-83AC-2E92268B69E0}"/>
    <cellStyle name="Normal 6 4 2 3 3" xfId="641" xr:uid="{C2505069-BFBE-4F73-AE76-C0F5BB8918F8}"/>
    <cellStyle name="Normal 6 4 2 3 3 2" xfId="1603" xr:uid="{CCF31B8C-EA1F-40C6-A511-A99789F317E8}"/>
    <cellStyle name="Normal 6 4 2 3 3 2 2" xfId="1604" xr:uid="{A0B39495-9923-4504-BC51-A620A5B9E975}"/>
    <cellStyle name="Normal 6 4 2 3 3 3" xfId="1605" xr:uid="{B4E3ED03-03DF-4092-B47B-4D3BEDA16D42}"/>
    <cellStyle name="Normal 6 4 2 3 3 4" xfId="3181" xr:uid="{37E64231-01BB-47C8-8A72-445447B02BD1}"/>
    <cellStyle name="Normal 6 4 2 3 4" xfId="1606" xr:uid="{8544D1C0-C8CB-4714-B096-E1D42BC70DCD}"/>
    <cellStyle name="Normal 6 4 2 3 4 2" xfId="1607" xr:uid="{C3E28D2A-0F68-49AF-9290-0872192B6265}"/>
    <cellStyle name="Normal 6 4 2 3 5" xfId="1608" xr:uid="{C87ACE0F-1B04-4243-9CF6-97DB6F41FAC7}"/>
    <cellStyle name="Normal 6 4 2 3 6" xfId="3182" xr:uid="{680188C1-3309-450F-A98A-127828513A24}"/>
    <cellStyle name="Normal 6 4 2 4" xfId="334" xr:uid="{ED844C03-D8EC-4BC7-AC58-C509A4BBC765}"/>
    <cellStyle name="Normal 6 4 2 4 2" xfId="642" xr:uid="{7A3F1C61-6DFA-4F54-AA79-DB6960D255A0}"/>
    <cellStyle name="Normal 6 4 2 4 2 2" xfId="1609" xr:uid="{7A55C11A-F9CD-4DD8-9BFA-21CC50AB9BAB}"/>
    <cellStyle name="Normal 6 4 2 4 2 2 2" xfId="1610" xr:uid="{F72A98C8-3393-4A5E-9977-B448D987E559}"/>
    <cellStyle name="Normal 6 4 2 4 2 3" xfId="1611" xr:uid="{79F3EC78-E0EB-4018-BC01-6BA17921040B}"/>
    <cellStyle name="Normal 6 4 2 4 2 4" xfId="3183" xr:uid="{4617AB5D-EF58-470D-86E2-A9BABF936403}"/>
    <cellStyle name="Normal 6 4 2 4 3" xfId="1612" xr:uid="{C8365C67-01A1-4DC9-9511-C0262173B94F}"/>
    <cellStyle name="Normal 6 4 2 4 3 2" xfId="1613" xr:uid="{A48EA758-DBD5-458C-A46C-9D91B22C238E}"/>
    <cellStyle name="Normal 6 4 2 4 4" xfId="1614" xr:uid="{7F75CE99-569C-47EA-B208-31D0674AEC24}"/>
    <cellStyle name="Normal 6 4 2 4 5" xfId="3184" xr:uid="{991321A8-BABA-47FD-9DF1-74F33B2E1355}"/>
    <cellStyle name="Normal 6 4 2 5" xfId="335" xr:uid="{41CF1ED2-CBDD-457D-8565-73325E3E958B}"/>
    <cellStyle name="Normal 6 4 2 5 2" xfId="1615" xr:uid="{9DB3BD47-BDAB-4479-8380-6B8B153BC1F7}"/>
    <cellStyle name="Normal 6 4 2 5 2 2" xfId="1616" xr:uid="{1C370B9D-9545-45EC-BC1B-ACF11BDC6469}"/>
    <cellStyle name="Normal 6 4 2 5 3" xfId="1617" xr:uid="{52CCDF29-5E6D-406E-9078-CF87EB5AC01B}"/>
    <cellStyle name="Normal 6 4 2 5 4" xfId="3185" xr:uid="{72A5CE42-BA06-482C-8EA3-F0BCC38A36B9}"/>
    <cellStyle name="Normal 6 4 2 6" xfId="1618" xr:uid="{4C2049F0-0FB6-4AE5-AB0C-E3DF12200B30}"/>
    <cellStyle name="Normal 6 4 2 6 2" xfId="1619" xr:uid="{2B7881E1-D5EF-4B51-8204-2176E0092A89}"/>
    <cellStyle name="Normal 6 4 2 6 3" xfId="3186" xr:uid="{7502EEB0-FBD7-4E60-851C-C41FD5EF7BD0}"/>
    <cellStyle name="Normal 6 4 2 6 4" xfId="3187" xr:uid="{9C8AB5F6-8CB0-4F5D-B203-5ED41FC62DBE}"/>
    <cellStyle name="Normal 6 4 2 7" xfId="1620" xr:uid="{3B9CF039-2538-47E8-A1A5-74AADD74FB68}"/>
    <cellStyle name="Normal 6 4 2 8" xfId="3188" xr:uid="{490EED5B-C962-4E1C-9A8E-A69EB9787231}"/>
    <cellStyle name="Normal 6 4 2 9" xfId="3189" xr:uid="{112880C3-D58D-4C5C-82D7-F1D449491A2E}"/>
    <cellStyle name="Normal 6 4 3" xfId="122" xr:uid="{4D6F2BAF-6B77-4058-B572-F07024517789}"/>
    <cellStyle name="Normal 6 4 3 2" xfId="123" xr:uid="{32E13950-8827-4B1C-86E3-DD967A889EA8}"/>
    <cellStyle name="Normal 6 4 3 2 2" xfId="643" xr:uid="{E96E0BD8-703F-48D0-8F95-2A236A41930D}"/>
    <cellStyle name="Normal 6 4 3 2 2 2" xfId="1621" xr:uid="{3DEA0205-8C59-402F-9B2E-C44751D55432}"/>
    <cellStyle name="Normal 6 4 3 2 2 2 2" xfId="1622" xr:uid="{D578CCE3-8626-4C47-ABFB-961E2D104A93}"/>
    <cellStyle name="Normal 6 4 3 2 2 2 2 2" xfId="4478" xr:uid="{1E6E0B2A-FF16-41E0-BA6B-AE8509DFD663}"/>
    <cellStyle name="Normal 6 4 3 2 2 2 3" xfId="4479" xr:uid="{2B2CDB2F-047F-4FF8-B760-1380A6A8004A}"/>
    <cellStyle name="Normal 6 4 3 2 2 3" xfId="1623" xr:uid="{CBA86014-3F47-4342-A250-769E57570C94}"/>
    <cellStyle name="Normal 6 4 3 2 2 3 2" xfId="4480" xr:uid="{5E86667B-12CC-447B-B12B-052D207B1481}"/>
    <cellStyle name="Normal 6 4 3 2 2 4" xfId="3190" xr:uid="{99667D5D-A563-49FB-B50A-0C4FB1D09CAE}"/>
    <cellStyle name="Normal 6 4 3 2 3" xfId="1624" xr:uid="{39C3D0D2-1141-42ED-8690-A0F1C16C03F7}"/>
    <cellStyle name="Normal 6 4 3 2 3 2" xfId="1625" xr:uid="{05F19CDE-FEC9-482C-80A4-E795EF76FA83}"/>
    <cellStyle name="Normal 6 4 3 2 3 2 2" xfId="4481" xr:uid="{23347B4D-7D35-4A90-A18D-D93F4673BE13}"/>
    <cellStyle name="Normal 6 4 3 2 3 3" xfId="3191" xr:uid="{690D6E68-4DFE-444A-9228-0DCF055ABDA8}"/>
    <cellStyle name="Normal 6 4 3 2 3 4" xfId="3192" xr:uid="{82BA7DF5-C9FE-4174-B742-DA3402F4DF74}"/>
    <cellStyle name="Normal 6 4 3 2 4" xfId="1626" xr:uid="{C97B6F80-18B4-4D2F-9193-01690DB90C34}"/>
    <cellStyle name="Normal 6 4 3 2 4 2" xfId="4482" xr:uid="{850D422C-D0C9-40D3-A96F-CE1F57A9E4C9}"/>
    <cellStyle name="Normal 6 4 3 2 5" xfId="3193" xr:uid="{4C193C80-C6B5-4207-894B-13F98CB2955C}"/>
    <cellStyle name="Normal 6 4 3 2 6" xfId="3194" xr:uid="{38AF03F0-F1E1-4827-B544-DA66B576BE90}"/>
    <cellStyle name="Normal 6 4 3 3" xfId="336" xr:uid="{94048C66-BF49-40A0-BDB7-26DCFC3E35E3}"/>
    <cellStyle name="Normal 6 4 3 3 2" xfId="1627" xr:uid="{0DE6BA39-4EC7-42DF-BD31-2576B8CC83BE}"/>
    <cellStyle name="Normal 6 4 3 3 2 2" xfId="1628" xr:uid="{58F0C873-38EE-427A-89C8-14EF27E90428}"/>
    <cellStyle name="Normal 6 4 3 3 2 2 2" xfId="4483" xr:uid="{E179B330-A32F-45B2-B52C-14479D245AFE}"/>
    <cellStyle name="Normal 6 4 3 3 2 3" xfId="3195" xr:uid="{21D7C1DD-7AC5-43F0-B062-6C03BC5FB755}"/>
    <cellStyle name="Normal 6 4 3 3 2 4" xfId="3196" xr:uid="{C178A82D-8DF6-4D46-BD0E-11DFE6EFE775}"/>
    <cellStyle name="Normal 6 4 3 3 3" xfId="1629" xr:uid="{63DDDF4C-85C9-4EB8-B9CC-03721282538B}"/>
    <cellStyle name="Normal 6 4 3 3 3 2" xfId="4484" xr:uid="{4B7A222D-5725-4B07-8318-7327C660FD4A}"/>
    <cellStyle name="Normal 6 4 3 3 4" xfId="3197" xr:uid="{F3D1A51B-4950-487A-8388-71FC1991A1D8}"/>
    <cellStyle name="Normal 6 4 3 3 5" xfId="3198" xr:uid="{B26FCD00-7D86-4EE8-BF04-C199D8033A2D}"/>
    <cellStyle name="Normal 6 4 3 4" xfId="1630" xr:uid="{A2E8FC5B-4FC7-4F15-AEA5-B0F4F193E1AE}"/>
    <cellStyle name="Normal 6 4 3 4 2" xfId="1631" xr:uid="{F93FD7B5-543C-437F-92FB-13385859F3A7}"/>
    <cellStyle name="Normal 6 4 3 4 2 2" xfId="4485" xr:uid="{1A9DBE4B-C296-4D95-BA95-BFC00BB2834B}"/>
    <cellStyle name="Normal 6 4 3 4 3" xfId="3199" xr:uid="{731FD28E-9BA5-48C9-A731-FBB88B79B737}"/>
    <cellStyle name="Normal 6 4 3 4 4" xfId="3200" xr:uid="{0352C25D-2832-4E75-859B-318017162D61}"/>
    <cellStyle name="Normal 6 4 3 5" xfId="1632" xr:uid="{399ADE93-1D04-4629-9395-C6076DF57AB6}"/>
    <cellStyle name="Normal 6 4 3 5 2" xfId="3201" xr:uid="{10D82B92-0A7F-4DB0-8C57-906A80566620}"/>
    <cellStyle name="Normal 6 4 3 5 3" xfId="3202" xr:uid="{958562E0-534A-4125-81E3-CAFCD32C4E4E}"/>
    <cellStyle name="Normal 6 4 3 5 4" xfId="3203" xr:uid="{C1AE04F3-8D74-4E5B-A4C1-51BC7838B3F3}"/>
    <cellStyle name="Normal 6 4 3 6" xfId="3204" xr:uid="{C2FCC30C-B9A0-43D4-9B8A-0027751CD029}"/>
    <cellStyle name="Normal 6 4 3 7" xfId="3205" xr:uid="{2EE83491-AC78-4771-993D-BEA6BDDF53BE}"/>
    <cellStyle name="Normal 6 4 3 8" xfId="3206" xr:uid="{990CC6A1-2FA5-420D-8717-AA08AC9D5F1A}"/>
    <cellStyle name="Normal 6 4 4" xfId="124" xr:uid="{1A441B59-8F38-46D2-BD56-DC8E920B6634}"/>
    <cellStyle name="Normal 6 4 4 2" xfId="644" xr:uid="{700773A2-06A5-466B-B6AA-31DD181FE6A4}"/>
    <cellStyle name="Normal 6 4 4 2 2" xfId="645" xr:uid="{902A5151-6610-4E3F-9E04-AB6EEA8F3528}"/>
    <cellStyle name="Normal 6 4 4 2 2 2" xfId="1633" xr:uid="{2113D9F8-76FF-4C03-BFF8-AAF65A41AB65}"/>
    <cellStyle name="Normal 6 4 4 2 2 2 2" xfId="1634" xr:uid="{06F127D9-8B56-4B8A-8930-B2CAAA2BB32B}"/>
    <cellStyle name="Normal 6 4 4 2 2 3" xfId="1635" xr:uid="{541455EB-1218-4C59-8BD5-4A11DB2A4BE2}"/>
    <cellStyle name="Normal 6 4 4 2 2 4" xfId="3207" xr:uid="{E3BBFEF3-5061-4B68-A94C-EAB3EF6FAFFC}"/>
    <cellStyle name="Normal 6 4 4 2 3" xfId="1636" xr:uid="{8EC7ACF0-09B0-4FBC-AC65-838C2513B3E5}"/>
    <cellStyle name="Normal 6 4 4 2 3 2" xfId="1637" xr:uid="{C36292BF-B62A-42D9-920F-D76BF6990F30}"/>
    <cellStyle name="Normal 6 4 4 2 4" xfId="1638" xr:uid="{636B190E-43CF-43D4-A617-47012B18B319}"/>
    <cellStyle name="Normal 6 4 4 2 5" xfId="3208" xr:uid="{BAEFF305-C2F0-4654-99AE-C8FB212B81FE}"/>
    <cellStyle name="Normal 6 4 4 3" xfId="646" xr:uid="{08488B73-5BD9-4F03-BA4C-5E01981239CD}"/>
    <cellStyle name="Normal 6 4 4 3 2" xfId="1639" xr:uid="{C96DD7D6-97CF-478B-9818-395D62F06515}"/>
    <cellStyle name="Normal 6 4 4 3 2 2" xfId="1640" xr:uid="{C7504A4D-09E9-4BD3-A61D-C45485BA6D49}"/>
    <cellStyle name="Normal 6 4 4 3 3" xfId="1641" xr:uid="{E4A8F679-2241-42B0-9728-64A5584720B5}"/>
    <cellStyle name="Normal 6 4 4 3 4" xfId="3209" xr:uid="{320457DB-0379-4DD7-BF3D-F7DFD90E8D42}"/>
    <cellStyle name="Normal 6 4 4 4" xfId="1642" xr:uid="{807F76E3-79DD-48AB-8E6D-FC48B3017082}"/>
    <cellStyle name="Normal 6 4 4 4 2" xfId="1643" xr:uid="{8BC4BCCD-9DE7-4769-9B88-7302279E0E2D}"/>
    <cellStyle name="Normal 6 4 4 4 3" xfId="3210" xr:uid="{8C376344-3E51-42E3-BDA7-5BCF9F982E34}"/>
    <cellStyle name="Normal 6 4 4 4 4" xfId="3211" xr:uid="{B8CEC45C-3DC0-45CD-A82F-0F15A742F920}"/>
    <cellStyle name="Normal 6 4 4 5" xfId="1644" xr:uid="{676482B9-4728-4C14-922A-CA5DEF7620E2}"/>
    <cellStyle name="Normal 6 4 4 6" xfId="3212" xr:uid="{06971AFF-E8C5-485C-8346-710D26943833}"/>
    <cellStyle name="Normal 6 4 4 7" xfId="3213" xr:uid="{9E0849E6-B133-4188-8F65-AE7B0327F5FB}"/>
    <cellStyle name="Normal 6 4 5" xfId="337" xr:uid="{350891ED-D914-4C29-8427-ED38040C6E08}"/>
    <cellStyle name="Normal 6 4 5 2" xfId="647" xr:uid="{2D909335-316D-4802-8CA8-A52920278B3C}"/>
    <cellStyle name="Normal 6 4 5 2 2" xfId="1645" xr:uid="{8C48245F-FF3C-4D37-AEC4-49F8CC762E1B}"/>
    <cellStyle name="Normal 6 4 5 2 2 2" xfId="1646" xr:uid="{CBA043B0-706D-4BA0-9F77-CFAF10C5569B}"/>
    <cellStyle name="Normal 6 4 5 2 3" xfId="1647" xr:uid="{EACD78E8-35BF-4492-B195-55C831A5E0B7}"/>
    <cellStyle name="Normal 6 4 5 2 4" xfId="3214" xr:uid="{E8C8E1AD-2420-4BFD-B907-0A5EC95CEE4E}"/>
    <cellStyle name="Normal 6 4 5 3" xfId="1648" xr:uid="{6717B3C5-E328-4F24-B026-67F7460D74BF}"/>
    <cellStyle name="Normal 6 4 5 3 2" xfId="1649" xr:uid="{7AF69781-592C-4DA0-887F-BBE67AD9BAFA}"/>
    <cellStyle name="Normal 6 4 5 3 3" xfId="3215" xr:uid="{0CA704F6-9A61-4101-A36E-A82999CFE8B8}"/>
    <cellStyle name="Normal 6 4 5 3 4" xfId="3216" xr:uid="{7AD04FBC-DB4B-4A99-B27B-82DCA440CE16}"/>
    <cellStyle name="Normal 6 4 5 4" xfId="1650" xr:uid="{FD65B8AA-5154-4B61-A16D-E351444FE2AB}"/>
    <cellStyle name="Normal 6 4 5 5" xfId="3217" xr:uid="{33B8EFBF-FB77-48E4-A683-21BA27375098}"/>
    <cellStyle name="Normal 6 4 5 6" xfId="3218" xr:uid="{0D7CAB86-A8E8-4C3E-AB31-410110EB1DB7}"/>
    <cellStyle name="Normal 6 4 6" xfId="338" xr:uid="{10102DDC-8084-474F-A8A1-6D1CDEFC8EC9}"/>
    <cellStyle name="Normal 6 4 6 2" xfId="1651" xr:uid="{DC6EAE81-DC23-4910-9F38-042C756136A5}"/>
    <cellStyle name="Normal 6 4 6 2 2" xfId="1652" xr:uid="{B713E2E5-B354-4855-AB21-BFDE402D2E18}"/>
    <cellStyle name="Normal 6 4 6 2 3" xfId="3219" xr:uid="{96962FB2-084E-4DEB-962A-ECA1034D8F34}"/>
    <cellStyle name="Normal 6 4 6 2 4" xfId="3220" xr:uid="{C471E6A2-F40F-425F-BEC4-07CBDD4613E2}"/>
    <cellStyle name="Normal 6 4 6 3" xfId="1653" xr:uid="{68AABFF2-C62D-45A0-81C7-10BBCC637DD6}"/>
    <cellStyle name="Normal 6 4 6 4" xfId="3221" xr:uid="{FEFAAB04-F563-4C9C-9F39-5890B19B8AA9}"/>
    <cellStyle name="Normal 6 4 6 5" xfId="3222" xr:uid="{4860200E-6B05-485B-95B5-4A5494898BB8}"/>
    <cellStyle name="Normal 6 4 7" xfId="1654" xr:uid="{2DAD11C3-C76B-49E3-9306-63416E6FA36A}"/>
    <cellStyle name="Normal 6 4 7 2" xfId="1655" xr:uid="{7DB7F84A-88F1-42DF-8F35-B92B12D0D6EA}"/>
    <cellStyle name="Normal 6 4 7 3" xfId="3223" xr:uid="{4421DE26-3374-4EDF-B8F4-4CF1871F4D0A}"/>
    <cellStyle name="Normal 6 4 7 3 2" xfId="4409" xr:uid="{98D12E97-CF5A-468E-998E-0FF5C1489C0C}"/>
    <cellStyle name="Normal 6 4 7 3 3" xfId="4687" xr:uid="{CAFE7724-F25C-4416-A02C-D98135A6C58F}"/>
    <cellStyle name="Normal 6 4 7 4" xfId="3224" xr:uid="{06AFFA6F-18F7-4D48-8DBB-999F602E5703}"/>
    <cellStyle name="Normal 6 4 8" xfId="1656" xr:uid="{753DB154-B496-4BBB-A7AB-2988013897EC}"/>
    <cellStyle name="Normal 6 4 8 2" xfId="3225" xr:uid="{F5322E32-A9DB-424D-AC95-BE3D661B2F00}"/>
    <cellStyle name="Normal 6 4 8 3" xfId="3226" xr:uid="{65CC7D65-9D8D-46DD-9D61-FA70B7AF54EA}"/>
    <cellStyle name="Normal 6 4 8 4" xfId="3227" xr:uid="{70491A6F-ECD5-420C-A491-679AAE7CCE8B}"/>
    <cellStyle name="Normal 6 4 9" xfId="3228" xr:uid="{CD12FCE2-D232-4C55-8B0E-07B6B80E5AA7}"/>
    <cellStyle name="Normal 6 5" xfId="125" xr:uid="{2E03FF0C-C1C3-4024-9679-32BA1898291A}"/>
    <cellStyle name="Normal 6 5 10" xfId="3229" xr:uid="{7831B6CB-0C5A-4B94-BE9B-2B36BAF657FF}"/>
    <cellStyle name="Normal 6 5 11" xfId="3230" xr:uid="{DBFF017F-7F46-406C-A3CC-2BCCCF3D1A69}"/>
    <cellStyle name="Normal 6 5 2" xfId="126" xr:uid="{C6147442-AA7D-4936-8FD1-5B11859BB87D}"/>
    <cellStyle name="Normal 6 5 2 2" xfId="339" xr:uid="{C9A12C06-9145-4DD3-90F1-BBB2B9C51141}"/>
    <cellStyle name="Normal 6 5 2 2 2" xfId="648" xr:uid="{9D177D6A-F91A-4A04-BFB3-9373B6C30907}"/>
    <cellStyle name="Normal 6 5 2 2 2 2" xfId="649" xr:uid="{0086F4C9-B9D6-4F08-B04C-C64504A5EFA2}"/>
    <cellStyle name="Normal 6 5 2 2 2 2 2" xfId="1657" xr:uid="{ED8731D2-DC2D-4C13-AE87-7CD4B4DB191E}"/>
    <cellStyle name="Normal 6 5 2 2 2 2 3" xfId="3231" xr:uid="{0DA72D8D-EE54-4130-85A5-51EC83F07E18}"/>
    <cellStyle name="Normal 6 5 2 2 2 2 4" xfId="3232" xr:uid="{BDA870B2-6CBE-4344-898D-2CA4AEFA37FE}"/>
    <cellStyle name="Normal 6 5 2 2 2 3" xfId="1658" xr:uid="{80621303-2EC5-40CC-ABB1-5F914EAB1821}"/>
    <cellStyle name="Normal 6 5 2 2 2 3 2" xfId="3233" xr:uid="{02C655D0-7CFF-4984-82FA-D5F44D3004D6}"/>
    <cellStyle name="Normal 6 5 2 2 2 3 3" xfId="3234" xr:uid="{78E40DFF-A597-45A3-B8D1-0A62673A460C}"/>
    <cellStyle name="Normal 6 5 2 2 2 3 4" xfId="3235" xr:uid="{7B3C0358-B55E-41B7-8FB8-070BD5DFCF57}"/>
    <cellStyle name="Normal 6 5 2 2 2 4" xfId="3236" xr:uid="{74A70306-7BB2-44ED-B0B0-B523F16D71B3}"/>
    <cellStyle name="Normal 6 5 2 2 2 5" xfId="3237" xr:uid="{FDE13D01-2870-4F11-9037-A9D09A0BCD2F}"/>
    <cellStyle name="Normal 6 5 2 2 2 6" xfId="3238" xr:uid="{7A4CA4BA-716A-432C-BA40-67AF594E34A0}"/>
    <cellStyle name="Normal 6 5 2 2 3" xfId="650" xr:uid="{A5E8C42A-2D10-40FB-83FB-9DA852D3684D}"/>
    <cellStyle name="Normal 6 5 2 2 3 2" xfId="1659" xr:uid="{B5D6A090-1449-4593-8427-8139F2946129}"/>
    <cellStyle name="Normal 6 5 2 2 3 2 2" xfId="3239" xr:uid="{E7ACFB03-B744-4BCF-941B-DA27322909B8}"/>
    <cellStyle name="Normal 6 5 2 2 3 2 3" xfId="3240" xr:uid="{288BA435-30A5-4C5E-8B9F-CF047C2FE2F3}"/>
    <cellStyle name="Normal 6 5 2 2 3 2 4" xfId="3241" xr:uid="{01C49E7C-28EB-4554-B9C5-375F2C799644}"/>
    <cellStyle name="Normal 6 5 2 2 3 3" xfId="3242" xr:uid="{0A343F35-8133-406F-BDE5-BFEBFF501752}"/>
    <cellStyle name="Normal 6 5 2 2 3 4" xfId="3243" xr:uid="{32D09432-8D63-434E-A497-B4FB4A958CAC}"/>
    <cellStyle name="Normal 6 5 2 2 3 5" xfId="3244" xr:uid="{05DCCB7D-2EA4-4ECD-B378-A9C5D1E49610}"/>
    <cellStyle name="Normal 6 5 2 2 4" xfId="1660" xr:uid="{FC2EA27B-84B6-42A1-A7FA-67EAC9BFF4F4}"/>
    <cellStyle name="Normal 6 5 2 2 4 2" xfId="3245" xr:uid="{133435AC-C2D8-4F11-88AA-EBC57570A85A}"/>
    <cellStyle name="Normal 6 5 2 2 4 3" xfId="3246" xr:uid="{50B1C3D2-344D-45D3-974C-52CFA0B7E603}"/>
    <cellStyle name="Normal 6 5 2 2 4 4" xfId="3247" xr:uid="{F0318479-0B24-4DDD-AE3F-2861BED343BB}"/>
    <cellStyle name="Normal 6 5 2 2 5" xfId="3248" xr:uid="{4A7A5FA5-4ACE-4FCC-B985-4352EC093F52}"/>
    <cellStyle name="Normal 6 5 2 2 5 2" xfId="3249" xr:uid="{D092C111-438F-4C26-9442-4FB6190A5C7B}"/>
    <cellStyle name="Normal 6 5 2 2 5 3" xfId="3250" xr:uid="{CC944F82-50D6-4512-A96E-90F71B51E2D9}"/>
    <cellStyle name="Normal 6 5 2 2 5 4" xfId="3251" xr:uid="{F61721C6-968D-4A69-8C2E-C6D96939D647}"/>
    <cellStyle name="Normal 6 5 2 2 6" xfId="3252" xr:uid="{E312E3AB-A840-4FB7-BC19-0239463ECDC9}"/>
    <cellStyle name="Normal 6 5 2 2 7" xfId="3253" xr:uid="{04DF5221-FE1B-4B50-9B2B-2F3042190BC1}"/>
    <cellStyle name="Normal 6 5 2 2 8" xfId="3254" xr:uid="{17786B22-D16E-4EBC-AC1F-D80D346F4173}"/>
    <cellStyle name="Normal 6 5 2 3" xfId="651" xr:uid="{78ED2148-AC87-4A03-A506-1FBB3CCB2D77}"/>
    <cellStyle name="Normal 6 5 2 3 2" xfId="652" xr:uid="{7BACFA80-2956-4865-930B-220DB66B6CA1}"/>
    <cellStyle name="Normal 6 5 2 3 2 2" xfId="653" xr:uid="{845CF8B3-CB98-4A6F-A8CD-F2A28EA842F2}"/>
    <cellStyle name="Normal 6 5 2 3 2 3" xfId="3255" xr:uid="{EEEBA3EE-1184-4FB7-A39D-CAC03DEE0F55}"/>
    <cellStyle name="Normal 6 5 2 3 2 4" xfId="3256" xr:uid="{D6DB82B7-9F7F-4A28-999C-D834BAF1FABD}"/>
    <cellStyle name="Normal 6 5 2 3 3" xfId="654" xr:uid="{A555DEA9-E1F2-4D7A-BE86-BF4C34EC9831}"/>
    <cellStyle name="Normal 6 5 2 3 3 2" xfId="3257" xr:uid="{A69D843B-C5A5-4E71-B985-E6F5AE164F53}"/>
    <cellStyle name="Normal 6 5 2 3 3 3" xfId="3258" xr:uid="{E7808BB1-13E6-4042-B984-10DCADE37138}"/>
    <cellStyle name="Normal 6 5 2 3 3 4" xfId="3259" xr:uid="{7A0D9D28-8BF6-414F-AE77-CD5B82F58B9B}"/>
    <cellStyle name="Normal 6 5 2 3 4" xfId="3260" xr:uid="{DF8D0807-CBB7-480B-B915-83ED56F227EC}"/>
    <cellStyle name="Normal 6 5 2 3 5" xfId="3261" xr:uid="{277697B7-4275-4578-B66B-E578B96D4435}"/>
    <cellStyle name="Normal 6 5 2 3 6" xfId="3262" xr:uid="{A4C187BF-988D-445E-9AB4-7FDB0D250EAB}"/>
    <cellStyle name="Normal 6 5 2 4" xfId="655" xr:uid="{C9B80343-6424-4DA3-A217-BC7A72650D9D}"/>
    <cellStyle name="Normal 6 5 2 4 2" xfId="656" xr:uid="{28E70D9C-95A0-494B-AB2D-066925EF6447}"/>
    <cellStyle name="Normal 6 5 2 4 2 2" xfId="3263" xr:uid="{C7E40C91-D8FB-44E3-8283-AF11A4137A97}"/>
    <cellStyle name="Normal 6 5 2 4 2 3" xfId="3264" xr:uid="{FCE233E9-19D5-44E7-8405-5E6FCAD49400}"/>
    <cellStyle name="Normal 6 5 2 4 2 4" xfId="3265" xr:uid="{4E71E52D-5DAD-4C86-8D5F-000634DF776F}"/>
    <cellStyle name="Normal 6 5 2 4 3" xfId="3266" xr:uid="{A47994CA-C03E-4856-83C1-784484B77255}"/>
    <cellStyle name="Normal 6 5 2 4 4" xfId="3267" xr:uid="{43A33641-79EF-4BD1-A530-5208AE395FAD}"/>
    <cellStyle name="Normal 6 5 2 4 5" xfId="3268" xr:uid="{CDC5B65C-5B3A-4F42-9BE1-D472DE2519C2}"/>
    <cellStyle name="Normal 6 5 2 5" xfId="657" xr:uid="{AEF84D9D-CCB9-4092-9F3D-2F1F96321A0A}"/>
    <cellStyle name="Normal 6 5 2 5 2" xfId="3269" xr:uid="{5D955AD6-B868-4B33-9F96-C8ECD31CF971}"/>
    <cellStyle name="Normal 6 5 2 5 3" xfId="3270" xr:uid="{3D5836C7-1F48-480D-98B3-52A8577AD196}"/>
    <cellStyle name="Normal 6 5 2 5 4" xfId="3271" xr:uid="{E452DE2E-B7B4-45F4-A726-B34D3E41D069}"/>
    <cellStyle name="Normal 6 5 2 6" xfId="3272" xr:uid="{3A14553C-6FA9-4B62-925B-8098AC9D59B0}"/>
    <cellStyle name="Normal 6 5 2 6 2" xfId="3273" xr:uid="{B779F4F2-F5E3-4556-B337-236C04882DB2}"/>
    <cellStyle name="Normal 6 5 2 6 3" xfId="3274" xr:uid="{D2A846BA-9068-4CD3-8CFB-03F8C97FC852}"/>
    <cellStyle name="Normal 6 5 2 6 4" xfId="3275" xr:uid="{4ECF228F-9CEB-4DEF-896C-C0244B550FBC}"/>
    <cellStyle name="Normal 6 5 2 7" xfId="3276" xr:uid="{CC7D3909-DE34-4041-B682-3C284272F2CF}"/>
    <cellStyle name="Normal 6 5 2 8" xfId="3277" xr:uid="{BF45D5CC-6998-47DF-8695-46AC8D0A40F9}"/>
    <cellStyle name="Normal 6 5 2 9" xfId="3278" xr:uid="{20CC68C0-726A-48EC-B63F-EF7CAAC457FA}"/>
    <cellStyle name="Normal 6 5 3" xfId="340" xr:uid="{7FE05362-6B6A-4CC3-875F-54B373C3B3B8}"/>
    <cellStyle name="Normal 6 5 3 2" xfId="658" xr:uid="{9C6D28DC-5E90-449D-A6B0-678C4AA74F41}"/>
    <cellStyle name="Normal 6 5 3 2 2" xfId="659" xr:uid="{A27D2CDC-9CAA-4C53-968D-EC5FE920E497}"/>
    <cellStyle name="Normal 6 5 3 2 2 2" xfId="1661" xr:uid="{6A115B04-6263-4DDC-8CBA-0DF9210CFA70}"/>
    <cellStyle name="Normal 6 5 3 2 2 2 2" xfId="1662" xr:uid="{90F20833-D1F8-463D-A622-14D699492EE8}"/>
    <cellStyle name="Normal 6 5 3 2 2 3" xfId="1663" xr:uid="{4303475E-402A-441E-847C-248F647374DB}"/>
    <cellStyle name="Normal 6 5 3 2 2 4" xfId="3279" xr:uid="{3935D7B4-471E-42BF-8E3B-191323E8ABBB}"/>
    <cellStyle name="Normal 6 5 3 2 3" xfId="1664" xr:uid="{8EBA25A3-2785-4903-AF94-3A05B0D365B1}"/>
    <cellStyle name="Normal 6 5 3 2 3 2" xfId="1665" xr:uid="{6B2AC359-EC6D-485A-965E-67CE753D27EE}"/>
    <cellStyle name="Normal 6 5 3 2 3 3" xfId="3280" xr:uid="{6FF13FAE-4725-49DF-A48E-3366E0314D74}"/>
    <cellStyle name="Normal 6 5 3 2 3 4" xfId="3281" xr:uid="{D53AF1E2-3E14-4887-9C69-D7D21B3057DD}"/>
    <cellStyle name="Normal 6 5 3 2 4" xfId="1666" xr:uid="{1AA0109B-C35C-404A-A100-A44A1AD7B889}"/>
    <cellStyle name="Normal 6 5 3 2 5" xfId="3282" xr:uid="{7044B195-1A6D-4EB6-8B6A-B51C2FEDD8A5}"/>
    <cellStyle name="Normal 6 5 3 2 6" xfId="3283" xr:uid="{F738ED93-0042-4344-B91B-26ADF8B75D58}"/>
    <cellStyle name="Normal 6 5 3 3" xfId="660" xr:uid="{12116BAD-D6AB-43B5-ABCA-18142BC9EF09}"/>
    <cellStyle name="Normal 6 5 3 3 2" xfId="1667" xr:uid="{E3DD65EC-1802-40CA-9F1A-9D61EEB55413}"/>
    <cellStyle name="Normal 6 5 3 3 2 2" xfId="1668" xr:uid="{92919F06-2338-4D10-AEE0-611EF69EDCDF}"/>
    <cellStyle name="Normal 6 5 3 3 2 3" xfId="3284" xr:uid="{7189EF04-C355-423F-B43D-75F89904B8E4}"/>
    <cellStyle name="Normal 6 5 3 3 2 4" xfId="3285" xr:uid="{E76945E2-E3B4-4F4F-BD6D-B5372844FC87}"/>
    <cellStyle name="Normal 6 5 3 3 3" xfId="1669" xr:uid="{A77DF546-21D4-4C11-9EF6-F1BBDBBF1993}"/>
    <cellStyle name="Normal 6 5 3 3 4" xfId="3286" xr:uid="{44D212EA-1E64-49B3-BD12-BCEC53257606}"/>
    <cellStyle name="Normal 6 5 3 3 5" xfId="3287" xr:uid="{F3E75781-79E5-4D9F-AE72-2B2040784AFA}"/>
    <cellStyle name="Normal 6 5 3 4" xfId="1670" xr:uid="{ED619060-0B8A-4257-9D15-BE1C3A06384A}"/>
    <cellStyle name="Normal 6 5 3 4 2" xfId="1671" xr:uid="{59B0F085-1C48-4E30-8DE4-FEB36B9D317F}"/>
    <cellStyle name="Normal 6 5 3 4 3" xfId="3288" xr:uid="{8444D849-06AD-4553-B628-EA6871725424}"/>
    <cellStyle name="Normal 6 5 3 4 4" xfId="3289" xr:uid="{65A25BD1-A349-41DC-A132-156AD684456F}"/>
    <cellStyle name="Normal 6 5 3 5" xfId="1672" xr:uid="{739F67B7-7D3F-4006-BAEA-EC98A647888F}"/>
    <cellStyle name="Normal 6 5 3 5 2" xfId="3290" xr:uid="{DEBD8E45-7273-4019-B5E0-5DA1C8F3D0F0}"/>
    <cellStyle name="Normal 6 5 3 5 3" xfId="3291" xr:uid="{7843FAFC-3E5A-4815-B2E8-138B0129579A}"/>
    <cellStyle name="Normal 6 5 3 5 4" xfId="3292" xr:uid="{335CDCA1-D4EF-4B57-BD42-EEEAF2B61353}"/>
    <cellStyle name="Normal 6 5 3 6" xfId="3293" xr:uid="{EEBBC48A-BCB5-472A-BD26-F5C3D0ED818B}"/>
    <cellStyle name="Normal 6 5 3 7" xfId="3294" xr:uid="{FCDD0CD6-FE83-4E61-9292-8AFD74B00E9C}"/>
    <cellStyle name="Normal 6 5 3 8" xfId="3295" xr:uid="{D4A1427A-FA15-44FC-AB33-E8B55AF8CA43}"/>
    <cellStyle name="Normal 6 5 4" xfId="341" xr:uid="{8587E95F-C675-4E74-BC9E-56AF376C70B9}"/>
    <cellStyle name="Normal 6 5 4 2" xfId="661" xr:uid="{E6FC8C1E-3709-4EF4-B5BD-5F3F32F56ACC}"/>
    <cellStyle name="Normal 6 5 4 2 2" xfId="662" xr:uid="{D299A9B1-5098-43EA-A2A6-4978BBAFFDBB}"/>
    <cellStyle name="Normal 6 5 4 2 2 2" xfId="1673" xr:uid="{04F8267C-4BF0-4895-B749-FBF71743FE3C}"/>
    <cellStyle name="Normal 6 5 4 2 2 3" xfId="3296" xr:uid="{2A2F2949-584B-47F4-A8F1-E16F317B68C9}"/>
    <cellStyle name="Normal 6 5 4 2 2 4" xfId="3297" xr:uid="{78E816C5-A4E2-4C68-AD95-BBD34CB2AA88}"/>
    <cellStyle name="Normal 6 5 4 2 3" xfId="1674" xr:uid="{83AE210F-4162-46CC-9D04-D8D9D16B9665}"/>
    <cellStyle name="Normal 6 5 4 2 4" xfId="3298" xr:uid="{09311AEB-7C60-48C1-951C-369CEC6A3137}"/>
    <cellStyle name="Normal 6 5 4 2 5" xfId="3299" xr:uid="{75A01798-081A-4B98-B84C-D918271FF8E5}"/>
    <cellStyle name="Normal 6 5 4 3" xfId="663" xr:uid="{181F9198-8D0C-4542-864E-6E94CC849F14}"/>
    <cellStyle name="Normal 6 5 4 3 2" xfId="1675" xr:uid="{40458321-99B4-4469-9F96-6A832D479870}"/>
    <cellStyle name="Normal 6 5 4 3 3" xfId="3300" xr:uid="{B6FB050F-E6B0-4066-87A6-070AD11344AF}"/>
    <cellStyle name="Normal 6 5 4 3 4" xfId="3301" xr:uid="{B08BD1E0-76EC-4DA7-BB13-EBC5086FD024}"/>
    <cellStyle name="Normal 6 5 4 4" xfId="1676" xr:uid="{BB2C8CA6-776A-46C6-8D70-9E5E56F8DD50}"/>
    <cellStyle name="Normal 6 5 4 4 2" xfId="3302" xr:uid="{0DB59CE0-CE14-4D82-A6C5-ABA8A49B3425}"/>
    <cellStyle name="Normal 6 5 4 4 3" xfId="3303" xr:uid="{910E95AA-8780-4FF5-A916-2EC09826B2CB}"/>
    <cellStyle name="Normal 6 5 4 4 4" xfId="3304" xr:uid="{C8B9A396-0AC4-4C18-AB9F-94CD9BF879F0}"/>
    <cellStyle name="Normal 6 5 4 5" xfId="3305" xr:uid="{B9E344C3-9211-4E39-86CE-64739173DADE}"/>
    <cellStyle name="Normal 6 5 4 6" xfId="3306" xr:uid="{FD9DD427-F7FA-4468-8456-C9F9F808028A}"/>
    <cellStyle name="Normal 6 5 4 7" xfId="3307" xr:uid="{411F2512-BA16-43E9-944C-CF4EE8150154}"/>
    <cellStyle name="Normal 6 5 5" xfId="342" xr:uid="{2828AFD2-B5BF-43F6-AD27-46BD9B888A66}"/>
    <cellStyle name="Normal 6 5 5 2" xfId="664" xr:uid="{595CA611-9BC6-444F-863C-EB828AF98338}"/>
    <cellStyle name="Normal 6 5 5 2 2" xfId="1677" xr:uid="{71C3F010-C591-402F-A90B-43A51CAEC9FB}"/>
    <cellStyle name="Normal 6 5 5 2 3" xfId="3308" xr:uid="{76ECE921-CA10-4C45-B4F6-C80659B64B0E}"/>
    <cellStyle name="Normal 6 5 5 2 4" xfId="3309" xr:uid="{3427A0A8-80B1-4EA5-A7EC-63988EF3FF00}"/>
    <cellStyle name="Normal 6 5 5 3" xfId="1678" xr:uid="{C208A092-9308-40E4-88E3-B03F77030FDF}"/>
    <cellStyle name="Normal 6 5 5 3 2" xfId="3310" xr:uid="{4917BD9E-65FA-4001-B153-548F1AA81E69}"/>
    <cellStyle name="Normal 6 5 5 3 3" xfId="3311" xr:uid="{C7B67505-AAB4-41FE-B023-7C59A7C3FA71}"/>
    <cellStyle name="Normal 6 5 5 3 4" xfId="3312" xr:uid="{75FE678A-0955-4D6B-8F90-50401D03B19E}"/>
    <cellStyle name="Normal 6 5 5 4" xfId="3313" xr:uid="{049CE932-A130-4768-A994-71E04BCAF68C}"/>
    <cellStyle name="Normal 6 5 5 5" xfId="3314" xr:uid="{348ECE00-1736-4020-AE64-94954A84ED7F}"/>
    <cellStyle name="Normal 6 5 5 6" xfId="3315" xr:uid="{6C2F5AAF-9EFE-4EE2-8E77-21CE68F1CC20}"/>
    <cellStyle name="Normal 6 5 6" xfId="665" xr:uid="{BD2BE162-75E5-4309-95AB-70D1C58118D0}"/>
    <cellStyle name="Normal 6 5 6 2" xfId="1679" xr:uid="{4A1E63D7-FBE9-448C-A249-3CE3F679D944}"/>
    <cellStyle name="Normal 6 5 6 2 2" xfId="3316" xr:uid="{7FE89E68-23DE-4B46-AB8C-DB80085EED9A}"/>
    <cellStyle name="Normal 6 5 6 2 3" xfId="3317" xr:uid="{AAC8AB6A-E051-4773-9B41-0D2563119384}"/>
    <cellStyle name="Normal 6 5 6 2 4" xfId="3318" xr:uid="{2717DE5E-8318-4E29-B34F-540C4E1B80C8}"/>
    <cellStyle name="Normal 6 5 6 3" xfId="3319" xr:uid="{6E228145-B72B-4980-B97D-015A2FA4926A}"/>
    <cellStyle name="Normal 6 5 6 4" xfId="3320" xr:uid="{9969D96C-4192-4421-9F8D-CEE1F3989E58}"/>
    <cellStyle name="Normal 6 5 6 5" xfId="3321" xr:uid="{041AF5C6-1F98-4193-A608-5AF78352A722}"/>
    <cellStyle name="Normal 6 5 7" xfId="1680" xr:uid="{3495EC8E-2AFC-430B-B936-A718E24022EA}"/>
    <cellStyle name="Normal 6 5 7 2" xfId="3322" xr:uid="{D047DF90-CBDB-43B3-8A8C-455A882FEBCA}"/>
    <cellStyle name="Normal 6 5 7 3" xfId="3323" xr:uid="{C2F82427-25AF-4222-AC7B-CC844B53DED1}"/>
    <cellStyle name="Normal 6 5 7 4" xfId="3324" xr:uid="{6CB6151D-3740-4575-B711-EFD8290E00CE}"/>
    <cellStyle name="Normal 6 5 8" xfId="3325" xr:uid="{CCBB8C20-DDC5-4EBB-A257-A2262F39C90D}"/>
    <cellStyle name="Normal 6 5 8 2" xfId="3326" xr:uid="{F643E22D-BDDB-499C-BC42-D179000A714C}"/>
    <cellStyle name="Normal 6 5 8 3" xfId="3327" xr:uid="{E8B3AC9C-7CFD-40BB-9ACE-BAC747538473}"/>
    <cellStyle name="Normal 6 5 8 4" xfId="3328" xr:uid="{601592DC-CB79-497E-AC10-7B89A07E9AB7}"/>
    <cellStyle name="Normal 6 5 9" xfId="3329" xr:uid="{45363AAD-8024-433B-9BA7-AF19A34DB7E7}"/>
    <cellStyle name="Normal 6 6" xfId="127" xr:uid="{F805D045-E237-4879-A6D5-C77423C38A4A}"/>
    <cellStyle name="Normal 6 6 2" xfId="128" xr:uid="{E1C87700-0063-4B9E-9B95-AA168B544993}"/>
    <cellStyle name="Normal 6 6 2 2" xfId="343" xr:uid="{16F8C9AE-F3CA-4385-8A38-4951A70CC6E0}"/>
    <cellStyle name="Normal 6 6 2 2 2" xfId="666" xr:uid="{AAF2DC3C-A151-4EE9-A443-5DEC7D2255B2}"/>
    <cellStyle name="Normal 6 6 2 2 2 2" xfId="1681" xr:uid="{FC1A8EC9-D69C-4DB6-800D-B437ACE36D44}"/>
    <cellStyle name="Normal 6 6 2 2 2 3" xfId="3330" xr:uid="{1DF0B99E-0575-43BF-AF30-2384295B495D}"/>
    <cellStyle name="Normal 6 6 2 2 2 4" xfId="3331" xr:uid="{19953D6F-E83C-4A0B-98A7-60C2A0E2B8EC}"/>
    <cellStyle name="Normal 6 6 2 2 3" xfId="1682" xr:uid="{73AB5477-EBF1-4FE1-9D18-C880D848EA40}"/>
    <cellStyle name="Normal 6 6 2 2 3 2" xfId="3332" xr:uid="{4AAC2E71-DF3E-4082-993C-6E17AB31D43C}"/>
    <cellStyle name="Normal 6 6 2 2 3 3" xfId="3333" xr:uid="{AD8184D4-53F8-4E99-A7B3-8A4B2D1EBFF9}"/>
    <cellStyle name="Normal 6 6 2 2 3 4" xfId="3334" xr:uid="{EE88684B-2FC1-420F-990D-D5714A5CE4EA}"/>
    <cellStyle name="Normal 6 6 2 2 4" xfId="3335" xr:uid="{57087671-DB2B-4D03-8694-945A09A59363}"/>
    <cellStyle name="Normal 6 6 2 2 5" xfId="3336" xr:uid="{1C5BEA62-165F-45DB-AFC4-2B454DE9D5ED}"/>
    <cellStyle name="Normal 6 6 2 2 6" xfId="3337" xr:uid="{60300384-9BFC-4661-9F44-5CDE336750C2}"/>
    <cellStyle name="Normal 6 6 2 3" xfId="667" xr:uid="{B320D932-2566-4AC1-B002-E49141705DF9}"/>
    <cellStyle name="Normal 6 6 2 3 2" xfId="1683" xr:uid="{F06FFB57-8D61-4590-BC71-31F5992E71E5}"/>
    <cellStyle name="Normal 6 6 2 3 2 2" xfId="3338" xr:uid="{888F774A-4797-4A95-8348-5C10B33750C0}"/>
    <cellStyle name="Normal 6 6 2 3 2 3" xfId="3339" xr:uid="{E7C6BEF0-D607-49BD-92B2-F26F4B53D2A7}"/>
    <cellStyle name="Normal 6 6 2 3 2 4" xfId="3340" xr:uid="{56B0545F-FBFC-4763-A44B-FD58CF117142}"/>
    <cellStyle name="Normal 6 6 2 3 3" xfId="3341" xr:uid="{2456B7A7-F93A-4DE4-BEFB-5BF6E8E4C541}"/>
    <cellStyle name="Normal 6 6 2 3 4" xfId="3342" xr:uid="{41303904-A044-4EB7-A629-3415BE35F632}"/>
    <cellStyle name="Normal 6 6 2 3 5" xfId="3343" xr:uid="{5086D406-6209-4BFE-88E8-BE62D1A3F75B}"/>
    <cellStyle name="Normal 6 6 2 4" xfId="1684" xr:uid="{2B86881A-0671-4DB8-BA07-1758C8E4FC9D}"/>
    <cellStyle name="Normal 6 6 2 4 2" xfId="3344" xr:uid="{59029D9B-6655-42B6-B82D-0ED79904A590}"/>
    <cellStyle name="Normal 6 6 2 4 3" xfId="3345" xr:uid="{D606B55C-CFED-4A77-95FE-48876B66E0EE}"/>
    <cellStyle name="Normal 6 6 2 4 4" xfId="3346" xr:uid="{6A28F4B2-1CF4-40C7-98DF-0008AE5890C7}"/>
    <cellStyle name="Normal 6 6 2 5" xfId="3347" xr:uid="{1F6F7C91-E633-4019-AF3B-D80163B747A6}"/>
    <cellStyle name="Normal 6 6 2 5 2" xfId="3348" xr:uid="{2B7513D4-6295-480B-8370-FBDC0A726CD6}"/>
    <cellStyle name="Normal 6 6 2 5 3" xfId="3349" xr:uid="{1D433FEB-EBCB-4208-A67A-A821F438F040}"/>
    <cellStyle name="Normal 6 6 2 5 4" xfId="3350" xr:uid="{83F59D18-D9D1-49E9-B666-C6DEDE13F381}"/>
    <cellStyle name="Normal 6 6 2 6" xfId="3351" xr:uid="{2ADED24A-F5C9-4D02-B4A6-8A959D18DAF3}"/>
    <cellStyle name="Normal 6 6 2 7" xfId="3352" xr:uid="{D528F42D-561E-4D8D-85C9-DE0CEA61AB49}"/>
    <cellStyle name="Normal 6 6 2 8" xfId="3353" xr:uid="{81341E74-8342-4E0B-95D4-D6456E6101C4}"/>
    <cellStyle name="Normal 6 6 3" xfId="344" xr:uid="{A8BAF366-5765-45C2-815C-3F0A9E998C66}"/>
    <cellStyle name="Normal 6 6 3 2" xfId="668" xr:uid="{B9B13E5E-2390-43CF-B75C-D781814AE6E1}"/>
    <cellStyle name="Normal 6 6 3 2 2" xfId="669" xr:uid="{9FE29F04-1FAE-4CE1-B101-D0C5CED09FDE}"/>
    <cellStyle name="Normal 6 6 3 2 3" xfId="3354" xr:uid="{26C7AB5A-E7DD-4A3A-9147-2EDCA204C75D}"/>
    <cellStyle name="Normal 6 6 3 2 4" xfId="3355" xr:uid="{621580EF-EB6F-465E-81AE-9755B59CC125}"/>
    <cellStyle name="Normal 6 6 3 3" xfId="670" xr:uid="{C168EE4B-AF7B-4039-8962-29571B86FC8E}"/>
    <cellStyle name="Normal 6 6 3 3 2" xfId="3356" xr:uid="{0E30C1B7-A133-4F33-9DAC-F91184CFD895}"/>
    <cellStyle name="Normal 6 6 3 3 3" xfId="3357" xr:uid="{D2CC456C-CB88-44FC-B319-005695365A6C}"/>
    <cellStyle name="Normal 6 6 3 3 4" xfId="3358" xr:uid="{0207B51D-1331-4067-BA8B-914C8AD489BB}"/>
    <cellStyle name="Normal 6 6 3 4" xfId="3359" xr:uid="{3E04FEDE-D897-453C-80FF-008088921DDD}"/>
    <cellStyle name="Normal 6 6 3 5" xfId="3360" xr:uid="{E8AFCD0A-C687-4EDA-A861-4E77DC080257}"/>
    <cellStyle name="Normal 6 6 3 6" xfId="3361" xr:uid="{6A6E91D0-4D8C-406B-B101-474C6DC18A4A}"/>
    <cellStyle name="Normal 6 6 4" xfId="345" xr:uid="{B56EE2C2-3C81-4A80-BED1-67C8350FD074}"/>
    <cellStyle name="Normal 6 6 4 2" xfId="671" xr:uid="{5FEB41CF-BD86-4410-BA22-CE02305392D8}"/>
    <cellStyle name="Normal 6 6 4 2 2" xfId="3362" xr:uid="{C88BF11C-9E87-4421-BFC2-80E5C004C16D}"/>
    <cellStyle name="Normal 6 6 4 2 3" xfId="3363" xr:uid="{5FEC5A95-03DB-4301-B14F-DFDC3F4ABD10}"/>
    <cellStyle name="Normal 6 6 4 2 4" xfId="3364" xr:uid="{D9DE32E1-6F1C-4C4E-8F5C-3202B68AE851}"/>
    <cellStyle name="Normal 6 6 4 3" xfId="3365" xr:uid="{3AB04753-1DD8-47B4-8431-33C928BA9752}"/>
    <cellStyle name="Normal 6 6 4 4" xfId="3366" xr:uid="{8548AB4C-0B3B-4F4F-B8D1-309A32ABBF43}"/>
    <cellStyle name="Normal 6 6 4 5" xfId="3367" xr:uid="{6A45CACF-AFFC-4530-9804-87561940D380}"/>
    <cellStyle name="Normal 6 6 5" xfId="672" xr:uid="{D82B3F8E-A669-4BB1-9FFA-C3AEAD35F009}"/>
    <cellStyle name="Normal 6 6 5 2" xfId="3368" xr:uid="{C425CA35-0FEE-4F89-93B9-1BAEBCF0F1F6}"/>
    <cellStyle name="Normal 6 6 5 3" xfId="3369" xr:uid="{9D010146-2311-45E2-99D2-9E357EDBC729}"/>
    <cellStyle name="Normal 6 6 5 4" xfId="3370" xr:uid="{B78E28B5-BAAA-40B5-8A66-D33E39A50B7B}"/>
    <cellStyle name="Normal 6 6 6" xfId="3371" xr:uid="{3097687C-57B3-41D6-BD5A-113A4AF5A69E}"/>
    <cellStyle name="Normal 6 6 6 2" xfId="3372" xr:uid="{20715AE6-F0CF-4014-833E-D7D281727818}"/>
    <cellStyle name="Normal 6 6 6 3" xfId="3373" xr:uid="{C1B536F8-2FBE-4B78-873B-6C89BF082B6B}"/>
    <cellStyle name="Normal 6 6 6 4" xfId="3374" xr:uid="{3F84CE25-2DE1-4824-B894-4FBB13BC63C6}"/>
    <cellStyle name="Normal 6 6 7" xfId="3375" xr:uid="{F36E84E8-4B09-46D3-A1F2-630D295D12BF}"/>
    <cellStyle name="Normal 6 6 8" xfId="3376" xr:uid="{9E7D888A-4F19-430F-84F3-C22EBCB5F6D7}"/>
    <cellStyle name="Normal 6 6 9" xfId="3377" xr:uid="{1FDB75AA-6584-4016-B824-260D994AE873}"/>
    <cellStyle name="Normal 6 7" xfId="129" xr:uid="{4A0F0FF8-D661-4C11-BC3E-4CE859FABCD1}"/>
    <cellStyle name="Normal 6 7 2" xfId="346" xr:uid="{EF2651E6-476A-460A-B417-7484D2F40CAF}"/>
    <cellStyle name="Normal 6 7 2 2" xfId="673" xr:uid="{CA123D11-1800-403B-98B1-341CC29E3EAA}"/>
    <cellStyle name="Normal 6 7 2 2 2" xfId="1685" xr:uid="{8C0205DE-FDA9-434D-BF69-5EB3A6785EAF}"/>
    <cellStyle name="Normal 6 7 2 2 2 2" xfId="1686" xr:uid="{48B8A49E-AC6D-435A-B5A0-C63BA28CC8B3}"/>
    <cellStyle name="Normal 6 7 2 2 3" xfId="1687" xr:uid="{DC0DF286-7953-445B-B1B0-69B4D1BB6489}"/>
    <cellStyle name="Normal 6 7 2 2 4" xfId="3378" xr:uid="{981A8884-8D69-4734-BAD8-EC792A464530}"/>
    <cellStyle name="Normal 6 7 2 3" xfId="1688" xr:uid="{BBEFC245-A7A6-49FB-A28B-C78B8C87A94A}"/>
    <cellStyle name="Normal 6 7 2 3 2" xfId="1689" xr:uid="{7436D555-0977-458D-9163-5401BF6E1CBE}"/>
    <cellStyle name="Normal 6 7 2 3 3" xfId="3379" xr:uid="{2A48C5A1-5302-48A8-9EFE-81916510FB52}"/>
    <cellStyle name="Normal 6 7 2 3 4" xfId="3380" xr:uid="{C259A4AC-8987-4C6E-8279-8E405C3A4594}"/>
    <cellStyle name="Normal 6 7 2 4" xfId="1690" xr:uid="{A291AEDE-BFC6-42CE-8EE0-6C833B1A62C2}"/>
    <cellStyle name="Normal 6 7 2 5" xfId="3381" xr:uid="{2E0F25DA-0266-4B39-A10F-CE492708BD14}"/>
    <cellStyle name="Normal 6 7 2 6" xfId="3382" xr:uid="{B28CEBB4-8727-4A86-BBF9-235CB97E98DC}"/>
    <cellStyle name="Normal 6 7 3" xfId="674" xr:uid="{A5F467E6-1C37-4B57-8B81-15F2A25E27A7}"/>
    <cellStyle name="Normal 6 7 3 2" xfId="1691" xr:uid="{D0614E04-5574-4015-856B-8FCFAFD3F122}"/>
    <cellStyle name="Normal 6 7 3 2 2" xfId="1692" xr:uid="{CE141D6A-C229-48A5-B0FE-C7F496EE12DA}"/>
    <cellStyle name="Normal 6 7 3 2 3" xfId="3383" xr:uid="{44A326AA-8E4E-451C-BE5A-5CD31D091E8E}"/>
    <cellStyle name="Normal 6 7 3 2 4" xfId="3384" xr:uid="{CAF47E7F-EE64-477F-9DC6-9A4AF335759D}"/>
    <cellStyle name="Normal 6 7 3 3" xfId="1693" xr:uid="{151E8575-67DE-4304-993F-D72C3072049D}"/>
    <cellStyle name="Normal 6 7 3 4" xfId="3385" xr:uid="{5A7171EC-3AE6-4546-A39F-3F3FE69CFEBA}"/>
    <cellStyle name="Normal 6 7 3 5" xfId="3386" xr:uid="{0DE1C487-3156-4EA9-A5E5-A920298DB0EE}"/>
    <cellStyle name="Normal 6 7 4" xfId="1694" xr:uid="{44027C4C-4CD9-426C-B777-A0BBA6AAB05F}"/>
    <cellStyle name="Normal 6 7 4 2" xfId="1695" xr:uid="{B6300151-0A31-43B8-B8F3-F6A175800BD8}"/>
    <cellStyle name="Normal 6 7 4 3" xfId="3387" xr:uid="{0078708A-2EE7-4241-8030-5438847D3F65}"/>
    <cellStyle name="Normal 6 7 4 4" xfId="3388" xr:uid="{E78320E1-337C-40F8-AA84-FC7C7455322B}"/>
    <cellStyle name="Normal 6 7 5" xfId="1696" xr:uid="{1CED5232-9A4D-48B6-8059-CDBD00EC6297}"/>
    <cellStyle name="Normal 6 7 5 2" xfId="3389" xr:uid="{DCA5C6CA-A61E-47E5-9D0C-2CF6A60476CA}"/>
    <cellStyle name="Normal 6 7 5 3" xfId="3390" xr:uid="{771A0074-DF83-4E62-B42A-2829592C21CF}"/>
    <cellStyle name="Normal 6 7 5 4" xfId="3391" xr:uid="{57E09C1C-DD84-482A-ACF1-CE229A694460}"/>
    <cellStyle name="Normal 6 7 6" xfId="3392" xr:uid="{1E40BEA4-B531-44C8-A480-3FFF5C84758A}"/>
    <cellStyle name="Normal 6 7 7" xfId="3393" xr:uid="{DD91AB1A-569F-43FA-81DC-440C5377E7DC}"/>
    <cellStyle name="Normal 6 7 8" xfId="3394" xr:uid="{8ECE3D3E-379B-4488-AAA7-015820DBB155}"/>
    <cellStyle name="Normal 6 8" xfId="347" xr:uid="{16EEC3C6-A3D1-447E-85E0-BF1FCC32F74B}"/>
    <cellStyle name="Normal 6 8 2" xfId="675" xr:uid="{34DA18B2-933A-4EE9-83FC-DEB6E504C7E2}"/>
    <cellStyle name="Normal 6 8 2 2" xfId="676" xr:uid="{C0A784CF-55B5-48D5-95E5-AB97E8E04B92}"/>
    <cellStyle name="Normal 6 8 2 2 2" xfId="1697" xr:uid="{0C9E2F21-1664-4026-97FF-8FB6C1E54202}"/>
    <cellStyle name="Normal 6 8 2 2 3" xfId="3395" xr:uid="{3581FEC4-5637-49BC-8FF5-E4340AC5CB8D}"/>
    <cellStyle name="Normal 6 8 2 2 4" xfId="3396" xr:uid="{FECF3365-E018-48DD-B5F3-E7653FCFC074}"/>
    <cellStyle name="Normal 6 8 2 3" xfId="1698" xr:uid="{9C438DD7-D38B-4AE4-999B-677ADC2A3168}"/>
    <cellStyle name="Normal 6 8 2 4" xfId="3397" xr:uid="{4D5C9F63-D3FD-40D0-80EA-772ED42F7AA7}"/>
    <cellStyle name="Normal 6 8 2 5" xfId="3398" xr:uid="{F192B8B5-3EFF-437C-B3F0-0435681051CF}"/>
    <cellStyle name="Normal 6 8 3" xfId="677" xr:uid="{FF8F4645-92C3-46B2-ADF5-77AFFDB95A22}"/>
    <cellStyle name="Normal 6 8 3 2" xfId="1699" xr:uid="{982E7668-3B52-4593-A303-5179B8987192}"/>
    <cellStyle name="Normal 6 8 3 3" xfId="3399" xr:uid="{5EA5E9F5-1E3F-4F13-82A9-F84A9F9E071F}"/>
    <cellStyle name="Normal 6 8 3 4" xfId="3400" xr:uid="{DF2B66EB-1A9E-4E59-BE64-8A84E503D751}"/>
    <cellStyle name="Normal 6 8 4" xfId="1700" xr:uid="{CDECCB19-71BF-4A72-B013-822AE0B34BEF}"/>
    <cellStyle name="Normal 6 8 4 2" xfId="3401" xr:uid="{2F42F57E-6FB6-44AF-B0A8-E66B9E6E9247}"/>
    <cellStyle name="Normal 6 8 4 3" xfId="3402" xr:uid="{48F3A410-FCD0-463B-84F0-DCC118617340}"/>
    <cellStyle name="Normal 6 8 4 4" xfId="3403" xr:uid="{81A4593F-224D-4E8A-9B48-B4B4498439A4}"/>
    <cellStyle name="Normal 6 8 5" xfId="3404" xr:uid="{A6D19E9C-0938-4FF2-8EDB-28BA9213C94F}"/>
    <cellStyle name="Normal 6 8 6" xfId="3405" xr:uid="{D51D7504-C197-40A8-B356-2691E4E4E1AF}"/>
    <cellStyle name="Normal 6 8 7" xfId="3406" xr:uid="{17D514EC-EA61-4E36-BE34-D9014DE07FEC}"/>
    <cellStyle name="Normal 6 9" xfId="348" xr:uid="{E52D0B04-DB3C-418C-9EB0-FCE285EC3AFD}"/>
    <cellStyle name="Normal 6 9 2" xfId="678" xr:uid="{01007E75-2A4C-4690-8AEB-AF2B07A10150}"/>
    <cellStyle name="Normal 6 9 2 2" xfId="1701" xr:uid="{3876CEE3-8248-4B51-8CB8-27A600B3299C}"/>
    <cellStyle name="Normal 6 9 2 3" xfId="3407" xr:uid="{BDC9E0EF-D779-4DF3-9920-0776210860D8}"/>
    <cellStyle name="Normal 6 9 2 4" xfId="3408" xr:uid="{15C51B64-D7CF-4106-8E64-9AA6B7D165F3}"/>
    <cellStyle name="Normal 6 9 3" xfId="1702" xr:uid="{ABCFA36E-9B9F-4F0F-930F-9AF0CBE59F06}"/>
    <cellStyle name="Normal 6 9 3 2" xfId="3409" xr:uid="{02C18B9A-8F2B-4961-9DCC-1463B8D5BA35}"/>
    <cellStyle name="Normal 6 9 3 3" xfId="3410" xr:uid="{49721948-7277-446C-ABF8-2E49AF9ECA0E}"/>
    <cellStyle name="Normal 6 9 3 4" xfId="3411" xr:uid="{856B1E01-73E0-4C5E-ACA5-AE4F39A55666}"/>
    <cellStyle name="Normal 6 9 4" xfId="3412" xr:uid="{A557A839-9A78-4572-9C6C-D4BCCA529024}"/>
    <cellStyle name="Normal 6 9 5" xfId="3413" xr:uid="{E034B042-4BF3-43D2-88AE-D67A4EADF351}"/>
    <cellStyle name="Normal 6 9 6" xfId="3414" xr:uid="{6BB8D652-CE73-4F94-AC50-43EEADB5CE01}"/>
    <cellStyle name="Normal 7" xfId="130" xr:uid="{9413C3D1-05C2-426F-AB25-73FA0F245752}"/>
    <cellStyle name="Normal 7 10" xfId="1703" xr:uid="{CEC29B70-63AE-47C7-9612-AE59C5FBF79B}"/>
    <cellStyle name="Normal 7 10 2" xfId="3415" xr:uid="{DB0444CD-7E14-409E-BDC6-814963691359}"/>
    <cellStyle name="Normal 7 10 3" xfId="3416" xr:uid="{54E68555-3990-40D8-9EF6-B81E9DC6E1C8}"/>
    <cellStyle name="Normal 7 10 4" xfId="3417" xr:uid="{42F0EB36-A585-408D-B699-BF5188C387E8}"/>
    <cellStyle name="Normal 7 11" xfId="3418" xr:uid="{32675F0D-2D24-474E-A179-7FC4AD480A09}"/>
    <cellStyle name="Normal 7 11 2" xfId="3419" xr:uid="{709F2A30-CE33-449E-976E-642513A9D45E}"/>
    <cellStyle name="Normal 7 11 3" xfId="3420" xr:uid="{CCA4868F-0595-4851-A8D0-AB09A8FD9AD9}"/>
    <cellStyle name="Normal 7 11 4" xfId="3421" xr:uid="{E8AA8E7E-A2B6-498F-8AC7-27F9744E2E84}"/>
    <cellStyle name="Normal 7 12" xfId="3422" xr:uid="{408A1D85-A028-4522-98C7-5CBFDF4BC6D6}"/>
    <cellStyle name="Normal 7 12 2" xfId="3423" xr:uid="{9D151233-9BBF-49F3-90FF-FAF596B1C6F9}"/>
    <cellStyle name="Normal 7 13" xfId="3424" xr:uid="{08DCDE1C-63AC-494F-A967-F2A2B5A0C535}"/>
    <cellStyle name="Normal 7 14" xfId="3425" xr:uid="{03A43765-4143-4CAC-8E55-ACA6E487E55D}"/>
    <cellStyle name="Normal 7 15" xfId="3426" xr:uid="{6665099C-0292-45CB-9B83-C94FA91B06B6}"/>
    <cellStyle name="Normal 7 2" xfId="131" xr:uid="{3EF57176-61E6-4CAC-B3A6-484F60C107C9}"/>
    <cellStyle name="Normal 7 2 10" xfId="3427" xr:uid="{292D7033-E679-4CD3-884D-41536F2AA7E9}"/>
    <cellStyle name="Normal 7 2 11" xfId="3428" xr:uid="{D3520BAE-379D-4CA4-99D1-F822822E1B09}"/>
    <cellStyle name="Normal 7 2 2" xfId="132" xr:uid="{7901CDF1-38DC-4315-871B-B124833F0FCF}"/>
    <cellStyle name="Normal 7 2 2 2" xfId="133" xr:uid="{427F9805-274F-497E-AA61-1A8FA5AFE836}"/>
    <cellStyle name="Normal 7 2 2 2 2" xfId="349" xr:uid="{6ACD71AC-9941-4118-8AFF-AA8217DDD2F9}"/>
    <cellStyle name="Normal 7 2 2 2 2 2" xfId="679" xr:uid="{1F3A0D93-D61A-4906-9241-546F2A128A5D}"/>
    <cellStyle name="Normal 7 2 2 2 2 2 2" xfId="680" xr:uid="{4FF310F9-46A1-49EC-8C5B-1882FE429CF3}"/>
    <cellStyle name="Normal 7 2 2 2 2 2 2 2" xfId="1704" xr:uid="{42F10260-8DBB-42F0-9250-2CC8231D0146}"/>
    <cellStyle name="Normal 7 2 2 2 2 2 2 2 2" xfId="1705" xr:uid="{0A529656-7BB1-4F6F-8110-A1ACADADA076}"/>
    <cellStyle name="Normal 7 2 2 2 2 2 2 3" xfId="1706" xr:uid="{963A4471-DC00-4F6F-A035-C6DAF4434C8F}"/>
    <cellStyle name="Normal 7 2 2 2 2 2 3" xfId="1707" xr:uid="{9687A034-6DEA-4D29-8E66-69A794DE6F6C}"/>
    <cellStyle name="Normal 7 2 2 2 2 2 3 2" xfId="1708" xr:uid="{3DF3ED25-5603-4CC3-B806-8C82AF904CA5}"/>
    <cellStyle name="Normal 7 2 2 2 2 2 4" xfId="1709" xr:uid="{D999C9E6-3D65-4266-B4C3-99E123593BB2}"/>
    <cellStyle name="Normal 7 2 2 2 2 3" xfId="681" xr:uid="{104A338D-2AA3-43DE-9737-BF1E85CE5B85}"/>
    <cellStyle name="Normal 7 2 2 2 2 3 2" xfId="1710" xr:uid="{F8A31C4F-85CA-4B3B-813E-3C5C05391D0D}"/>
    <cellStyle name="Normal 7 2 2 2 2 3 2 2" xfId="1711" xr:uid="{809E9B01-7D43-442B-8140-EF353ACD6AA5}"/>
    <cellStyle name="Normal 7 2 2 2 2 3 3" xfId="1712" xr:uid="{30A18A01-DA70-4378-A8B1-9D6EE6F720B6}"/>
    <cellStyle name="Normal 7 2 2 2 2 3 4" xfId="3429" xr:uid="{ED0ECCE1-4106-407F-A50C-8162B6F6523C}"/>
    <cellStyle name="Normal 7 2 2 2 2 4" xfId="1713" xr:uid="{DD59E4B9-68EA-4B55-A4CA-306545014E65}"/>
    <cellStyle name="Normal 7 2 2 2 2 4 2" xfId="1714" xr:uid="{57831B74-EFDD-4AC3-9032-87450840C359}"/>
    <cellStyle name="Normal 7 2 2 2 2 5" xfId="1715" xr:uid="{6CC135D7-7B6E-4316-A420-64582439CA80}"/>
    <cellStyle name="Normal 7 2 2 2 2 6" xfId="3430" xr:uid="{FB3EA7F5-EE01-4B15-8CAB-538B562B81E6}"/>
    <cellStyle name="Normal 7 2 2 2 3" xfId="350" xr:uid="{8ABF7ED2-BA31-445C-9A13-1D5EC32AC6AB}"/>
    <cellStyle name="Normal 7 2 2 2 3 2" xfId="682" xr:uid="{D12A80A0-6B9B-4D51-9A58-1A2B97AD0F77}"/>
    <cellStyle name="Normal 7 2 2 2 3 2 2" xfId="683" xr:uid="{F3E02939-66E0-42AF-BC18-3A2387D3E3BD}"/>
    <cellStyle name="Normal 7 2 2 2 3 2 2 2" xfId="1716" xr:uid="{F9829CDF-9F4E-41CE-A21A-3F89851F07FD}"/>
    <cellStyle name="Normal 7 2 2 2 3 2 2 2 2" xfId="1717" xr:uid="{738C69FD-EB74-4BF0-8BDD-55F14D8CD797}"/>
    <cellStyle name="Normal 7 2 2 2 3 2 2 3" xfId="1718" xr:uid="{ADCDCEC2-83B7-4061-A808-AA08D120BE41}"/>
    <cellStyle name="Normal 7 2 2 2 3 2 3" xfId="1719" xr:uid="{4056BAAB-776D-4BCD-B827-629935B7B4E8}"/>
    <cellStyle name="Normal 7 2 2 2 3 2 3 2" xfId="1720" xr:uid="{C1DC9718-FA55-4AAB-B0A8-E442796916BB}"/>
    <cellStyle name="Normal 7 2 2 2 3 2 4" xfId="1721" xr:uid="{DB9EE761-F519-4B3A-B4F9-675FE10E3966}"/>
    <cellStyle name="Normal 7 2 2 2 3 3" xfId="684" xr:uid="{454E4C31-F7E4-451F-9E4B-DB2231995447}"/>
    <cellStyle name="Normal 7 2 2 2 3 3 2" xfId="1722" xr:uid="{B06AAF7C-C3DA-4097-9719-E61F1EA52FD0}"/>
    <cellStyle name="Normal 7 2 2 2 3 3 2 2" xfId="1723" xr:uid="{30A5640D-E0C8-416F-B639-9E809557ECFB}"/>
    <cellStyle name="Normal 7 2 2 2 3 3 3" xfId="1724" xr:uid="{A6628DD7-ED47-49F4-ABD8-40895F291B9F}"/>
    <cellStyle name="Normal 7 2 2 2 3 4" xfId="1725" xr:uid="{FD1383C8-605D-46BA-BE3F-C3197514DBD3}"/>
    <cellStyle name="Normal 7 2 2 2 3 4 2" xfId="1726" xr:uid="{A5FBF185-8A0D-4848-AA74-47999372BDA7}"/>
    <cellStyle name="Normal 7 2 2 2 3 5" xfId="1727" xr:uid="{CED5D602-D774-4E31-B090-E5632CFA3EEB}"/>
    <cellStyle name="Normal 7 2 2 2 4" xfId="685" xr:uid="{48041021-F405-416F-8391-5614D3BDFFE3}"/>
    <cellStyle name="Normal 7 2 2 2 4 2" xfId="686" xr:uid="{271A8E03-6243-45B2-AA2E-52C913D66242}"/>
    <cellStyle name="Normal 7 2 2 2 4 2 2" xfId="1728" xr:uid="{B5E66209-94B1-4E9C-BCD3-C8B6769C42AE}"/>
    <cellStyle name="Normal 7 2 2 2 4 2 2 2" xfId="1729" xr:uid="{3FAA6F17-7715-485D-A5D1-81E0FCC48273}"/>
    <cellStyle name="Normal 7 2 2 2 4 2 3" xfId="1730" xr:uid="{7484C478-B9F6-4AE3-BEF7-5F3F33147ACA}"/>
    <cellStyle name="Normal 7 2 2 2 4 3" xfId="1731" xr:uid="{A94FD7D6-EC29-4DFE-A8B3-8F6EE42BC601}"/>
    <cellStyle name="Normal 7 2 2 2 4 3 2" xfId="1732" xr:uid="{ED3BD8FB-D72A-4ACE-AB26-7CB1D0EB4770}"/>
    <cellStyle name="Normal 7 2 2 2 4 4" xfId="1733" xr:uid="{962ED5C6-BA98-41C6-9741-29FD95269CBF}"/>
    <cellStyle name="Normal 7 2 2 2 5" xfId="687" xr:uid="{E2E084A2-F5F9-4668-B9B1-8FD89417B26D}"/>
    <cellStyle name="Normal 7 2 2 2 5 2" xfId="1734" xr:uid="{3B38CE08-E343-49A3-81D5-BF079F5B2033}"/>
    <cellStyle name="Normal 7 2 2 2 5 2 2" xfId="1735" xr:uid="{340B28B2-F218-4FC5-AF52-F23A79402E6C}"/>
    <cellStyle name="Normal 7 2 2 2 5 3" xfId="1736" xr:uid="{2CBEAF99-A45C-4E07-9598-B4A549D1FB70}"/>
    <cellStyle name="Normal 7 2 2 2 5 4" xfId="3431" xr:uid="{CD240DB8-52AC-4EA5-8C5F-46A0F68F44C2}"/>
    <cellStyle name="Normal 7 2 2 2 6" xfId="1737" xr:uid="{388C284B-9041-4D61-9C4F-336DC6172999}"/>
    <cellStyle name="Normal 7 2 2 2 6 2" xfId="1738" xr:uid="{F8164AD8-4768-442D-95B1-ABE0D247D5D8}"/>
    <cellStyle name="Normal 7 2 2 2 7" xfId="1739" xr:uid="{8DA4BD81-1644-4D63-8D42-D23CD38FA161}"/>
    <cellStyle name="Normal 7 2 2 2 8" xfId="3432" xr:uid="{9641657B-87BC-4AE7-BB9B-7F56C70F9F5C}"/>
    <cellStyle name="Normal 7 2 2 3" xfId="351" xr:uid="{C2BF7525-4D59-499D-872E-7673207F221F}"/>
    <cellStyle name="Normal 7 2 2 3 2" xfId="688" xr:uid="{92892113-C590-4333-820B-F6E17F7C5245}"/>
    <cellStyle name="Normal 7 2 2 3 2 2" xfId="689" xr:uid="{B6ED0233-C39D-40AC-8D38-F5E446EA14E8}"/>
    <cellStyle name="Normal 7 2 2 3 2 2 2" xfId="1740" xr:uid="{E81D1129-66DB-439F-97B7-FF4B215A7A31}"/>
    <cellStyle name="Normal 7 2 2 3 2 2 2 2" xfId="1741" xr:uid="{C96523FB-BEAB-44B0-8025-AC61CD7FED23}"/>
    <cellStyle name="Normal 7 2 2 3 2 2 3" xfId="1742" xr:uid="{71D9C484-719D-49BA-B154-9DB31D9C273A}"/>
    <cellStyle name="Normal 7 2 2 3 2 3" xfId="1743" xr:uid="{A7843EE9-5AFC-4D5E-B697-C839406B4687}"/>
    <cellStyle name="Normal 7 2 2 3 2 3 2" xfId="1744" xr:uid="{717C9B9C-DCFF-4DC3-9F4F-060A224A16E5}"/>
    <cellStyle name="Normal 7 2 2 3 2 4" xfId="1745" xr:uid="{F014AC56-2B71-4999-8658-87F8516E72CF}"/>
    <cellStyle name="Normal 7 2 2 3 3" xfId="690" xr:uid="{28A9FF65-FA29-40EE-B193-2892ACEC5AE1}"/>
    <cellStyle name="Normal 7 2 2 3 3 2" xfId="1746" xr:uid="{5B199358-8DB9-4FFF-885E-65723B58D2E6}"/>
    <cellStyle name="Normal 7 2 2 3 3 2 2" xfId="1747" xr:uid="{1E188145-A01A-4D32-93F5-A4E760FD4E2D}"/>
    <cellStyle name="Normal 7 2 2 3 3 3" xfId="1748" xr:uid="{317FF127-EB86-413B-9642-1D41C1AE1E0F}"/>
    <cellStyle name="Normal 7 2 2 3 3 4" xfId="3433" xr:uid="{61477FF4-4819-490C-A48D-15B4F35899C5}"/>
    <cellStyle name="Normal 7 2 2 3 4" xfId="1749" xr:uid="{3C9F97F1-018C-4336-87FC-3B5A6DB06CA6}"/>
    <cellStyle name="Normal 7 2 2 3 4 2" xfId="1750" xr:uid="{4F700312-D115-4ED4-8C20-A07CFAD093D6}"/>
    <cellStyle name="Normal 7 2 2 3 5" xfId="1751" xr:uid="{4B453FFC-E810-412F-AC10-E84B724F4855}"/>
    <cellStyle name="Normal 7 2 2 3 6" xfId="3434" xr:uid="{8FFD50C0-FC86-4331-9C9F-040FA638448B}"/>
    <cellStyle name="Normal 7 2 2 4" xfId="352" xr:uid="{F170F8B7-3085-4D0F-92AF-6F1D048B8712}"/>
    <cellStyle name="Normal 7 2 2 4 2" xfId="691" xr:uid="{136679E9-8D54-472B-BBE2-1E0A7B541962}"/>
    <cellStyle name="Normal 7 2 2 4 2 2" xfId="692" xr:uid="{15AB1DA6-8A4D-46FA-B800-FEA1CECB0A48}"/>
    <cellStyle name="Normal 7 2 2 4 2 2 2" xfId="1752" xr:uid="{F90633E8-FAA2-4F9A-92EE-8D1918AB936A}"/>
    <cellStyle name="Normal 7 2 2 4 2 2 2 2" xfId="1753" xr:uid="{F68F44D3-8D5B-4C8D-81A9-AC775B6843CA}"/>
    <cellStyle name="Normal 7 2 2 4 2 2 3" xfId="1754" xr:uid="{1B523DD5-3C09-4284-A057-937FF216457D}"/>
    <cellStyle name="Normal 7 2 2 4 2 3" xfId="1755" xr:uid="{BDAC781A-35A1-4234-B969-78E3D6E08E1D}"/>
    <cellStyle name="Normal 7 2 2 4 2 3 2" xfId="1756" xr:uid="{F2A6A0ED-D81B-468B-B43C-6ABDBDC5158A}"/>
    <cellStyle name="Normal 7 2 2 4 2 4" xfId="1757" xr:uid="{5D2D28C4-5E60-4B15-B39B-7806C721B885}"/>
    <cellStyle name="Normal 7 2 2 4 3" xfId="693" xr:uid="{1E9C08A7-CB79-47B3-8364-7E646E43DF5F}"/>
    <cellStyle name="Normal 7 2 2 4 3 2" xfId="1758" xr:uid="{ABE9C1FE-B467-4B65-9055-E40E81AA9085}"/>
    <cellStyle name="Normal 7 2 2 4 3 2 2" xfId="1759" xr:uid="{10FD69C8-8008-461D-AB38-35330135621E}"/>
    <cellStyle name="Normal 7 2 2 4 3 3" xfId="1760" xr:uid="{B161C45F-9103-4E42-9276-379F2C4D014E}"/>
    <cellStyle name="Normal 7 2 2 4 4" xfId="1761" xr:uid="{FE58CF98-3F09-4FD1-B0F5-CD1CE8EE426D}"/>
    <cellStyle name="Normal 7 2 2 4 4 2" xfId="1762" xr:uid="{63A083FF-B1B6-4232-970F-FB011FB7D0F7}"/>
    <cellStyle name="Normal 7 2 2 4 5" xfId="1763" xr:uid="{D918D9C1-ADC2-4B03-A634-45873CEEE82F}"/>
    <cellStyle name="Normal 7 2 2 5" xfId="353" xr:uid="{B0E4D944-D995-4CA0-809B-925021B3B694}"/>
    <cellStyle name="Normal 7 2 2 5 2" xfId="694" xr:uid="{672ABC9E-5FEE-4333-B768-47B434180B7F}"/>
    <cellStyle name="Normal 7 2 2 5 2 2" xfId="1764" xr:uid="{BE53A20E-7364-4ED0-A654-068BEB6793D7}"/>
    <cellStyle name="Normal 7 2 2 5 2 2 2" xfId="1765" xr:uid="{484285C0-CBDC-498F-AD9C-CA5045DF51B0}"/>
    <cellStyle name="Normal 7 2 2 5 2 3" xfId="1766" xr:uid="{BE2B1886-9475-4A82-8EE3-D1EB6290AEC6}"/>
    <cellStyle name="Normal 7 2 2 5 3" xfId="1767" xr:uid="{B15631C3-50F4-4303-998E-D065AD1AB399}"/>
    <cellStyle name="Normal 7 2 2 5 3 2" xfId="1768" xr:uid="{3ACAA2E6-41DC-43CC-BD89-740F234C19AC}"/>
    <cellStyle name="Normal 7 2 2 5 4" xfId="1769" xr:uid="{854D33B8-D04F-436E-9DB5-1211EA72E911}"/>
    <cellStyle name="Normal 7 2 2 6" xfId="695" xr:uid="{6582AE90-F692-49F6-BD85-8C9AB6840C13}"/>
    <cellStyle name="Normal 7 2 2 6 2" xfId="1770" xr:uid="{E7CDC670-0E53-4CFD-8D84-6F962603FA64}"/>
    <cellStyle name="Normal 7 2 2 6 2 2" xfId="1771" xr:uid="{401B731F-D18B-467A-8A4F-63B079D23EC1}"/>
    <cellStyle name="Normal 7 2 2 6 3" xfId="1772" xr:uid="{125C2111-7EE8-42F2-A50D-2C1848EDEF72}"/>
    <cellStyle name="Normal 7 2 2 6 4" xfId="3435" xr:uid="{0E89B289-1F0E-4889-826C-D467C40B9656}"/>
    <cellStyle name="Normal 7 2 2 7" xfId="1773" xr:uid="{9CDE39CC-EDFB-41ED-A662-19F007DE1CE9}"/>
    <cellStyle name="Normal 7 2 2 7 2" xfId="1774" xr:uid="{C67E5FAD-F19D-4D2D-ACE9-8B4110175C2E}"/>
    <cellStyle name="Normal 7 2 2 8" xfId="1775" xr:uid="{191A923F-EE1D-451B-AB65-9DC4469922A9}"/>
    <cellStyle name="Normal 7 2 2 9" xfId="3436" xr:uid="{0E165E94-5388-4A51-81FD-DBED3D979F74}"/>
    <cellStyle name="Normal 7 2 3" xfId="134" xr:uid="{73947766-3669-4A3B-A3DE-3D8836A7D9B7}"/>
    <cellStyle name="Normal 7 2 3 2" xfId="135" xr:uid="{42908C6B-CFB5-4255-ABBC-C258EDA55479}"/>
    <cellStyle name="Normal 7 2 3 2 2" xfId="696" xr:uid="{BFA71461-61A2-4877-AB4D-179B8EBE022E}"/>
    <cellStyle name="Normal 7 2 3 2 2 2" xfId="697" xr:uid="{34676412-06D7-4762-8242-6D99075C1A5C}"/>
    <cellStyle name="Normal 7 2 3 2 2 2 2" xfId="1776" xr:uid="{0D62A5E4-C8C6-4B66-9DC0-DF2DC36FA8C6}"/>
    <cellStyle name="Normal 7 2 3 2 2 2 2 2" xfId="1777" xr:uid="{C1F7213D-6B01-4734-9277-9FBE496B5A7E}"/>
    <cellStyle name="Normal 7 2 3 2 2 2 3" xfId="1778" xr:uid="{8D917671-2F87-4E83-8F3E-89851A8EA51B}"/>
    <cellStyle name="Normal 7 2 3 2 2 3" xfId="1779" xr:uid="{47A59845-F4BD-450B-A41B-0F309A64565C}"/>
    <cellStyle name="Normal 7 2 3 2 2 3 2" xfId="1780" xr:uid="{14575F7E-C714-464A-AB98-4FE7CAA4A4D6}"/>
    <cellStyle name="Normal 7 2 3 2 2 4" xfId="1781" xr:uid="{C536C753-3F39-4FA9-82C0-4DD7C562E8A7}"/>
    <cellStyle name="Normal 7 2 3 2 3" xfId="698" xr:uid="{BD205B5D-19DC-42ED-8CCA-5E9BBB3A71FA}"/>
    <cellStyle name="Normal 7 2 3 2 3 2" xfId="1782" xr:uid="{2E1DE295-5D1C-40BA-B6C5-0CF45DB05EE0}"/>
    <cellStyle name="Normal 7 2 3 2 3 2 2" xfId="1783" xr:uid="{04BC0744-0D10-40B1-B78C-57D12589531E}"/>
    <cellStyle name="Normal 7 2 3 2 3 3" xfId="1784" xr:uid="{DC4CF0AE-0E35-4A7A-81B0-A86CBD2A8E01}"/>
    <cellStyle name="Normal 7 2 3 2 3 4" xfId="3437" xr:uid="{449D3EFB-9CDB-4FE5-B7D9-8155F5A4EED6}"/>
    <cellStyle name="Normal 7 2 3 2 4" xfId="1785" xr:uid="{BD9FABA4-45EA-48A7-829A-C204C3D1303D}"/>
    <cellStyle name="Normal 7 2 3 2 4 2" xfId="1786" xr:uid="{DD5E03F4-4726-43AB-B2FB-00D96B784388}"/>
    <cellStyle name="Normal 7 2 3 2 5" xfId="1787" xr:uid="{B076788C-9613-4027-A878-47615143BF5B}"/>
    <cellStyle name="Normal 7 2 3 2 6" xfId="3438" xr:uid="{A3E77B5D-F5A1-4509-ABD2-0EA9447D3097}"/>
    <cellStyle name="Normal 7 2 3 3" xfId="354" xr:uid="{F0491F1A-9615-4A7C-B7BD-A60AF0004AFF}"/>
    <cellStyle name="Normal 7 2 3 3 2" xfId="699" xr:uid="{A2E25CDD-559E-42E4-9ECC-F6BABFA32884}"/>
    <cellStyle name="Normal 7 2 3 3 2 2" xfId="700" xr:uid="{26731742-1F6A-4E25-8023-A20D7F165E26}"/>
    <cellStyle name="Normal 7 2 3 3 2 2 2" xfId="1788" xr:uid="{57B2A2FA-8A94-403C-B7C0-53835E8D892A}"/>
    <cellStyle name="Normal 7 2 3 3 2 2 2 2" xfId="1789" xr:uid="{5D6B8D7F-B3A3-4FE9-8D4E-5E73131868F7}"/>
    <cellStyle name="Normal 7 2 3 3 2 2 3" xfId="1790" xr:uid="{247ACB4B-2557-48D6-BD8E-448925AB7B1A}"/>
    <cellStyle name="Normal 7 2 3 3 2 3" xfId="1791" xr:uid="{5459BB8F-4570-4321-9147-115A82A3C516}"/>
    <cellStyle name="Normal 7 2 3 3 2 3 2" xfId="1792" xr:uid="{C79B078B-41AE-47EE-BA18-2667273A8176}"/>
    <cellStyle name="Normal 7 2 3 3 2 4" xfId="1793" xr:uid="{37C0EE51-BBF6-410B-8556-AE23B5D4D921}"/>
    <cellStyle name="Normal 7 2 3 3 3" xfId="701" xr:uid="{B6CFA60D-326D-421D-9945-674A58B34F30}"/>
    <cellStyle name="Normal 7 2 3 3 3 2" xfId="1794" xr:uid="{05B97DD5-1E7D-4BF0-8A0A-C41FB8092350}"/>
    <cellStyle name="Normal 7 2 3 3 3 2 2" xfId="1795" xr:uid="{26691105-F36F-4A7C-9E99-1A3ED8145CD8}"/>
    <cellStyle name="Normal 7 2 3 3 3 3" xfId="1796" xr:uid="{D53E142A-00D6-4511-80D8-2793BC27E0A3}"/>
    <cellStyle name="Normal 7 2 3 3 4" xfId="1797" xr:uid="{6FF94B0E-F47E-48B7-A512-9373CCB0EC41}"/>
    <cellStyle name="Normal 7 2 3 3 4 2" xfId="1798" xr:uid="{755872E7-315C-41CE-977B-59BF702A85BB}"/>
    <cellStyle name="Normal 7 2 3 3 5" xfId="1799" xr:uid="{B735B56E-85BC-4083-B84C-204BEDAE2612}"/>
    <cellStyle name="Normal 7 2 3 4" xfId="355" xr:uid="{1A8EFA09-E9E2-4026-9B55-365AE5314E7F}"/>
    <cellStyle name="Normal 7 2 3 4 2" xfId="702" xr:uid="{4815B57F-7409-424B-8BED-D9D97B4D48D5}"/>
    <cellStyle name="Normal 7 2 3 4 2 2" xfId="1800" xr:uid="{E93C1DF7-F17F-44A8-A829-F5AFB8891945}"/>
    <cellStyle name="Normal 7 2 3 4 2 2 2" xfId="1801" xr:uid="{8FAE0C15-5EB5-45B0-A80F-19513F82EA9C}"/>
    <cellStyle name="Normal 7 2 3 4 2 3" xfId="1802" xr:uid="{F1559B9A-E29B-4EF7-B5B1-76EA192334F2}"/>
    <cellStyle name="Normal 7 2 3 4 3" xfId="1803" xr:uid="{C9244808-378F-4744-9637-5340EBDCD0F1}"/>
    <cellStyle name="Normal 7 2 3 4 3 2" xfId="1804" xr:uid="{942F3CCE-CBD7-49EE-82CD-1A07E5A8436B}"/>
    <cellStyle name="Normal 7 2 3 4 4" xfId="1805" xr:uid="{C7F079FC-6DB6-4957-AA2F-F954BBC63CC1}"/>
    <cellStyle name="Normal 7 2 3 5" xfId="703" xr:uid="{1340C701-8B8C-4CEA-AFF0-C41A395584FE}"/>
    <cellStyle name="Normal 7 2 3 5 2" xfId="1806" xr:uid="{E1F10B41-DCB2-4744-8CD4-731969298255}"/>
    <cellStyle name="Normal 7 2 3 5 2 2" xfId="1807" xr:uid="{86DB05CB-05AF-475D-BBCD-1E09DADEEE48}"/>
    <cellStyle name="Normal 7 2 3 5 3" xfId="1808" xr:uid="{FBDE59C7-000C-422D-9642-AEB034EB0DC2}"/>
    <cellStyle name="Normal 7 2 3 5 4" xfId="3439" xr:uid="{0A61972E-C6C5-47AE-941B-CA87E8E12B79}"/>
    <cellStyle name="Normal 7 2 3 6" xfId="1809" xr:uid="{3E2D7B50-329A-4051-880C-ABB781FA4767}"/>
    <cellStyle name="Normal 7 2 3 6 2" xfId="1810" xr:uid="{7D4744A1-5E86-4E8E-84AF-94C136B5BB40}"/>
    <cellStyle name="Normal 7 2 3 7" xfId="1811" xr:uid="{2407459C-5488-4058-AED4-6D23FFC81463}"/>
    <cellStyle name="Normal 7 2 3 8" xfId="3440" xr:uid="{19C9608D-25D4-417B-8458-930008D1544C}"/>
    <cellStyle name="Normal 7 2 4" xfId="136" xr:uid="{1F3A33A5-796D-45EA-B47B-E3CC19F449EC}"/>
    <cellStyle name="Normal 7 2 4 2" xfId="450" xr:uid="{6C40FF5C-AA0D-4A12-BFFF-0B61A984403A}"/>
    <cellStyle name="Normal 7 2 4 2 2" xfId="704" xr:uid="{B22C7E00-221C-4204-95EC-83E37A1E5ED8}"/>
    <cellStyle name="Normal 7 2 4 2 2 2" xfId="1812" xr:uid="{9292DAB2-4555-4711-B2EE-CE6985DD0954}"/>
    <cellStyle name="Normal 7 2 4 2 2 2 2" xfId="1813" xr:uid="{70C4A927-38E9-4EA7-B756-08D054FDCA29}"/>
    <cellStyle name="Normal 7 2 4 2 2 3" xfId="1814" xr:uid="{7818D5DB-7894-4DDB-A63D-4542614E731E}"/>
    <cellStyle name="Normal 7 2 4 2 2 4" xfId="3441" xr:uid="{9B94FCCB-AC2E-4F90-8B4E-C982AA468852}"/>
    <cellStyle name="Normal 7 2 4 2 3" xfId="1815" xr:uid="{E3EDA567-D0BD-4A8D-ADD0-D25A6CD8EEF5}"/>
    <cellStyle name="Normal 7 2 4 2 3 2" xfId="1816" xr:uid="{7632C8EB-2C6F-4D90-8C23-78DCE7C88707}"/>
    <cellStyle name="Normal 7 2 4 2 4" xfId="1817" xr:uid="{C24F93EB-60B1-4B82-AFCF-C89B977F3BCF}"/>
    <cellStyle name="Normal 7 2 4 2 5" xfId="3442" xr:uid="{A9DEA994-B100-4654-9B61-A7C6B853159B}"/>
    <cellStyle name="Normal 7 2 4 3" xfId="705" xr:uid="{98BC2CB9-F141-4E4F-A2BF-91EFC794673C}"/>
    <cellStyle name="Normal 7 2 4 3 2" xfId="1818" xr:uid="{E966CDE3-0027-4A28-9FC2-255211E43009}"/>
    <cellStyle name="Normal 7 2 4 3 2 2" xfId="1819" xr:uid="{A6A26BAF-FD7C-430A-9245-DEBDBEA42D81}"/>
    <cellStyle name="Normal 7 2 4 3 3" xfId="1820" xr:uid="{95DB9113-2F05-4A75-BB0A-7E435EE6EDA6}"/>
    <cellStyle name="Normal 7 2 4 3 4" xfId="3443" xr:uid="{6F9745B3-89A9-483B-9B85-F977AB07C342}"/>
    <cellStyle name="Normal 7 2 4 4" xfId="1821" xr:uid="{E79E8870-B1B0-4BA5-B456-7084579863AE}"/>
    <cellStyle name="Normal 7 2 4 4 2" xfId="1822" xr:uid="{F561C372-7ADF-4790-8CC8-A473DD52AA90}"/>
    <cellStyle name="Normal 7 2 4 4 3" xfId="3444" xr:uid="{C90C2D0C-6A66-45A5-9ED0-1E5401CB0157}"/>
    <cellStyle name="Normal 7 2 4 4 4" xfId="3445" xr:uid="{A584D2AC-46B0-4490-B1D3-006F12CA1359}"/>
    <cellStyle name="Normal 7 2 4 5" xfId="1823" xr:uid="{380D6133-8741-4C57-893C-2745C578C18C}"/>
    <cellStyle name="Normal 7 2 4 6" xfId="3446" xr:uid="{5AC750B9-0CDC-41F4-978B-3631D3B91037}"/>
    <cellStyle name="Normal 7 2 4 7" xfId="3447" xr:uid="{298CE661-8649-4088-A0C9-11CA9FE7BFAE}"/>
    <cellStyle name="Normal 7 2 5" xfId="356" xr:uid="{F601B662-8B52-44B4-9255-2C70496AF7E0}"/>
    <cellStyle name="Normal 7 2 5 2" xfId="706" xr:uid="{371A3378-D1CA-4985-8C50-EEFE086EA7A6}"/>
    <cellStyle name="Normal 7 2 5 2 2" xfId="707" xr:uid="{B82CE4F9-799A-4881-9D7E-C6EE54E67DE6}"/>
    <cellStyle name="Normal 7 2 5 2 2 2" xfId="1824" xr:uid="{8A06B1CA-D338-4F9C-BB9B-2B1C52805A97}"/>
    <cellStyle name="Normal 7 2 5 2 2 2 2" xfId="1825" xr:uid="{DC00B3C7-6494-404C-9B2B-EC1F6E05A363}"/>
    <cellStyle name="Normal 7 2 5 2 2 3" xfId="1826" xr:uid="{B57466F6-94D6-4BB4-ACFD-31BC93C936AA}"/>
    <cellStyle name="Normal 7 2 5 2 3" xfId="1827" xr:uid="{98BE35F6-CDBC-4A64-8065-DC2E44DBCE89}"/>
    <cellStyle name="Normal 7 2 5 2 3 2" xfId="1828" xr:uid="{0106408D-6E3D-48E4-A46A-AD27CFCEE990}"/>
    <cellStyle name="Normal 7 2 5 2 4" xfId="1829" xr:uid="{BF4568EF-FE3E-4BCE-B874-84517CC1410C}"/>
    <cellStyle name="Normal 7 2 5 3" xfId="708" xr:uid="{0020AD4F-66DB-4888-8262-CFCAF07A16E1}"/>
    <cellStyle name="Normal 7 2 5 3 2" xfId="1830" xr:uid="{76D3CC22-FE46-4796-9A44-FF3436490B0E}"/>
    <cellStyle name="Normal 7 2 5 3 2 2" xfId="1831" xr:uid="{B5FB106C-5764-4AFB-9196-24DB52D9B003}"/>
    <cellStyle name="Normal 7 2 5 3 3" xfId="1832" xr:uid="{3B222340-8361-4F91-85D2-3EA7DC577629}"/>
    <cellStyle name="Normal 7 2 5 3 4" xfId="3448" xr:uid="{4A56A7AF-1196-4DD6-9D20-2C975072A6CE}"/>
    <cellStyle name="Normal 7 2 5 4" xfId="1833" xr:uid="{B9A5F09F-2437-4F39-8302-E2430E534C70}"/>
    <cellStyle name="Normal 7 2 5 4 2" xfId="1834" xr:uid="{29993795-5818-4789-BFD1-E6120326A6C5}"/>
    <cellStyle name="Normal 7 2 5 5" xfId="1835" xr:uid="{E77E2FBD-0D79-4491-A86E-95792467CB65}"/>
    <cellStyle name="Normal 7 2 5 6" xfId="3449" xr:uid="{C16404DC-4983-4ECF-8494-B4063F4FAF49}"/>
    <cellStyle name="Normal 7 2 6" xfId="357" xr:uid="{A561B8D2-0863-491C-A18E-9EFBB1E2133C}"/>
    <cellStyle name="Normal 7 2 6 2" xfId="709" xr:uid="{2A106A0E-D6ED-4274-8A12-FB2CCCC810B6}"/>
    <cellStyle name="Normal 7 2 6 2 2" xfId="1836" xr:uid="{B6857913-F590-4C9E-9F14-D9DF4018E47C}"/>
    <cellStyle name="Normal 7 2 6 2 2 2" xfId="1837" xr:uid="{269E4D31-8625-4EA6-8956-C5F0AD2DED4F}"/>
    <cellStyle name="Normal 7 2 6 2 3" xfId="1838" xr:uid="{F86C3DBC-A46A-4D3F-918A-A4F1E3279A28}"/>
    <cellStyle name="Normal 7 2 6 2 4" xfId="3450" xr:uid="{DE0974F2-E8B2-4C11-9C81-FDBCC0BBA42B}"/>
    <cellStyle name="Normal 7 2 6 3" xfId="1839" xr:uid="{0FF57F04-798F-4F1A-8943-895C05171218}"/>
    <cellStyle name="Normal 7 2 6 3 2" xfId="1840" xr:uid="{A4991C06-C1A0-4146-A26F-91A1827F9300}"/>
    <cellStyle name="Normal 7 2 6 4" xfId="1841" xr:uid="{61B55903-E9F3-4369-88BD-8A887ED9F131}"/>
    <cellStyle name="Normal 7 2 6 5" xfId="3451" xr:uid="{CFBFF3BB-7964-4C00-AF15-AFA282118DB0}"/>
    <cellStyle name="Normal 7 2 7" xfId="710" xr:uid="{184D09D6-AD7B-4525-8E22-18F03959501B}"/>
    <cellStyle name="Normal 7 2 7 2" xfId="1842" xr:uid="{3FC3A294-DE54-41B6-87C5-A6726203D9E5}"/>
    <cellStyle name="Normal 7 2 7 2 2" xfId="1843" xr:uid="{76CB24F6-C58D-4C4A-92CF-F12A415663F7}"/>
    <cellStyle name="Normal 7 2 7 2 3" xfId="4411" xr:uid="{3F401A7A-44CA-408D-8A88-532F9CFC81FD}"/>
    <cellStyle name="Normal 7 2 7 3" xfId="1844" xr:uid="{DC4452B2-74C7-4739-8202-EB0232E20C3C}"/>
    <cellStyle name="Normal 7 2 7 4" xfId="3452" xr:uid="{C946324D-9241-4812-80D6-0924E4910C9D}"/>
    <cellStyle name="Normal 7 2 7 4 2" xfId="4581" xr:uid="{E8470424-EB2A-444B-A430-15C1C0747A90}"/>
    <cellStyle name="Normal 7 2 7 4 3" xfId="4688" xr:uid="{4A13CBD7-E528-4E8D-BB9E-FA2FD75618BC}"/>
    <cellStyle name="Normal 7 2 7 4 4" xfId="4610" xr:uid="{38A71010-9EDD-4D48-B66F-D3312B41E575}"/>
    <cellStyle name="Normal 7 2 8" xfId="1845" xr:uid="{8F2FD3F9-27D7-44A4-ACAB-DF2C4333E07D}"/>
    <cellStyle name="Normal 7 2 8 2" xfId="1846" xr:uid="{9521C6D8-208C-49FF-918C-25953A507DEC}"/>
    <cellStyle name="Normal 7 2 8 3" xfId="3453" xr:uid="{0675D29B-38C9-4EB7-8717-1BA7D8A93270}"/>
    <cellStyle name="Normal 7 2 8 4" xfId="3454" xr:uid="{4BF0E589-FD4D-45E4-B1B5-F9D6635EB364}"/>
    <cellStyle name="Normal 7 2 9" xfId="1847" xr:uid="{8475FCA9-69DE-4E71-904F-1F55F9A00F73}"/>
    <cellStyle name="Normal 7 3" xfId="137" xr:uid="{30679A3C-1058-4E80-8334-3C860DD931D7}"/>
    <cellStyle name="Normal 7 3 10" xfId="3455" xr:uid="{C73C41CA-CA83-4F46-BE6E-DC2497A98EF1}"/>
    <cellStyle name="Normal 7 3 11" xfId="3456" xr:uid="{771F1D12-DBD5-4B27-9A15-7FCB46926D33}"/>
    <cellStyle name="Normal 7 3 2" xfId="138" xr:uid="{878F4F88-12AC-4C2A-A6C6-39430780A27D}"/>
    <cellStyle name="Normal 7 3 2 2" xfId="139" xr:uid="{7AD8C447-62CC-4013-A9EF-862597F61E30}"/>
    <cellStyle name="Normal 7 3 2 2 2" xfId="358" xr:uid="{B0767C3D-43B2-4E8D-AF7E-77EF72868E43}"/>
    <cellStyle name="Normal 7 3 2 2 2 2" xfId="711" xr:uid="{73BE5FC9-D263-4AF1-8966-A61FE84F2F5A}"/>
    <cellStyle name="Normal 7 3 2 2 2 2 2" xfId="1848" xr:uid="{50CB1D71-3EA0-4D8E-ACE3-EC865BF469AF}"/>
    <cellStyle name="Normal 7 3 2 2 2 2 2 2" xfId="1849" xr:uid="{7F59AB14-5BFB-485A-A9E2-E09D7EBB514B}"/>
    <cellStyle name="Normal 7 3 2 2 2 2 3" xfId="1850" xr:uid="{4EAEA0B3-91D5-4208-AD72-DF6F5CF24F3F}"/>
    <cellStyle name="Normal 7 3 2 2 2 2 4" xfId="3457" xr:uid="{A7A62D4B-62B6-4771-9D7B-FE2403BEEC70}"/>
    <cellStyle name="Normal 7 3 2 2 2 3" xfId="1851" xr:uid="{BF2D6532-0FFC-4FC0-B08F-6E839D341909}"/>
    <cellStyle name="Normal 7 3 2 2 2 3 2" xfId="1852" xr:uid="{0221A0B2-B5D7-477D-BA1D-0D4F48DE589B}"/>
    <cellStyle name="Normal 7 3 2 2 2 3 3" xfId="3458" xr:uid="{EF3F3A7F-7B45-4C60-BB8E-BD92FB4DFBFA}"/>
    <cellStyle name="Normal 7 3 2 2 2 3 4" xfId="3459" xr:uid="{DA668015-1C3F-45D6-957E-4E90F5E010BE}"/>
    <cellStyle name="Normal 7 3 2 2 2 4" xfId="1853" xr:uid="{2120E004-DFEA-4952-B5A4-DC26C2D9E0D2}"/>
    <cellStyle name="Normal 7 3 2 2 2 5" xfId="3460" xr:uid="{5F274B85-E6D9-4914-A46E-EF484A837CF1}"/>
    <cellStyle name="Normal 7 3 2 2 2 6" xfId="3461" xr:uid="{16FB1858-7F64-4CC7-A978-D099EBF65D3F}"/>
    <cellStyle name="Normal 7 3 2 2 3" xfId="712" xr:uid="{3ED16090-C46D-4424-8B69-04D5C1E19802}"/>
    <cellStyle name="Normal 7 3 2 2 3 2" xfId="1854" xr:uid="{872A42DE-E3FC-45DB-91F8-07089B2D6547}"/>
    <cellStyle name="Normal 7 3 2 2 3 2 2" xfId="1855" xr:uid="{54098E22-BCA1-4AEB-9905-E3A7AFED62A1}"/>
    <cellStyle name="Normal 7 3 2 2 3 2 3" xfId="3462" xr:uid="{64158470-0638-41FA-9890-16D4DAB36A43}"/>
    <cellStyle name="Normal 7 3 2 2 3 2 4" xfId="3463" xr:uid="{D86B623F-A021-47A8-B8A8-EB749B4C28FB}"/>
    <cellStyle name="Normal 7 3 2 2 3 3" xfId="1856" xr:uid="{0D802973-7A74-4AD3-94BB-2D100AA4BFF1}"/>
    <cellStyle name="Normal 7 3 2 2 3 4" xfId="3464" xr:uid="{33611433-4999-4F64-82E3-4BBCC8019B4B}"/>
    <cellStyle name="Normal 7 3 2 2 3 5" xfId="3465" xr:uid="{D704CC65-CDCB-4CF3-A1BA-90D87A3F7CE2}"/>
    <cellStyle name="Normal 7 3 2 2 4" xfId="1857" xr:uid="{AD25DB50-6A10-4A11-9786-69218AF20F01}"/>
    <cellStyle name="Normal 7 3 2 2 4 2" xfId="1858" xr:uid="{797B5B7B-6F48-4F1C-8AE6-85DB368CFFBA}"/>
    <cellStyle name="Normal 7 3 2 2 4 3" xfId="3466" xr:uid="{83984F0C-3729-4420-A4D4-6741D804FA17}"/>
    <cellStyle name="Normal 7 3 2 2 4 4" xfId="3467" xr:uid="{980FAE8D-4E72-4714-AAE2-AA519474B24B}"/>
    <cellStyle name="Normal 7 3 2 2 5" xfId="1859" xr:uid="{5A6C83F0-AD3D-4DEB-BD07-75F5E727379C}"/>
    <cellStyle name="Normal 7 3 2 2 5 2" xfId="3468" xr:uid="{7D1474B5-B832-42C8-A99E-2B98F480FF49}"/>
    <cellStyle name="Normal 7 3 2 2 5 3" xfId="3469" xr:uid="{EBD12B9D-3D1A-4066-A589-015EDC731B9C}"/>
    <cellStyle name="Normal 7 3 2 2 5 4" xfId="3470" xr:uid="{EA7050F5-482F-43CD-8429-264C9EC9EC43}"/>
    <cellStyle name="Normal 7 3 2 2 6" xfId="3471" xr:uid="{D140A790-3612-4C83-8727-3A5904908CEB}"/>
    <cellStyle name="Normal 7 3 2 2 7" xfId="3472" xr:uid="{5AB60D7B-1B6D-4B04-ACD8-EFA26AA585E3}"/>
    <cellStyle name="Normal 7 3 2 2 8" xfId="3473" xr:uid="{C20B7B6E-4904-43FE-9C4A-359491FC978F}"/>
    <cellStyle name="Normal 7 3 2 3" xfId="359" xr:uid="{57EB2C00-B1A6-4972-8586-E9C5C5FDE292}"/>
    <cellStyle name="Normal 7 3 2 3 2" xfId="713" xr:uid="{D6A800E7-43BC-4CFF-A79F-57579A1A55B5}"/>
    <cellStyle name="Normal 7 3 2 3 2 2" xfId="714" xr:uid="{C10FB9FE-A7E5-4E9D-83FF-47A300F8C1C5}"/>
    <cellStyle name="Normal 7 3 2 3 2 2 2" xfId="1860" xr:uid="{EBE4AEBC-FCEB-4C8A-83D8-19D1FC82C32C}"/>
    <cellStyle name="Normal 7 3 2 3 2 2 2 2" xfId="1861" xr:uid="{F6D01187-9C2E-4A60-BF35-CFDB8E0A5672}"/>
    <cellStyle name="Normal 7 3 2 3 2 2 3" xfId="1862" xr:uid="{5B82DA98-5779-48E1-BF85-00B770ABB072}"/>
    <cellStyle name="Normal 7 3 2 3 2 3" xfId="1863" xr:uid="{1349F846-B880-4BEC-B043-A2AB231A98C8}"/>
    <cellStyle name="Normal 7 3 2 3 2 3 2" xfId="1864" xr:uid="{9F46F06C-654B-42E1-8E68-EC14FEC6FE9D}"/>
    <cellStyle name="Normal 7 3 2 3 2 4" xfId="1865" xr:uid="{8643558F-3B95-457B-A9DC-C5094645B605}"/>
    <cellStyle name="Normal 7 3 2 3 3" xfId="715" xr:uid="{C124ADDF-8F2D-40AA-8925-74612A2D962B}"/>
    <cellStyle name="Normal 7 3 2 3 3 2" xfId="1866" xr:uid="{ECCD5EE3-89CE-4E74-ACE0-87E2088096DE}"/>
    <cellStyle name="Normal 7 3 2 3 3 2 2" xfId="1867" xr:uid="{FEE65C64-30D3-4128-B7E1-8D199BEBFAE2}"/>
    <cellStyle name="Normal 7 3 2 3 3 3" xfId="1868" xr:uid="{ED748BC2-A373-4510-9004-A9D6490D1DC9}"/>
    <cellStyle name="Normal 7 3 2 3 3 4" xfId="3474" xr:uid="{0375DF1C-9981-46A7-9DFB-668B6D77830B}"/>
    <cellStyle name="Normal 7 3 2 3 4" xfId="1869" xr:uid="{A0711FD9-4090-4F23-A006-B36C9B00DB19}"/>
    <cellStyle name="Normal 7 3 2 3 4 2" xfId="1870" xr:uid="{2CE7C340-3AB8-4F1F-BFDE-69F9E837CB01}"/>
    <cellStyle name="Normal 7 3 2 3 5" xfId="1871" xr:uid="{946E1B7B-4D2A-4F26-9A13-E2AAA3FA75FF}"/>
    <cellStyle name="Normal 7 3 2 3 6" xfId="3475" xr:uid="{A8C9345B-D624-45F6-A41E-73945F1C4C66}"/>
    <cellStyle name="Normal 7 3 2 4" xfId="360" xr:uid="{6BC93450-556E-4AF4-BECF-05D1653A5D11}"/>
    <cellStyle name="Normal 7 3 2 4 2" xfId="716" xr:uid="{EE7730FE-993C-4FE2-AA64-C216826D09E7}"/>
    <cellStyle name="Normal 7 3 2 4 2 2" xfId="1872" xr:uid="{0BB5C572-3BCC-412B-A91E-B3961F384D32}"/>
    <cellStyle name="Normal 7 3 2 4 2 2 2" xfId="1873" xr:uid="{AC3CA2AA-FF64-4819-B1BA-080ABE43259E}"/>
    <cellStyle name="Normal 7 3 2 4 2 3" xfId="1874" xr:uid="{F47B09B1-93BF-40F1-AC5E-5FC9817D28D1}"/>
    <cellStyle name="Normal 7 3 2 4 2 4" xfId="3476" xr:uid="{77BEE260-D092-4FCB-B5C7-A14A433F0660}"/>
    <cellStyle name="Normal 7 3 2 4 3" xfId="1875" xr:uid="{23B44D90-EB2E-4540-A9A5-1052BE82169E}"/>
    <cellStyle name="Normal 7 3 2 4 3 2" xfId="1876" xr:uid="{B6626850-78D8-4936-8F50-D3E44845AE5D}"/>
    <cellStyle name="Normal 7 3 2 4 4" xfId="1877" xr:uid="{BF1004EC-ADA9-4C64-85B0-5B3E1758F10F}"/>
    <cellStyle name="Normal 7 3 2 4 5" xfId="3477" xr:uid="{FE94F2EA-A172-4AA4-9477-D2A4F6F5ED76}"/>
    <cellStyle name="Normal 7 3 2 5" xfId="361" xr:uid="{5F015602-A48B-4E25-86DC-5CEFE76EB35F}"/>
    <cellStyle name="Normal 7 3 2 5 2" xfId="1878" xr:uid="{08F37372-E28B-45A5-B9B6-9FF207E9A445}"/>
    <cellStyle name="Normal 7 3 2 5 2 2" xfId="1879" xr:uid="{B718AF3C-694A-476D-8E4B-AC86F430FC37}"/>
    <cellStyle name="Normal 7 3 2 5 3" xfId="1880" xr:uid="{66DCA283-17DC-4EA2-A9A4-432B6945E560}"/>
    <cellStyle name="Normal 7 3 2 5 4" xfId="3478" xr:uid="{3A77DEA1-C937-42AF-81FC-5103CD868E11}"/>
    <cellStyle name="Normal 7 3 2 6" xfId="1881" xr:uid="{7FE02C95-DFB9-4D4F-8C23-CF0BFF413BE7}"/>
    <cellStyle name="Normal 7 3 2 6 2" xfId="1882" xr:uid="{75E5168C-8996-4BFA-AB3A-45AFBD0F0198}"/>
    <cellStyle name="Normal 7 3 2 6 3" xfId="3479" xr:uid="{8CE5BEEB-9E8B-477C-87EF-C273E1433AA1}"/>
    <cellStyle name="Normal 7 3 2 6 4" xfId="3480" xr:uid="{783E1258-0178-4F90-9172-D5B5A9B18819}"/>
    <cellStyle name="Normal 7 3 2 7" xfId="1883" xr:uid="{EF8B3D24-E4F9-42EF-A031-AF1CFE10C7CD}"/>
    <cellStyle name="Normal 7 3 2 8" xfId="3481" xr:uid="{FF360738-17B2-4DD2-A2A2-8D383F8FD439}"/>
    <cellStyle name="Normal 7 3 2 9" xfId="3482" xr:uid="{4C202B11-8AAB-4F00-8897-BFAA2213AFE8}"/>
    <cellStyle name="Normal 7 3 3" xfId="140" xr:uid="{6116C5B8-AA00-453C-A122-561AA68EC430}"/>
    <cellStyle name="Normal 7 3 3 2" xfId="141" xr:uid="{96B89847-8E2E-4862-9929-75D5ADB7ACCA}"/>
    <cellStyle name="Normal 7 3 3 2 2" xfId="717" xr:uid="{8E633120-5BC1-419D-BB04-CF75A658AF52}"/>
    <cellStyle name="Normal 7 3 3 2 2 2" xfId="1884" xr:uid="{37D88799-BBDA-413B-96EA-D611E53541B9}"/>
    <cellStyle name="Normal 7 3 3 2 2 2 2" xfId="1885" xr:uid="{8B65EB8C-8297-41D3-A9C8-39136B6674FD}"/>
    <cellStyle name="Normal 7 3 3 2 2 2 2 2" xfId="4486" xr:uid="{628DD934-A467-429F-91B7-55C0041C6C68}"/>
    <cellStyle name="Normal 7 3 3 2 2 2 3" xfId="4487" xr:uid="{6B610A61-79ED-4135-A0BA-D3DEBF8CA8CF}"/>
    <cellStyle name="Normal 7 3 3 2 2 3" xfId="1886" xr:uid="{30148071-0623-4582-822E-4EA62515ADD8}"/>
    <cellStyle name="Normal 7 3 3 2 2 3 2" xfId="4488" xr:uid="{1EFDE22F-27AE-4E76-B037-A6239DD8B61D}"/>
    <cellStyle name="Normal 7 3 3 2 2 4" xfId="3483" xr:uid="{8C856872-E10C-4F91-8E79-CBACF6B040CD}"/>
    <cellStyle name="Normal 7 3 3 2 3" xfId="1887" xr:uid="{76C3275E-D008-4CF4-8C6D-3D47322B9EE2}"/>
    <cellStyle name="Normal 7 3 3 2 3 2" xfId="1888" xr:uid="{9AE38C1C-C2A5-4FB5-A1EA-9B9CE21DAF45}"/>
    <cellStyle name="Normal 7 3 3 2 3 2 2" xfId="4489" xr:uid="{2830DC02-B5CD-41DD-929A-59CE80127C73}"/>
    <cellStyle name="Normal 7 3 3 2 3 3" xfId="3484" xr:uid="{85D8FEFA-4017-4D09-B589-18953F62F9A2}"/>
    <cellStyle name="Normal 7 3 3 2 3 4" xfId="3485" xr:uid="{415DDADF-66EC-4A0D-9402-B73B1898BAF2}"/>
    <cellStyle name="Normal 7 3 3 2 4" xfId="1889" xr:uid="{8E849F31-33A5-4F56-BE57-7161AF8BA1F6}"/>
    <cellStyle name="Normal 7 3 3 2 4 2" xfId="4490" xr:uid="{DCA943B0-2318-4463-BA4F-B2EF4E630349}"/>
    <cellStyle name="Normal 7 3 3 2 5" xfId="3486" xr:uid="{E0561543-B752-423E-918A-783904910592}"/>
    <cellStyle name="Normal 7 3 3 2 6" xfId="3487" xr:uid="{DB84EC63-DA70-44E9-A83C-34AD4CE68BFF}"/>
    <cellStyle name="Normal 7 3 3 3" xfId="362" xr:uid="{934A552B-F5DC-4878-9A80-B19F6A1BCF75}"/>
    <cellStyle name="Normal 7 3 3 3 2" xfId="1890" xr:uid="{2122E450-6FED-452E-84D1-0426FB509B06}"/>
    <cellStyle name="Normal 7 3 3 3 2 2" xfId="1891" xr:uid="{F0695698-9094-414D-A6B4-5664EEED8E2E}"/>
    <cellStyle name="Normal 7 3 3 3 2 2 2" xfId="4491" xr:uid="{0863E332-7F43-4601-A62F-4681671BBA04}"/>
    <cellStyle name="Normal 7 3 3 3 2 3" xfId="3488" xr:uid="{FE3970D4-78C9-47FA-BE87-392450DA8774}"/>
    <cellStyle name="Normal 7 3 3 3 2 4" xfId="3489" xr:uid="{CFB99AD5-94EE-43C7-A000-50769DD950EF}"/>
    <cellStyle name="Normal 7 3 3 3 3" xfId="1892" xr:uid="{EF44C535-ADBA-45D8-8E42-37A65AF5225F}"/>
    <cellStyle name="Normal 7 3 3 3 3 2" xfId="4492" xr:uid="{8897201B-65AF-487E-8A30-13AE045D3A1D}"/>
    <cellStyle name="Normal 7 3 3 3 4" xfId="3490" xr:uid="{8980E9A6-9613-46C9-8F00-C587E06B8EE1}"/>
    <cellStyle name="Normal 7 3 3 3 5" xfId="3491" xr:uid="{01B0E622-9A50-4C16-B400-CE2B1EF6A931}"/>
    <cellStyle name="Normal 7 3 3 4" xfId="1893" xr:uid="{10461816-DAAA-4D03-B6D5-ACBE01A400CF}"/>
    <cellStyle name="Normal 7 3 3 4 2" xfId="1894" xr:uid="{38D76D42-96CE-4996-A107-177A7D2765AA}"/>
    <cellStyle name="Normal 7 3 3 4 2 2" xfId="4493" xr:uid="{EA060C42-1DE4-407E-8AFC-1ABAD1CB73A4}"/>
    <cellStyle name="Normal 7 3 3 4 3" xfId="3492" xr:uid="{8A765146-48B4-4A0A-9946-86C2BD5AA180}"/>
    <cellStyle name="Normal 7 3 3 4 4" xfId="3493" xr:uid="{3C70AACB-096A-464B-B0E9-DE4A92B08BD0}"/>
    <cellStyle name="Normal 7 3 3 5" xfId="1895" xr:uid="{E9B5AC4F-8259-4A08-AD65-00559F1988F6}"/>
    <cellStyle name="Normal 7 3 3 5 2" xfId="3494" xr:uid="{20CAE2DB-77D8-491A-BF78-A859CC664D07}"/>
    <cellStyle name="Normal 7 3 3 5 3" xfId="3495" xr:uid="{4E62AB08-E752-4F78-984F-EBA15A83AD03}"/>
    <cellStyle name="Normal 7 3 3 5 4" xfId="3496" xr:uid="{8D06292E-210B-480D-B3A3-027DEC38520D}"/>
    <cellStyle name="Normal 7 3 3 6" xfId="3497" xr:uid="{5C96246A-8270-433C-A380-78BF5FD2CD4B}"/>
    <cellStyle name="Normal 7 3 3 7" xfId="3498" xr:uid="{EFE94586-19E6-43DC-B482-B2233D7F0EE0}"/>
    <cellStyle name="Normal 7 3 3 8" xfId="3499" xr:uid="{B69B0FC6-B258-4C46-A616-3AE4AB5C5332}"/>
    <cellStyle name="Normal 7 3 4" xfId="142" xr:uid="{18BF89EE-8711-4D7E-ACE1-BE71AA9119AA}"/>
    <cellStyle name="Normal 7 3 4 2" xfId="718" xr:uid="{2CAEBEB6-7B2F-487E-B236-AC982BA90BC4}"/>
    <cellStyle name="Normal 7 3 4 2 2" xfId="719" xr:uid="{92543DD8-C243-4F5D-A2A4-922601EBA54F}"/>
    <cellStyle name="Normal 7 3 4 2 2 2" xfId="1896" xr:uid="{5B334F16-7BE6-48EB-9EBF-21505AA542D9}"/>
    <cellStyle name="Normal 7 3 4 2 2 2 2" xfId="1897" xr:uid="{00D9E32B-0A80-40BE-8A4A-0550F89D2B1C}"/>
    <cellStyle name="Normal 7 3 4 2 2 3" xfId="1898" xr:uid="{F4BA15DF-5C15-408E-BFEA-7983A4ADA98F}"/>
    <cellStyle name="Normal 7 3 4 2 2 4" xfId="3500" xr:uid="{82937FE2-5E14-460C-BF73-1971C4810A81}"/>
    <cellStyle name="Normal 7 3 4 2 3" xfId="1899" xr:uid="{3380F85B-D967-4FDA-9F14-8417DB67612C}"/>
    <cellStyle name="Normal 7 3 4 2 3 2" xfId="1900" xr:uid="{A0455E09-EB66-49C8-BC53-D6C0AE2AABFC}"/>
    <cellStyle name="Normal 7 3 4 2 4" xfId="1901" xr:uid="{7A020328-0F36-4C9D-9DE1-62418C789474}"/>
    <cellStyle name="Normal 7 3 4 2 5" xfId="3501" xr:uid="{21790DC6-9B57-4752-A236-977596CE4C99}"/>
    <cellStyle name="Normal 7 3 4 3" xfId="720" xr:uid="{8EA7B5AA-F389-4ED7-A833-D391CBF908B4}"/>
    <cellStyle name="Normal 7 3 4 3 2" xfId="1902" xr:uid="{ABE54497-FBDA-4E0C-9684-D82B26E12222}"/>
    <cellStyle name="Normal 7 3 4 3 2 2" xfId="1903" xr:uid="{42476439-9B89-45C5-959F-C55CF9AC2DD6}"/>
    <cellStyle name="Normal 7 3 4 3 3" xfId="1904" xr:uid="{03A2B3B4-A794-4F2F-BC28-8D762B73B83F}"/>
    <cellStyle name="Normal 7 3 4 3 4" xfId="3502" xr:uid="{9C9951E0-F046-4524-B18C-C719852C0E03}"/>
    <cellStyle name="Normal 7 3 4 4" xfId="1905" xr:uid="{50CDFC7F-E578-4ABD-883B-F56AFBCA1095}"/>
    <cellStyle name="Normal 7 3 4 4 2" xfId="1906" xr:uid="{C2806D0C-B071-41BB-A0CE-359B097984E5}"/>
    <cellStyle name="Normal 7 3 4 4 3" xfId="3503" xr:uid="{F8B3B857-3414-4E9A-BA43-A216B7CDC7D4}"/>
    <cellStyle name="Normal 7 3 4 4 4" xfId="3504" xr:uid="{E602E840-CA71-4CBB-B609-44F3F34F8616}"/>
    <cellStyle name="Normal 7 3 4 5" xfId="1907" xr:uid="{1C997986-4F05-4304-9B52-41E40465D1E9}"/>
    <cellStyle name="Normal 7 3 4 6" xfId="3505" xr:uid="{C65ABCDC-4A31-4CD3-BE98-35117E9ECF41}"/>
    <cellStyle name="Normal 7 3 4 7" xfId="3506" xr:uid="{8A1AF139-84C6-497E-B97A-9952EC2A3D5E}"/>
    <cellStyle name="Normal 7 3 5" xfId="363" xr:uid="{4335EAB9-252C-4D74-AFFA-E0F034B1F082}"/>
    <cellStyle name="Normal 7 3 5 2" xfId="721" xr:uid="{F850D5B5-E5ED-41AD-AB79-824703CB8C78}"/>
    <cellStyle name="Normal 7 3 5 2 2" xfId="1908" xr:uid="{B1E5387A-B67A-445D-A870-C1709E4BD735}"/>
    <cellStyle name="Normal 7 3 5 2 2 2" xfId="1909" xr:uid="{A2A994AE-34BE-40E3-9155-4419C5976AF3}"/>
    <cellStyle name="Normal 7 3 5 2 3" xfId="1910" xr:uid="{500F80B4-4A16-4CC7-8CC7-5547FF47BCFF}"/>
    <cellStyle name="Normal 7 3 5 2 4" xfId="3507" xr:uid="{EBDF2184-DFFD-48E0-B1C6-97BE1B02F1AD}"/>
    <cellStyle name="Normal 7 3 5 3" xfId="1911" xr:uid="{9F1C059B-3A85-4568-A899-373EA52299B1}"/>
    <cellStyle name="Normal 7 3 5 3 2" xfId="1912" xr:uid="{71F3B2FD-A587-4192-9DCC-49DD3F5A502C}"/>
    <cellStyle name="Normal 7 3 5 3 3" xfId="3508" xr:uid="{9DD9BCAA-50C5-4287-8E8B-FD46EC9DE74E}"/>
    <cellStyle name="Normal 7 3 5 3 4" xfId="3509" xr:uid="{A0340B58-19A9-4C03-A445-44D446206BF8}"/>
    <cellStyle name="Normal 7 3 5 4" xfId="1913" xr:uid="{640F8637-D6E8-49AB-9DD0-DB44D6D44A7F}"/>
    <cellStyle name="Normal 7 3 5 5" xfId="3510" xr:uid="{0A4A2CF5-A412-4A92-A35D-CF42EB8DF1EE}"/>
    <cellStyle name="Normal 7 3 5 6" xfId="3511" xr:uid="{2742BEF5-47F3-4758-B9E8-47CE6908A366}"/>
    <cellStyle name="Normal 7 3 6" xfId="364" xr:uid="{B2863CF0-A049-4F40-A4E5-E168CDF908DE}"/>
    <cellStyle name="Normal 7 3 6 2" xfId="1914" xr:uid="{EEE24BAE-62AE-48E5-9C78-D9D6BC2D095A}"/>
    <cellStyle name="Normal 7 3 6 2 2" xfId="1915" xr:uid="{EAA9EA43-E051-4BC8-9C7F-57002C662925}"/>
    <cellStyle name="Normal 7 3 6 2 3" xfId="3512" xr:uid="{4AAD2346-6559-4CDA-92B3-8CB70A1F2A61}"/>
    <cellStyle name="Normal 7 3 6 2 4" xfId="3513" xr:uid="{D214AFEB-E59B-4ADF-BFEB-24E919FC1722}"/>
    <cellStyle name="Normal 7 3 6 3" xfId="1916" xr:uid="{E50E193A-A986-47AA-A0EC-689E6CA3A0BE}"/>
    <cellStyle name="Normal 7 3 6 4" xfId="3514" xr:uid="{6AD9F87E-D46E-4512-A168-78563860613E}"/>
    <cellStyle name="Normal 7 3 6 5" xfId="3515" xr:uid="{73D82D11-A9F0-4BB2-8ECD-0189E70A178C}"/>
    <cellStyle name="Normal 7 3 7" xfId="1917" xr:uid="{8F32D8BB-C03A-40BD-AF62-3D56DFC7425E}"/>
    <cellStyle name="Normal 7 3 7 2" xfId="1918" xr:uid="{42CA7C9F-7543-451C-A062-A54ABF31FE98}"/>
    <cellStyle name="Normal 7 3 7 3" xfId="3516" xr:uid="{C7C39B39-10EE-4869-8C0D-C7A7BB547A38}"/>
    <cellStyle name="Normal 7 3 7 4" xfId="3517" xr:uid="{12CC1694-F66E-4168-9B36-5688EAA01A29}"/>
    <cellStyle name="Normal 7 3 8" xfId="1919" xr:uid="{AED67C68-45E1-4826-9A6F-7C89CC731365}"/>
    <cellStyle name="Normal 7 3 8 2" xfId="3518" xr:uid="{DF455D1D-F896-4297-9CC5-E2364DCBD1B5}"/>
    <cellStyle name="Normal 7 3 8 3" xfId="3519" xr:uid="{84441303-F69F-45F4-8847-385A05500346}"/>
    <cellStyle name="Normal 7 3 8 4" xfId="3520" xr:uid="{39B99D8E-D19A-4867-99C1-84C6E65AD41A}"/>
    <cellStyle name="Normal 7 3 9" xfId="3521" xr:uid="{59CDEE07-AB1A-41A2-96E4-185BA92269E7}"/>
    <cellStyle name="Normal 7 4" xfId="143" xr:uid="{BDE1EBDC-4582-41F6-9B76-C7F80165F68D}"/>
    <cellStyle name="Normal 7 4 10" xfId="3522" xr:uid="{D81650FD-077F-4B1E-A4A4-7696922AB2C7}"/>
    <cellStyle name="Normal 7 4 11" xfId="3523" xr:uid="{656B540C-0975-426C-B793-DADF5CB5096D}"/>
    <cellStyle name="Normal 7 4 2" xfId="144" xr:uid="{0E8E210D-8D15-4B6A-B2CD-B9D30E9BE0C4}"/>
    <cellStyle name="Normal 7 4 2 2" xfId="365" xr:uid="{4AA6A269-18AE-446E-933A-901459F24C18}"/>
    <cellStyle name="Normal 7 4 2 2 2" xfId="722" xr:uid="{316D39F6-871C-47C4-967F-F70F22753983}"/>
    <cellStyle name="Normal 7 4 2 2 2 2" xfId="723" xr:uid="{C0F91F76-AD9A-4A3F-93F9-09B695A7C807}"/>
    <cellStyle name="Normal 7 4 2 2 2 2 2" xfId="1920" xr:uid="{33E0935A-A62A-4C63-A14F-4925962BC5E3}"/>
    <cellStyle name="Normal 7 4 2 2 2 2 3" xfId="3524" xr:uid="{6843D94C-D8EE-427A-9A33-1D898D22F875}"/>
    <cellStyle name="Normal 7 4 2 2 2 2 4" xfId="3525" xr:uid="{9AFAAF64-A7DE-42DC-B583-702240153CF5}"/>
    <cellStyle name="Normal 7 4 2 2 2 3" xfId="1921" xr:uid="{486DC454-3936-438B-AD57-B55945C97D62}"/>
    <cellStyle name="Normal 7 4 2 2 2 3 2" xfId="3526" xr:uid="{D82E01CC-9A56-4552-AAE8-A6500A8236C4}"/>
    <cellStyle name="Normal 7 4 2 2 2 3 3" xfId="3527" xr:uid="{C9913AD9-06F4-46A1-9F4E-AD3E30BDE25D}"/>
    <cellStyle name="Normal 7 4 2 2 2 3 4" xfId="3528" xr:uid="{5753CADD-C1B9-412E-9655-93C0284B0C04}"/>
    <cellStyle name="Normal 7 4 2 2 2 4" xfId="3529" xr:uid="{4D5D65AB-0DF7-4A75-A163-B1F27671FC24}"/>
    <cellStyle name="Normal 7 4 2 2 2 5" xfId="3530" xr:uid="{BA3B6071-0521-430F-B115-B39578835DF6}"/>
    <cellStyle name="Normal 7 4 2 2 2 6" xfId="3531" xr:uid="{1446A94B-70B9-43FA-9607-20789DC812BB}"/>
    <cellStyle name="Normal 7 4 2 2 3" xfId="724" xr:uid="{636B3A27-E4D7-4718-86AB-6AEFDBACAC5B}"/>
    <cellStyle name="Normal 7 4 2 2 3 2" xfId="1922" xr:uid="{02374F77-BF3D-43B2-BC6F-2D9807B136E3}"/>
    <cellStyle name="Normal 7 4 2 2 3 2 2" xfId="3532" xr:uid="{FC00B6C9-B385-4F48-8CE3-62301A51B5A1}"/>
    <cellStyle name="Normal 7 4 2 2 3 2 3" xfId="3533" xr:uid="{2CC64EAE-B758-43C8-8AA9-728DFB47F1BC}"/>
    <cellStyle name="Normal 7 4 2 2 3 2 4" xfId="3534" xr:uid="{CF9D1C15-F6C7-4CC2-A8E5-C8741259A966}"/>
    <cellStyle name="Normal 7 4 2 2 3 3" xfId="3535" xr:uid="{828A5E6C-FA0A-40A3-9069-8FBB0EAB53D1}"/>
    <cellStyle name="Normal 7 4 2 2 3 4" xfId="3536" xr:uid="{F431AFE1-5A6F-45C0-84D4-2186260063BB}"/>
    <cellStyle name="Normal 7 4 2 2 3 5" xfId="3537" xr:uid="{DF589B49-90A3-48AD-9BE6-FBA08D42A575}"/>
    <cellStyle name="Normal 7 4 2 2 4" xfId="1923" xr:uid="{18DC6099-15B9-47EE-A603-3437AE83A895}"/>
    <cellStyle name="Normal 7 4 2 2 4 2" xfId="3538" xr:uid="{39A4FAFA-2821-414D-9421-F6735F9E3775}"/>
    <cellStyle name="Normal 7 4 2 2 4 3" xfId="3539" xr:uid="{E3B70044-820B-4B2B-8C3B-9AFBF5A81E03}"/>
    <cellStyle name="Normal 7 4 2 2 4 4" xfId="3540" xr:uid="{7D4B60DB-82A4-41AE-9A23-0067F97E1CA0}"/>
    <cellStyle name="Normal 7 4 2 2 5" xfId="3541" xr:uid="{4BBA43FF-0407-47A6-A12C-0A452EA09D4A}"/>
    <cellStyle name="Normal 7 4 2 2 5 2" xfId="3542" xr:uid="{4E0CBB95-1C51-416C-8793-76F0ABA12DA9}"/>
    <cellStyle name="Normal 7 4 2 2 5 3" xfId="3543" xr:uid="{E83C31D3-C7BC-4158-A69A-3F5CE7D0219A}"/>
    <cellStyle name="Normal 7 4 2 2 5 4" xfId="3544" xr:uid="{EF8C2BB4-C635-42C5-BD17-B59D9360CD70}"/>
    <cellStyle name="Normal 7 4 2 2 6" xfId="3545" xr:uid="{F946109B-1092-49EB-9076-80DA525F7C6E}"/>
    <cellStyle name="Normal 7 4 2 2 7" xfId="3546" xr:uid="{F0909A5B-E0D2-4250-B33D-A2BE255D66EE}"/>
    <cellStyle name="Normal 7 4 2 2 8" xfId="3547" xr:uid="{CFB54B9E-1E6B-4CF0-9BD1-25FEFAF21BB2}"/>
    <cellStyle name="Normal 7 4 2 3" xfId="725" xr:uid="{7B508FE0-0FA9-4E23-A085-79CD46F69336}"/>
    <cellStyle name="Normal 7 4 2 3 2" xfId="726" xr:uid="{96DCE7F5-E76E-4232-86D2-DEE410E46486}"/>
    <cellStyle name="Normal 7 4 2 3 2 2" xfId="727" xr:uid="{558EEBCB-3CD2-499F-B2A9-349F766242CC}"/>
    <cellStyle name="Normal 7 4 2 3 2 3" xfId="3548" xr:uid="{2B64813C-D556-4304-B041-FB420E839EAF}"/>
    <cellStyle name="Normal 7 4 2 3 2 4" xfId="3549" xr:uid="{74068BDF-9EA1-46AB-8630-FB32CE5A5FE4}"/>
    <cellStyle name="Normal 7 4 2 3 3" xfId="728" xr:uid="{DF3F3E4E-E0C2-4B25-8611-3D7B7C2C1B4A}"/>
    <cellStyle name="Normal 7 4 2 3 3 2" xfId="3550" xr:uid="{FFB79BD4-89BE-4D54-B7FC-9D767AC837FB}"/>
    <cellStyle name="Normal 7 4 2 3 3 3" xfId="3551" xr:uid="{195E117A-62DE-473A-92A7-65AF364BE8A6}"/>
    <cellStyle name="Normal 7 4 2 3 3 4" xfId="3552" xr:uid="{0913EC9F-16BF-42FD-B8D5-E93886236C1F}"/>
    <cellStyle name="Normal 7 4 2 3 4" xfId="3553" xr:uid="{6351B3D1-FFE9-4BB4-AF70-000F02A781C6}"/>
    <cellStyle name="Normal 7 4 2 3 5" xfId="3554" xr:uid="{3AE041C8-D96C-42B2-821E-3AE5A83D589C}"/>
    <cellStyle name="Normal 7 4 2 3 6" xfId="3555" xr:uid="{ADACC285-C3A8-40EE-9FDE-BCDF03EE5BDA}"/>
    <cellStyle name="Normal 7 4 2 4" xfId="729" xr:uid="{FD6EFA71-6853-417C-A689-F730D09919F6}"/>
    <cellStyle name="Normal 7 4 2 4 2" xfId="730" xr:uid="{CF3C9667-7D25-40E2-A16A-76D25B871C06}"/>
    <cellStyle name="Normal 7 4 2 4 2 2" xfId="3556" xr:uid="{4C5CCB4B-5217-4BC2-BBF3-F97DB41B04B4}"/>
    <cellStyle name="Normal 7 4 2 4 2 3" xfId="3557" xr:uid="{3D411AF6-B8B8-48E0-9899-F315B128512C}"/>
    <cellStyle name="Normal 7 4 2 4 2 4" xfId="3558" xr:uid="{BF032B1F-1CFD-4D42-B8C2-B66907AA78C2}"/>
    <cellStyle name="Normal 7 4 2 4 3" xfId="3559" xr:uid="{1E851F3D-E2AF-4630-B419-87C6C8513317}"/>
    <cellStyle name="Normal 7 4 2 4 4" xfId="3560" xr:uid="{26B494B8-66CC-430C-B47D-EE3A0B0CC132}"/>
    <cellStyle name="Normal 7 4 2 4 5" xfId="3561" xr:uid="{BCACE173-35DB-4EA2-98C1-930D016D1875}"/>
    <cellStyle name="Normal 7 4 2 5" xfId="731" xr:uid="{B7E7DE1C-2291-43AA-8AC0-EA929F08575E}"/>
    <cellStyle name="Normal 7 4 2 5 2" xfId="3562" xr:uid="{DD7D0D33-C649-4CA6-B37D-218B15F5F1E5}"/>
    <cellStyle name="Normal 7 4 2 5 3" xfId="3563" xr:uid="{F15E286C-96E5-4EF3-8B64-2705DCC35B35}"/>
    <cellStyle name="Normal 7 4 2 5 4" xfId="3564" xr:uid="{C3D50E19-E120-4E55-B78D-1A324D6841A1}"/>
    <cellStyle name="Normal 7 4 2 6" xfId="3565" xr:uid="{8EEC236F-5879-498F-BA87-C2E4F24A21B2}"/>
    <cellStyle name="Normal 7 4 2 6 2" xfId="3566" xr:uid="{914C7749-99A0-4EF4-8F98-80FD2E070AE3}"/>
    <cellStyle name="Normal 7 4 2 6 3" xfId="3567" xr:uid="{613B4A6C-ECD1-4B6E-BA70-ED39E630AE27}"/>
    <cellStyle name="Normal 7 4 2 6 4" xfId="3568" xr:uid="{DF21D89A-DB7F-4FA7-9FF3-DAD1DD7D0ED1}"/>
    <cellStyle name="Normal 7 4 2 7" xfId="3569" xr:uid="{C24E6E87-A49D-4B49-9365-5683EDD15ED8}"/>
    <cellStyle name="Normal 7 4 2 8" xfId="3570" xr:uid="{C988E7E0-7307-4FB7-9FF8-2EE0FB979A9C}"/>
    <cellStyle name="Normal 7 4 2 9" xfId="3571" xr:uid="{5306CE70-3E79-4294-8034-93E7F1B223E2}"/>
    <cellStyle name="Normal 7 4 3" xfId="366" xr:uid="{4765FAA3-CD0B-418A-9111-E539551E3227}"/>
    <cellStyle name="Normal 7 4 3 2" xfId="732" xr:uid="{6D16F514-C7F9-4D1C-8019-340E773C1882}"/>
    <cellStyle name="Normal 7 4 3 2 2" xfId="733" xr:uid="{16493076-E419-4B32-849D-6D9AF66CD484}"/>
    <cellStyle name="Normal 7 4 3 2 2 2" xfId="1924" xr:uid="{ABB9DEDA-329C-4932-AC79-FE945DF5EA2B}"/>
    <cellStyle name="Normal 7 4 3 2 2 2 2" xfId="1925" xr:uid="{7246667B-3B11-4EB7-84B2-4130AEBD00DB}"/>
    <cellStyle name="Normal 7 4 3 2 2 3" xfId="1926" xr:uid="{127507CA-5855-4790-B00E-1F716B2382A7}"/>
    <cellStyle name="Normal 7 4 3 2 2 4" xfId="3572" xr:uid="{0719B72B-0564-40B2-B8A3-8B8BB00106A6}"/>
    <cellStyle name="Normal 7 4 3 2 3" xfId="1927" xr:uid="{1A2738C3-CB51-4D21-9F54-5F38F0D12888}"/>
    <cellStyle name="Normal 7 4 3 2 3 2" xfId="1928" xr:uid="{0315CAC4-CB39-48DC-8599-743E68A211F9}"/>
    <cellStyle name="Normal 7 4 3 2 3 3" xfId="3573" xr:uid="{994D15F1-F8DE-495C-B622-AC11D0F70327}"/>
    <cellStyle name="Normal 7 4 3 2 3 4" xfId="3574" xr:uid="{8BD846FF-487E-4AC3-B897-1510F81D760A}"/>
    <cellStyle name="Normal 7 4 3 2 4" xfId="1929" xr:uid="{C4176CBD-71A9-4607-ADBC-E2C5A22046F5}"/>
    <cellStyle name="Normal 7 4 3 2 5" xfId="3575" xr:uid="{DB92A163-CABA-4E84-8373-CA7388C7D52C}"/>
    <cellStyle name="Normal 7 4 3 2 6" xfId="3576" xr:uid="{B0E13E4B-41C7-4E1A-BF6B-64D535A45517}"/>
    <cellStyle name="Normal 7 4 3 3" xfId="734" xr:uid="{B8046BA0-5F7F-4FB4-9B95-B7DCF1E7D226}"/>
    <cellStyle name="Normal 7 4 3 3 2" xfId="1930" xr:uid="{5872507C-4A9D-422E-AD45-2BAFE696002F}"/>
    <cellStyle name="Normal 7 4 3 3 2 2" xfId="1931" xr:uid="{1FC9904D-89B6-4817-9B0E-8AFE423941D5}"/>
    <cellStyle name="Normal 7 4 3 3 2 3" xfId="3577" xr:uid="{2A9CB941-B38E-455E-A6B7-D1BA607F90BF}"/>
    <cellStyle name="Normal 7 4 3 3 2 4" xfId="3578" xr:uid="{80E4DC45-FE8B-458A-9288-712811D18789}"/>
    <cellStyle name="Normal 7 4 3 3 3" xfId="1932" xr:uid="{081BC7C6-6F16-402B-9361-D9E8B98E1295}"/>
    <cellStyle name="Normal 7 4 3 3 4" xfId="3579" xr:uid="{151ACEC7-CD4D-49FD-9C30-B399AA261962}"/>
    <cellStyle name="Normal 7 4 3 3 5" xfId="3580" xr:uid="{18B43CDE-8F34-4838-86E3-7195899FADB3}"/>
    <cellStyle name="Normal 7 4 3 4" xfId="1933" xr:uid="{68FA4B1A-4554-4CFF-B398-504C54DA53EE}"/>
    <cellStyle name="Normal 7 4 3 4 2" xfId="1934" xr:uid="{DC8F33A0-DDB9-40AA-8204-1138C62A5D1F}"/>
    <cellStyle name="Normal 7 4 3 4 3" xfId="3581" xr:uid="{E2783783-D861-4C97-87D1-49C185CB1BAA}"/>
    <cellStyle name="Normal 7 4 3 4 4" xfId="3582" xr:uid="{DE77D1A0-B22C-4AAB-B622-85CB73447583}"/>
    <cellStyle name="Normal 7 4 3 5" xfId="1935" xr:uid="{6A9C3CE8-382F-4AE9-A960-7BF471C07C07}"/>
    <cellStyle name="Normal 7 4 3 5 2" xfId="3583" xr:uid="{BEA2EBB1-B993-4827-8EBC-964200C9B6D4}"/>
    <cellStyle name="Normal 7 4 3 5 3" xfId="3584" xr:uid="{0721EBD2-9B6E-4B55-BE5F-DFF4FD08FCA6}"/>
    <cellStyle name="Normal 7 4 3 5 4" xfId="3585" xr:uid="{9E92ECEB-DBB2-4F3F-8109-0331E03FA476}"/>
    <cellStyle name="Normal 7 4 3 6" xfId="3586" xr:uid="{0D4EB95D-C896-43CA-9437-9FDFAF283634}"/>
    <cellStyle name="Normal 7 4 3 7" xfId="3587" xr:uid="{B9BA9BF5-AF60-4E83-9F73-D43D4C530F65}"/>
    <cellStyle name="Normal 7 4 3 8" xfId="3588" xr:uid="{3A8F8A7A-26A6-43ED-AD2A-5DE47B6528DC}"/>
    <cellStyle name="Normal 7 4 4" xfId="367" xr:uid="{94D16561-DC33-44F4-820C-580D10865BC3}"/>
    <cellStyle name="Normal 7 4 4 2" xfId="735" xr:uid="{5206ACFA-90E9-433A-A043-B0F24DD7A4DA}"/>
    <cellStyle name="Normal 7 4 4 2 2" xfId="736" xr:uid="{FE369222-6126-480F-93C8-03C92249D3A6}"/>
    <cellStyle name="Normal 7 4 4 2 2 2" xfId="1936" xr:uid="{151A0695-554F-48A8-9D66-448675C8E17A}"/>
    <cellStyle name="Normal 7 4 4 2 2 3" xfId="3589" xr:uid="{EE2D1BE2-3312-444F-97C0-496C1CAD0E85}"/>
    <cellStyle name="Normal 7 4 4 2 2 4" xfId="3590" xr:uid="{AA41892E-D75C-4EFA-A9EE-8348687B116F}"/>
    <cellStyle name="Normal 7 4 4 2 3" xfId="1937" xr:uid="{C3D3AC11-B5E8-4EE4-ACE6-4C48B80AC81F}"/>
    <cellStyle name="Normal 7 4 4 2 4" xfId="3591" xr:uid="{ADA3E242-078E-422E-8E12-A1B3FA811487}"/>
    <cellStyle name="Normal 7 4 4 2 5" xfId="3592" xr:uid="{AE55917D-7D8B-4107-9046-0865B43EBC3A}"/>
    <cellStyle name="Normal 7 4 4 3" xfId="737" xr:uid="{8E748872-EB8A-4F14-948C-CA1ACAD581AF}"/>
    <cellStyle name="Normal 7 4 4 3 2" xfId="1938" xr:uid="{9CFE2C28-A3CE-4A3C-A485-A87E6931B558}"/>
    <cellStyle name="Normal 7 4 4 3 3" xfId="3593" xr:uid="{D4D26FD4-B3FE-412D-B1E5-8894F0837211}"/>
    <cellStyle name="Normal 7 4 4 3 4" xfId="3594" xr:uid="{8AEA192F-5090-44BA-B858-16874E999AD2}"/>
    <cellStyle name="Normal 7 4 4 4" xfId="1939" xr:uid="{7C5ABACC-2C89-4268-B7E3-D652A163D301}"/>
    <cellStyle name="Normal 7 4 4 4 2" xfId="3595" xr:uid="{404CC3C3-F82B-45D1-9C74-C4A2A75A49C0}"/>
    <cellStyle name="Normal 7 4 4 4 3" xfId="3596" xr:uid="{81CF1D4E-566A-474C-9F09-9A8F6B91B7A5}"/>
    <cellStyle name="Normal 7 4 4 4 4" xfId="3597" xr:uid="{E7AD873F-2093-4411-8F5E-40A8625712F4}"/>
    <cellStyle name="Normal 7 4 4 5" xfId="3598" xr:uid="{087DDA82-AF41-4B79-B0D4-2CCF0CE47E7C}"/>
    <cellStyle name="Normal 7 4 4 6" xfId="3599" xr:uid="{A222968D-78CE-4B10-9404-DAA63CFD49DB}"/>
    <cellStyle name="Normal 7 4 4 7" xfId="3600" xr:uid="{C299F43F-1ED4-475A-B3A9-5D0B51FC5750}"/>
    <cellStyle name="Normal 7 4 5" xfId="368" xr:uid="{59825027-C9CB-4937-AB6F-3A3CB25DC871}"/>
    <cellStyle name="Normal 7 4 5 2" xfId="738" xr:uid="{F6BFFF3E-0486-4C1D-9137-43E102FA5108}"/>
    <cellStyle name="Normal 7 4 5 2 2" xfId="1940" xr:uid="{56267857-7053-45F3-9C95-E1EC2E0C08D3}"/>
    <cellStyle name="Normal 7 4 5 2 3" xfId="3601" xr:uid="{A0AE9CF7-0C34-46C3-814D-FB5E01CE11F5}"/>
    <cellStyle name="Normal 7 4 5 2 4" xfId="3602" xr:uid="{77BD858C-7FBE-428D-A90E-BB9C3EC698AA}"/>
    <cellStyle name="Normal 7 4 5 3" xfId="1941" xr:uid="{78032B74-7F2C-4909-AF47-9961059C55F1}"/>
    <cellStyle name="Normal 7 4 5 3 2" xfId="3603" xr:uid="{B384DFE3-E007-4278-A665-DBB735F256A6}"/>
    <cellStyle name="Normal 7 4 5 3 3" xfId="3604" xr:uid="{F40A1CB1-3134-49D1-9D8D-6B44B4E42A2C}"/>
    <cellStyle name="Normal 7 4 5 3 4" xfId="3605" xr:uid="{B0573A23-FC8A-4003-9144-F82D56171DD7}"/>
    <cellStyle name="Normal 7 4 5 4" xfId="3606" xr:uid="{07B42E34-88A3-45FF-B482-267F5DD5ACA9}"/>
    <cellStyle name="Normal 7 4 5 5" xfId="3607" xr:uid="{D6F09309-8D62-4154-940B-D2679026F5A3}"/>
    <cellStyle name="Normal 7 4 5 6" xfId="3608" xr:uid="{1EF65176-3406-4AE1-827D-024EDCF65F46}"/>
    <cellStyle name="Normal 7 4 6" xfId="739" xr:uid="{6FBD9BBB-4AC4-4E53-9313-8C037AE4B6F7}"/>
    <cellStyle name="Normal 7 4 6 2" xfId="1942" xr:uid="{64A07059-BAE8-4E36-AF2B-045323C0C01A}"/>
    <cellStyle name="Normal 7 4 6 2 2" xfId="3609" xr:uid="{35BD3AAF-0FAB-469A-8FCC-20D0AFBFC3EF}"/>
    <cellStyle name="Normal 7 4 6 2 3" xfId="3610" xr:uid="{88BD1302-ED4B-4BED-B24C-C13449DDD687}"/>
    <cellStyle name="Normal 7 4 6 2 4" xfId="3611" xr:uid="{15A332CE-4EA6-422A-AF86-B6EB58859854}"/>
    <cellStyle name="Normal 7 4 6 3" xfId="3612" xr:uid="{96DAE277-5071-4D59-984D-649E0D9EC14E}"/>
    <cellStyle name="Normal 7 4 6 4" xfId="3613" xr:uid="{8673C3B5-DF71-4FEA-817D-24F41FB4B551}"/>
    <cellStyle name="Normal 7 4 6 5" xfId="3614" xr:uid="{BCFA7480-754D-42F2-BF6A-8F5BB9A75E83}"/>
    <cellStyle name="Normal 7 4 7" xfId="1943" xr:uid="{06E6885E-EB6F-43AA-8DA9-044249493945}"/>
    <cellStyle name="Normal 7 4 7 2" xfId="3615" xr:uid="{098EC8A0-E356-4736-98F4-5AE025A74FC1}"/>
    <cellStyle name="Normal 7 4 7 3" xfId="3616" xr:uid="{4B1DBC1B-1AA7-49B9-AB48-78AB92E280F7}"/>
    <cellStyle name="Normal 7 4 7 4" xfId="3617" xr:uid="{AA710195-3A22-4DA5-AC19-3B47F00D14C0}"/>
    <cellStyle name="Normal 7 4 8" xfId="3618" xr:uid="{077B0385-B6FF-4616-85F9-868B7EA6810E}"/>
    <cellStyle name="Normal 7 4 8 2" xfId="3619" xr:uid="{DAA3C998-AC14-40A0-AF45-BD17AF07BE23}"/>
    <cellStyle name="Normal 7 4 8 3" xfId="3620" xr:uid="{815E2701-C16A-45D4-9611-5789A131E0F9}"/>
    <cellStyle name="Normal 7 4 8 4" xfId="3621" xr:uid="{E5238BE7-7AF7-42BA-8575-7E29D5D740AB}"/>
    <cellStyle name="Normal 7 4 9" xfId="3622" xr:uid="{58A4BA9A-84ED-4915-842C-6D73644F6E3A}"/>
    <cellStyle name="Normal 7 5" xfId="145" xr:uid="{1C74002B-EC69-4E13-9857-1CF7B30A75B9}"/>
    <cellStyle name="Normal 7 5 2" xfId="146" xr:uid="{49E2D168-C2FC-4C9C-9E09-5D6111513E4C}"/>
    <cellStyle name="Normal 7 5 2 2" xfId="369" xr:uid="{42D859C4-4FA4-485B-9DB2-1314687DEA51}"/>
    <cellStyle name="Normal 7 5 2 2 2" xfId="740" xr:uid="{19CBB7B2-A472-41BC-B8DF-9D155EF3CF67}"/>
    <cellStyle name="Normal 7 5 2 2 2 2" xfId="1944" xr:uid="{ACCB4D32-CD72-49F9-B098-6332473EF824}"/>
    <cellStyle name="Normal 7 5 2 2 2 3" xfId="3623" xr:uid="{F5F4A8A7-5F68-40A3-9410-622090EB9063}"/>
    <cellStyle name="Normal 7 5 2 2 2 4" xfId="3624" xr:uid="{38B40194-D5F4-4F5E-BD8F-2945D2269770}"/>
    <cellStyle name="Normal 7 5 2 2 3" xfId="1945" xr:uid="{4E4D540E-5683-48FE-9D36-FDF7F0313124}"/>
    <cellStyle name="Normal 7 5 2 2 3 2" xfId="3625" xr:uid="{D26C85B6-C6C4-4A72-BAD8-A0BCBC5C2AF3}"/>
    <cellStyle name="Normal 7 5 2 2 3 3" xfId="3626" xr:uid="{04654F35-170D-4BF8-9207-0593E642C0E3}"/>
    <cellStyle name="Normal 7 5 2 2 3 4" xfId="3627" xr:uid="{FE5D01B8-6943-4E92-A5F1-BB2FD2E57752}"/>
    <cellStyle name="Normal 7 5 2 2 4" xfId="3628" xr:uid="{79DD5973-2B61-4506-9AC8-1FD21EFFEC76}"/>
    <cellStyle name="Normal 7 5 2 2 5" xfId="3629" xr:uid="{78224CD4-16EF-4060-8103-583A08812D95}"/>
    <cellStyle name="Normal 7 5 2 2 6" xfId="3630" xr:uid="{759F4C4B-1707-4FBC-9905-188CC6CFF9B9}"/>
    <cellStyle name="Normal 7 5 2 3" xfId="741" xr:uid="{7F051633-87FD-4667-94D7-A87904535614}"/>
    <cellStyle name="Normal 7 5 2 3 2" xfId="1946" xr:uid="{E9C97561-4DF3-48D6-9182-AFFB176BF670}"/>
    <cellStyle name="Normal 7 5 2 3 2 2" xfId="3631" xr:uid="{4530B541-7139-47D0-A5B6-92F148B44F13}"/>
    <cellStyle name="Normal 7 5 2 3 2 3" xfId="3632" xr:uid="{594525E1-2136-496B-946E-B454DF98A545}"/>
    <cellStyle name="Normal 7 5 2 3 2 4" xfId="3633" xr:uid="{AB0A6C18-1DB4-4373-891E-F23E34BA0E5F}"/>
    <cellStyle name="Normal 7 5 2 3 3" xfId="3634" xr:uid="{3BA110D8-A8BD-4D45-A4F1-392DDE456E4C}"/>
    <cellStyle name="Normal 7 5 2 3 4" xfId="3635" xr:uid="{9DF9996D-95B5-40F7-910D-F3A3413BE079}"/>
    <cellStyle name="Normal 7 5 2 3 5" xfId="3636" xr:uid="{D2B1129B-41CE-4FAE-8304-2FD682D2CF33}"/>
    <cellStyle name="Normal 7 5 2 4" xfId="1947" xr:uid="{7B446B86-64E5-4E69-AF48-30EB95FF8C2F}"/>
    <cellStyle name="Normal 7 5 2 4 2" xfId="3637" xr:uid="{D2ABA1F5-2593-4725-B754-CE3FBD699F3A}"/>
    <cellStyle name="Normal 7 5 2 4 3" xfId="3638" xr:uid="{EF0F5581-517B-4530-B079-3DB0C3051EF8}"/>
    <cellStyle name="Normal 7 5 2 4 4" xfId="3639" xr:uid="{914BB0E8-5DDE-4C2E-A94E-4287E964A69A}"/>
    <cellStyle name="Normal 7 5 2 5" xfId="3640" xr:uid="{8860D48C-4B63-42CF-93DC-1A3232F28B61}"/>
    <cellStyle name="Normal 7 5 2 5 2" xfId="3641" xr:uid="{215EF05D-0426-4E20-BBAD-97DD2A954D5B}"/>
    <cellStyle name="Normal 7 5 2 5 3" xfId="3642" xr:uid="{D4C5D32B-945A-4A0F-9973-20449B251981}"/>
    <cellStyle name="Normal 7 5 2 5 4" xfId="3643" xr:uid="{D77D635C-882C-4C59-8908-4DDAE24DD0B5}"/>
    <cellStyle name="Normal 7 5 2 6" xfId="3644" xr:uid="{A7AABFE0-126D-4DDC-B803-AFD05E33273E}"/>
    <cellStyle name="Normal 7 5 2 7" xfId="3645" xr:uid="{1B9ABB3C-AF91-4BB5-8139-DEDD28463031}"/>
    <cellStyle name="Normal 7 5 2 8" xfId="3646" xr:uid="{6D6B40AF-0EB8-40DB-98CD-34E9CB820ECD}"/>
    <cellStyle name="Normal 7 5 3" xfId="370" xr:uid="{9EFE33C7-CD5E-4DC6-A3A4-86323E7A28CB}"/>
    <cellStyle name="Normal 7 5 3 2" xfId="742" xr:uid="{FF943271-01F7-4417-ACDA-476672AD2CB8}"/>
    <cellStyle name="Normal 7 5 3 2 2" xfId="743" xr:uid="{B9CAA69E-CA5C-4A69-9F62-B3FCB9815F29}"/>
    <cellStyle name="Normal 7 5 3 2 3" xfId="3647" xr:uid="{25B0D8B8-7C25-4E05-BB4B-2E64EBF92CD8}"/>
    <cellStyle name="Normal 7 5 3 2 4" xfId="3648" xr:uid="{59C429AD-DB08-4D47-A4CE-1707F3C8FDDE}"/>
    <cellStyle name="Normal 7 5 3 3" xfId="744" xr:uid="{0B031833-2A8C-4CC0-9D58-D5F863435084}"/>
    <cellStyle name="Normal 7 5 3 3 2" xfId="3649" xr:uid="{523640D9-AE6E-45FA-B919-22EE42882B7D}"/>
    <cellStyle name="Normal 7 5 3 3 3" xfId="3650" xr:uid="{EA62FFE1-0684-4C2A-BAC5-4702BF1D1B7D}"/>
    <cellStyle name="Normal 7 5 3 3 4" xfId="3651" xr:uid="{FE63C956-3067-4103-AD60-331DDBB4DF0D}"/>
    <cellStyle name="Normal 7 5 3 4" xfId="3652" xr:uid="{90D05DA2-02B5-40FD-88AA-E082DD8C3404}"/>
    <cellStyle name="Normal 7 5 3 5" xfId="3653" xr:uid="{C1D97CA2-4E64-4F09-823B-CCB77395FC0B}"/>
    <cellStyle name="Normal 7 5 3 6" xfId="3654" xr:uid="{13944D1D-95B1-4EB7-9CB5-C22410860767}"/>
    <cellStyle name="Normal 7 5 4" xfId="371" xr:uid="{B4AC32A9-0336-4A86-AAF1-A753746DF5EA}"/>
    <cellStyle name="Normal 7 5 4 2" xfId="745" xr:uid="{BD0994FC-C50F-4EB6-AC3B-0B3722429991}"/>
    <cellStyle name="Normal 7 5 4 2 2" xfId="3655" xr:uid="{BC9BD9D5-FA49-4E1C-8719-9D0E0B27EBB4}"/>
    <cellStyle name="Normal 7 5 4 2 3" xfId="3656" xr:uid="{8720792D-E793-4354-AF62-E83F1B5F7A2E}"/>
    <cellStyle name="Normal 7 5 4 2 4" xfId="3657" xr:uid="{3ABA31D8-4F10-4ED5-B9D7-03E56D17098C}"/>
    <cellStyle name="Normal 7 5 4 3" xfId="3658" xr:uid="{3DA59FC9-26A5-4914-94C9-62928CE0724E}"/>
    <cellStyle name="Normal 7 5 4 4" xfId="3659" xr:uid="{4B70DF09-607B-41A6-B081-C18D39705E31}"/>
    <cellStyle name="Normal 7 5 4 5" xfId="3660" xr:uid="{80AF3C25-4DA3-4AC2-B7FC-C288DE9E5261}"/>
    <cellStyle name="Normal 7 5 5" xfId="746" xr:uid="{C89FF054-DC52-4B3F-9FA9-007958E07E6C}"/>
    <cellStyle name="Normal 7 5 5 2" xfId="3661" xr:uid="{959E9628-4775-489D-8C2E-7D811D437A61}"/>
    <cellStyle name="Normal 7 5 5 3" xfId="3662" xr:uid="{7F90EED5-DE3A-4AF6-B2A2-B6C7845C4EA2}"/>
    <cellStyle name="Normal 7 5 5 4" xfId="3663" xr:uid="{85E66A49-F115-4EB3-986F-EB89121FAA7E}"/>
    <cellStyle name="Normal 7 5 6" xfId="3664" xr:uid="{D801C42B-F492-4FE5-B39A-86B7BCC1763E}"/>
    <cellStyle name="Normal 7 5 6 2" xfId="3665" xr:uid="{ACAA5D72-02E7-4663-9A73-98D93AAB12C1}"/>
    <cellStyle name="Normal 7 5 6 3" xfId="3666" xr:uid="{18C7116C-369E-4104-B13B-8DA6E5871A74}"/>
    <cellStyle name="Normal 7 5 6 4" xfId="3667" xr:uid="{11D9EE1F-AD6B-49B7-A619-665C2A51A2B8}"/>
    <cellStyle name="Normal 7 5 7" xfId="3668" xr:uid="{3D489407-15C9-401B-9AC2-8996674F6613}"/>
    <cellStyle name="Normal 7 5 8" xfId="3669" xr:uid="{BDBCD9E8-88A6-4912-9724-53EC6EAE2359}"/>
    <cellStyle name="Normal 7 5 9" xfId="3670" xr:uid="{A217CFA0-C808-48DC-A0D5-D944EEB0F4CE}"/>
    <cellStyle name="Normal 7 6" xfId="147" xr:uid="{440D8ACC-7D8B-41BD-880B-5919D854E8BF}"/>
    <cellStyle name="Normal 7 6 2" xfId="372" xr:uid="{8633C021-B011-4269-8B22-C79F6F406D4C}"/>
    <cellStyle name="Normal 7 6 2 2" xfId="747" xr:uid="{18683D72-FE1F-4485-AAC1-87CAF490B115}"/>
    <cellStyle name="Normal 7 6 2 2 2" xfId="1948" xr:uid="{E20403D8-C144-4C6E-ACB9-7E1399276EA2}"/>
    <cellStyle name="Normal 7 6 2 2 2 2" xfId="1949" xr:uid="{68D70EF6-00E3-4553-A814-6D2D1217926C}"/>
    <cellStyle name="Normal 7 6 2 2 3" xfId="1950" xr:uid="{8EE13508-D094-4E0B-B558-F63291A18E33}"/>
    <cellStyle name="Normal 7 6 2 2 4" xfId="3671" xr:uid="{81748DF4-7226-4EF5-84A6-911F276B6BF8}"/>
    <cellStyle name="Normal 7 6 2 3" xfId="1951" xr:uid="{25221EEC-A7BB-4A18-B929-5EB831784ACB}"/>
    <cellStyle name="Normal 7 6 2 3 2" xfId="1952" xr:uid="{72AC71DF-BEFB-443A-B01F-8A8573F881CA}"/>
    <cellStyle name="Normal 7 6 2 3 3" xfId="3672" xr:uid="{D296EA2C-C935-4FF5-8DE2-AE0770FFAEFD}"/>
    <cellStyle name="Normal 7 6 2 3 4" xfId="3673" xr:uid="{1FFB7D84-E706-4E11-AA03-DAA17E280829}"/>
    <cellStyle name="Normal 7 6 2 4" xfId="1953" xr:uid="{83695652-3AC2-42F0-9861-63CDBAC4B6A8}"/>
    <cellStyle name="Normal 7 6 2 5" xfId="3674" xr:uid="{7EE8A055-2136-48E1-AF64-8EC381C0A4D4}"/>
    <cellStyle name="Normal 7 6 2 6" xfId="3675" xr:uid="{65348E90-11C4-4B0D-AA92-0D04AFD24B36}"/>
    <cellStyle name="Normal 7 6 3" xfId="748" xr:uid="{F5713F44-F408-40B4-9FA1-DD20743DBAD3}"/>
    <cellStyle name="Normal 7 6 3 2" xfId="1954" xr:uid="{4E4B4E26-F61A-4A71-ADD0-751223C95462}"/>
    <cellStyle name="Normal 7 6 3 2 2" xfId="1955" xr:uid="{D79086C8-8195-44A0-8DA1-B73C5343816C}"/>
    <cellStyle name="Normal 7 6 3 2 3" xfId="3676" xr:uid="{9843BA0F-43D6-4453-A309-E956B4603287}"/>
    <cellStyle name="Normal 7 6 3 2 4" xfId="3677" xr:uid="{372AB535-5FFA-4248-B9C0-58C166D4168C}"/>
    <cellStyle name="Normal 7 6 3 3" xfId="1956" xr:uid="{EB3FDFFC-4752-4285-920F-454716EBD083}"/>
    <cellStyle name="Normal 7 6 3 4" xfId="3678" xr:uid="{5F58373C-E7E2-4A65-82E9-7C5C20DFAC54}"/>
    <cellStyle name="Normal 7 6 3 5" xfId="3679" xr:uid="{437136FB-DF4D-43DE-9627-C51BDD962400}"/>
    <cellStyle name="Normal 7 6 4" xfId="1957" xr:uid="{B32D03D0-97BF-44FD-BEF0-3770AA9C4455}"/>
    <cellStyle name="Normal 7 6 4 2" xfId="1958" xr:uid="{4EE6D6F3-CF86-48B9-9321-F867938C4852}"/>
    <cellStyle name="Normal 7 6 4 3" xfId="3680" xr:uid="{57BE1FB6-EB1C-4A60-93B9-C2B5C9398AC3}"/>
    <cellStyle name="Normal 7 6 4 4" xfId="3681" xr:uid="{247852EA-C15C-4073-84BE-E73450347D49}"/>
    <cellStyle name="Normal 7 6 5" xfId="1959" xr:uid="{781FBED3-54AC-4ABF-ADF4-AEDCAA4EF06C}"/>
    <cellStyle name="Normal 7 6 5 2" xfId="3682" xr:uid="{F542A55D-A410-4A68-A82E-C1ED27A8AABD}"/>
    <cellStyle name="Normal 7 6 5 3" xfId="3683" xr:uid="{5F02DED2-571A-493C-89BF-C0B4D5BD219A}"/>
    <cellStyle name="Normal 7 6 5 4" xfId="3684" xr:uid="{C066E209-B4EF-42C5-9CBE-DDE1A814913A}"/>
    <cellStyle name="Normal 7 6 6" xfId="3685" xr:uid="{1D2E515F-81C8-4076-84E6-E3286B7640B7}"/>
    <cellStyle name="Normal 7 6 7" xfId="3686" xr:uid="{A276341D-F83F-483A-8076-6999AE999EBC}"/>
    <cellStyle name="Normal 7 6 8" xfId="3687" xr:uid="{552CBD6B-7B80-4F74-B9D7-05DD555D92B1}"/>
    <cellStyle name="Normal 7 7" xfId="373" xr:uid="{5C1095FA-E17C-470A-8C8E-6CB33FEEEE89}"/>
    <cellStyle name="Normal 7 7 2" xfId="749" xr:uid="{8FDDC714-D1E5-4AB0-AA22-EE5F49B56AB0}"/>
    <cellStyle name="Normal 7 7 2 2" xfId="750" xr:uid="{62A411BC-572F-433A-BCC0-91E69A919E6E}"/>
    <cellStyle name="Normal 7 7 2 2 2" xfId="1960" xr:uid="{3B654091-832E-4DBA-A5AE-5C5A7BBE9D3C}"/>
    <cellStyle name="Normal 7 7 2 2 3" xfId="3688" xr:uid="{06160BE5-CE18-4F76-A52E-9B6A3172C2E8}"/>
    <cellStyle name="Normal 7 7 2 2 4" xfId="3689" xr:uid="{2FEC0B64-02F8-43FA-9C3D-005468DC5180}"/>
    <cellStyle name="Normal 7 7 2 3" xfId="1961" xr:uid="{823505D8-744D-4C71-ACFC-A671B4FECB5A}"/>
    <cellStyle name="Normal 7 7 2 4" xfId="3690" xr:uid="{7DCC2398-CDF1-480B-A2BC-11E9D45F3012}"/>
    <cellStyle name="Normal 7 7 2 5" xfId="3691" xr:uid="{1B65A952-1DD3-4790-8C0C-9FF0AD31C927}"/>
    <cellStyle name="Normal 7 7 3" xfId="751" xr:uid="{1BA2290C-2668-4100-876E-1059E2BE4703}"/>
    <cellStyle name="Normal 7 7 3 2" xfId="1962" xr:uid="{CF42CB2B-B50D-4ECB-8D76-747E6A012AC6}"/>
    <cellStyle name="Normal 7 7 3 3" xfId="3692" xr:uid="{3DE0CE69-695E-4542-9892-AF1D015A3C6A}"/>
    <cellStyle name="Normal 7 7 3 4" xfId="3693" xr:uid="{9C404CC8-FBD4-464A-B3DC-1FCF37605012}"/>
    <cellStyle name="Normal 7 7 4" xfId="1963" xr:uid="{B95BECF8-1E20-471E-8E37-8BBB05FEA128}"/>
    <cellStyle name="Normal 7 7 4 2" xfId="3694" xr:uid="{D4FE1835-6966-4795-A74C-7C418F1DB71E}"/>
    <cellStyle name="Normal 7 7 4 3" xfId="3695" xr:uid="{46DEDD43-C0F3-49A6-BC90-0861929F0042}"/>
    <cellStyle name="Normal 7 7 4 4" xfId="3696" xr:uid="{F1074520-3C12-46A8-8566-796F0FF80254}"/>
    <cellStyle name="Normal 7 7 5" xfId="3697" xr:uid="{8C649A03-E551-49E4-9FBB-D06725DE4ABF}"/>
    <cellStyle name="Normal 7 7 6" xfId="3698" xr:uid="{EFD76800-8EFF-4EBB-8067-BD6D6382DE2D}"/>
    <cellStyle name="Normal 7 7 7" xfId="3699" xr:uid="{8851B9ED-A526-4AED-ABC6-47B1BCC75E34}"/>
    <cellStyle name="Normal 7 8" xfId="374" xr:uid="{7570DF37-2F14-4F52-A0D6-07201CA3D579}"/>
    <cellStyle name="Normal 7 8 2" xfId="752" xr:uid="{011FB46B-8EA8-4A2C-A881-05E5564870CA}"/>
    <cellStyle name="Normal 7 8 2 2" xfId="1964" xr:uid="{2662CF0A-055F-4591-9F17-7B80C7AD4DC7}"/>
    <cellStyle name="Normal 7 8 2 3" xfId="3700" xr:uid="{C504C8DC-BA4D-4173-8AD0-CA798E316FF1}"/>
    <cellStyle name="Normal 7 8 2 4" xfId="3701" xr:uid="{08832C1B-59A3-460A-A2FD-C17F0DB646C4}"/>
    <cellStyle name="Normal 7 8 3" xfId="1965" xr:uid="{DDAD4AA8-F1CD-4C30-A8CA-8860C6361BC0}"/>
    <cellStyle name="Normal 7 8 3 2" xfId="3702" xr:uid="{8B3B42AF-2B9C-49BC-AC52-27E9524974F5}"/>
    <cellStyle name="Normal 7 8 3 3" xfId="3703" xr:uid="{0306D7AA-BFBA-40C1-933C-878EB647AC84}"/>
    <cellStyle name="Normal 7 8 3 4" xfId="3704" xr:uid="{85A33852-108B-4AAE-8C1B-077E97079860}"/>
    <cellStyle name="Normal 7 8 4" xfId="3705" xr:uid="{759C8DAA-814C-4271-AB5B-BA2A370BBB5E}"/>
    <cellStyle name="Normal 7 8 5" xfId="3706" xr:uid="{5CEBD144-EF87-47CB-8753-2CA4B1DF6F07}"/>
    <cellStyle name="Normal 7 8 6" xfId="3707" xr:uid="{933ABCF9-0594-45CD-B8F5-0F28040442FE}"/>
    <cellStyle name="Normal 7 9" xfId="375" xr:uid="{1A04DAAA-5165-43FA-A3C7-B7F79B676556}"/>
    <cellStyle name="Normal 7 9 2" xfId="1966" xr:uid="{722891B5-0F82-478A-9BFC-522B2CC1A4EB}"/>
    <cellStyle name="Normal 7 9 2 2" xfId="3708" xr:uid="{9C69BACD-3FE0-4634-BC17-DC0BF24AD4A1}"/>
    <cellStyle name="Normal 7 9 2 2 2" xfId="4410" xr:uid="{633D636F-230E-4CF5-B3E3-81E4C2B9B8BF}"/>
    <cellStyle name="Normal 7 9 2 2 3" xfId="4689" xr:uid="{1B7CF248-D912-4226-82F0-26E66617656B}"/>
    <cellStyle name="Normal 7 9 2 3" xfId="3709" xr:uid="{5F1FF8CF-990D-4DD1-B210-49624D79E11D}"/>
    <cellStyle name="Normal 7 9 2 4" xfId="3710" xr:uid="{F37B8ABF-03D0-405C-ABA6-737C8E31A656}"/>
    <cellStyle name="Normal 7 9 3" xfId="3711" xr:uid="{8EC98750-EB10-4980-B7B8-CDD9E033247B}"/>
    <cellStyle name="Normal 7 9 4" xfId="3712" xr:uid="{CA0A20C7-FD6D-4DA6-8E6E-5DFA983C6156}"/>
    <cellStyle name="Normal 7 9 4 2" xfId="4580" xr:uid="{EE1C7722-01B3-44F5-8A08-045F0C2CFDCD}"/>
    <cellStyle name="Normal 7 9 4 3" xfId="4690" xr:uid="{CE601000-A3CF-493B-9D23-CDA7580776CC}"/>
    <cellStyle name="Normal 7 9 4 4" xfId="4609" xr:uid="{AB12C9F9-9CF5-4EE2-BEE1-8728CA16A390}"/>
    <cellStyle name="Normal 7 9 5" xfId="3713" xr:uid="{2369E5EC-54F3-4511-87FA-1D13EF373238}"/>
    <cellStyle name="Normal 8" xfId="148" xr:uid="{2A589CE2-AC80-4174-B25E-096AE3E62D4D}"/>
    <cellStyle name="Normal 8 10" xfId="1967" xr:uid="{43680475-4820-49AC-97F6-D934EC3F7019}"/>
    <cellStyle name="Normal 8 10 2" xfId="3714" xr:uid="{9B063887-B368-4835-B4C0-3F0AED892AD4}"/>
    <cellStyle name="Normal 8 10 3" xfId="3715" xr:uid="{6BBBE46B-8B8A-4F65-AB7C-23097929A944}"/>
    <cellStyle name="Normal 8 10 4" xfId="3716" xr:uid="{AE4B956D-AC8A-4ED1-8BFD-82EDFDA62949}"/>
    <cellStyle name="Normal 8 11" xfId="3717" xr:uid="{FA06E6E8-4398-4DD0-9FEB-93B3CC3241D7}"/>
    <cellStyle name="Normal 8 11 2" xfId="3718" xr:uid="{F65ABF03-0573-4CE2-BD63-C4A499F27B17}"/>
    <cellStyle name="Normal 8 11 3" xfId="3719" xr:uid="{36C8AEA6-E779-40BA-9DC4-0E5660BF6272}"/>
    <cellStyle name="Normal 8 11 4" xfId="3720" xr:uid="{F7846048-914B-4E21-836D-39E1E872EC4E}"/>
    <cellStyle name="Normal 8 12" xfId="3721" xr:uid="{158A07C3-8059-4869-A19F-E731C91C8AA5}"/>
    <cellStyle name="Normal 8 12 2" xfId="3722" xr:uid="{68E828EB-9DE6-4AAB-82BF-259CEEEF6F20}"/>
    <cellStyle name="Normal 8 13" xfId="3723" xr:uid="{F27DE2BB-A653-4BBB-96DF-75A07B42A3E8}"/>
    <cellStyle name="Normal 8 14" xfId="3724" xr:uid="{7D016CD6-827C-4B24-B4F3-ECBCB24757C0}"/>
    <cellStyle name="Normal 8 15" xfId="3725" xr:uid="{E9C5236B-C994-4E04-833B-9A4D5284753F}"/>
    <cellStyle name="Normal 8 2" xfId="149" xr:uid="{5A0391AA-414F-441D-A74F-E2760FB19D66}"/>
    <cellStyle name="Normal 8 2 10" xfId="3726" xr:uid="{33A184F2-8814-438C-A1C4-E0A4F1FE4E7C}"/>
    <cellStyle name="Normal 8 2 11" xfId="3727" xr:uid="{ECB7DD50-6427-4E36-8126-9D126C207805}"/>
    <cellStyle name="Normal 8 2 2" xfId="150" xr:uid="{8E6115B0-BFF0-41B3-A658-61A64F2C1512}"/>
    <cellStyle name="Normal 8 2 2 2" xfId="151" xr:uid="{72EED48B-93D1-47D1-93EC-BF817D476D67}"/>
    <cellStyle name="Normal 8 2 2 2 2" xfId="376" xr:uid="{56E47B3E-20D5-4C84-A2D1-673FDA07BFA3}"/>
    <cellStyle name="Normal 8 2 2 2 2 2" xfId="753" xr:uid="{B09B0614-C1A0-4A8C-BBFD-60A765769C5B}"/>
    <cellStyle name="Normal 8 2 2 2 2 2 2" xfId="754" xr:uid="{18FA49CE-E1D6-4C98-8D4A-90BAE00015C2}"/>
    <cellStyle name="Normal 8 2 2 2 2 2 2 2" xfId="1968" xr:uid="{BF570005-0FBE-40C6-BB2F-255D69E7A470}"/>
    <cellStyle name="Normal 8 2 2 2 2 2 2 2 2" xfId="1969" xr:uid="{D0885D80-D992-460E-A12D-E3DF521EDE84}"/>
    <cellStyle name="Normal 8 2 2 2 2 2 2 3" xfId="1970" xr:uid="{9E9FBF6E-593E-4B06-9BDA-9F369FAAD3E7}"/>
    <cellStyle name="Normal 8 2 2 2 2 2 3" xfId="1971" xr:uid="{190E3DD6-C58D-41EB-922C-13C43394B285}"/>
    <cellStyle name="Normal 8 2 2 2 2 2 3 2" xfId="1972" xr:uid="{B24711F2-A8CA-4F77-B80E-E7D6C5466B95}"/>
    <cellStyle name="Normal 8 2 2 2 2 2 4" xfId="1973" xr:uid="{0868E495-E0AB-454F-886C-8356D20D87FC}"/>
    <cellStyle name="Normal 8 2 2 2 2 3" xfId="755" xr:uid="{9F689E99-204C-4898-A17F-A9C1CCBCE215}"/>
    <cellStyle name="Normal 8 2 2 2 2 3 2" xfId="1974" xr:uid="{35E153DE-6AA1-4CF1-85A2-D4318451E44D}"/>
    <cellStyle name="Normal 8 2 2 2 2 3 2 2" xfId="1975" xr:uid="{1A23B8AC-A920-4D02-9D1E-433C1DE15244}"/>
    <cellStyle name="Normal 8 2 2 2 2 3 3" xfId="1976" xr:uid="{032E4936-5CED-474D-8D7B-850C4CF9F94D}"/>
    <cellStyle name="Normal 8 2 2 2 2 3 4" xfId="3728" xr:uid="{80221265-393A-420D-9ED0-C8CBCAB45BB5}"/>
    <cellStyle name="Normal 8 2 2 2 2 4" xfId="1977" xr:uid="{104CCB7B-2DDF-4429-8228-07365B74EBAF}"/>
    <cellStyle name="Normal 8 2 2 2 2 4 2" xfId="1978" xr:uid="{D3048642-0130-423C-8440-CD2C78AE0D3A}"/>
    <cellStyle name="Normal 8 2 2 2 2 5" xfId="1979" xr:uid="{07C752D0-75AD-40E6-B84E-37FC20A35194}"/>
    <cellStyle name="Normal 8 2 2 2 2 6" xfId="3729" xr:uid="{A41415D4-F8BE-42FC-A269-EB14625CB21B}"/>
    <cellStyle name="Normal 8 2 2 2 3" xfId="377" xr:uid="{205767FE-9BB6-4420-9125-EF189059E797}"/>
    <cellStyle name="Normal 8 2 2 2 3 2" xfId="756" xr:uid="{E8F7F60F-D4A8-48CF-AA6C-FC09E83D515F}"/>
    <cellStyle name="Normal 8 2 2 2 3 2 2" xfId="757" xr:uid="{D3745A4A-C7B5-4AA6-A2CE-C641C51D6697}"/>
    <cellStyle name="Normal 8 2 2 2 3 2 2 2" xfId="1980" xr:uid="{10489165-977F-4AD9-A505-E3BB955E5790}"/>
    <cellStyle name="Normal 8 2 2 2 3 2 2 2 2" xfId="1981" xr:uid="{A679DE71-FF24-4CEF-ADF8-45AD4855DA10}"/>
    <cellStyle name="Normal 8 2 2 2 3 2 2 3" xfId="1982" xr:uid="{D83C268A-1838-4E79-AD35-2B3624998769}"/>
    <cellStyle name="Normal 8 2 2 2 3 2 3" xfId="1983" xr:uid="{FE4D2110-8A4C-4763-8274-C77546083533}"/>
    <cellStyle name="Normal 8 2 2 2 3 2 3 2" xfId="1984" xr:uid="{A7E1C2A0-CED2-4D0E-B29B-7126A0E45F0F}"/>
    <cellStyle name="Normal 8 2 2 2 3 2 4" xfId="1985" xr:uid="{A1C68E42-4895-4C01-A068-ED824B8617B3}"/>
    <cellStyle name="Normal 8 2 2 2 3 3" xfId="758" xr:uid="{83ABE95D-EA8A-40F0-A20E-C43DF2D01F21}"/>
    <cellStyle name="Normal 8 2 2 2 3 3 2" xfId="1986" xr:uid="{DC83642C-EF85-4AE1-ABB1-B24483C5E89E}"/>
    <cellStyle name="Normal 8 2 2 2 3 3 2 2" xfId="1987" xr:uid="{C6751A1D-12CF-4E51-B33E-640E72D01831}"/>
    <cellStyle name="Normal 8 2 2 2 3 3 3" xfId="1988" xr:uid="{BC70E08B-4BE2-4BB6-A556-5D35EC5DD5E7}"/>
    <cellStyle name="Normal 8 2 2 2 3 4" xfId="1989" xr:uid="{C0185124-00F3-4E43-B737-811838E7194C}"/>
    <cellStyle name="Normal 8 2 2 2 3 4 2" xfId="1990" xr:uid="{990A837B-02CB-4184-ACA2-C639508FDA9F}"/>
    <cellStyle name="Normal 8 2 2 2 3 5" xfId="1991" xr:uid="{C9A9D593-B010-46EF-BF46-072360A06381}"/>
    <cellStyle name="Normal 8 2 2 2 4" xfId="759" xr:uid="{18711BAA-5223-4BBF-B677-011C448746B9}"/>
    <cellStyle name="Normal 8 2 2 2 4 2" xfId="760" xr:uid="{73E68F44-C30B-410B-B68D-5C4B32FA5080}"/>
    <cellStyle name="Normal 8 2 2 2 4 2 2" xfId="1992" xr:uid="{9144EEC2-3B00-47D1-8635-08CB338001B8}"/>
    <cellStyle name="Normal 8 2 2 2 4 2 2 2" xfId="1993" xr:uid="{3BBA98A0-216C-4DCD-BB87-C9F56D3027D1}"/>
    <cellStyle name="Normal 8 2 2 2 4 2 3" xfId="1994" xr:uid="{67B7F1AD-80B5-4D2C-85AB-B8B817FFEF9D}"/>
    <cellStyle name="Normal 8 2 2 2 4 3" xfId="1995" xr:uid="{ED375CF2-87AF-4A80-9518-6A5BE22CEE6A}"/>
    <cellStyle name="Normal 8 2 2 2 4 3 2" xfId="1996" xr:uid="{3E68211D-CD4F-4BCD-B0DD-B019C3C70C6A}"/>
    <cellStyle name="Normal 8 2 2 2 4 4" xfId="1997" xr:uid="{573F8E2B-9B2F-4D65-908C-83F8154ADED2}"/>
    <cellStyle name="Normal 8 2 2 2 5" xfId="761" xr:uid="{62CF2780-8E65-454E-A4B4-3AE339F61D9D}"/>
    <cellStyle name="Normal 8 2 2 2 5 2" xfId="1998" xr:uid="{AEEB1C99-4D19-428E-BADF-A33846E8726B}"/>
    <cellStyle name="Normal 8 2 2 2 5 2 2" xfId="1999" xr:uid="{09A45F21-6A4A-421A-A408-029255A9DB1E}"/>
    <cellStyle name="Normal 8 2 2 2 5 3" xfId="2000" xr:uid="{C7907EA5-47A5-4556-83B5-F701D97FC553}"/>
    <cellStyle name="Normal 8 2 2 2 5 4" xfId="3730" xr:uid="{65D16326-E0B9-4609-B16B-42EC6FD44C78}"/>
    <cellStyle name="Normal 8 2 2 2 6" xfId="2001" xr:uid="{A75E7948-D2F9-4358-8282-BD39F38413A9}"/>
    <cellStyle name="Normal 8 2 2 2 6 2" xfId="2002" xr:uid="{5D220B2A-602E-428E-A1E1-5A7063307321}"/>
    <cellStyle name="Normal 8 2 2 2 7" xfId="2003" xr:uid="{C948DA07-8662-4101-A939-F92DFF8D4192}"/>
    <cellStyle name="Normal 8 2 2 2 8" xfId="3731" xr:uid="{0068A754-455A-49F8-A741-3620B9036A9C}"/>
    <cellStyle name="Normal 8 2 2 3" xfId="378" xr:uid="{4B90FF2D-4574-40C7-9254-F8A5AAA24F6A}"/>
    <cellStyle name="Normal 8 2 2 3 2" xfId="762" xr:uid="{7023B890-28C0-43A2-95D5-4470F2E4929E}"/>
    <cellStyle name="Normal 8 2 2 3 2 2" xfId="763" xr:uid="{91FA3D9E-61BB-4D46-BF23-B5ECF617FEB0}"/>
    <cellStyle name="Normal 8 2 2 3 2 2 2" xfId="2004" xr:uid="{2324E2EC-D66D-417F-BCAB-E6D06FD9C6ED}"/>
    <cellStyle name="Normal 8 2 2 3 2 2 2 2" xfId="2005" xr:uid="{F22E1EDC-AAB9-499B-AE40-F0CAA92A6F66}"/>
    <cellStyle name="Normal 8 2 2 3 2 2 3" xfId="2006" xr:uid="{DF422838-D99A-460B-9C9E-5CFA60C66D1D}"/>
    <cellStyle name="Normal 8 2 2 3 2 3" xfId="2007" xr:uid="{92838D82-043A-4C75-806D-FC10A4E4CCD4}"/>
    <cellStyle name="Normal 8 2 2 3 2 3 2" xfId="2008" xr:uid="{41A783B9-A5D5-4031-9BCB-D7E9E0D6CB4A}"/>
    <cellStyle name="Normal 8 2 2 3 2 4" xfId="2009" xr:uid="{EC9C82CE-9C74-4C6B-A6A0-8FE11349A6CF}"/>
    <cellStyle name="Normal 8 2 2 3 3" xfId="764" xr:uid="{A7C3B315-9033-46F8-AEFA-D9EF62C82646}"/>
    <cellStyle name="Normal 8 2 2 3 3 2" xfId="2010" xr:uid="{7153FCDD-B96C-4B4C-AA0F-04C6CC234522}"/>
    <cellStyle name="Normal 8 2 2 3 3 2 2" xfId="2011" xr:uid="{1BEDC769-0FDA-4E79-8B03-7D7C54CE2C2E}"/>
    <cellStyle name="Normal 8 2 2 3 3 3" xfId="2012" xr:uid="{53E7D4D3-5A9D-4CF4-8000-206A45ADD8AD}"/>
    <cellStyle name="Normal 8 2 2 3 3 4" xfId="3732" xr:uid="{09D7EE89-DD1B-4AA4-BCA5-9A489C8B93D5}"/>
    <cellStyle name="Normal 8 2 2 3 4" xfId="2013" xr:uid="{D40A14A5-E8B7-492A-B234-7357DDD3B74E}"/>
    <cellStyle name="Normal 8 2 2 3 4 2" xfId="2014" xr:uid="{E9AAE66C-DEBF-4F62-A2E3-8E9FF89F808C}"/>
    <cellStyle name="Normal 8 2 2 3 5" xfId="2015" xr:uid="{B3718FCF-1E19-4C1E-A422-87B5AAB550ED}"/>
    <cellStyle name="Normal 8 2 2 3 6" xfId="3733" xr:uid="{B68AAFD3-A810-4B93-84E2-9D68D2DBB8CB}"/>
    <cellStyle name="Normal 8 2 2 4" xfId="379" xr:uid="{79F17A0F-20B0-4F3C-B6CB-9B96A18B6A90}"/>
    <cellStyle name="Normal 8 2 2 4 2" xfId="765" xr:uid="{BDBD7D3A-4206-41D2-A473-3D3411BA2689}"/>
    <cellStyle name="Normal 8 2 2 4 2 2" xfId="766" xr:uid="{7481FF8F-7C4D-4C64-A56A-426C7776DAF2}"/>
    <cellStyle name="Normal 8 2 2 4 2 2 2" xfId="2016" xr:uid="{91052348-67E2-417C-84E6-68EB358E8FAE}"/>
    <cellStyle name="Normal 8 2 2 4 2 2 2 2" xfId="2017" xr:uid="{92E7755D-ED46-42DB-8822-4EECB6BDA578}"/>
    <cellStyle name="Normal 8 2 2 4 2 2 3" xfId="2018" xr:uid="{FB32F3E9-7D40-443E-95EC-6D93D14AC1BB}"/>
    <cellStyle name="Normal 8 2 2 4 2 3" xfId="2019" xr:uid="{3C4DAC14-C77A-4A8D-B388-E260828E72A7}"/>
    <cellStyle name="Normal 8 2 2 4 2 3 2" xfId="2020" xr:uid="{EF8D678C-DCA5-4F2D-B4D8-9479B2B6F4B2}"/>
    <cellStyle name="Normal 8 2 2 4 2 4" xfId="2021" xr:uid="{9CBA05CF-8A8A-49BD-B511-FEA4A8B5BFA2}"/>
    <cellStyle name="Normal 8 2 2 4 3" xfId="767" xr:uid="{C2DCFE9D-7510-496E-9207-D06EBCDAB99E}"/>
    <cellStyle name="Normal 8 2 2 4 3 2" xfId="2022" xr:uid="{625AF1CA-BBAA-4D75-AFE5-3B4B817D4F4F}"/>
    <cellStyle name="Normal 8 2 2 4 3 2 2" xfId="2023" xr:uid="{466BF0C0-C302-4303-98AF-6C8F1096ED45}"/>
    <cellStyle name="Normal 8 2 2 4 3 3" xfId="2024" xr:uid="{21A61110-03F9-4A53-85B7-109C79815A38}"/>
    <cellStyle name="Normal 8 2 2 4 4" xfId="2025" xr:uid="{09AF76E9-63CF-440B-AB86-339978896315}"/>
    <cellStyle name="Normal 8 2 2 4 4 2" xfId="2026" xr:uid="{3591A447-1E84-440D-855F-319265953578}"/>
    <cellStyle name="Normal 8 2 2 4 5" xfId="2027" xr:uid="{98AA17D3-537F-42AE-A5B5-F0EF40D07836}"/>
    <cellStyle name="Normal 8 2 2 5" xfId="380" xr:uid="{0FA29F73-1C8D-4756-AEDF-B7A42BE51A84}"/>
    <cellStyle name="Normal 8 2 2 5 2" xfId="768" xr:uid="{A4F58ABB-123B-4917-B60C-126831E6B39A}"/>
    <cellStyle name="Normal 8 2 2 5 2 2" xfId="2028" xr:uid="{54EDF32D-C6A8-496E-BB9E-47D763EFA871}"/>
    <cellStyle name="Normal 8 2 2 5 2 2 2" xfId="2029" xr:uid="{22111532-F75A-46DA-A5F9-8672A6B2D2F9}"/>
    <cellStyle name="Normal 8 2 2 5 2 3" xfId="2030" xr:uid="{8259C7C9-3614-49CB-BC7C-9A31FA297C35}"/>
    <cellStyle name="Normal 8 2 2 5 3" xfId="2031" xr:uid="{77C348A6-F54D-46E1-8E3F-589DB8AC6337}"/>
    <cellStyle name="Normal 8 2 2 5 3 2" xfId="2032" xr:uid="{55FFC345-5216-46D7-96C2-032A467753D3}"/>
    <cellStyle name="Normal 8 2 2 5 4" xfId="2033" xr:uid="{D9338211-3F6C-4AE0-85AA-05C32347538C}"/>
    <cellStyle name="Normal 8 2 2 6" xfId="769" xr:uid="{C3D694ED-3E32-4409-803E-87A78AE499F9}"/>
    <cellStyle name="Normal 8 2 2 6 2" xfId="2034" xr:uid="{1B41EC23-1DC8-4E10-9E64-6A92DCAED369}"/>
    <cellStyle name="Normal 8 2 2 6 2 2" xfId="2035" xr:uid="{FF655310-00EE-4191-A722-BE907D5B03AA}"/>
    <cellStyle name="Normal 8 2 2 6 3" xfId="2036" xr:uid="{4792D6E1-FE91-4709-8A91-36169D301C0A}"/>
    <cellStyle name="Normal 8 2 2 6 4" xfId="3734" xr:uid="{59D00022-0625-4BE8-AA47-47CFD72CDFC2}"/>
    <cellStyle name="Normal 8 2 2 7" xfId="2037" xr:uid="{B585DA8C-BE2A-4962-A040-0D7EC865FCE5}"/>
    <cellStyle name="Normal 8 2 2 7 2" xfId="2038" xr:uid="{AC21905F-6915-4F88-9DF7-694773ECE767}"/>
    <cellStyle name="Normal 8 2 2 8" xfId="2039" xr:uid="{50E36748-9A77-4057-95EB-D15752DE889F}"/>
    <cellStyle name="Normal 8 2 2 9" xfId="3735" xr:uid="{F5D98DF2-3630-4B3B-BF24-6DD57C749D7F}"/>
    <cellStyle name="Normal 8 2 3" xfId="152" xr:uid="{889E8D49-5013-40A2-843D-7A91B6A40F8B}"/>
    <cellStyle name="Normal 8 2 3 2" xfId="153" xr:uid="{5499C50F-AEDF-46F4-B9B5-5CF77A89D341}"/>
    <cellStyle name="Normal 8 2 3 2 2" xfId="770" xr:uid="{14747C7D-759C-455F-97C3-0E161B8487DA}"/>
    <cellStyle name="Normal 8 2 3 2 2 2" xfId="771" xr:uid="{50D3A8EE-B2B4-4AD2-BED3-8714BA951F41}"/>
    <cellStyle name="Normal 8 2 3 2 2 2 2" xfId="2040" xr:uid="{6B60C21B-C012-41D1-B655-FF148444BF26}"/>
    <cellStyle name="Normal 8 2 3 2 2 2 2 2" xfId="2041" xr:uid="{68D50514-77C3-466E-940F-FDB12889F7F9}"/>
    <cellStyle name="Normal 8 2 3 2 2 2 3" xfId="2042" xr:uid="{CB7FCE07-D21E-44EF-839A-6E890A530D89}"/>
    <cellStyle name="Normal 8 2 3 2 2 3" xfId="2043" xr:uid="{75A3C0D3-3F93-4F05-B966-2ADCB494488A}"/>
    <cellStyle name="Normal 8 2 3 2 2 3 2" xfId="2044" xr:uid="{7850E8FE-AC02-4435-90DE-BAB3E5FAFA0B}"/>
    <cellStyle name="Normal 8 2 3 2 2 4" xfId="2045" xr:uid="{DED4E0B4-8651-4CBD-8B43-F166EDCE91D7}"/>
    <cellStyle name="Normal 8 2 3 2 3" xfId="772" xr:uid="{EFFCB5EF-DB15-46C3-9963-D0AADDB116AF}"/>
    <cellStyle name="Normal 8 2 3 2 3 2" xfId="2046" xr:uid="{EF5E2B97-8A84-4969-8D2D-27B5C05ADBAE}"/>
    <cellStyle name="Normal 8 2 3 2 3 2 2" xfId="2047" xr:uid="{FB1847F3-34ED-481A-971E-8D5DB28EAE87}"/>
    <cellStyle name="Normal 8 2 3 2 3 3" xfId="2048" xr:uid="{A8A1F14F-1414-4A70-85BF-838476D88EB3}"/>
    <cellStyle name="Normal 8 2 3 2 3 4" xfId="3736" xr:uid="{BB09F42B-69BB-4083-AAFB-121933EF9477}"/>
    <cellStyle name="Normal 8 2 3 2 4" xfId="2049" xr:uid="{BEA44331-B471-4E31-9EC4-36F48066096D}"/>
    <cellStyle name="Normal 8 2 3 2 4 2" xfId="2050" xr:uid="{4D579109-A520-46F0-8095-A8BE0199E894}"/>
    <cellStyle name="Normal 8 2 3 2 5" xfId="2051" xr:uid="{B544D78B-51EA-4CAF-9483-671A858DCACB}"/>
    <cellStyle name="Normal 8 2 3 2 6" xfId="3737" xr:uid="{B7BC8A03-DA2F-45EA-84A1-FC881B3E87EF}"/>
    <cellStyle name="Normal 8 2 3 3" xfId="381" xr:uid="{8D168865-212E-4EDE-962D-178510C030CC}"/>
    <cellStyle name="Normal 8 2 3 3 2" xfId="773" xr:uid="{48238C29-0EB6-4F58-B6AE-5FCA03ED2465}"/>
    <cellStyle name="Normal 8 2 3 3 2 2" xfId="774" xr:uid="{8DAA5613-5C3D-43E9-A9FF-643A7E8EF309}"/>
    <cellStyle name="Normal 8 2 3 3 2 2 2" xfId="2052" xr:uid="{8E8A261C-F421-4794-A292-478F524EE736}"/>
    <cellStyle name="Normal 8 2 3 3 2 2 2 2" xfId="2053" xr:uid="{D8804908-521A-49A4-8D36-ADF109E9CACC}"/>
    <cellStyle name="Normal 8 2 3 3 2 2 3" xfId="2054" xr:uid="{3B13DD99-3D00-441D-A974-6DE0EBD44942}"/>
    <cellStyle name="Normal 8 2 3 3 2 3" xfId="2055" xr:uid="{41E287DC-4971-4B6A-BA54-78DB60CDE663}"/>
    <cellStyle name="Normal 8 2 3 3 2 3 2" xfId="2056" xr:uid="{86E94FF3-C2C8-4923-9529-1D4AB787F3F6}"/>
    <cellStyle name="Normal 8 2 3 3 2 4" xfId="2057" xr:uid="{6069E406-1A35-45F8-8A20-ECCB515EAFBF}"/>
    <cellStyle name="Normal 8 2 3 3 3" xfId="775" xr:uid="{DCB91B16-D555-4EE7-9409-04C147652469}"/>
    <cellStyle name="Normal 8 2 3 3 3 2" xfId="2058" xr:uid="{40E046CF-D47F-41D2-BAD0-FE599468CE5D}"/>
    <cellStyle name="Normal 8 2 3 3 3 2 2" xfId="2059" xr:uid="{238B4959-7BF6-4873-B2A3-008D4B2960ED}"/>
    <cellStyle name="Normal 8 2 3 3 3 3" xfId="2060" xr:uid="{7C63F539-7DA2-4FAF-855E-B45CCA1FCFC8}"/>
    <cellStyle name="Normal 8 2 3 3 4" xfId="2061" xr:uid="{725AF7EC-9561-45B4-90C8-E9A65E71DF62}"/>
    <cellStyle name="Normal 8 2 3 3 4 2" xfId="2062" xr:uid="{869B4E0F-B12A-4F3E-BB08-6CE574BB4DA9}"/>
    <cellStyle name="Normal 8 2 3 3 5" xfId="2063" xr:uid="{8796FF02-FA1B-4867-86C4-B6D4CE7B0956}"/>
    <cellStyle name="Normal 8 2 3 4" xfId="382" xr:uid="{0AF11D72-0230-4F6C-ADC3-1EA7B3130F72}"/>
    <cellStyle name="Normal 8 2 3 4 2" xfId="776" xr:uid="{228101EE-BD63-4573-B738-75E719285B2F}"/>
    <cellStyle name="Normal 8 2 3 4 2 2" xfId="2064" xr:uid="{C5DF8ADC-8FC5-4A0A-8821-1FC3E048CAD5}"/>
    <cellStyle name="Normal 8 2 3 4 2 2 2" xfId="2065" xr:uid="{E3BFBA09-D916-472A-9FA0-E2199E5A40C7}"/>
    <cellStyle name="Normal 8 2 3 4 2 3" xfId="2066" xr:uid="{7904D573-E9F8-4B49-95CE-AC07652E43EA}"/>
    <cellStyle name="Normal 8 2 3 4 3" xfId="2067" xr:uid="{58634D4D-8605-4D25-AE4D-501DEE052A2E}"/>
    <cellStyle name="Normal 8 2 3 4 3 2" xfId="2068" xr:uid="{7D1862AE-7E00-4251-B00C-B245B571C2A0}"/>
    <cellStyle name="Normal 8 2 3 4 4" xfId="2069" xr:uid="{4AA62ECB-4C18-44E8-AC98-C9EF098577D8}"/>
    <cellStyle name="Normal 8 2 3 5" xfId="777" xr:uid="{EDDC4B30-D6E3-4C52-B177-EB1FD6E27BDC}"/>
    <cellStyle name="Normal 8 2 3 5 2" xfId="2070" xr:uid="{68324BBB-0591-4922-9D42-EE5473FE25DF}"/>
    <cellStyle name="Normal 8 2 3 5 2 2" xfId="2071" xr:uid="{CE55B091-5A81-4702-A435-129CCBFF7887}"/>
    <cellStyle name="Normal 8 2 3 5 3" xfId="2072" xr:uid="{31BDAC47-7283-445C-A874-FB10BF11F0F3}"/>
    <cellStyle name="Normal 8 2 3 5 4" xfId="3738" xr:uid="{0E972974-340F-455B-9F4F-50889247B397}"/>
    <cellStyle name="Normal 8 2 3 6" xfId="2073" xr:uid="{747C877E-D31A-42DE-9E85-754A6AA9881F}"/>
    <cellStyle name="Normal 8 2 3 6 2" xfId="2074" xr:uid="{CB88D0BF-3763-45FA-8F28-CFB240691912}"/>
    <cellStyle name="Normal 8 2 3 7" xfId="2075" xr:uid="{CD42DC24-0B8B-4862-B039-0373C1617941}"/>
    <cellStyle name="Normal 8 2 3 8" xfId="3739" xr:uid="{3F3155A4-6DFC-4EEC-B135-613664B26716}"/>
    <cellStyle name="Normal 8 2 4" xfId="154" xr:uid="{9DF69DE7-0A82-444B-840B-C87AAE7E76E1}"/>
    <cellStyle name="Normal 8 2 4 2" xfId="451" xr:uid="{099FC97E-A07E-44F0-9010-D6F89E272A91}"/>
    <cellStyle name="Normal 8 2 4 2 2" xfId="778" xr:uid="{6CE9C966-5B06-4EBA-81B3-648CA0347013}"/>
    <cellStyle name="Normal 8 2 4 2 2 2" xfId="2076" xr:uid="{5F21DDF2-134D-46B6-80AF-B50E2AC256ED}"/>
    <cellStyle name="Normal 8 2 4 2 2 2 2" xfId="2077" xr:uid="{60C3B179-7296-42F1-A768-F03A3BDD16E7}"/>
    <cellStyle name="Normal 8 2 4 2 2 3" xfId="2078" xr:uid="{6418DFBD-13C7-42E9-9C31-E3B89A9BD71D}"/>
    <cellStyle name="Normal 8 2 4 2 2 4" xfId="3740" xr:uid="{28BBC47D-539F-4256-9242-15EDB2F2EB83}"/>
    <cellStyle name="Normal 8 2 4 2 3" xfId="2079" xr:uid="{A2CB8936-B9C4-48DC-9902-E40F570A0B9F}"/>
    <cellStyle name="Normal 8 2 4 2 3 2" xfId="2080" xr:uid="{D9C82A75-9C4D-4092-8C06-114BFAEF42E2}"/>
    <cellStyle name="Normal 8 2 4 2 4" xfId="2081" xr:uid="{99FB5735-C08C-414D-8C0B-832C69570009}"/>
    <cellStyle name="Normal 8 2 4 2 5" xfId="3741" xr:uid="{6C7CF429-7B17-4AFF-8B66-2FDA84D3410E}"/>
    <cellStyle name="Normal 8 2 4 3" xfId="779" xr:uid="{BE5AE52A-8795-43E4-A982-FDA3B7637C96}"/>
    <cellStyle name="Normal 8 2 4 3 2" xfId="2082" xr:uid="{F502B649-0395-47FF-9A3C-2B80BA7198D5}"/>
    <cellStyle name="Normal 8 2 4 3 2 2" xfId="2083" xr:uid="{A2E55868-82CA-4646-9F62-B5683CEE9868}"/>
    <cellStyle name="Normal 8 2 4 3 3" xfId="2084" xr:uid="{BC78D2D2-5077-4FCE-92A3-AF5221D733BC}"/>
    <cellStyle name="Normal 8 2 4 3 4" xfId="3742" xr:uid="{7DC360AF-EA35-4902-897D-D474250CF5FD}"/>
    <cellStyle name="Normal 8 2 4 4" xfId="2085" xr:uid="{43222D6D-09E0-4C5B-8079-302EBDD4D781}"/>
    <cellStyle name="Normal 8 2 4 4 2" xfId="2086" xr:uid="{25234BDD-862F-40AA-BE4A-BA80F22B6094}"/>
    <cellStyle name="Normal 8 2 4 4 3" xfId="3743" xr:uid="{ACE72B0A-C8D3-4746-A575-BF0CB76F0A01}"/>
    <cellStyle name="Normal 8 2 4 4 4" xfId="3744" xr:uid="{B7F5F0FE-9891-44E2-B930-AA244A86C3E5}"/>
    <cellStyle name="Normal 8 2 4 5" xfId="2087" xr:uid="{B992FC2D-1493-4415-92F9-BA4516C2F972}"/>
    <cellStyle name="Normal 8 2 4 6" xfId="3745" xr:uid="{13AB70DE-0B2C-4CF3-8B10-89819D563740}"/>
    <cellStyle name="Normal 8 2 4 7" xfId="3746" xr:uid="{C861FADF-3ACD-47F3-8D4C-0C3DD85C057D}"/>
    <cellStyle name="Normal 8 2 5" xfId="383" xr:uid="{8520C3D3-B64D-43EA-BE6D-30C625D6C56F}"/>
    <cellStyle name="Normal 8 2 5 2" xfId="780" xr:uid="{B9A8B66A-67EB-4D45-8F7B-6DBE02A05992}"/>
    <cellStyle name="Normal 8 2 5 2 2" xfId="781" xr:uid="{8D4FB6AC-C282-48FB-8610-1C014F852C35}"/>
    <cellStyle name="Normal 8 2 5 2 2 2" xfId="2088" xr:uid="{88D5BD61-7AE5-4276-8D2E-E188F4FB8B0E}"/>
    <cellStyle name="Normal 8 2 5 2 2 2 2" xfId="2089" xr:uid="{FF67088B-EA52-41C8-8315-07C997B6662C}"/>
    <cellStyle name="Normal 8 2 5 2 2 3" xfId="2090" xr:uid="{3ACF1E44-C6F2-46D4-87A6-D2AA8B93C921}"/>
    <cellStyle name="Normal 8 2 5 2 3" xfId="2091" xr:uid="{2101E0A7-40BA-4133-A3DA-E061AE35FF90}"/>
    <cellStyle name="Normal 8 2 5 2 3 2" xfId="2092" xr:uid="{5C488950-F623-4E99-89FF-25C7B80036DD}"/>
    <cellStyle name="Normal 8 2 5 2 4" xfId="2093" xr:uid="{CF23B468-0E8F-4025-A0C2-B0D58D5C6A37}"/>
    <cellStyle name="Normal 8 2 5 3" xfId="782" xr:uid="{782E5C20-E964-42FC-90B1-E33BD278D1F5}"/>
    <cellStyle name="Normal 8 2 5 3 2" xfId="2094" xr:uid="{8420E53D-569D-4C3E-8834-6F136E209DAB}"/>
    <cellStyle name="Normal 8 2 5 3 2 2" xfId="2095" xr:uid="{20713EE5-44AF-404E-B62D-245D8DD4B01E}"/>
    <cellStyle name="Normal 8 2 5 3 3" xfId="2096" xr:uid="{A970225B-53A8-4537-9645-2A941FADFA12}"/>
    <cellStyle name="Normal 8 2 5 3 4" xfId="3747" xr:uid="{E8826514-B0A3-4E28-91AE-0BDF5F0BE2F4}"/>
    <cellStyle name="Normal 8 2 5 4" xfId="2097" xr:uid="{22DB57DA-0E69-4712-BA74-5420E22ECE1F}"/>
    <cellStyle name="Normal 8 2 5 4 2" xfId="2098" xr:uid="{24A565F6-2749-4D20-A864-E13BDA987E32}"/>
    <cellStyle name="Normal 8 2 5 5" xfId="2099" xr:uid="{C9715BD4-148A-47A7-B882-1617B925DE2F}"/>
    <cellStyle name="Normal 8 2 5 6" xfId="3748" xr:uid="{BE13A9BC-872A-40D5-9C1E-8F9DA8879831}"/>
    <cellStyle name="Normal 8 2 6" xfId="384" xr:uid="{D2F63679-09A5-4EDF-A68F-C5A3660692B2}"/>
    <cellStyle name="Normal 8 2 6 2" xfId="783" xr:uid="{3A2D526E-D092-47F6-8B8F-15D6AD86D707}"/>
    <cellStyle name="Normal 8 2 6 2 2" xfId="2100" xr:uid="{F4AE37D7-68FF-438B-ADEF-ADBC75E04429}"/>
    <cellStyle name="Normal 8 2 6 2 2 2" xfId="2101" xr:uid="{A053B306-27CD-47BC-AD3F-29F50452002A}"/>
    <cellStyle name="Normal 8 2 6 2 3" xfId="2102" xr:uid="{A7F55633-DEFB-49A1-A2BE-E0B6FD21955C}"/>
    <cellStyle name="Normal 8 2 6 2 4" xfId="3749" xr:uid="{56E2B0EC-7666-4606-A7D5-7D32812F9690}"/>
    <cellStyle name="Normal 8 2 6 3" xfId="2103" xr:uid="{8BF1969E-80FC-4CA6-9D09-95CAFADCF51F}"/>
    <cellStyle name="Normal 8 2 6 3 2" xfId="2104" xr:uid="{B5DE31D6-544A-448A-9401-AE92C241A2A2}"/>
    <cellStyle name="Normal 8 2 6 4" xfId="2105" xr:uid="{4C928397-7ED9-4FC2-B321-5360930262ED}"/>
    <cellStyle name="Normal 8 2 6 5" xfId="3750" xr:uid="{09E5C77D-8196-4708-BEB1-171CC6A3251C}"/>
    <cellStyle name="Normal 8 2 7" xfId="784" xr:uid="{1FC61482-95FD-430A-8A05-9A9DA0CA8B0E}"/>
    <cellStyle name="Normal 8 2 7 2" xfId="2106" xr:uid="{36447242-6D54-4487-A802-0428F5E6D4AF}"/>
    <cellStyle name="Normal 8 2 7 2 2" xfId="2107" xr:uid="{94D635AB-9434-4011-88F5-4D70D7729437}"/>
    <cellStyle name="Normal 8 2 7 3" xfId="2108" xr:uid="{5A0AE6BE-C89F-45AA-B5F5-4CD52DBBA7C4}"/>
    <cellStyle name="Normal 8 2 7 4" xfId="3751" xr:uid="{4BA03C11-1146-4B7F-9D7A-D30FD37E3433}"/>
    <cellStyle name="Normal 8 2 8" xfId="2109" xr:uid="{A25D518A-0C8D-4CF5-8BF0-7A8184003580}"/>
    <cellStyle name="Normal 8 2 8 2" xfId="2110" xr:uid="{C8177734-8BF7-4588-B457-E2AA83F734F9}"/>
    <cellStyle name="Normal 8 2 8 3" xfId="3752" xr:uid="{7EDBEBD4-A0F7-4793-A8A2-F00FB3023B89}"/>
    <cellStyle name="Normal 8 2 8 4" xfId="3753" xr:uid="{E0F9D14E-DBC5-4353-84D5-E1868BCFFA9B}"/>
    <cellStyle name="Normal 8 2 9" xfId="2111" xr:uid="{E9C6D859-A841-4BA9-B859-88D5656B196C}"/>
    <cellStyle name="Normal 8 3" xfId="155" xr:uid="{33ECE60A-14C4-4C4F-9DEA-7B3C3AF97C3C}"/>
    <cellStyle name="Normal 8 3 10" xfId="3754" xr:uid="{F871A31D-36F0-4663-A3E0-9AC8B1EF892B}"/>
    <cellStyle name="Normal 8 3 11" xfId="3755" xr:uid="{6839CAE2-BC73-46B6-B70D-F5792CE617A1}"/>
    <cellStyle name="Normal 8 3 2" xfId="156" xr:uid="{0278915E-7048-4EC0-8001-9FC09DE361F6}"/>
    <cellStyle name="Normal 8 3 2 2" xfId="157" xr:uid="{E5E33786-1EC8-4D50-9457-FC128279F213}"/>
    <cellStyle name="Normal 8 3 2 2 2" xfId="385" xr:uid="{F646185D-9012-47B4-91EC-CE3A7F6EAFBF}"/>
    <cellStyle name="Normal 8 3 2 2 2 2" xfId="785" xr:uid="{800C41F0-087D-42B6-9238-8DC370DAB72F}"/>
    <cellStyle name="Normal 8 3 2 2 2 2 2" xfId="2112" xr:uid="{FF1A9889-3A19-4AF1-8581-98AB28370DDB}"/>
    <cellStyle name="Normal 8 3 2 2 2 2 2 2" xfId="2113" xr:uid="{1BCB35F4-D6BC-4BE6-A91E-A289F487923B}"/>
    <cellStyle name="Normal 8 3 2 2 2 2 3" xfId="2114" xr:uid="{A0468679-547F-41A2-AF83-624C3AFB1C30}"/>
    <cellStyle name="Normal 8 3 2 2 2 2 4" xfId="3756" xr:uid="{4D5782DA-0E25-4153-BA87-4682C37F89EF}"/>
    <cellStyle name="Normal 8 3 2 2 2 3" xfId="2115" xr:uid="{AA0A4546-9CB0-4120-8228-83090539C234}"/>
    <cellStyle name="Normal 8 3 2 2 2 3 2" xfId="2116" xr:uid="{B3B2E3D9-356B-4598-AE2A-114813807B0A}"/>
    <cellStyle name="Normal 8 3 2 2 2 3 3" xfId="3757" xr:uid="{CB70BA42-2FA6-492F-8CEB-0880333A38BD}"/>
    <cellStyle name="Normal 8 3 2 2 2 3 4" xfId="3758" xr:uid="{6610080E-F73E-401F-A825-8E374D2D7BEE}"/>
    <cellStyle name="Normal 8 3 2 2 2 4" xfId="2117" xr:uid="{01F1E095-A623-4404-9476-22E303C3C1B1}"/>
    <cellStyle name="Normal 8 3 2 2 2 5" xfId="3759" xr:uid="{C0DF48E2-D949-4022-86D0-F5912724A494}"/>
    <cellStyle name="Normal 8 3 2 2 2 6" xfId="3760" xr:uid="{1892C1A2-C194-46AA-88A3-15960D348517}"/>
    <cellStyle name="Normal 8 3 2 2 3" xfId="786" xr:uid="{89742AFD-6E3A-4D5E-9469-290D79F4ABB1}"/>
    <cellStyle name="Normal 8 3 2 2 3 2" xfId="2118" xr:uid="{7B418476-3652-40D4-8ED7-E9DC8C5B9C4B}"/>
    <cellStyle name="Normal 8 3 2 2 3 2 2" xfId="2119" xr:uid="{A680D4FE-2A22-45DE-B3BA-B579F8D1AA6A}"/>
    <cellStyle name="Normal 8 3 2 2 3 2 3" xfId="3761" xr:uid="{4332E16A-D4DB-4506-8008-B7E0D9971CF3}"/>
    <cellStyle name="Normal 8 3 2 2 3 2 4" xfId="3762" xr:uid="{C57E374F-33B3-4007-B47C-442AA6E1F737}"/>
    <cellStyle name="Normal 8 3 2 2 3 3" xfId="2120" xr:uid="{76150328-2019-454C-B313-8E7228B0F2B1}"/>
    <cellStyle name="Normal 8 3 2 2 3 4" xfId="3763" xr:uid="{526E56B8-B80A-4124-8FA5-D7CD5AB73339}"/>
    <cellStyle name="Normal 8 3 2 2 3 5" xfId="3764" xr:uid="{F57C88F9-42CA-4B8B-9A1D-2CF05018877C}"/>
    <cellStyle name="Normal 8 3 2 2 4" xfId="2121" xr:uid="{CCCBE3A7-FA0E-45B5-903C-18337FC2EA34}"/>
    <cellStyle name="Normal 8 3 2 2 4 2" xfId="2122" xr:uid="{0462821C-65DA-47AC-9799-B8AF47B7D079}"/>
    <cellStyle name="Normal 8 3 2 2 4 3" xfId="3765" xr:uid="{604AC7E4-7980-4560-B5BD-5F96E8DE0196}"/>
    <cellStyle name="Normal 8 3 2 2 4 4" xfId="3766" xr:uid="{76D19755-1025-4457-8FDF-568ACF05E055}"/>
    <cellStyle name="Normal 8 3 2 2 5" xfId="2123" xr:uid="{88B96460-541D-4450-AD25-54D051DEC11B}"/>
    <cellStyle name="Normal 8 3 2 2 5 2" xfId="3767" xr:uid="{29070904-4E3E-4B85-90E8-7E8EF1331AF3}"/>
    <cellStyle name="Normal 8 3 2 2 5 3" xfId="3768" xr:uid="{3AF8A66F-376C-425E-95D1-919B1827B129}"/>
    <cellStyle name="Normal 8 3 2 2 5 4" xfId="3769" xr:uid="{71058B33-000F-4097-AE5F-EF3BA580FE21}"/>
    <cellStyle name="Normal 8 3 2 2 6" xfId="3770" xr:uid="{7F576C5D-F04F-4BFA-9BF6-3062026986F6}"/>
    <cellStyle name="Normal 8 3 2 2 7" xfId="3771" xr:uid="{8B58A4FB-C3E7-4753-BE66-863F84EDA96B}"/>
    <cellStyle name="Normal 8 3 2 2 8" xfId="3772" xr:uid="{85C4C4ED-8AC2-4CC2-B629-4AD1DAC2C618}"/>
    <cellStyle name="Normal 8 3 2 3" xfId="386" xr:uid="{17977A18-096D-4321-A385-7F8D9907B096}"/>
    <cellStyle name="Normal 8 3 2 3 2" xfId="787" xr:uid="{9562569A-B4F3-4777-A1E6-1251D4424921}"/>
    <cellStyle name="Normal 8 3 2 3 2 2" xfId="788" xr:uid="{97F9F4A4-9D43-42FF-B32B-96EBA6ABDADC}"/>
    <cellStyle name="Normal 8 3 2 3 2 2 2" xfId="2124" xr:uid="{C8B60BB5-2061-41BB-AA08-465277B82551}"/>
    <cellStyle name="Normal 8 3 2 3 2 2 2 2" xfId="2125" xr:uid="{47F34D44-45E3-4091-AFF4-D396FFA5A45B}"/>
    <cellStyle name="Normal 8 3 2 3 2 2 3" xfId="2126" xr:uid="{08C7E08F-B045-43AB-AF10-D167757CB293}"/>
    <cellStyle name="Normal 8 3 2 3 2 3" xfId="2127" xr:uid="{BDCE12D9-5278-4D52-B865-25E11CA74E3D}"/>
    <cellStyle name="Normal 8 3 2 3 2 3 2" xfId="2128" xr:uid="{B6FA9ECB-0431-48A6-98C2-01A98AE95C3A}"/>
    <cellStyle name="Normal 8 3 2 3 2 4" xfId="2129" xr:uid="{5515240B-4EC2-4357-AFBF-F074E7AD8A11}"/>
    <cellStyle name="Normal 8 3 2 3 3" xfId="789" xr:uid="{39A07B98-E52A-44C9-B9B6-4824F98168D2}"/>
    <cellStyle name="Normal 8 3 2 3 3 2" xfId="2130" xr:uid="{C7F4F668-F9EF-4286-8A1D-4B68D3033B0B}"/>
    <cellStyle name="Normal 8 3 2 3 3 2 2" xfId="2131" xr:uid="{C15F3434-C5CA-4C49-8A7A-2C27BD18D107}"/>
    <cellStyle name="Normal 8 3 2 3 3 3" xfId="2132" xr:uid="{174387B0-2510-4CB7-B7BE-991EC3590E93}"/>
    <cellStyle name="Normal 8 3 2 3 3 4" xfId="3773" xr:uid="{980C0058-32FE-4750-9C0B-91F92CE03FB1}"/>
    <cellStyle name="Normal 8 3 2 3 4" xfId="2133" xr:uid="{0970CBAD-8393-47A9-8BF5-17B366663380}"/>
    <cellStyle name="Normal 8 3 2 3 4 2" xfId="2134" xr:uid="{4B9F22BB-7EBF-418B-B459-CDF80D5D4726}"/>
    <cellStyle name="Normal 8 3 2 3 5" xfId="2135" xr:uid="{F4FDDEBE-68FB-42FB-A7C0-F61FF6442D55}"/>
    <cellStyle name="Normal 8 3 2 3 6" xfId="3774" xr:uid="{B4CE708E-44EC-4426-AD0C-27F29723B1C2}"/>
    <cellStyle name="Normal 8 3 2 4" xfId="387" xr:uid="{0C1905E8-D8D8-47E2-990B-AA18D90596CD}"/>
    <cellStyle name="Normal 8 3 2 4 2" xfId="790" xr:uid="{9F5B65A7-AD44-48BD-984B-11EC7D80824A}"/>
    <cellStyle name="Normal 8 3 2 4 2 2" xfId="2136" xr:uid="{9CD5864E-F95F-424C-9227-08D1C4E926F6}"/>
    <cellStyle name="Normal 8 3 2 4 2 2 2" xfId="2137" xr:uid="{A1BF90BD-1FB3-4CCE-AF77-425362120DAB}"/>
    <cellStyle name="Normal 8 3 2 4 2 3" xfId="2138" xr:uid="{8AFF3968-7BF8-4EC4-81AF-508A0B5B09DD}"/>
    <cellStyle name="Normal 8 3 2 4 2 4" xfId="3775" xr:uid="{17EE4569-504A-4611-9FD0-2F64BB69A39B}"/>
    <cellStyle name="Normal 8 3 2 4 3" xfId="2139" xr:uid="{5C058988-8D43-4CBA-91B5-C8A939B3DC8E}"/>
    <cellStyle name="Normal 8 3 2 4 3 2" xfId="2140" xr:uid="{7CA8ECCF-75A2-4B73-9279-86DA31AD8C21}"/>
    <cellStyle name="Normal 8 3 2 4 4" xfId="2141" xr:uid="{436054E2-953E-4F8E-A273-9ED20D16166D}"/>
    <cellStyle name="Normal 8 3 2 4 5" xfId="3776" xr:uid="{FE42AAFA-5D1D-4346-9CB0-4FAD5A23A5FB}"/>
    <cellStyle name="Normal 8 3 2 5" xfId="388" xr:uid="{D6F10F53-C0F5-49F7-84A5-E0309D07A3D4}"/>
    <cellStyle name="Normal 8 3 2 5 2" xfId="2142" xr:uid="{093F46AB-126B-42AB-8C54-3266FA177E68}"/>
    <cellStyle name="Normal 8 3 2 5 2 2" xfId="2143" xr:uid="{EFAB83E4-8F84-48AB-B788-CD006929781A}"/>
    <cellStyle name="Normal 8 3 2 5 3" xfId="2144" xr:uid="{1B11962A-8E74-45D3-BFE2-1DA94AC5643C}"/>
    <cellStyle name="Normal 8 3 2 5 4" xfId="3777" xr:uid="{98900841-8218-44A3-AFF2-549E8300BD6A}"/>
    <cellStyle name="Normal 8 3 2 6" xfId="2145" xr:uid="{3617D0AD-9C4D-4C88-B297-CDCBC3CC2665}"/>
    <cellStyle name="Normal 8 3 2 6 2" xfId="2146" xr:uid="{C85F0246-DD1D-4690-95FB-097FB5656118}"/>
    <cellStyle name="Normal 8 3 2 6 3" xfId="3778" xr:uid="{C7B026D3-D7FA-44C0-AC9B-80939E17E807}"/>
    <cellStyle name="Normal 8 3 2 6 4" xfId="3779" xr:uid="{FCC82688-CF38-4872-BC6A-33388E6A15A5}"/>
    <cellStyle name="Normal 8 3 2 7" xfId="2147" xr:uid="{E4C8324B-1592-40BB-B9C8-BFA5F1A945D6}"/>
    <cellStyle name="Normal 8 3 2 8" xfId="3780" xr:uid="{138E6667-4D27-4102-AC00-55712E0CAE67}"/>
    <cellStyle name="Normal 8 3 2 9" xfId="3781" xr:uid="{7D893B8A-8381-46A0-BDA4-CBB29D41309E}"/>
    <cellStyle name="Normal 8 3 3" xfId="158" xr:uid="{EB42E1E5-1BB5-40BE-B32D-91B5365AA4AA}"/>
    <cellStyle name="Normal 8 3 3 2" xfId="159" xr:uid="{EBAE2DEF-ACF2-4391-A784-55105D2AA30F}"/>
    <cellStyle name="Normal 8 3 3 2 2" xfId="791" xr:uid="{7BF8D79F-E429-4F5E-A066-ECF0328F155E}"/>
    <cellStyle name="Normal 8 3 3 2 2 2" xfId="2148" xr:uid="{E9524FD9-DD26-46E0-8817-8BE917F8A4F0}"/>
    <cellStyle name="Normal 8 3 3 2 2 2 2" xfId="2149" xr:uid="{CC1DCF6D-3D78-41FE-8F9A-1B64FB05589E}"/>
    <cellStyle name="Normal 8 3 3 2 2 2 2 2" xfId="4494" xr:uid="{5CE956B2-B051-4F09-989B-687BF44081BF}"/>
    <cellStyle name="Normal 8 3 3 2 2 2 3" xfId="4495" xr:uid="{65FB1B3E-C0AA-40F1-9BE5-D0EEA72C753E}"/>
    <cellStyle name="Normal 8 3 3 2 2 3" xfId="2150" xr:uid="{E7D3E012-620B-4489-8D3A-155CADA6124C}"/>
    <cellStyle name="Normal 8 3 3 2 2 3 2" xfId="4496" xr:uid="{51FC3B20-DC3E-4757-B124-C98055EFA306}"/>
    <cellStyle name="Normal 8 3 3 2 2 4" xfId="3782" xr:uid="{30D973D4-09E8-4044-B11A-A7A0ED545D03}"/>
    <cellStyle name="Normal 8 3 3 2 3" xfId="2151" xr:uid="{724E863D-D2ED-44DB-BF95-6DF8744283F6}"/>
    <cellStyle name="Normal 8 3 3 2 3 2" xfId="2152" xr:uid="{E86E6138-CDD4-410A-8F52-6ABE57F38799}"/>
    <cellStyle name="Normal 8 3 3 2 3 2 2" xfId="4497" xr:uid="{0525E4A3-CBF5-4005-BE13-3FEB429F8CFF}"/>
    <cellStyle name="Normal 8 3 3 2 3 3" xfId="3783" xr:uid="{2B8BECE5-5463-4303-9C13-E12891B6263A}"/>
    <cellStyle name="Normal 8 3 3 2 3 4" xfId="3784" xr:uid="{4FC3645F-D485-43E8-BE47-6CB35D73EB6B}"/>
    <cellStyle name="Normal 8 3 3 2 4" xfId="2153" xr:uid="{4DE0D656-C4D3-498A-A964-18FEDFA6AD0F}"/>
    <cellStyle name="Normal 8 3 3 2 4 2" xfId="4498" xr:uid="{DD2C8C91-0E86-493B-8F68-EDD134564106}"/>
    <cellStyle name="Normal 8 3 3 2 5" xfId="3785" xr:uid="{C3442A0B-6F5C-488A-9DC9-51E14C208C36}"/>
    <cellStyle name="Normal 8 3 3 2 6" xfId="3786" xr:uid="{5D251A0F-5876-43FB-BEB6-455F1EB80138}"/>
    <cellStyle name="Normal 8 3 3 3" xfId="389" xr:uid="{7F14461A-0C38-4BBC-9958-DAEC5D41A3F6}"/>
    <cellStyle name="Normal 8 3 3 3 2" xfId="2154" xr:uid="{5B27DA67-F9D6-4E82-BBFE-C315D16E894D}"/>
    <cellStyle name="Normal 8 3 3 3 2 2" xfId="2155" xr:uid="{CCC12ED3-249B-4B54-A282-B34FB2129747}"/>
    <cellStyle name="Normal 8 3 3 3 2 2 2" xfId="4499" xr:uid="{47093209-28B4-4BE2-B3D3-615FE901447F}"/>
    <cellStyle name="Normal 8 3 3 3 2 3" xfId="3787" xr:uid="{8FA00A4D-6855-4C2D-B7F2-749A453C08E4}"/>
    <cellStyle name="Normal 8 3 3 3 2 4" xfId="3788" xr:uid="{329BF0C0-FAD7-47F5-BDD6-B1A56BB81E52}"/>
    <cellStyle name="Normal 8 3 3 3 3" xfId="2156" xr:uid="{7D434157-A621-4DDD-8FB4-599B2914CAC4}"/>
    <cellStyle name="Normal 8 3 3 3 3 2" xfId="4500" xr:uid="{271C3511-A118-4219-8B5D-34263F53E8D5}"/>
    <cellStyle name="Normal 8 3 3 3 4" xfId="3789" xr:uid="{C10ACA76-4DED-473B-AF2B-C033DFF48BEB}"/>
    <cellStyle name="Normal 8 3 3 3 5" xfId="3790" xr:uid="{753D7307-ABAF-4F77-8FC8-2B0C4D1979D8}"/>
    <cellStyle name="Normal 8 3 3 4" xfId="2157" xr:uid="{5364226A-5FC7-4899-92F6-2DE4D696919E}"/>
    <cellStyle name="Normal 8 3 3 4 2" xfId="2158" xr:uid="{9DCC474E-9ECD-4A6B-BC8E-8FEA0694BB83}"/>
    <cellStyle name="Normal 8 3 3 4 2 2" xfId="4501" xr:uid="{2FA9C454-BEDE-46F2-B652-282F1BE1D5A7}"/>
    <cellStyle name="Normal 8 3 3 4 3" xfId="3791" xr:uid="{14C3D417-4781-48E4-AA1D-586453AC0E9B}"/>
    <cellStyle name="Normal 8 3 3 4 4" xfId="3792" xr:uid="{F5202C5B-749F-4B18-B76A-D34103A42E2C}"/>
    <cellStyle name="Normal 8 3 3 5" xfId="2159" xr:uid="{E2640BE1-8DCC-453C-AEE4-277C7988D49C}"/>
    <cellStyle name="Normal 8 3 3 5 2" xfId="3793" xr:uid="{737B457E-66DE-4CE8-B047-B90176C01E03}"/>
    <cellStyle name="Normal 8 3 3 5 3" xfId="3794" xr:uid="{73B08B8B-0432-4BE9-BEE9-772E96EAEFD2}"/>
    <cellStyle name="Normal 8 3 3 5 4" xfId="3795" xr:uid="{83E892A9-3E88-4944-B613-406CF478C545}"/>
    <cellStyle name="Normal 8 3 3 6" xfId="3796" xr:uid="{61286AD0-ED8D-4C94-90BD-532E9D0592D6}"/>
    <cellStyle name="Normal 8 3 3 7" xfId="3797" xr:uid="{A8791D0D-659A-4D88-A204-12DA005A2E49}"/>
    <cellStyle name="Normal 8 3 3 8" xfId="3798" xr:uid="{5275CA6B-B9CF-456B-B9BF-69226F7F8BEC}"/>
    <cellStyle name="Normal 8 3 4" xfId="160" xr:uid="{65DED31B-AF7B-4630-AFF5-97C658993E52}"/>
    <cellStyle name="Normal 8 3 4 2" xfId="792" xr:uid="{1C1BF6EB-BD82-4A04-BC6C-F49F20E9C0DA}"/>
    <cellStyle name="Normal 8 3 4 2 2" xfId="793" xr:uid="{7CFEE8A2-D7FF-4898-AA17-D52484499447}"/>
    <cellStyle name="Normal 8 3 4 2 2 2" xfId="2160" xr:uid="{2C14FBFB-2C12-4C30-82D5-983AF3C4B6A1}"/>
    <cellStyle name="Normal 8 3 4 2 2 2 2" xfId="2161" xr:uid="{EC4052D4-ECBD-4754-AE2A-AA87027B9778}"/>
    <cellStyle name="Normal 8 3 4 2 2 3" xfId="2162" xr:uid="{7CF41D85-9995-46F2-B69B-134E88F0D713}"/>
    <cellStyle name="Normal 8 3 4 2 2 4" xfId="3799" xr:uid="{75877DB1-682A-457B-B7DD-37853C147351}"/>
    <cellStyle name="Normal 8 3 4 2 3" xfId="2163" xr:uid="{15D316B3-8D27-448D-A9F3-993093471EDC}"/>
    <cellStyle name="Normal 8 3 4 2 3 2" xfId="2164" xr:uid="{ED2825C8-C682-4D44-B979-9C64A3BA9919}"/>
    <cellStyle name="Normal 8 3 4 2 4" xfId="2165" xr:uid="{79573CB2-F2BD-43A5-BFE8-9A1CCF1F01A9}"/>
    <cellStyle name="Normal 8 3 4 2 5" xfId="3800" xr:uid="{4D62F150-5290-4B01-9A8C-C8043595463D}"/>
    <cellStyle name="Normal 8 3 4 3" xfId="794" xr:uid="{26EED29D-83C7-4418-8388-8AD846752F43}"/>
    <cellStyle name="Normal 8 3 4 3 2" xfId="2166" xr:uid="{433C20E7-504E-41E9-9659-6567EDAF2A4E}"/>
    <cellStyle name="Normal 8 3 4 3 2 2" xfId="2167" xr:uid="{48D4322E-6AB0-4A36-8F68-FA852BC8C417}"/>
    <cellStyle name="Normal 8 3 4 3 3" xfId="2168" xr:uid="{9A7BD5DE-E2F9-428C-A41D-64A6010BB358}"/>
    <cellStyle name="Normal 8 3 4 3 4" xfId="3801" xr:uid="{D4366339-C6C5-4BB8-8641-0FE9E4117A5D}"/>
    <cellStyle name="Normal 8 3 4 4" xfId="2169" xr:uid="{63F3004C-A2EF-4C20-8912-54F0D7916484}"/>
    <cellStyle name="Normal 8 3 4 4 2" xfId="2170" xr:uid="{EA25B323-8794-4477-AFCF-2120FA1E1EF5}"/>
    <cellStyle name="Normal 8 3 4 4 3" xfId="3802" xr:uid="{EB3E26AA-3966-4FCA-9BF2-8CE0BF816772}"/>
    <cellStyle name="Normal 8 3 4 4 4" xfId="3803" xr:uid="{071CEFF3-F910-4A70-B200-CA8525F6C0AF}"/>
    <cellStyle name="Normal 8 3 4 5" xfId="2171" xr:uid="{7EE0A743-44E0-411A-9109-82E6A8EE4548}"/>
    <cellStyle name="Normal 8 3 4 6" xfId="3804" xr:uid="{85BDDB5F-75DF-4A5F-B011-F8B2C59EB8F2}"/>
    <cellStyle name="Normal 8 3 4 7" xfId="3805" xr:uid="{592A183A-B6F7-42E4-AF42-B1D7BBD32B49}"/>
    <cellStyle name="Normal 8 3 5" xfId="390" xr:uid="{57B7AFDD-A470-4944-ADDA-00CE0791B084}"/>
    <cellStyle name="Normal 8 3 5 2" xfId="795" xr:uid="{0940CF0C-7E1F-415A-A9C2-E6ECA9B85AB9}"/>
    <cellStyle name="Normal 8 3 5 2 2" xfId="2172" xr:uid="{22515B30-8552-4FD5-88CF-1B9BDBA66C8A}"/>
    <cellStyle name="Normal 8 3 5 2 2 2" xfId="2173" xr:uid="{9B60EBC4-AB65-4488-ACC1-7A6D59E13713}"/>
    <cellStyle name="Normal 8 3 5 2 3" xfId="2174" xr:uid="{16A44283-31E4-4CE5-A7F0-F34F46C17812}"/>
    <cellStyle name="Normal 8 3 5 2 4" xfId="3806" xr:uid="{C8B4F150-8878-4475-9E24-40A8DBF041B9}"/>
    <cellStyle name="Normal 8 3 5 3" xfId="2175" xr:uid="{09399047-11F3-4912-B463-A7CE6261BFF8}"/>
    <cellStyle name="Normal 8 3 5 3 2" xfId="2176" xr:uid="{675CBEA8-651A-4B73-9EFA-60FDDA79BC4D}"/>
    <cellStyle name="Normal 8 3 5 3 3" xfId="3807" xr:uid="{5A26884D-847F-4CF3-B65F-5908E97F29AF}"/>
    <cellStyle name="Normal 8 3 5 3 4" xfId="3808" xr:uid="{E2079055-575F-4F5A-A2EC-0D6D8AC5B70E}"/>
    <cellStyle name="Normal 8 3 5 4" xfId="2177" xr:uid="{9E3CC086-9C38-4AF7-8499-67864053458B}"/>
    <cellStyle name="Normal 8 3 5 5" xfId="3809" xr:uid="{62FA2A23-9E38-4BA4-B966-7D2807D7435F}"/>
    <cellStyle name="Normal 8 3 5 6" xfId="3810" xr:uid="{E1E7CDF2-3DCE-4BDC-AE09-8A7CF8C22F5C}"/>
    <cellStyle name="Normal 8 3 6" xfId="391" xr:uid="{16D85E32-EF50-4193-8A63-277379EB3807}"/>
    <cellStyle name="Normal 8 3 6 2" xfId="2178" xr:uid="{DD883DAC-AD7B-43BF-9EE7-DE0357385EE7}"/>
    <cellStyle name="Normal 8 3 6 2 2" xfId="2179" xr:uid="{DE66C963-EDAB-495F-A750-94B0961CA7D9}"/>
    <cellStyle name="Normal 8 3 6 2 3" xfId="3811" xr:uid="{AC07609E-12CB-4347-BC9D-98A4F1D44DC5}"/>
    <cellStyle name="Normal 8 3 6 2 4" xfId="3812" xr:uid="{9F964593-619B-4D20-8E3A-327793C402F6}"/>
    <cellStyle name="Normal 8 3 6 3" xfId="2180" xr:uid="{E5452712-27FF-4EE8-832C-8E56178BB3FB}"/>
    <cellStyle name="Normal 8 3 6 4" xfId="3813" xr:uid="{232FCB0A-1A65-49EC-9EB3-F645E5C194F2}"/>
    <cellStyle name="Normal 8 3 6 5" xfId="3814" xr:uid="{66F581C0-A7D0-4DB4-AC9F-67D654CE7C20}"/>
    <cellStyle name="Normal 8 3 7" xfId="2181" xr:uid="{3EA2D968-5368-4864-9C86-F9F24C555F39}"/>
    <cellStyle name="Normal 8 3 7 2" xfId="2182" xr:uid="{1AC83C53-F917-498A-B1E2-07E98D700508}"/>
    <cellStyle name="Normal 8 3 7 3" xfId="3815" xr:uid="{D1EADA2C-A666-468F-A679-0B68151D56E6}"/>
    <cellStyle name="Normal 8 3 7 4" xfId="3816" xr:uid="{0C36F977-7878-414E-930F-4546FBFBBC19}"/>
    <cellStyle name="Normal 8 3 8" xfId="2183" xr:uid="{42EA826B-7D4C-46AB-98D6-58B330400E3C}"/>
    <cellStyle name="Normal 8 3 8 2" xfId="3817" xr:uid="{1AC3CAD0-AAAD-421F-B554-7E376FC7C6E5}"/>
    <cellStyle name="Normal 8 3 8 3" xfId="3818" xr:uid="{3E277C6C-7A05-416B-9489-C294A950BB79}"/>
    <cellStyle name="Normal 8 3 8 4" xfId="3819" xr:uid="{55C395F6-0962-4DA8-A3E1-3242A06EAAD5}"/>
    <cellStyle name="Normal 8 3 9" xfId="3820" xr:uid="{BEE833DF-079A-4BAD-B37B-BAFBD5A60985}"/>
    <cellStyle name="Normal 8 4" xfId="161" xr:uid="{6189C79D-3017-4602-93B4-2E01E9F97DF2}"/>
    <cellStyle name="Normal 8 4 10" xfId="3821" xr:uid="{54B5827A-D1F3-40B2-9015-3FCE00208E21}"/>
    <cellStyle name="Normal 8 4 11" xfId="3822" xr:uid="{2B91E217-B6DA-426F-85CF-A8958407D244}"/>
    <cellStyle name="Normal 8 4 2" xfId="162" xr:uid="{EF2334FC-53E3-4D9D-A135-3475CA72A674}"/>
    <cellStyle name="Normal 8 4 2 2" xfId="392" xr:uid="{F93AFF98-78AB-4FB0-BB29-423768BEEAE6}"/>
    <cellStyle name="Normal 8 4 2 2 2" xfId="796" xr:uid="{1E2EDEE1-40FE-4229-AF9A-C977F4F0C527}"/>
    <cellStyle name="Normal 8 4 2 2 2 2" xfId="797" xr:uid="{8AB9564E-5B3F-4D3C-A5E5-721C67190768}"/>
    <cellStyle name="Normal 8 4 2 2 2 2 2" xfId="2184" xr:uid="{27F15083-50E4-49E8-9277-D887686F85BC}"/>
    <cellStyle name="Normal 8 4 2 2 2 2 3" xfId="3823" xr:uid="{0DC956B6-046E-4C39-B660-09D79DDF3353}"/>
    <cellStyle name="Normal 8 4 2 2 2 2 4" xfId="3824" xr:uid="{359067FC-1D32-49AC-8EC3-A81ECC94BF56}"/>
    <cellStyle name="Normal 8 4 2 2 2 3" xfId="2185" xr:uid="{0961E2CE-B5B0-4723-A3E2-CEFB45A3E79D}"/>
    <cellStyle name="Normal 8 4 2 2 2 3 2" xfId="3825" xr:uid="{27123C4A-F1D7-4C38-9893-E842356257FD}"/>
    <cellStyle name="Normal 8 4 2 2 2 3 3" xfId="3826" xr:uid="{A4E6BF68-9157-48CB-9A3C-34CE737B4775}"/>
    <cellStyle name="Normal 8 4 2 2 2 3 4" xfId="3827" xr:uid="{BDF4A6F4-8097-48B9-BC68-4DEB7FC04E52}"/>
    <cellStyle name="Normal 8 4 2 2 2 4" xfId="3828" xr:uid="{EB7D2156-8D47-4A23-B669-020C86E574EE}"/>
    <cellStyle name="Normal 8 4 2 2 2 5" xfId="3829" xr:uid="{840A8EE6-A1E5-47D2-9E62-850986E24911}"/>
    <cellStyle name="Normal 8 4 2 2 2 6" xfId="3830" xr:uid="{105A0619-6463-43F1-9E52-34D0F7991F5F}"/>
    <cellStyle name="Normal 8 4 2 2 3" xfId="798" xr:uid="{03162E2B-BDAD-44A5-ACBB-E6AB4604E37F}"/>
    <cellStyle name="Normal 8 4 2 2 3 2" xfId="2186" xr:uid="{36592988-B4EC-4994-9625-C8599350762F}"/>
    <cellStyle name="Normal 8 4 2 2 3 2 2" xfId="3831" xr:uid="{25B7F3EC-AD68-4EDE-BCCA-4AFF0B9B99FE}"/>
    <cellStyle name="Normal 8 4 2 2 3 2 3" xfId="3832" xr:uid="{ACD522D0-FF92-403E-A9DF-32144AC30D71}"/>
    <cellStyle name="Normal 8 4 2 2 3 2 4" xfId="3833" xr:uid="{E8BB5598-C4AC-495D-8BE0-5D8565DAFC94}"/>
    <cellStyle name="Normal 8 4 2 2 3 3" xfId="3834" xr:uid="{1283224E-011D-4D00-9577-D79DE5D88A30}"/>
    <cellStyle name="Normal 8 4 2 2 3 4" xfId="3835" xr:uid="{0B5DB3C1-B97B-4228-B8F6-82818F98FDAD}"/>
    <cellStyle name="Normal 8 4 2 2 3 5" xfId="3836" xr:uid="{7D618417-357F-426D-B795-47B35984C7AF}"/>
    <cellStyle name="Normal 8 4 2 2 4" xfId="2187" xr:uid="{F8D38879-CA84-487B-BB6C-B7C8F50A8BFE}"/>
    <cellStyle name="Normal 8 4 2 2 4 2" xfId="3837" xr:uid="{0A0A6F23-E578-4D89-BA0D-EEEC25C69BB9}"/>
    <cellStyle name="Normal 8 4 2 2 4 3" xfId="3838" xr:uid="{607AD93E-4C31-416E-9D00-1E0751067EAE}"/>
    <cellStyle name="Normal 8 4 2 2 4 4" xfId="3839" xr:uid="{1E18C2BF-D5B3-4D5C-909E-89715FE69AC3}"/>
    <cellStyle name="Normal 8 4 2 2 5" xfId="3840" xr:uid="{9FCA4A96-99C5-45FD-A195-1851BD76B96B}"/>
    <cellStyle name="Normal 8 4 2 2 5 2" xfId="3841" xr:uid="{F5F20ACC-7676-4E35-BF1E-71DC3C8A675E}"/>
    <cellStyle name="Normal 8 4 2 2 5 3" xfId="3842" xr:uid="{0827218D-1EA7-41AE-9824-28C2AF423083}"/>
    <cellStyle name="Normal 8 4 2 2 5 4" xfId="3843" xr:uid="{65267A30-D36E-4542-983C-EC45FAC1C950}"/>
    <cellStyle name="Normal 8 4 2 2 6" xfId="3844" xr:uid="{B0580871-B96B-4DC6-8FAE-470FDAF722BE}"/>
    <cellStyle name="Normal 8 4 2 2 7" xfId="3845" xr:uid="{89ED7952-12BF-40CC-B69E-18739E4A3C9C}"/>
    <cellStyle name="Normal 8 4 2 2 8" xfId="3846" xr:uid="{1C017770-86FB-4B2C-9584-E80BDBB0CA0F}"/>
    <cellStyle name="Normal 8 4 2 3" xfId="799" xr:uid="{85F06486-0B00-47EC-8470-A7A4F3956438}"/>
    <cellStyle name="Normal 8 4 2 3 2" xfId="800" xr:uid="{0B3AC609-CEB5-4C0E-95CF-0D588891C626}"/>
    <cellStyle name="Normal 8 4 2 3 2 2" xfId="801" xr:uid="{D1AB8AC1-3655-4DED-A2B4-F3AA4FC69C96}"/>
    <cellStyle name="Normal 8 4 2 3 2 3" xfId="3847" xr:uid="{FAFADE83-D753-4BAC-831E-2F55F29D41C3}"/>
    <cellStyle name="Normal 8 4 2 3 2 4" xfId="3848" xr:uid="{9D202A2A-B1A2-4E08-9472-D2BB15E4D4DD}"/>
    <cellStyle name="Normal 8 4 2 3 3" xfId="802" xr:uid="{C688DAAD-8570-4277-98B1-B842D9B30320}"/>
    <cellStyle name="Normal 8 4 2 3 3 2" xfId="3849" xr:uid="{15D65AB6-4CEC-4FD1-B5D9-6E3CFBF02E0C}"/>
    <cellStyle name="Normal 8 4 2 3 3 3" xfId="3850" xr:uid="{ECEA195C-511A-4377-ACE8-9BA4A80FF15B}"/>
    <cellStyle name="Normal 8 4 2 3 3 4" xfId="3851" xr:uid="{73825458-FF4E-4E35-9B10-DBE7E5DDBC6D}"/>
    <cellStyle name="Normal 8 4 2 3 4" xfId="3852" xr:uid="{1E2262E1-80B4-4B29-8580-7FA8FBDF89B5}"/>
    <cellStyle name="Normal 8 4 2 3 5" xfId="3853" xr:uid="{A1A20A7B-7C39-4EE4-97D2-0FBDE3C6CBE9}"/>
    <cellStyle name="Normal 8 4 2 3 6" xfId="3854" xr:uid="{82DCBB42-EF52-4075-B0AE-C3EC032F9BBC}"/>
    <cellStyle name="Normal 8 4 2 4" xfId="803" xr:uid="{352E079C-08BA-4431-9843-033CD9EA6BFE}"/>
    <cellStyle name="Normal 8 4 2 4 2" xfId="804" xr:uid="{2CECB16E-725A-46C4-A99E-F8E47DFA0714}"/>
    <cellStyle name="Normal 8 4 2 4 2 2" xfId="3855" xr:uid="{D769C94B-482F-4C10-B08C-FAD1197AA232}"/>
    <cellStyle name="Normal 8 4 2 4 2 3" xfId="3856" xr:uid="{42796C90-0877-4622-AAAB-346B57CCE3E6}"/>
    <cellStyle name="Normal 8 4 2 4 2 4" xfId="3857" xr:uid="{D7DC1CC2-8F8C-463E-96DA-92CCDE428DED}"/>
    <cellStyle name="Normal 8 4 2 4 3" xfId="3858" xr:uid="{96F7B3CE-03D5-46A7-9CA7-344383DA1B4E}"/>
    <cellStyle name="Normal 8 4 2 4 4" xfId="3859" xr:uid="{46B87E59-0725-4D0E-A2F1-3D0B0FD80668}"/>
    <cellStyle name="Normal 8 4 2 4 5" xfId="3860" xr:uid="{ACE9A0F0-3FF9-4106-8CE4-268418475358}"/>
    <cellStyle name="Normal 8 4 2 5" xfId="805" xr:uid="{FAF07D2F-2664-4857-B621-F2ECAD085D15}"/>
    <cellStyle name="Normal 8 4 2 5 2" xfId="3861" xr:uid="{D735E875-AA17-4053-BA53-C1E95A774DB6}"/>
    <cellStyle name="Normal 8 4 2 5 3" xfId="3862" xr:uid="{DD8D4924-495A-4444-9CBE-CD6AE0500283}"/>
    <cellStyle name="Normal 8 4 2 5 4" xfId="3863" xr:uid="{55797F30-7F7C-47DF-8FA9-289308CC3703}"/>
    <cellStyle name="Normal 8 4 2 6" xfId="3864" xr:uid="{94D2220A-52C6-436A-81F0-8C1A0FB25756}"/>
    <cellStyle name="Normal 8 4 2 6 2" xfId="3865" xr:uid="{EDAC47A2-81C7-4391-909D-69E24E38213E}"/>
    <cellStyle name="Normal 8 4 2 6 3" xfId="3866" xr:uid="{101EA95C-7E6B-49DB-B4E0-32CDF8286A53}"/>
    <cellStyle name="Normal 8 4 2 6 4" xfId="3867" xr:uid="{08C75C0B-6F2D-443E-A7AD-6D554E97F49A}"/>
    <cellStyle name="Normal 8 4 2 7" xfId="3868" xr:uid="{319B9CD0-F885-4E74-AF58-08A9D0AE143F}"/>
    <cellStyle name="Normal 8 4 2 8" xfId="3869" xr:uid="{C45A220A-0A2D-4F17-80F8-E88C932ED855}"/>
    <cellStyle name="Normal 8 4 2 9" xfId="3870" xr:uid="{2C0DD2EA-923C-4953-8673-C5ECD003FC5C}"/>
    <cellStyle name="Normal 8 4 3" xfId="393" xr:uid="{B9B2E1C4-9F0F-4FDB-9943-986141905CC1}"/>
    <cellStyle name="Normal 8 4 3 2" xfId="806" xr:uid="{7B500601-401F-4EA5-8B92-9E0AE8A1F576}"/>
    <cellStyle name="Normal 8 4 3 2 2" xfId="807" xr:uid="{73D98BA4-04ED-4891-9749-F392C452EDA8}"/>
    <cellStyle name="Normal 8 4 3 2 2 2" xfId="2188" xr:uid="{0F389F52-5703-4653-837C-154341B772D5}"/>
    <cellStyle name="Normal 8 4 3 2 2 2 2" xfId="2189" xr:uid="{B7926620-EBE9-4661-B628-7581969A8E89}"/>
    <cellStyle name="Normal 8 4 3 2 2 3" xfId="2190" xr:uid="{99A68CB8-100C-4A96-AA05-2DABCB453339}"/>
    <cellStyle name="Normal 8 4 3 2 2 4" xfId="3871" xr:uid="{6757E7C2-7A5A-42B6-8BD6-52828FCC82A8}"/>
    <cellStyle name="Normal 8 4 3 2 3" xfId="2191" xr:uid="{A4A320BF-4CE0-448F-82D6-4E264DC891CB}"/>
    <cellStyle name="Normal 8 4 3 2 3 2" xfId="2192" xr:uid="{23630379-AAD5-4270-AB3D-92904C43363E}"/>
    <cellStyle name="Normal 8 4 3 2 3 3" xfId="3872" xr:uid="{0B1FA2B8-EA51-4CB5-A640-E7B724567BA3}"/>
    <cellStyle name="Normal 8 4 3 2 3 4" xfId="3873" xr:uid="{B2F10BB4-C1F1-4861-B716-E38127A4FF06}"/>
    <cellStyle name="Normal 8 4 3 2 4" xfId="2193" xr:uid="{E6C15E1D-753D-4CC7-AD24-9D6BEF3AA13C}"/>
    <cellStyle name="Normal 8 4 3 2 5" xfId="3874" xr:uid="{888107B4-FBDB-4776-A11F-A95026FC0A3A}"/>
    <cellStyle name="Normal 8 4 3 2 6" xfId="3875" xr:uid="{1D70AD97-C752-4F3F-9E9E-D6B248C3AC7C}"/>
    <cellStyle name="Normal 8 4 3 3" xfId="808" xr:uid="{E405C62F-AB1C-4509-A36C-430332D04E6A}"/>
    <cellStyle name="Normal 8 4 3 3 2" xfId="2194" xr:uid="{EC0E0F93-3729-41FE-B2DF-D05E6FE8E692}"/>
    <cellStyle name="Normal 8 4 3 3 2 2" xfId="2195" xr:uid="{744C9316-7EFF-4ECE-8DF4-84923E84B650}"/>
    <cellStyle name="Normal 8 4 3 3 2 3" xfId="3876" xr:uid="{5E839F20-B62B-465A-AAEF-7FF3307F8FA5}"/>
    <cellStyle name="Normal 8 4 3 3 2 4" xfId="3877" xr:uid="{6807F14B-8F2A-4264-9C15-4B731DC511CC}"/>
    <cellStyle name="Normal 8 4 3 3 3" xfId="2196" xr:uid="{AF7A7E26-275E-4722-AE5D-64E0E0E3CF57}"/>
    <cellStyle name="Normal 8 4 3 3 4" xfId="3878" xr:uid="{9442BE15-CC1B-47E2-8791-9E0B7C3B55DA}"/>
    <cellStyle name="Normal 8 4 3 3 5" xfId="3879" xr:uid="{F82E4BEA-9C04-4D48-B92E-566B573DD763}"/>
    <cellStyle name="Normal 8 4 3 4" xfId="2197" xr:uid="{01BFB069-9B1F-4D12-835B-06100DDCDF4D}"/>
    <cellStyle name="Normal 8 4 3 4 2" xfId="2198" xr:uid="{265FAE23-FBD7-4FF2-A70F-F7E693CCCE4B}"/>
    <cellStyle name="Normal 8 4 3 4 3" xfId="3880" xr:uid="{ECEC9653-3665-4906-95D1-439B26EE4E59}"/>
    <cellStyle name="Normal 8 4 3 4 4" xfId="3881" xr:uid="{78B0A89F-41D8-4C1E-967C-E41FAD0C3B4D}"/>
    <cellStyle name="Normal 8 4 3 5" xfId="2199" xr:uid="{A25B5764-AC39-4434-A474-7A59D37778F1}"/>
    <cellStyle name="Normal 8 4 3 5 2" xfId="3882" xr:uid="{96E534B1-E73F-4455-86FE-4A73765CF1E0}"/>
    <cellStyle name="Normal 8 4 3 5 3" xfId="3883" xr:uid="{994463D3-BE83-4BEE-92AD-57E0F609B0CC}"/>
    <cellStyle name="Normal 8 4 3 5 4" xfId="3884" xr:uid="{E59C043A-D3D5-40B5-9066-9E44726FA5FD}"/>
    <cellStyle name="Normal 8 4 3 6" xfId="3885" xr:uid="{42D2A7DB-DDF1-4269-91A4-B6DFF2FB1F7F}"/>
    <cellStyle name="Normal 8 4 3 7" xfId="3886" xr:uid="{B42F7ED1-3C32-4D67-A63E-93F4133431E5}"/>
    <cellStyle name="Normal 8 4 3 8" xfId="3887" xr:uid="{78D04FF1-5547-40D7-ADF5-CC44A6D947A1}"/>
    <cellStyle name="Normal 8 4 4" xfId="394" xr:uid="{F59A07EE-A67F-42A9-9C8B-30928C631BD6}"/>
    <cellStyle name="Normal 8 4 4 2" xfId="809" xr:uid="{FD0D2B2D-B374-4DD0-8FC4-627054268D65}"/>
    <cellStyle name="Normal 8 4 4 2 2" xfId="810" xr:uid="{8156ECC5-1BA4-4316-8504-5DE098430955}"/>
    <cellStyle name="Normal 8 4 4 2 2 2" xfId="2200" xr:uid="{FB3EC23C-1E30-4A54-8E22-98B2FE50C99D}"/>
    <cellStyle name="Normal 8 4 4 2 2 3" xfId="3888" xr:uid="{6EEF19FE-7419-4678-AE0F-DC3BD6DDD896}"/>
    <cellStyle name="Normal 8 4 4 2 2 4" xfId="3889" xr:uid="{CFC7467C-1A19-4115-9700-85FC06298114}"/>
    <cellStyle name="Normal 8 4 4 2 3" xfId="2201" xr:uid="{39A244CC-3534-48A5-8CCA-D60D8E7881DD}"/>
    <cellStyle name="Normal 8 4 4 2 4" xfId="3890" xr:uid="{7DD5945A-3989-4ED1-BF10-96EA41FDA901}"/>
    <cellStyle name="Normal 8 4 4 2 5" xfId="3891" xr:uid="{C9D569AA-3503-48EB-A032-B4926710954E}"/>
    <cellStyle name="Normal 8 4 4 3" xfId="811" xr:uid="{EFF773E4-2EDA-484C-BF49-11D72A65E442}"/>
    <cellStyle name="Normal 8 4 4 3 2" xfId="2202" xr:uid="{7017EB16-F14F-4BC4-AAF6-C3231CC70E9B}"/>
    <cellStyle name="Normal 8 4 4 3 3" xfId="3892" xr:uid="{89956C8C-5979-4856-AFB2-B7B5C625C264}"/>
    <cellStyle name="Normal 8 4 4 3 4" xfId="3893" xr:uid="{20419CB0-44B2-41AF-8DA9-E1A4975BC39D}"/>
    <cellStyle name="Normal 8 4 4 4" xfId="2203" xr:uid="{C8E76488-86A0-4B41-A9F0-9851FD79966D}"/>
    <cellStyle name="Normal 8 4 4 4 2" xfId="3894" xr:uid="{45DF5608-3D6C-4F27-86F8-A3F17C0C269A}"/>
    <cellStyle name="Normal 8 4 4 4 3" xfId="3895" xr:uid="{667DFFBA-CD1D-4137-81E6-080E69CA8D0E}"/>
    <cellStyle name="Normal 8 4 4 4 4" xfId="3896" xr:uid="{DDA291FC-9F9F-497E-B733-02E8DDAB54BF}"/>
    <cellStyle name="Normal 8 4 4 5" xfId="3897" xr:uid="{21353C3C-1F2A-4E37-9CEB-90D2EEB08B04}"/>
    <cellStyle name="Normal 8 4 4 6" xfId="3898" xr:uid="{51430BEC-D63F-42FB-9912-FB8430C5810B}"/>
    <cellStyle name="Normal 8 4 4 7" xfId="3899" xr:uid="{EC0137CF-EE5A-4D78-A05E-664F7B969CBB}"/>
    <cellStyle name="Normal 8 4 5" xfId="395" xr:uid="{BF24DD5B-6070-4117-AAC6-8B0882017B54}"/>
    <cellStyle name="Normal 8 4 5 2" xfId="812" xr:uid="{9BC08173-E135-4237-B164-B0D1AA865295}"/>
    <cellStyle name="Normal 8 4 5 2 2" xfId="2204" xr:uid="{F9C57D4D-3897-4319-8585-5E94EA896317}"/>
    <cellStyle name="Normal 8 4 5 2 3" xfId="3900" xr:uid="{C210A95F-FFB5-4337-B544-64DFAAEED774}"/>
    <cellStyle name="Normal 8 4 5 2 4" xfId="3901" xr:uid="{16A3E31D-8393-4269-80CC-82D3EE706527}"/>
    <cellStyle name="Normal 8 4 5 3" xfId="2205" xr:uid="{D4DE67B2-3130-4DE8-9360-380718A3E606}"/>
    <cellStyle name="Normal 8 4 5 3 2" xfId="3902" xr:uid="{849B919B-5B23-4478-A56E-D78785F5EBBD}"/>
    <cellStyle name="Normal 8 4 5 3 3" xfId="3903" xr:uid="{30E9EE0E-9176-4937-BB10-91632E009A00}"/>
    <cellStyle name="Normal 8 4 5 3 4" xfId="3904" xr:uid="{591751C2-AACE-493D-B482-EC5BA81270D7}"/>
    <cellStyle name="Normal 8 4 5 4" xfId="3905" xr:uid="{3252260E-5665-4666-8BA8-6480745AC7ED}"/>
    <cellStyle name="Normal 8 4 5 5" xfId="3906" xr:uid="{68D386DB-A6B9-483D-A4C5-969F5C5CCD1B}"/>
    <cellStyle name="Normal 8 4 5 6" xfId="3907" xr:uid="{81784FC7-63A9-4179-89C8-0142CBD77857}"/>
    <cellStyle name="Normal 8 4 6" xfId="813" xr:uid="{EB2EBADA-7A58-47F5-B8CF-FD28A04EA860}"/>
    <cellStyle name="Normal 8 4 6 2" xfId="2206" xr:uid="{ED592EAF-CC23-4497-844F-44BD95FF5765}"/>
    <cellStyle name="Normal 8 4 6 2 2" xfId="3908" xr:uid="{31C253B3-2C38-424D-9168-4AC959D21A2B}"/>
    <cellStyle name="Normal 8 4 6 2 3" xfId="3909" xr:uid="{527D6B96-59A9-420A-AD0F-193F0A90A2DA}"/>
    <cellStyle name="Normal 8 4 6 2 4" xfId="3910" xr:uid="{B58FDFD3-F7FE-40BA-B419-B7B87310567C}"/>
    <cellStyle name="Normal 8 4 6 3" xfId="3911" xr:uid="{0CBE319F-9BF3-40D6-A895-90605C85318D}"/>
    <cellStyle name="Normal 8 4 6 4" xfId="3912" xr:uid="{7338489C-427E-4C55-9AD8-5677E6ABDCD4}"/>
    <cellStyle name="Normal 8 4 6 5" xfId="3913" xr:uid="{89BE9A29-EDCA-4D24-A54E-5B816A68497D}"/>
    <cellStyle name="Normal 8 4 7" xfId="2207" xr:uid="{C1E98B5D-58B1-433C-A155-8A3667E2E926}"/>
    <cellStyle name="Normal 8 4 7 2" xfId="3914" xr:uid="{6C5D4453-5C4D-4574-8C98-F6CE33DEBF1F}"/>
    <cellStyle name="Normal 8 4 7 3" xfId="3915" xr:uid="{D6FE801C-3468-41DF-BC8E-E73136DC41FF}"/>
    <cellStyle name="Normal 8 4 7 4" xfId="3916" xr:uid="{836F5C53-0CDB-4835-A2F5-927DD8F243F3}"/>
    <cellStyle name="Normal 8 4 8" xfId="3917" xr:uid="{EC57AE57-5773-4B8E-97EE-2BBBDCA68E96}"/>
    <cellStyle name="Normal 8 4 8 2" xfId="3918" xr:uid="{E18C6B57-B7F7-486D-8FF5-6F349C87A18E}"/>
    <cellStyle name="Normal 8 4 8 3" xfId="3919" xr:uid="{1DB0FABF-4D67-4042-8517-5E5D853FFE26}"/>
    <cellStyle name="Normal 8 4 8 4" xfId="3920" xr:uid="{D3C3900F-C159-40AE-997C-1B21276739CE}"/>
    <cellStyle name="Normal 8 4 9" xfId="3921" xr:uid="{ED5E3688-9985-4C2F-8289-EFDFD173E9B8}"/>
    <cellStyle name="Normal 8 5" xfId="163" xr:uid="{7B9F9200-BA4A-4A0E-824B-35ABC056E9A2}"/>
    <cellStyle name="Normal 8 5 2" xfId="164" xr:uid="{E809F870-D673-46CA-B1C8-EA97D0476B27}"/>
    <cellStyle name="Normal 8 5 2 2" xfId="396" xr:uid="{34F0A65F-D1A1-4B7D-859D-1646C2E01432}"/>
    <cellStyle name="Normal 8 5 2 2 2" xfId="814" xr:uid="{F168F6B6-72EA-4E57-AA9D-3DFD4A29DE29}"/>
    <cellStyle name="Normal 8 5 2 2 2 2" xfId="2208" xr:uid="{4B0D7BB8-6881-4193-B0EF-4A81F35C91C9}"/>
    <cellStyle name="Normal 8 5 2 2 2 3" xfId="3922" xr:uid="{4D2A6FA2-37BC-45F7-887A-3E5AFDEA9479}"/>
    <cellStyle name="Normal 8 5 2 2 2 4" xfId="3923" xr:uid="{25942B57-F9C9-4758-B40B-9577BE5B3EF3}"/>
    <cellStyle name="Normal 8 5 2 2 3" xfId="2209" xr:uid="{199C3BD9-48CA-4BEE-BD5A-16BCD3925D0E}"/>
    <cellStyle name="Normal 8 5 2 2 3 2" xfId="3924" xr:uid="{A9EC4C99-17BA-493D-AC08-49B033FD94C8}"/>
    <cellStyle name="Normal 8 5 2 2 3 3" xfId="3925" xr:uid="{09A9ED4C-FECE-42A6-B8F3-829C67312FEB}"/>
    <cellStyle name="Normal 8 5 2 2 3 4" xfId="3926" xr:uid="{51EAD500-9002-4422-81CB-53430CA8B627}"/>
    <cellStyle name="Normal 8 5 2 2 4" xfId="3927" xr:uid="{B2770846-27C5-4B8E-9373-79E97B3C125F}"/>
    <cellStyle name="Normal 8 5 2 2 5" xfId="3928" xr:uid="{C41FDB72-89EE-4B9C-A4D4-7F3B42853E74}"/>
    <cellStyle name="Normal 8 5 2 2 6" xfId="3929" xr:uid="{5E6B7D4F-5A31-47F3-878A-E694A29B2D9D}"/>
    <cellStyle name="Normal 8 5 2 3" xfId="815" xr:uid="{6114F161-65E2-40C1-A6FF-E9AA65FB22F7}"/>
    <cellStyle name="Normal 8 5 2 3 2" xfId="2210" xr:uid="{00BE17E8-7AF2-4A75-AD25-7E15200F48C0}"/>
    <cellStyle name="Normal 8 5 2 3 2 2" xfId="3930" xr:uid="{CEA10E58-334D-4A1D-8F6B-90649EFF1733}"/>
    <cellStyle name="Normal 8 5 2 3 2 3" xfId="3931" xr:uid="{D6933178-2737-498D-8DD4-19D73580285D}"/>
    <cellStyle name="Normal 8 5 2 3 2 4" xfId="3932" xr:uid="{B8513E47-34C2-432E-AE13-E72B19A31A32}"/>
    <cellStyle name="Normal 8 5 2 3 3" xfId="3933" xr:uid="{86C9FD27-36FF-458C-A0BC-7BF3DAC7133E}"/>
    <cellStyle name="Normal 8 5 2 3 4" xfId="3934" xr:uid="{481F8D0C-B4F6-420C-A141-627C7D0F6D6D}"/>
    <cellStyle name="Normal 8 5 2 3 5" xfId="3935" xr:uid="{6A95A948-ECD6-407B-B758-15BBCE9AE4B3}"/>
    <cellStyle name="Normal 8 5 2 4" xfId="2211" xr:uid="{012DC0FF-47CF-4497-BA63-1E9B9DCD323B}"/>
    <cellStyle name="Normal 8 5 2 4 2" xfId="3936" xr:uid="{BA86A69B-9AEE-4C89-AEC2-8D1A8CAA0EC5}"/>
    <cellStyle name="Normal 8 5 2 4 3" xfId="3937" xr:uid="{C5F0E3D8-73EE-4ECD-B879-8C21B8DB268F}"/>
    <cellStyle name="Normal 8 5 2 4 4" xfId="3938" xr:uid="{C939E1D3-41A0-476A-9EB5-F4729F2B8B17}"/>
    <cellStyle name="Normal 8 5 2 5" xfId="3939" xr:uid="{D2B7FEDD-A8F1-46B3-915F-AADB627941A3}"/>
    <cellStyle name="Normal 8 5 2 5 2" xfId="3940" xr:uid="{71808868-642E-411A-9297-485307A85F04}"/>
    <cellStyle name="Normal 8 5 2 5 3" xfId="3941" xr:uid="{5BD2F8CE-9579-42FF-B03C-31F5EEA471FA}"/>
    <cellStyle name="Normal 8 5 2 5 4" xfId="3942" xr:uid="{C64E78C9-FB00-4480-BCD5-54C4A4B1B163}"/>
    <cellStyle name="Normal 8 5 2 6" xfId="3943" xr:uid="{D88189DC-E60C-4D8D-92C3-F3F51F04447B}"/>
    <cellStyle name="Normal 8 5 2 7" xfId="3944" xr:uid="{5C0C0512-4B8D-44D0-BA4B-F191CC2F572A}"/>
    <cellStyle name="Normal 8 5 2 8" xfId="3945" xr:uid="{F59CF163-D28A-4B12-9B6C-A5571658753A}"/>
    <cellStyle name="Normal 8 5 3" xfId="397" xr:uid="{1882D5A0-2FB8-4FD4-9DD4-5FC03720CABB}"/>
    <cellStyle name="Normal 8 5 3 2" xfId="816" xr:uid="{CB0BF12B-7C60-46E4-B25A-6C4EB59B758B}"/>
    <cellStyle name="Normal 8 5 3 2 2" xfId="817" xr:uid="{58EE6BE8-0FD1-4F0D-9B93-013952F610D8}"/>
    <cellStyle name="Normal 8 5 3 2 3" xfId="3946" xr:uid="{2B87A8C1-9B65-4558-A52C-3150229ADFCE}"/>
    <cellStyle name="Normal 8 5 3 2 4" xfId="3947" xr:uid="{6DB53A9C-8A46-40DE-AABC-1066BC435E78}"/>
    <cellStyle name="Normal 8 5 3 3" xfId="818" xr:uid="{9BFBABC0-FA61-420C-B44A-1EA025F5A1FE}"/>
    <cellStyle name="Normal 8 5 3 3 2" xfId="3948" xr:uid="{F7894AAA-B37F-4539-9C23-8742F1A59E54}"/>
    <cellStyle name="Normal 8 5 3 3 3" xfId="3949" xr:uid="{6C317CC2-E8C1-416D-8108-FF779E6643F2}"/>
    <cellStyle name="Normal 8 5 3 3 4" xfId="3950" xr:uid="{94B3D16B-8FC3-4F7C-B11E-011D33FDC5FE}"/>
    <cellStyle name="Normal 8 5 3 4" xfId="3951" xr:uid="{4C282862-F7E6-4352-B6F1-B5A799282CB3}"/>
    <cellStyle name="Normal 8 5 3 5" xfId="3952" xr:uid="{B4960AE5-6D44-4DB9-BFE6-B0BC851B1647}"/>
    <cellStyle name="Normal 8 5 3 6" xfId="3953" xr:uid="{753C5C33-C213-4E41-ACAE-95C17AF35C25}"/>
    <cellStyle name="Normal 8 5 4" xfId="398" xr:uid="{475320AF-AFA0-49B3-82B1-0AE241F6BC4B}"/>
    <cellStyle name="Normal 8 5 4 2" xfId="819" xr:uid="{E0F63A54-C705-42B3-B59D-F3753480764A}"/>
    <cellStyle name="Normal 8 5 4 2 2" xfId="3954" xr:uid="{90886C2A-66DA-4CC4-AAEE-317488A02E1B}"/>
    <cellStyle name="Normal 8 5 4 2 3" xfId="3955" xr:uid="{33DF8768-6A76-4AAF-AD9E-B837359828AF}"/>
    <cellStyle name="Normal 8 5 4 2 4" xfId="3956" xr:uid="{630234C5-C8AB-433D-84EC-E6B513674903}"/>
    <cellStyle name="Normal 8 5 4 3" xfId="3957" xr:uid="{5A4EB823-7F61-45D1-A11F-5323D81A4D99}"/>
    <cellStyle name="Normal 8 5 4 4" xfId="3958" xr:uid="{293C48D5-A807-471C-BDCA-FECB4390B5B2}"/>
    <cellStyle name="Normal 8 5 4 5" xfId="3959" xr:uid="{524DF4C2-420C-484D-92A3-E870F8B22C6C}"/>
    <cellStyle name="Normal 8 5 5" xfId="820" xr:uid="{C8D8A26E-5C4D-4165-8A08-C2530BC15730}"/>
    <cellStyle name="Normal 8 5 5 2" xfId="3960" xr:uid="{6ED48145-3573-46D6-B5A9-FF4CF5061215}"/>
    <cellStyle name="Normal 8 5 5 3" xfId="3961" xr:uid="{A163DF88-77D0-4249-A334-9B116033C1D1}"/>
    <cellStyle name="Normal 8 5 5 4" xfId="3962" xr:uid="{271040E2-AC91-4CBA-8D37-33163DC61561}"/>
    <cellStyle name="Normal 8 5 6" xfId="3963" xr:uid="{2EEDC32E-F303-4D5A-BEA4-3AC1BEE648A4}"/>
    <cellStyle name="Normal 8 5 6 2" xfId="3964" xr:uid="{9BF75C82-F775-4AA1-B521-728E8B9EE121}"/>
    <cellStyle name="Normal 8 5 6 3" xfId="3965" xr:uid="{73EEF2E0-AB33-4DE2-9506-C40A52552723}"/>
    <cellStyle name="Normal 8 5 6 4" xfId="3966" xr:uid="{4D30705D-4A71-4E66-8294-7CDD026A6D46}"/>
    <cellStyle name="Normal 8 5 7" xfId="3967" xr:uid="{48103E9F-1C94-437F-B812-FD701F92A9C4}"/>
    <cellStyle name="Normal 8 5 8" xfId="3968" xr:uid="{03B8EF7D-0188-4897-B42A-B590DF26F320}"/>
    <cellStyle name="Normal 8 5 9" xfId="3969" xr:uid="{B52605A3-B395-4060-8276-87B586CF88DE}"/>
    <cellStyle name="Normal 8 6" xfId="165" xr:uid="{C2CD93FB-3F20-49BD-A7F5-C4019E815793}"/>
    <cellStyle name="Normal 8 6 2" xfId="399" xr:uid="{627FC17D-F2B0-47A5-BD18-BC1FC498C747}"/>
    <cellStyle name="Normal 8 6 2 2" xfId="821" xr:uid="{6A2B1936-1892-4192-9ED6-490E81ADF991}"/>
    <cellStyle name="Normal 8 6 2 2 2" xfId="2212" xr:uid="{ADFFB405-D2E7-4AFE-8700-E522FED9B3C2}"/>
    <cellStyle name="Normal 8 6 2 2 2 2" xfId="2213" xr:uid="{3895B54D-183D-4B2D-BF29-5B941AF9547D}"/>
    <cellStyle name="Normal 8 6 2 2 3" xfId="2214" xr:uid="{9895A800-E1A7-45BF-BAA3-B89AAFA6F6D1}"/>
    <cellStyle name="Normal 8 6 2 2 4" xfId="3970" xr:uid="{9916AA24-0CC8-4C84-8F8C-AB08D2398BF7}"/>
    <cellStyle name="Normal 8 6 2 3" xfId="2215" xr:uid="{00D32AE7-7155-433D-B52B-B631DD84DF85}"/>
    <cellStyle name="Normal 8 6 2 3 2" xfId="2216" xr:uid="{16156691-1F95-479E-B26B-0DF6638DD359}"/>
    <cellStyle name="Normal 8 6 2 3 3" xfId="3971" xr:uid="{EEF3189F-92EE-4E3A-B442-5643713AD3C1}"/>
    <cellStyle name="Normal 8 6 2 3 4" xfId="3972" xr:uid="{C1DAC83F-D212-470C-A3C2-2D1954686AFD}"/>
    <cellStyle name="Normal 8 6 2 4" xfId="2217" xr:uid="{A056657C-CE53-4CAA-BC3C-1AC00F865E80}"/>
    <cellStyle name="Normal 8 6 2 5" xfId="3973" xr:uid="{186DED92-429B-471B-B78D-8F4ADF704642}"/>
    <cellStyle name="Normal 8 6 2 6" xfId="3974" xr:uid="{C79B726B-B8B1-4C2C-A34C-8676471E3ED8}"/>
    <cellStyle name="Normal 8 6 3" xfId="822" xr:uid="{3CAE4ED2-B333-4720-B664-6F56C7DDDB63}"/>
    <cellStyle name="Normal 8 6 3 2" xfId="2218" xr:uid="{3E743A99-5080-4B5F-917B-2AFB998EA739}"/>
    <cellStyle name="Normal 8 6 3 2 2" xfId="2219" xr:uid="{D5B8DA65-984A-4ED6-A0BB-9641FC1D3C0F}"/>
    <cellStyle name="Normal 8 6 3 2 3" xfId="3975" xr:uid="{53D62075-F585-477A-AE84-0FF621A6F039}"/>
    <cellStyle name="Normal 8 6 3 2 4" xfId="3976" xr:uid="{4F535BA5-30EB-4A2F-A01C-56BAD6E17E66}"/>
    <cellStyle name="Normal 8 6 3 3" xfId="2220" xr:uid="{7A6E9B2C-DDCB-486E-8042-7CCB632E4B81}"/>
    <cellStyle name="Normal 8 6 3 4" xfId="3977" xr:uid="{3DD2312B-EDB1-44B9-9E80-4275146FF79C}"/>
    <cellStyle name="Normal 8 6 3 5" xfId="3978" xr:uid="{F2D24AC3-E1CD-45F5-A7CF-FD436CA169E3}"/>
    <cellStyle name="Normal 8 6 4" xfId="2221" xr:uid="{5ABAAA83-9ECC-4FB9-B236-ACB8D8FB634B}"/>
    <cellStyle name="Normal 8 6 4 2" xfId="2222" xr:uid="{9B0DDA8A-7570-4925-AE8E-85C9B66E4F61}"/>
    <cellStyle name="Normal 8 6 4 3" xfId="3979" xr:uid="{048DE386-BE45-45DC-81CB-36267E60962B}"/>
    <cellStyle name="Normal 8 6 4 4" xfId="3980" xr:uid="{43CA99C5-8FD9-4E75-B2B9-459080D5B549}"/>
    <cellStyle name="Normal 8 6 5" xfId="2223" xr:uid="{82B05EB9-38E6-4648-8AA3-473F8DFB031E}"/>
    <cellStyle name="Normal 8 6 5 2" xfId="3981" xr:uid="{F46C424F-882D-4925-9C3B-81F79F76387E}"/>
    <cellStyle name="Normal 8 6 5 3" xfId="3982" xr:uid="{650E6A91-D85F-440E-90E7-E4B81D5442D3}"/>
    <cellStyle name="Normal 8 6 5 4" xfId="3983" xr:uid="{7D15B8EE-C5A9-4A8E-AE53-0A131AE6F45E}"/>
    <cellStyle name="Normal 8 6 6" xfId="3984" xr:uid="{BB442897-E3FD-4BFA-AEF2-B5DB0DC08A30}"/>
    <cellStyle name="Normal 8 6 7" xfId="3985" xr:uid="{5E309770-3D4C-41E5-951E-B4BF475D513C}"/>
    <cellStyle name="Normal 8 6 8" xfId="3986" xr:uid="{F70C9664-36C1-456A-AD85-6C5581C97E64}"/>
    <cellStyle name="Normal 8 7" xfId="400" xr:uid="{7D47B8AF-5EF7-4CB6-B02E-CBDECC943840}"/>
    <cellStyle name="Normal 8 7 2" xfId="823" xr:uid="{EB71BA0B-7946-46F0-80A2-B58E48CE8A89}"/>
    <cellStyle name="Normal 8 7 2 2" xfId="824" xr:uid="{4A29FAF0-B9CC-40A2-8030-1553765BDFA2}"/>
    <cellStyle name="Normal 8 7 2 2 2" xfId="2224" xr:uid="{6596EC96-6A6F-4377-9C7B-1AF584AFA2FD}"/>
    <cellStyle name="Normal 8 7 2 2 3" xfId="3987" xr:uid="{21520576-7AB5-47BE-AAD1-1BA63ADDCA9F}"/>
    <cellStyle name="Normal 8 7 2 2 4" xfId="3988" xr:uid="{E4E25650-7BA3-4CF9-8884-5FBAD1222E0C}"/>
    <cellStyle name="Normal 8 7 2 3" xfId="2225" xr:uid="{C3B518E2-2711-4A83-AC70-DCAA0B0946F2}"/>
    <cellStyle name="Normal 8 7 2 4" xfId="3989" xr:uid="{B5A27FDF-387C-4CB1-9D5D-8B8C9F5B673B}"/>
    <cellStyle name="Normal 8 7 2 5" xfId="3990" xr:uid="{B1C95F9D-B47E-4BA3-A9CA-39B0761D2610}"/>
    <cellStyle name="Normal 8 7 3" xfId="825" xr:uid="{88F1A7C8-A382-47C2-84F7-4A776AA16C7C}"/>
    <cellStyle name="Normal 8 7 3 2" xfId="2226" xr:uid="{E9A1CEE5-FC99-4AA7-9BE7-FF489B3A291E}"/>
    <cellStyle name="Normal 8 7 3 3" xfId="3991" xr:uid="{FAB144E4-8CF8-4C47-92EB-BDE7F33D2FBC}"/>
    <cellStyle name="Normal 8 7 3 4" xfId="3992" xr:uid="{4D2FACFB-4C4F-4D99-A3E3-7C43ABD83963}"/>
    <cellStyle name="Normal 8 7 4" xfId="2227" xr:uid="{3230E877-840F-46A4-96CD-2435EECC15C4}"/>
    <cellStyle name="Normal 8 7 4 2" xfId="3993" xr:uid="{F774CE63-E3A0-4525-BD4D-6F178CF29AA8}"/>
    <cellStyle name="Normal 8 7 4 3" xfId="3994" xr:uid="{A2BD63AF-D736-44D5-8704-263098554D37}"/>
    <cellStyle name="Normal 8 7 4 4" xfId="3995" xr:uid="{570EBA5E-82FE-4040-847D-E99D389C98EA}"/>
    <cellStyle name="Normal 8 7 5" xfId="3996" xr:uid="{1DE02D43-7EF9-435B-A5D1-3006C0935106}"/>
    <cellStyle name="Normal 8 7 6" xfId="3997" xr:uid="{5D29AC49-9C21-4B34-8058-D0F53AF5FC59}"/>
    <cellStyle name="Normal 8 7 7" xfId="3998" xr:uid="{5477A264-E66C-4AE5-969A-F1FEFA213231}"/>
    <cellStyle name="Normal 8 8" xfId="401" xr:uid="{7990A405-4D1C-4E0E-B49B-0D495EC7BAB7}"/>
    <cellStyle name="Normal 8 8 2" xfId="826" xr:uid="{80CF577E-4496-4C22-AE0C-87EEB675CB39}"/>
    <cellStyle name="Normal 8 8 2 2" xfId="2228" xr:uid="{908734CB-535C-42FA-8A5F-9956E1B7CA1D}"/>
    <cellStyle name="Normal 8 8 2 3" xfId="3999" xr:uid="{980E7695-B34D-4817-8356-139DEF6E5CFC}"/>
    <cellStyle name="Normal 8 8 2 4" xfId="4000" xr:uid="{C7AC2043-EC07-4358-A239-B1966B848268}"/>
    <cellStyle name="Normal 8 8 3" xfId="2229" xr:uid="{E0D2B911-D924-451F-926F-8A41793D3FFB}"/>
    <cellStyle name="Normal 8 8 3 2" xfId="4001" xr:uid="{900CD081-3438-4C09-81D6-8FFEBB369B2D}"/>
    <cellStyle name="Normal 8 8 3 3" xfId="4002" xr:uid="{48E0F1EB-2EFE-4642-82A6-4F18E41FF3D3}"/>
    <cellStyle name="Normal 8 8 3 4" xfId="4003" xr:uid="{F8F53002-7888-4B51-B7BE-EE657A3132B7}"/>
    <cellStyle name="Normal 8 8 4" xfId="4004" xr:uid="{4EB24DDE-4F69-4777-AC4B-5DE30533B740}"/>
    <cellStyle name="Normal 8 8 5" xfId="4005" xr:uid="{2278D2AD-9275-424A-A8C5-B7862892F968}"/>
    <cellStyle name="Normal 8 8 6" xfId="4006" xr:uid="{7670549E-2B97-4DDD-860F-00A980C1791C}"/>
    <cellStyle name="Normal 8 9" xfId="402" xr:uid="{6B8CA225-6FE7-4B8D-B4F2-2B1FA474D92C}"/>
    <cellStyle name="Normal 8 9 2" xfId="2230" xr:uid="{1500CB74-98C2-4A1F-8FCD-8E288FFD4C01}"/>
    <cellStyle name="Normal 8 9 2 2" xfId="4007" xr:uid="{39C1CA28-EDD5-4E1E-BCE6-4663CE842E9A}"/>
    <cellStyle name="Normal 8 9 2 2 2" xfId="4412" xr:uid="{ADE8687E-7701-4A02-BE79-A5EBEA93A6CF}"/>
    <cellStyle name="Normal 8 9 2 2 2 2" xfId="41337" xr:uid="{D7461296-1A1D-4BCB-A7EA-36929B4D4B7B}"/>
    <cellStyle name="Normal 8 9 2 2 2 3" xfId="5957" xr:uid="{55212DAE-08FE-4E9A-AFFD-8950ADF085F4}"/>
    <cellStyle name="Normal 8 9 2 2 2 4" xfId="5365" xr:uid="{7EE67AA1-1A61-4AFE-BF90-0A3EAEFCFBAC}"/>
    <cellStyle name="Normal 8 9 2 2 3" xfId="4691" xr:uid="{BBE817AC-C5F0-48DF-A2B5-412E8B93C8B5}"/>
    <cellStyle name="Normal 8 9 2 3" xfId="4008" xr:uid="{E23E4F0B-83B1-45FA-AC11-82C4D8E6CAD9}"/>
    <cellStyle name="Normal 8 9 2 4" xfId="4009" xr:uid="{A8CEFF9F-AFDE-4167-A68B-B6EBC4CF24DB}"/>
    <cellStyle name="Normal 8 9 3" xfId="4010" xr:uid="{CADA6DC1-7510-4018-A439-AE0C97FCABCD}"/>
    <cellStyle name="Normal 8 9 4" xfId="4011" xr:uid="{222F7C10-60C7-4D0E-953E-64C4CF7290E4}"/>
    <cellStyle name="Normal 8 9 4 2" xfId="4582" xr:uid="{F60B6DF5-04AE-4296-8D7E-10B448B40B9F}"/>
    <cellStyle name="Normal 8 9 4 2 2" xfId="41358" xr:uid="{5C524519-B150-4D34-8A61-C8C8AEA76F62}"/>
    <cellStyle name="Normal 8 9 4 2 3" xfId="5963" xr:uid="{78A68417-A0D4-43F3-A356-E32607AD71D3}"/>
    <cellStyle name="Normal 8 9 4 2 4" xfId="5371" xr:uid="{6CBA655E-5298-439A-920B-5D85DD575918}"/>
    <cellStyle name="Normal 8 9 4 3" xfId="4692" xr:uid="{CEAA50F4-1703-40CC-A5F1-C13E786FFB08}"/>
    <cellStyle name="Normal 8 9 4 4" xfId="4611" xr:uid="{3E9CBFF5-154D-435D-B802-09243ADCAF05}"/>
    <cellStyle name="Normal 8 9 4 4 2" xfId="41368" xr:uid="{2AE84C88-A601-4CA8-80E5-6CA82DFFBF0D}"/>
    <cellStyle name="Normal 8 9 4 4 3" xfId="5966" xr:uid="{B89167BC-8688-44BD-A6EA-525E41E385A3}"/>
    <cellStyle name="Normal 8 9 4 4 4" xfId="5374" xr:uid="{1D73F6D2-0F28-4E36-90F8-A649B4E60839}"/>
    <cellStyle name="Normal 8 9 5" xfId="4012" xr:uid="{AFC66C89-3BA9-4395-9296-0C0B00673484}"/>
    <cellStyle name="Normal 9" xfId="166" xr:uid="{0487F42E-0BC6-4599-8587-FEEFC6BD0636}"/>
    <cellStyle name="Normal 9 10" xfId="403" xr:uid="{58F0DAA1-E5FB-4258-9ED7-8AF0FDE982F8}"/>
    <cellStyle name="Normal 9 10 2" xfId="2231" xr:uid="{83EBC015-18AF-43CC-B048-7525516C59CC}"/>
    <cellStyle name="Normal 9 10 2 2" xfId="4013" xr:uid="{97AD4974-96D5-49BB-9E03-2FEF7CB33BCB}"/>
    <cellStyle name="Normal 9 10 2 3" xfId="4014" xr:uid="{0B4A87CB-BB9D-455B-AA55-334A7EE4BF49}"/>
    <cellStyle name="Normal 9 10 2 4" xfId="4015" xr:uid="{6D0D04D0-053D-4E13-BC7B-26A4312253EB}"/>
    <cellStyle name="Normal 9 10 3" xfId="4016" xr:uid="{EAB7E7AD-E434-4C9F-ABF3-E115344588CF}"/>
    <cellStyle name="Normal 9 10 4" xfId="4017" xr:uid="{1E463EFD-933F-466E-BBC2-B52101C020D1}"/>
    <cellStyle name="Normal 9 10 5" xfId="4018" xr:uid="{2B05CDED-FD5B-4861-B7CC-CEE042A4B947}"/>
    <cellStyle name="Normal 9 11" xfId="2232" xr:uid="{7135BBA1-E43D-4B8A-9C16-63081440ECDD}"/>
    <cellStyle name="Normal 9 11 2" xfId="4019" xr:uid="{3A110540-C094-4D2C-ABF6-49D9085A023D}"/>
    <cellStyle name="Normal 9 11 3" xfId="4020" xr:uid="{24ADF591-9D0A-48BE-AF92-2C4D575AE130}"/>
    <cellStyle name="Normal 9 11 4" xfId="4021" xr:uid="{EE331451-759C-4208-899B-04D78D368B5F}"/>
    <cellStyle name="Normal 9 12" xfId="4022" xr:uid="{212EA629-6029-474F-9B91-7A190A89B05E}"/>
    <cellStyle name="Normal 9 12 2" xfId="4023" xr:uid="{C9CBD11D-4750-4C6E-BF71-C2D5FAA2A8AD}"/>
    <cellStyle name="Normal 9 12 3" xfId="4024" xr:uid="{9968AC82-7ABA-41EB-9AA3-7E23950D8811}"/>
    <cellStyle name="Normal 9 12 4" xfId="4025" xr:uid="{EAE53FC7-80D2-42D1-8C5A-52E011957780}"/>
    <cellStyle name="Normal 9 13" xfId="4026" xr:uid="{47ABD679-1C54-42DA-A263-EC5F19E07984}"/>
    <cellStyle name="Normal 9 13 2" xfId="4027" xr:uid="{C68E2D8E-D1AE-4159-BE8F-DA933614EA16}"/>
    <cellStyle name="Normal 9 14" xfId="4028" xr:uid="{BABE2FA0-C696-4ADF-ADFB-3FB4BE98FA6E}"/>
    <cellStyle name="Normal 9 15" xfId="4029" xr:uid="{3DE9B10D-9160-45BD-BBE8-37653A6DFE25}"/>
    <cellStyle name="Normal 9 16" xfId="4030" xr:uid="{F50BB46F-AAD1-46D2-A94C-7DAE48ECB0DE}"/>
    <cellStyle name="Normal 9 2" xfId="167" xr:uid="{953136C8-508F-428B-A2CA-704BFA3B695D}"/>
    <cellStyle name="Normal 9 2 2" xfId="404" xr:uid="{0CC06184-0899-41F8-80E9-6350F0CD1A2F}"/>
    <cellStyle name="Normal 9 2 2 2" xfId="4674" xr:uid="{7D758950-5BBE-4EA7-985B-2ADC2F459343}"/>
    <cellStyle name="Normal 9 2 3" xfId="4563" xr:uid="{5A3EAFA9-5E37-4CDC-901D-DC776BA49DD1}"/>
    <cellStyle name="Normal 9 3" xfId="168" xr:uid="{ED82F224-50EC-4FDB-858D-F2B97BC90D72}"/>
    <cellStyle name="Normal 9 3 10" xfId="4031" xr:uid="{E4727B99-4785-4389-ACD4-145CC9AEA5B6}"/>
    <cellStyle name="Normal 9 3 11" xfId="4032" xr:uid="{835FB278-F06D-4BBF-983B-7D68E6C0FEEC}"/>
    <cellStyle name="Normal 9 3 2" xfId="169" xr:uid="{7C2C8D5E-0416-4340-90BA-2A8B0F145D2B}"/>
    <cellStyle name="Normal 9 3 2 2" xfId="170" xr:uid="{C7A0DED7-41DB-445E-B135-446CC3664C2D}"/>
    <cellStyle name="Normal 9 3 2 2 2" xfId="405" xr:uid="{79BC6060-DE6B-4078-9D9D-6F8D9ADD9532}"/>
    <cellStyle name="Normal 9 3 2 2 2 2" xfId="827" xr:uid="{68B66B78-AEA2-48C3-85D7-C17C0AAF47A2}"/>
    <cellStyle name="Normal 9 3 2 2 2 2 2" xfId="828" xr:uid="{AE4EA279-D743-4771-8EC9-2BDE4DFC9BD9}"/>
    <cellStyle name="Normal 9 3 2 2 2 2 2 2" xfId="2233" xr:uid="{B5FCD0C0-6E34-4145-9C61-0BAE15A183B7}"/>
    <cellStyle name="Normal 9 3 2 2 2 2 2 2 2" xfId="2234" xr:uid="{A020D26D-9595-45C8-B8A7-BC4860A94C1D}"/>
    <cellStyle name="Normal 9 3 2 2 2 2 2 3" xfId="2235" xr:uid="{5F4D3544-9701-4034-B22A-84303C574EA9}"/>
    <cellStyle name="Normal 9 3 2 2 2 2 3" xfId="2236" xr:uid="{334DB099-E1C0-4C54-9AD7-5EF7FE954F78}"/>
    <cellStyle name="Normal 9 3 2 2 2 2 3 2" xfId="2237" xr:uid="{65A49279-00ED-4772-909C-67FBB8DC92AD}"/>
    <cellStyle name="Normal 9 3 2 2 2 2 4" xfId="2238" xr:uid="{E61E149B-B104-4EB9-A401-CEFFD4E38B1C}"/>
    <cellStyle name="Normal 9 3 2 2 2 3" xfId="829" xr:uid="{CE22A134-A851-48E6-A23C-A0512C16638A}"/>
    <cellStyle name="Normal 9 3 2 2 2 3 2" xfId="2239" xr:uid="{026A6DD5-E240-4A8C-9BDC-B38487CE1C10}"/>
    <cellStyle name="Normal 9 3 2 2 2 3 2 2" xfId="2240" xr:uid="{68D12DC1-3F1C-4507-A2F9-D8B27B077C1D}"/>
    <cellStyle name="Normal 9 3 2 2 2 3 3" xfId="2241" xr:uid="{F161F73F-7A9E-4359-A9DB-3B54AC3D4879}"/>
    <cellStyle name="Normal 9 3 2 2 2 3 4" xfId="4033" xr:uid="{7323B3AC-FB0F-4BAB-9709-E5E6D5D4439B}"/>
    <cellStyle name="Normal 9 3 2 2 2 4" xfId="2242" xr:uid="{3A76A1AD-737D-46B3-BA39-35041686A90F}"/>
    <cellStyle name="Normal 9 3 2 2 2 4 2" xfId="2243" xr:uid="{7BD598E9-7023-4BD0-B523-B9601A2452B7}"/>
    <cellStyle name="Normal 9 3 2 2 2 5" xfId="2244" xr:uid="{05AFD42D-7BD7-45FB-98F9-F441CDEA6ECE}"/>
    <cellStyle name="Normal 9 3 2 2 2 6" xfId="4034" xr:uid="{619103D3-BC29-4F18-81BE-E358BA12E127}"/>
    <cellStyle name="Normal 9 3 2 2 3" xfId="406" xr:uid="{9EF2CA51-61D0-45B0-9F63-162F1ED1B1A2}"/>
    <cellStyle name="Normal 9 3 2 2 3 2" xfId="830" xr:uid="{AB5652DA-1428-4664-9A95-E687EC626916}"/>
    <cellStyle name="Normal 9 3 2 2 3 2 2" xfId="831" xr:uid="{9990FC4D-30C9-42AB-BB45-B8038DAD1F71}"/>
    <cellStyle name="Normal 9 3 2 2 3 2 2 2" xfId="2245" xr:uid="{0173A363-0206-42FD-8F18-7591260AEE53}"/>
    <cellStyle name="Normal 9 3 2 2 3 2 2 2 2" xfId="2246" xr:uid="{ED1C09BA-8D6D-4F2B-826E-9AB6A7B4A99F}"/>
    <cellStyle name="Normal 9 3 2 2 3 2 2 3" xfId="2247" xr:uid="{0B9D6CC7-C9C3-42B9-B541-C0CF44DCEC1E}"/>
    <cellStyle name="Normal 9 3 2 2 3 2 3" xfId="2248" xr:uid="{6C952134-6FA4-4952-9B3C-FD0129AD4D9E}"/>
    <cellStyle name="Normal 9 3 2 2 3 2 3 2" xfId="2249" xr:uid="{3317D9FD-B3DC-4F47-86B7-A7095462AF9D}"/>
    <cellStyle name="Normal 9 3 2 2 3 2 4" xfId="2250" xr:uid="{183CF9A2-41F5-446B-ACD1-8E87D516C1AA}"/>
    <cellStyle name="Normal 9 3 2 2 3 3" xfId="832" xr:uid="{75488756-7360-4EEF-A7C6-491EDEA162A0}"/>
    <cellStyle name="Normal 9 3 2 2 3 3 2" xfId="2251" xr:uid="{295141EE-6EE7-44B6-B168-89830D73339C}"/>
    <cellStyle name="Normal 9 3 2 2 3 3 2 2" xfId="2252" xr:uid="{8670FD8D-15C9-49D4-B487-4F790B7BB091}"/>
    <cellStyle name="Normal 9 3 2 2 3 3 3" xfId="2253" xr:uid="{CC61E2A2-4EA6-4577-B705-98AF98A68597}"/>
    <cellStyle name="Normal 9 3 2 2 3 4" xfId="2254" xr:uid="{C59EE248-1496-4484-B845-C7F350E1D114}"/>
    <cellStyle name="Normal 9 3 2 2 3 4 2" xfId="2255" xr:uid="{F9D4E69C-BF95-4DB4-8C8D-A15AB0ABAC7F}"/>
    <cellStyle name="Normal 9 3 2 2 3 5" xfId="2256" xr:uid="{C7ED000F-788B-40C2-BC9E-F7080E3221E6}"/>
    <cellStyle name="Normal 9 3 2 2 4" xfId="833" xr:uid="{7A47111D-8B8F-44C8-A58E-A353C76B950C}"/>
    <cellStyle name="Normal 9 3 2 2 4 2" xfId="834" xr:uid="{C444598C-0E8C-460A-83CF-4174C26ABAB4}"/>
    <cellStyle name="Normal 9 3 2 2 4 2 2" xfId="2257" xr:uid="{FD164D2C-1A0E-4D1F-A0C3-F0B05AFADAFD}"/>
    <cellStyle name="Normal 9 3 2 2 4 2 2 2" xfId="2258" xr:uid="{88ADE690-49E2-4F35-B8CE-44F1AB31521E}"/>
    <cellStyle name="Normal 9 3 2 2 4 2 3" xfId="2259" xr:uid="{733317A4-3888-412C-819B-C57DEF62ACB1}"/>
    <cellStyle name="Normal 9 3 2 2 4 3" xfId="2260" xr:uid="{47146D9D-7DD9-4C62-9C51-8C18247180BF}"/>
    <cellStyle name="Normal 9 3 2 2 4 3 2" xfId="2261" xr:uid="{6016C322-1479-489C-B3D3-812A624C4842}"/>
    <cellStyle name="Normal 9 3 2 2 4 4" xfId="2262" xr:uid="{1C725CDF-3F5F-4906-9D9B-ECA5D42805E1}"/>
    <cellStyle name="Normal 9 3 2 2 5" xfId="835" xr:uid="{DE69203A-00F0-48F7-ABCC-B4FC9F8AE05A}"/>
    <cellStyle name="Normal 9 3 2 2 5 2" xfId="2263" xr:uid="{246FE099-9026-411A-BDBA-045C7371AD17}"/>
    <cellStyle name="Normal 9 3 2 2 5 2 2" xfId="2264" xr:uid="{2F0B6314-6AB5-4762-8EB9-5B2DAEC0A0A1}"/>
    <cellStyle name="Normal 9 3 2 2 5 3" xfId="2265" xr:uid="{E505DBDC-8528-45C1-897C-19922504CEA1}"/>
    <cellStyle name="Normal 9 3 2 2 5 4" xfId="4035" xr:uid="{DA3F410C-209C-4847-BDA7-C37A972199AA}"/>
    <cellStyle name="Normal 9 3 2 2 6" xfId="2266" xr:uid="{6E221438-A41E-4FF2-B6BB-39AB3E924815}"/>
    <cellStyle name="Normal 9 3 2 2 6 2" xfId="2267" xr:uid="{C7A0CEE7-A068-49A3-9261-117E5C9A1BE6}"/>
    <cellStyle name="Normal 9 3 2 2 7" xfId="2268" xr:uid="{AEC6DA6E-73C9-4483-8118-C33BCED75E1C}"/>
    <cellStyle name="Normal 9 3 2 2 8" xfId="4036" xr:uid="{49214066-460F-4074-8D5C-4C379B3A4ED7}"/>
    <cellStyle name="Normal 9 3 2 3" xfId="407" xr:uid="{2EA1A727-526B-492F-9F5F-38460AC6D5E5}"/>
    <cellStyle name="Normal 9 3 2 3 2" xfId="836" xr:uid="{22E7AC2C-AF91-46AC-B936-B3265FCB1D19}"/>
    <cellStyle name="Normal 9 3 2 3 2 2" xfId="837" xr:uid="{82AD15CD-724C-4634-9D16-B514D566BE9F}"/>
    <cellStyle name="Normal 9 3 2 3 2 2 2" xfId="2269" xr:uid="{440E7B8B-368F-4C9C-9E42-40AFF2B9C815}"/>
    <cellStyle name="Normal 9 3 2 3 2 2 2 2" xfId="2270" xr:uid="{5B4238CC-0926-472C-9A1D-E1AFE6F3A79F}"/>
    <cellStyle name="Normal 9 3 2 3 2 2 3" xfId="2271" xr:uid="{EC5585C1-C58C-4DC2-BFE1-D5F59C87AC93}"/>
    <cellStyle name="Normal 9 3 2 3 2 3" xfId="2272" xr:uid="{F8B1238D-E88F-4173-924A-45CC2E5312C6}"/>
    <cellStyle name="Normal 9 3 2 3 2 3 2" xfId="2273" xr:uid="{B56678F3-2EE5-4867-AA3D-F309D6113364}"/>
    <cellStyle name="Normal 9 3 2 3 2 4" xfId="2274" xr:uid="{A2D82612-AC92-4F0C-8C8E-7A0BB141AAE5}"/>
    <cellStyle name="Normal 9 3 2 3 3" xfId="838" xr:uid="{EA35301F-A4C3-41EA-ABAC-C4791C093EF4}"/>
    <cellStyle name="Normal 9 3 2 3 3 2" xfId="2275" xr:uid="{141F5E10-7F59-4A24-AE03-35A3E18AB782}"/>
    <cellStyle name="Normal 9 3 2 3 3 2 2" xfId="2276" xr:uid="{A2E1FDFC-F1A0-4192-BD90-C10DE962587F}"/>
    <cellStyle name="Normal 9 3 2 3 3 3" xfId="2277" xr:uid="{FF014B47-0563-45BE-B0C4-71F7533EFAF3}"/>
    <cellStyle name="Normal 9 3 2 3 3 4" xfId="4037" xr:uid="{004727FB-D780-4DB2-BBAE-620040A28E1D}"/>
    <cellStyle name="Normal 9 3 2 3 4" xfId="2278" xr:uid="{8A2E9974-3F8C-4A84-BC3A-E7001DCAE5D1}"/>
    <cellStyle name="Normal 9 3 2 3 4 2" xfId="2279" xr:uid="{B5766E7A-DD45-4CAC-B4EE-B0625A6DA528}"/>
    <cellStyle name="Normal 9 3 2 3 5" xfId="2280" xr:uid="{F266E797-59EA-466C-B119-2A32FD75D6CD}"/>
    <cellStyle name="Normal 9 3 2 3 6" xfId="4038" xr:uid="{CF01E637-52FD-4C23-AB6B-DECEED2776FD}"/>
    <cellStyle name="Normal 9 3 2 4" xfId="408" xr:uid="{89CB6874-8DF9-44D1-B783-57EDEC6435A0}"/>
    <cellStyle name="Normal 9 3 2 4 2" xfId="839" xr:uid="{D0C41E0B-EA54-46E0-9BB2-B5BB0AB3AC78}"/>
    <cellStyle name="Normal 9 3 2 4 2 2" xfId="840" xr:uid="{9150BA81-79AF-4F33-B1C0-BF821F14564C}"/>
    <cellStyle name="Normal 9 3 2 4 2 2 2" xfId="2281" xr:uid="{8D137519-06F8-4709-B2B3-2E78CD68812E}"/>
    <cellStyle name="Normal 9 3 2 4 2 2 2 2" xfId="2282" xr:uid="{F6257500-F96B-4A4C-96EA-391D4DD9FF0F}"/>
    <cellStyle name="Normal 9 3 2 4 2 2 3" xfId="2283" xr:uid="{EA4884F9-9C90-4EA3-97FF-2133BA113951}"/>
    <cellStyle name="Normal 9 3 2 4 2 3" xfId="2284" xr:uid="{A09F090D-3B39-498B-A403-DC9CFC87EBC7}"/>
    <cellStyle name="Normal 9 3 2 4 2 3 2" xfId="2285" xr:uid="{0A6F40CF-B7E5-4B21-A29A-E9C2653D4FE9}"/>
    <cellStyle name="Normal 9 3 2 4 2 4" xfId="2286" xr:uid="{21A03456-6FFB-4D70-85A9-E152BFEAEBDA}"/>
    <cellStyle name="Normal 9 3 2 4 3" xfId="841" xr:uid="{9734F0B2-1BF3-4334-A358-C94FE3A2D0DC}"/>
    <cellStyle name="Normal 9 3 2 4 3 2" xfId="2287" xr:uid="{7B45ECBD-C779-4A46-963B-CF45665E70BD}"/>
    <cellStyle name="Normal 9 3 2 4 3 2 2" xfId="2288" xr:uid="{263AA095-BB04-4A04-B942-C415DC3251FC}"/>
    <cellStyle name="Normal 9 3 2 4 3 3" xfId="2289" xr:uid="{88E0147C-412F-441F-A0EC-609E1BC12D8B}"/>
    <cellStyle name="Normal 9 3 2 4 4" xfId="2290" xr:uid="{5EDC684B-DC35-47DE-A9F1-AEFF307A0ABE}"/>
    <cellStyle name="Normal 9 3 2 4 4 2" xfId="2291" xr:uid="{F8191A03-7826-4FDE-8C4D-08AADCE39C9D}"/>
    <cellStyle name="Normal 9 3 2 4 5" xfId="2292" xr:uid="{191772B8-233C-4658-AED2-101BC9A73EE1}"/>
    <cellStyle name="Normal 9 3 2 5" xfId="409" xr:uid="{B69E1BAA-56AF-4601-8184-324295BD143C}"/>
    <cellStyle name="Normal 9 3 2 5 2" xfId="842" xr:uid="{CD37A944-0C65-4FAE-A9E3-4284AC9A35DA}"/>
    <cellStyle name="Normal 9 3 2 5 2 2" xfId="2293" xr:uid="{69166539-9A9E-4A9B-BA8F-78A90467E81B}"/>
    <cellStyle name="Normal 9 3 2 5 2 2 2" xfId="2294" xr:uid="{E60485B3-DB1F-4A74-90E7-78756A60D939}"/>
    <cellStyle name="Normal 9 3 2 5 2 3" xfId="2295" xr:uid="{062F0139-1CB6-4159-9D07-E69204ECB439}"/>
    <cellStyle name="Normal 9 3 2 5 3" xfId="2296" xr:uid="{F36D21E8-956C-471B-9E87-CDCC915BD24A}"/>
    <cellStyle name="Normal 9 3 2 5 3 2" xfId="2297" xr:uid="{CC136E24-D840-4555-9C1F-F941CE303FFC}"/>
    <cellStyle name="Normal 9 3 2 5 4" xfId="2298" xr:uid="{1977B729-D97C-4D7D-8A07-777EF1315874}"/>
    <cellStyle name="Normal 9 3 2 6" xfId="843" xr:uid="{6338911B-7C4D-4995-A47E-8C0CFD553855}"/>
    <cellStyle name="Normal 9 3 2 6 2" xfId="2299" xr:uid="{1B547655-0DD0-4652-97CF-1EF2EE16959B}"/>
    <cellStyle name="Normal 9 3 2 6 2 2" xfId="2300" xr:uid="{0F103410-A1B5-4E97-BC76-C73011B1C2E7}"/>
    <cellStyle name="Normal 9 3 2 6 3" xfId="2301" xr:uid="{8956B19C-CBD2-44AA-98F2-8D6996BA874B}"/>
    <cellStyle name="Normal 9 3 2 6 4" xfId="4039" xr:uid="{3B270C2D-D236-4B89-9D4C-605C5A7B9EEA}"/>
    <cellStyle name="Normal 9 3 2 7" xfId="2302" xr:uid="{6D4015BA-FCF5-4ADD-A15D-14F656A82ACD}"/>
    <cellStyle name="Normal 9 3 2 7 2" xfId="2303" xr:uid="{9B69C8F4-A216-438C-99D9-C6628DB64EF4}"/>
    <cellStyle name="Normal 9 3 2 8" xfId="2304" xr:uid="{582BF934-B0EC-4E7A-BF8A-4CDA864A91D1}"/>
    <cellStyle name="Normal 9 3 2 9" xfId="4040" xr:uid="{0385A364-C725-4E4A-8695-6506BE6ADA04}"/>
    <cellStyle name="Normal 9 3 3" xfId="171" xr:uid="{A00E5E61-EAEF-4BD4-B993-840A4694CFF3}"/>
    <cellStyle name="Normal 9 3 3 2" xfId="172" xr:uid="{3EFB3A48-A261-406E-9124-2114DC7F64B7}"/>
    <cellStyle name="Normal 9 3 3 2 2" xfId="844" xr:uid="{D13776FD-EF60-4983-A26C-744E0E940C69}"/>
    <cellStyle name="Normal 9 3 3 2 2 2" xfId="845" xr:uid="{BEA110C4-8E74-4CCF-8C8E-C8B6DF79C100}"/>
    <cellStyle name="Normal 9 3 3 2 2 2 2" xfId="2305" xr:uid="{4CC4C442-3C83-47EE-8451-B26FA99E0773}"/>
    <cellStyle name="Normal 9 3 3 2 2 2 2 2" xfId="2306" xr:uid="{D54D1EFE-C4EF-487B-9DA9-6D027FF0FF8D}"/>
    <cellStyle name="Normal 9 3 3 2 2 2 3" xfId="2307" xr:uid="{842DC045-C9CA-4196-A1BF-32091805AFC2}"/>
    <cellStyle name="Normal 9 3 3 2 2 3" xfId="2308" xr:uid="{49EDA80F-2447-4AD0-941B-C77862B57ECC}"/>
    <cellStyle name="Normal 9 3 3 2 2 3 2" xfId="2309" xr:uid="{4B0045DA-0401-4269-8830-75DBAB185BA3}"/>
    <cellStyle name="Normal 9 3 3 2 2 4" xfId="2310" xr:uid="{26B42745-551C-42FC-85E6-85206714BD5E}"/>
    <cellStyle name="Normal 9 3 3 2 3" xfId="846" xr:uid="{468BC63A-3B79-4019-9A95-CBEBDADD7589}"/>
    <cellStyle name="Normal 9 3 3 2 3 2" xfId="2311" xr:uid="{9B964E52-7E37-46A7-84B0-CB956F939D86}"/>
    <cellStyle name="Normal 9 3 3 2 3 2 2" xfId="2312" xr:uid="{A0196D23-5FDF-44C2-B73F-BE95397D5D1F}"/>
    <cellStyle name="Normal 9 3 3 2 3 3" xfId="2313" xr:uid="{2BEA0913-CE71-4ED9-89CB-0F6312549C65}"/>
    <cellStyle name="Normal 9 3 3 2 3 4" xfId="4041" xr:uid="{A747535F-3954-4E26-B1FC-9FE4EDD67CF0}"/>
    <cellStyle name="Normal 9 3 3 2 4" xfId="2314" xr:uid="{3E57E716-8005-4497-93C2-452E570560C6}"/>
    <cellStyle name="Normal 9 3 3 2 4 2" xfId="2315" xr:uid="{81C16E08-BE6E-4A55-A411-AE93299E822E}"/>
    <cellStyle name="Normal 9 3 3 2 5" xfId="2316" xr:uid="{CB2632E1-4DC6-4988-BD3A-B3C0394BEA78}"/>
    <cellStyle name="Normal 9 3 3 2 6" xfId="4042" xr:uid="{1AE8F4F6-3639-43EA-A607-EDBDFAC22125}"/>
    <cellStyle name="Normal 9 3 3 3" xfId="410" xr:uid="{B4B3155B-ECF1-45BB-B600-C4AA61D2780B}"/>
    <cellStyle name="Normal 9 3 3 3 2" xfId="847" xr:uid="{8541FC1B-2C28-4582-84CA-2C8C928DEC07}"/>
    <cellStyle name="Normal 9 3 3 3 2 2" xfId="848" xr:uid="{0571F722-CF33-4073-BE97-16DAF9D04632}"/>
    <cellStyle name="Normal 9 3 3 3 2 2 2" xfId="2317" xr:uid="{26B7244C-B0C8-4C05-8C8E-388FF762CF6E}"/>
    <cellStyle name="Normal 9 3 3 3 2 2 2 2" xfId="2318" xr:uid="{0DCA349F-50A9-43B6-A647-BAB06BD7578B}"/>
    <cellStyle name="Normal 9 3 3 3 2 2 2 2 2" xfId="4767" xr:uid="{6B244721-75E1-4C70-8585-1267D956D9F2}"/>
    <cellStyle name="Normal 9 3 3 3 2 2 2 2 2 2" xfId="41394" xr:uid="{A3CAAABB-7837-48D1-9F44-32571E48CE67}"/>
    <cellStyle name="Normal 9 3 3 3 2 2 2 2 2 3" xfId="5978" xr:uid="{768A4FBC-48A1-4E82-BFA9-F6FE83D4D9C2}"/>
    <cellStyle name="Normal 9 3 3 3 2 2 2 2 2 4" xfId="5386" xr:uid="{575560AD-F977-459F-9509-44552D8804EA}"/>
    <cellStyle name="Normal 9 3 3 3 2 2 3" xfId="2319" xr:uid="{73858632-6055-49A8-B45D-68CCAB5FED9B}"/>
    <cellStyle name="Normal 9 3 3 3 2 2 3 2" xfId="4768" xr:uid="{CD318FEB-BF09-4613-B036-550CC9C0B10C}"/>
    <cellStyle name="Normal 9 3 3 3 2 2 3 2 2" xfId="41395" xr:uid="{18B53E68-4076-4F8A-ACE7-ACAD2E6F7942}"/>
    <cellStyle name="Normal 9 3 3 3 2 2 3 2 3" xfId="5979" xr:uid="{092ACA30-C59E-4346-99CF-8C0A27C8CD96}"/>
    <cellStyle name="Normal 9 3 3 3 2 2 3 2 4" xfId="5387" xr:uid="{41E59D8B-6FC3-4977-8820-212BD348633F}"/>
    <cellStyle name="Normal 9 3 3 3 2 3" xfId="2320" xr:uid="{AAE65391-B5D6-4375-AD1D-5AD73F28F7ED}"/>
    <cellStyle name="Normal 9 3 3 3 2 3 2" xfId="2321" xr:uid="{152CB116-77E3-47C5-8730-BA55F18ED8C6}"/>
    <cellStyle name="Normal 9 3 3 3 2 3 2 2" xfId="4770" xr:uid="{189D0D95-5D99-423E-8977-FE83FC9E5292}"/>
    <cellStyle name="Normal 9 3 3 3 2 3 2 2 2" xfId="41397" xr:uid="{008FEAA1-AB62-4B8A-8A76-D8B3AC36D378}"/>
    <cellStyle name="Normal 9 3 3 3 2 3 2 2 3" xfId="5981" xr:uid="{EE5E5FC8-983B-404A-ABF8-AA99EEFE370B}"/>
    <cellStyle name="Normal 9 3 3 3 2 3 2 2 4" xfId="5389" xr:uid="{5FAB79C9-B2F9-4E2A-A554-751B5FF55B71}"/>
    <cellStyle name="Normal 9 3 3 3 2 3 3" xfId="4769" xr:uid="{80B57C21-017C-477E-A576-AE9C406CF5C0}"/>
    <cellStyle name="Normal 9 3 3 3 2 3 3 2" xfId="41396" xr:uid="{40902653-2FFF-47A2-96E1-5D8286D5FD3C}"/>
    <cellStyle name="Normal 9 3 3 3 2 3 3 3" xfId="5980" xr:uid="{90189E0B-AB20-49EF-96C1-E4045FDDECF9}"/>
    <cellStyle name="Normal 9 3 3 3 2 3 3 4" xfId="5388" xr:uid="{9FEDE1EA-4D3C-4568-9057-2EA7D1F1CC3F}"/>
    <cellStyle name="Normal 9 3 3 3 2 4" xfId="2322" xr:uid="{5F779765-D025-4B4B-A024-52D2DC823FE7}"/>
    <cellStyle name="Normal 9 3 3 3 2 4 2" xfId="4771" xr:uid="{76627D0F-377E-48E3-974E-CECCA35AAA93}"/>
    <cellStyle name="Normal 9 3 3 3 2 4 2 2" xfId="41398" xr:uid="{F2C92D9D-13F0-4184-82AC-20AC997A8008}"/>
    <cellStyle name="Normal 9 3 3 3 2 4 2 3" xfId="5982" xr:uid="{9B82EE6C-8BE1-4071-AF3D-C66E4143FACF}"/>
    <cellStyle name="Normal 9 3 3 3 2 4 2 4" xfId="5390" xr:uid="{D0404EC3-A03C-4061-9C85-62B82884B64B}"/>
    <cellStyle name="Normal 9 3 3 3 3" xfId="849" xr:uid="{7D4C660A-B392-4819-9ADA-64F10281A53E}"/>
    <cellStyle name="Normal 9 3 3 3 3 2" xfId="2323" xr:uid="{AC1CBB48-A612-48DA-854D-681AFA97EC19}"/>
    <cellStyle name="Normal 9 3 3 3 3 2 2" xfId="2324" xr:uid="{1011FC86-3E2E-4F45-AFA8-90088C2827A5}"/>
    <cellStyle name="Normal 9 3 3 3 3 2 2 2" xfId="4774" xr:uid="{50B8CD0A-034B-4DEB-B717-26B60BC1F010}"/>
    <cellStyle name="Normal 9 3 3 3 3 2 2 2 2" xfId="41401" xr:uid="{393EB44A-786A-4745-AA0A-6397D4D13F00}"/>
    <cellStyle name="Normal 9 3 3 3 3 2 2 2 3" xfId="5985" xr:uid="{A6D06B91-7A1D-46B5-A6A8-40EC06687A04}"/>
    <cellStyle name="Normal 9 3 3 3 3 2 2 2 4" xfId="5393" xr:uid="{6B42ECB4-5598-4DFA-A968-8725C905A630}"/>
    <cellStyle name="Normal 9 3 3 3 3 2 3" xfId="4773" xr:uid="{C05831B7-F865-4F31-975C-BFF9CA03EEA7}"/>
    <cellStyle name="Normal 9 3 3 3 3 2 3 2" xfId="41400" xr:uid="{1DC01D41-B61F-4E10-AEDC-31398CFB134D}"/>
    <cellStyle name="Normal 9 3 3 3 3 2 3 3" xfId="5984" xr:uid="{7A59F92A-D584-4EE1-AB5D-BDA81653679A}"/>
    <cellStyle name="Normal 9 3 3 3 3 2 3 4" xfId="5392" xr:uid="{90095BAD-F5D6-44F2-AC12-908FF1BEE365}"/>
    <cellStyle name="Normal 9 3 3 3 3 3" xfId="2325" xr:uid="{2D62637F-E0CF-4329-BFD1-BBF3F6BEE65F}"/>
    <cellStyle name="Normal 9 3 3 3 3 3 2" xfId="4775" xr:uid="{DD4E150E-4569-4AB4-ADCB-E12070669B2E}"/>
    <cellStyle name="Normal 9 3 3 3 3 3 2 2" xfId="41402" xr:uid="{B275540F-A729-4493-A009-2D5E7E6F3A95}"/>
    <cellStyle name="Normal 9 3 3 3 3 3 2 3" xfId="5986" xr:uid="{CB349500-1C3B-43E1-BD36-4510BFC15DB4}"/>
    <cellStyle name="Normal 9 3 3 3 3 3 2 4" xfId="5394" xr:uid="{1394AC59-CD58-45EF-8E3B-11216951E9A1}"/>
    <cellStyle name="Normal 9 3 3 3 3 4" xfId="4772" xr:uid="{A83B249B-87F8-4E40-BF5D-E57C0CDC43D3}"/>
    <cellStyle name="Normal 9 3 3 3 3 4 2" xfId="41399" xr:uid="{91F642EB-B382-49C2-B6F8-D642ADDB4540}"/>
    <cellStyle name="Normal 9 3 3 3 3 4 3" xfId="5983" xr:uid="{20CE43A9-98C0-4A82-94CE-B8030E0FCBA5}"/>
    <cellStyle name="Normal 9 3 3 3 3 4 4" xfId="5391" xr:uid="{D4BDD240-D967-4C07-B4F9-0B08CAE6A0D6}"/>
    <cellStyle name="Normal 9 3 3 3 4" xfId="2326" xr:uid="{8426A285-95A6-45EE-B639-E1381993C8B4}"/>
    <cellStyle name="Normal 9 3 3 3 4 2" xfId="2327" xr:uid="{3E8551F0-84DD-44FB-9E23-267EDD0B9D1E}"/>
    <cellStyle name="Normal 9 3 3 3 4 2 2" xfId="4777" xr:uid="{C38D746F-E064-44B1-ABB0-C9C78BC768EE}"/>
    <cellStyle name="Normal 9 3 3 3 4 2 2 2" xfId="41404" xr:uid="{9FDA2E3C-342F-401C-93FF-B10CF3CF993C}"/>
    <cellStyle name="Normal 9 3 3 3 4 2 2 3" xfId="5988" xr:uid="{E06B6FAD-C119-4F7F-B111-B159B89E31CA}"/>
    <cellStyle name="Normal 9 3 3 3 4 2 2 4" xfId="5396" xr:uid="{4539B256-7D5C-4E69-B418-4757C0AA6618}"/>
    <cellStyle name="Normal 9 3 3 3 4 3" xfId="4776" xr:uid="{062B8CD3-CE8D-46D4-9FA8-8F498E234489}"/>
    <cellStyle name="Normal 9 3 3 3 4 3 2" xfId="41403" xr:uid="{286EF9D9-A59B-4BE4-8175-411D0288F1C8}"/>
    <cellStyle name="Normal 9 3 3 3 4 3 3" xfId="5987" xr:uid="{E5B39624-07E6-4C2D-A5FB-50B32A0ED753}"/>
    <cellStyle name="Normal 9 3 3 3 4 3 4" xfId="5395" xr:uid="{8D16F234-EDD2-4415-9DA4-12E8F7835EC1}"/>
    <cellStyle name="Normal 9 3 3 3 5" xfId="2328" xr:uid="{C0747E92-E7B8-49A9-BA07-E1FCA5DAE133}"/>
    <cellStyle name="Normal 9 3 3 3 5 2" xfId="4778" xr:uid="{10639409-F957-4E77-A9F1-AE1C0E81616F}"/>
    <cellStyle name="Normal 9 3 3 3 5 2 2" xfId="41405" xr:uid="{28848662-65E8-4AF7-9388-C32D0ADB9812}"/>
    <cellStyle name="Normal 9 3 3 3 5 2 3" xfId="5989" xr:uid="{31403CE0-CF7E-414C-B83D-52941DAA1EAA}"/>
    <cellStyle name="Normal 9 3 3 3 5 2 4" xfId="5397" xr:uid="{A84E587A-A61A-41CA-BB07-73561B2B9F7C}"/>
    <cellStyle name="Normal 9 3 3 4" xfId="411" xr:uid="{2BE6E1A7-8347-4B7A-BFEC-95A0413B39C6}"/>
    <cellStyle name="Normal 9 3 3 4 2" xfId="850" xr:uid="{ED68D400-02F1-44A5-9314-926E4C529C0D}"/>
    <cellStyle name="Normal 9 3 3 4 2 2" xfId="2329" xr:uid="{F31381B9-8D0C-4C77-B305-448D0F826082}"/>
    <cellStyle name="Normal 9 3 3 4 2 2 2" xfId="2330" xr:uid="{4E8BF9B7-5AB8-4B7D-9CA9-ECD969C4ECF6}"/>
    <cellStyle name="Normal 9 3 3 4 2 2 2 2" xfId="4782" xr:uid="{03D89397-7EBC-4E8A-B536-9B04D48508C5}"/>
    <cellStyle name="Normal 9 3 3 4 2 2 2 2 2" xfId="41409" xr:uid="{93A4CB82-1216-44AA-86D7-2788F092B554}"/>
    <cellStyle name="Normal 9 3 3 4 2 2 2 2 3" xfId="5993" xr:uid="{3282A46E-44C9-49A4-B627-557C0516D8CF}"/>
    <cellStyle name="Normal 9 3 3 4 2 2 2 2 4" xfId="5401" xr:uid="{925A1BD6-E8CD-4CED-937B-151F5284AE4F}"/>
    <cellStyle name="Normal 9 3 3 4 2 2 3" xfId="4781" xr:uid="{C4A38437-1D97-4591-9729-78D5C050F1A9}"/>
    <cellStyle name="Normal 9 3 3 4 2 2 3 2" xfId="41408" xr:uid="{2BEB16B9-42AF-49D8-905F-2263769E304D}"/>
    <cellStyle name="Normal 9 3 3 4 2 2 3 3" xfId="5992" xr:uid="{D4A6F323-7926-44C6-BF34-186303F2D652}"/>
    <cellStyle name="Normal 9 3 3 4 2 2 3 4" xfId="5400" xr:uid="{1A01029E-BF10-455E-BB82-7E2635181A16}"/>
    <cellStyle name="Normal 9 3 3 4 2 3" xfId="2331" xr:uid="{6CEDCD51-0856-418F-9C93-900D5CF9FD93}"/>
    <cellStyle name="Normal 9 3 3 4 2 3 2" xfId="4783" xr:uid="{5782E35E-F3F2-40F2-B171-3B426EAB7689}"/>
    <cellStyle name="Normal 9 3 3 4 2 3 2 2" xfId="41410" xr:uid="{89D7AB72-B3F0-4F6F-BF93-E5CF0259E61E}"/>
    <cellStyle name="Normal 9 3 3 4 2 3 2 3" xfId="5994" xr:uid="{397D8F93-7AE2-4054-B0DB-D74F79416170}"/>
    <cellStyle name="Normal 9 3 3 4 2 3 2 4" xfId="5402" xr:uid="{A3F04CD5-46ED-4DA1-8787-A92A87641414}"/>
    <cellStyle name="Normal 9 3 3 4 2 4" xfId="4780" xr:uid="{F8F78599-E9B5-4A6D-95F2-A43483EA2C13}"/>
    <cellStyle name="Normal 9 3 3 4 2 4 2" xfId="41407" xr:uid="{0A0F9976-DA45-4975-BA6D-5A0BAFA99392}"/>
    <cellStyle name="Normal 9 3 3 4 2 4 3" xfId="5991" xr:uid="{9FF03732-C995-427F-BE26-27703121DC71}"/>
    <cellStyle name="Normal 9 3 3 4 2 4 4" xfId="5399" xr:uid="{45ABB522-B170-4AFB-AF47-2699E010A1CE}"/>
    <cellStyle name="Normal 9 3 3 4 3" xfId="2332" xr:uid="{37DCD669-BE6B-4CF2-938E-A28A0CC0FED3}"/>
    <cellStyle name="Normal 9 3 3 4 3 2" xfId="2333" xr:uid="{AD280952-82AD-412E-8C79-F62F42B329A0}"/>
    <cellStyle name="Normal 9 3 3 4 3 2 2" xfId="4785" xr:uid="{14012D44-2C8A-4DDA-A05A-B8219416CBD7}"/>
    <cellStyle name="Normal 9 3 3 4 3 2 2 2" xfId="41412" xr:uid="{54E72947-5F60-4B2E-9A54-68F89C4CA5BB}"/>
    <cellStyle name="Normal 9 3 3 4 3 2 2 3" xfId="5996" xr:uid="{595F8C94-18E2-4BE2-9A77-27D32FE7817C}"/>
    <cellStyle name="Normal 9 3 3 4 3 2 2 4" xfId="5404" xr:uid="{FD555B3A-52E0-4272-AABC-5F36D45D8246}"/>
    <cellStyle name="Normal 9 3 3 4 3 3" xfId="4784" xr:uid="{2DBE3C66-7BA4-47A6-807D-6DFBDF6C5CC9}"/>
    <cellStyle name="Normal 9 3 3 4 3 3 2" xfId="41411" xr:uid="{34EF0C8A-43B3-41EE-8AA5-36C488185FD6}"/>
    <cellStyle name="Normal 9 3 3 4 3 3 3" xfId="5995" xr:uid="{A93D466B-D6B4-484D-B99F-774F1D6B8ED7}"/>
    <cellStyle name="Normal 9 3 3 4 3 3 4" xfId="5403" xr:uid="{5348899B-B263-4010-BB02-AC3AC5A46C50}"/>
    <cellStyle name="Normal 9 3 3 4 4" xfId="2334" xr:uid="{BD3A8C64-6691-4D88-893A-E4FAE5708BE7}"/>
    <cellStyle name="Normal 9 3 3 4 4 2" xfId="4786" xr:uid="{31BBD05D-AEF6-4A55-A98F-93E002F2966F}"/>
    <cellStyle name="Normal 9 3 3 4 4 2 2" xfId="41413" xr:uid="{0D276827-E4F6-4D03-8401-D5BCE5478338}"/>
    <cellStyle name="Normal 9 3 3 4 4 2 3" xfId="5997" xr:uid="{A3613761-ED8F-4126-A61A-C3CD9EF6C87E}"/>
    <cellStyle name="Normal 9 3 3 4 4 2 4" xfId="5405" xr:uid="{2F77801E-F636-4C74-92D3-0769216B9D66}"/>
    <cellStyle name="Normal 9 3 3 4 5" xfId="4779" xr:uid="{FC6CAB07-1171-4625-B9A3-FA3C362761C3}"/>
    <cellStyle name="Normal 9 3 3 4 5 2" xfId="41406" xr:uid="{04986090-74C9-4F5B-9817-900C69C744A7}"/>
    <cellStyle name="Normal 9 3 3 4 5 3" xfId="5990" xr:uid="{74A71B2C-51E3-4834-A0AD-131C7B1E2DDE}"/>
    <cellStyle name="Normal 9 3 3 4 5 4" xfId="5398" xr:uid="{AC033257-8E09-40B2-8458-00BF18D41758}"/>
    <cellStyle name="Normal 9 3 3 5" xfId="851" xr:uid="{A6FD4884-9BCC-43F5-BC94-95C4BE8F455E}"/>
    <cellStyle name="Normal 9 3 3 5 2" xfId="2335" xr:uid="{03934AC9-F09A-4962-85F2-FBB5E829C490}"/>
    <cellStyle name="Normal 9 3 3 5 2 2" xfId="2336" xr:uid="{8E6B0706-8DDB-4A52-99FB-EBEB1E90509D}"/>
    <cellStyle name="Normal 9 3 3 5 2 2 2" xfId="4789" xr:uid="{59802A6E-9D1A-4589-A22F-BA45E521ACBD}"/>
    <cellStyle name="Normal 9 3 3 5 2 2 2 2" xfId="41416" xr:uid="{DA118AB2-DA0C-4B92-AF3A-A5C0AC8A4499}"/>
    <cellStyle name="Normal 9 3 3 5 2 2 2 3" xfId="6000" xr:uid="{F7193E09-B0AB-4380-A6C8-CFD8A81B06BC}"/>
    <cellStyle name="Normal 9 3 3 5 2 2 2 4" xfId="5408" xr:uid="{F4BB6B4A-6339-4B3F-8B41-A703E500806F}"/>
    <cellStyle name="Normal 9 3 3 5 2 3" xfId="4788" xr:uid="{2AA336C3-D72F-4C36-BA18-C141EA7526AC}"/>
    <cellStyle name="Normal 9 3 3 5 2 3 2" xfId="41415" xr:uid="{BEE43EBA-22A1-4B8D-8639-FC673461B382}"/>
    <cellStyle name="Normal 9 3 3 5 2 3 3" xfId="5999" xr:uid="{B8D221D6-A2F4-48F7-82F9-8BFBAEF71E51}"/>
    <cellStyle name="Normal 9 3 3 5 2 3 4" xfId="5407" xr:uid="{7C943DF5-145E-4C89-96E1-FE5650DECA40}"/>
    <cellStyle name="Normal 9 3 3 5 3" xfId="2337" xr:uid="{BB36699E-269D-4902-A395-7266689713D6}"/>
    <cellStyle name="Normal 9 3 3 5 3 2" xfId="4790" xr:uid="{62D5CCA0-6A90-41BD-A2FF-F0ADA0860154}"/>
    <cellStyle name="Normal 9 3 3 5 3 2 2" xfId="41417" xr:uid="{089859DE-A078-417F-90E2-C1519C2DD78E}"/>
    <cellStyle name="Normal 9 3 3 5 3 2 3" xfId="6001" xr:uid="{A68AF2B2-B4B7-4615-B697-33A4D20AA6A1}"/>
    <cellStyle name="Normal 9 3 3 5 3 2 4" xfId="5409" xr:uid="{0C717B7D-A274-49B7-A1B1-84371C586293}"/>
    <cellStyle name="Normal 9 3 3 5 4" xfId="4043" xr:uid="{8AF71567-DFB5-46E8-A4AB-3503D312D8D6}"/>
    <cellStyle name="Normal 9 3 3 5 4 2" xfId="4791" xr:uid="{A3EA7FC3-FC13-407C-BEFA-B03DECF57C6A}"/>
    <cellStyle name="Normal 9 3 3 5 4 2 2" xfId="41418" xr:uid="{EFB532FC-4BCD-4C5E-B183-78199C5C1F78}"/>
    <cellStyle name="Normal 9 3 3 5 4 2 3" xfId="6002" xr:uid="{29A1FA47-2A65-4A59-BBD0-B5E7903F4D86}"/>
    <cellStyle name="Normal 9 3 3 5 4 2 4" xfId="5410" xr:uid="{E82C0EFC-C219-41D7-9BF4-CE2DE7213B55}"/>
    <cellStyle name="Normal 9 3 3 5 5" xfId="4787" xr:uid="{39E3C7DC-1325-4C61-82C1-5054D3E66121}"/>
    <cellStyle name="Normal 9 3 3 5 5 2" xfId="41414" xr:uid="{B693E623-0C6A-4694-A77C-97B20734C36B}"/>
    <cellStyle name="Normal 9 3 3 5 5 3" xfId="5998" xr:uid="{1D7D0E84-81EA-4297-ACAC-9E3C2F65BAC6}"/>
    <cellStyle name="Normal 9 3 3 5 5 4" xfId="5406" xr:uid="{9347AF42-5E68-49B1-A010-74408014E512}"/>
    <cellStyle name="Normal 9 3 3 6" xfId="2338" xr:uid="{7FEF1A46-A9DB-49DC-AF90-8A6F45AFA30E}"/>
    <cellStyle name="Normal 9 3 3 6 2" xfId="2339" xr:uid="{A89F1B5D-6ADB-43B3-A1E8-EE5117CBE0DA}"/>
    <cellStyle name="Normal 9 3 3 6 2 2" xfId="4793" xr:uid="{1F3C553C-C6D6-4053-AED1-F3D4A4A07544}"/>
    <cellStyle name="Normal 9 3 3 6 2 2 2" xfId="41420" xr:uid="{434F02AF-8CE8-4ADC-A89F-DD95F5EDCEF7}"/>
    <cellStyle name="Normal 9 3 3 6 2 2 3" xfId="6004" xr:uid="{A63BD3A1-8E68-41A9-B988-1E1110CA23C5}"/>
    <cellStyle name="Normal 9 3 3 6 2 2 4" xfId="5412" xr:uid="{3B3A5412-B9E0-4457-851E-84DFD2D94155}"/>
    <cellStyle name="Normal 9 3 3 6 3" xfId="4792" xr:uid="{0C86D06A-C9FF-4667-B6CD-401EDC23B610}"/>
    <cellStyle name="Normal 9 3 3 6 3 2" xfId="41419" xr:uid="{AA03F84C-8168-4E65-945C-1E9699BC3B28}"/>
    <cellStyle name="Normal 9 3 3 6 3 3" xfId="6003" xr:uid="{20C52435-5E2C-4647-88ED-10DC41DB8F55}"/>
    <cellStyle name="Normal 9 3 3 6 3 4" xfId="5411" xr:uid="{6E84970A-3CDC-43BA-A441-83DCEC0B5D04}"/>
    <cellStyle name="Normal 9 3 3 7" xfId="2340" xr:uid="{A77B79E1-DAD0-4750-9126-C974699D9E9E}"/>
    <cellStyle name="Normal 9 3 3 7 2" xfId="4794" xr:uid="{70BEA1AB-3869-4ED2-AE8D-8BB47FE711DF}"/>
    <cellStyle name="Normal 9 3 3 7 2 2" xfId="41421" xr:uid="{E399ED80-E7C0-4766-B004-54CA146A267A}"/>
    <cellStyle name="Normal 9 3 3 7 2 3" xfId="6005" xr:uid="{E36A26C2-1435-4EEC-B986-A43291D245D0}"/>
    <cellStyle name="Normal 9 3 3 7 2 4" xfId="5413" xr:uid="{3FF12A04-17E5-4094-8A7F-FA34CF64C6E5}"/>
    <cellStyle name="Normal 9 3 3 8" xfId="4044" xr:uid="{C6D0C737-194D-4405-B754-ADF6750115B1}"/>
    <cellStyle name="Normal 9 3 3 8 2" xfId="4795" xr:uid="{D16CAC08-863F-4F1A-A8DB-460C35EF4661}"/>
    <cellStyle name="Normal 9 3 3 8 2 2" xfId="41422" xr:uid="{ED1B4DD4-288D-465F-B0B3-030E5F6909A6}"/>
    <cellStyle name="Normal 9 3 3 8 2 3" xfId="6006" xr:uid="{1D973147-CD46-45A6-BCE5-97F663AE910B}"/>
    <cellStyle name="Normal 9 3 3 8 2 4" xfId="5414" xr:uid="{04EA3C2E-9F03-487F-BFE5-EA90C7B282AA}"/>
    <cellStyle name="Normal 9 3 4" xfId="173" xr:uid="{AEEDE595-6944-4C4C-9BAF-C0C93C160D0C}"/>
    <cellStyle name="Normal 9 3 4 2" xfId="452" xr:uid="{9AA124FF-C8B9-4D82-BCB6-072050C6BD5B}"/>
    <cellStyle name="Normal 9 3 4 2 2" xfId="852" xr:uid="{1AE0504A-EBED-4914-A222-129C856B37FF}"/>
    <cellStyle name="Normal 9 3 4 2 2 2" xfId="2341" xr:uid="{0F13279E-25CB-497E-BEE3-0E29D0AAA5E6}"/>
    <cellStyle name="Normal 9 3 4 2 2 2 2" xfId="2342" xr:uid="{3420E68F-18B8-48DA-AC75-FC98E09D4FA5}"/>
    <cellStyle name="Normal 9 3 4 2 2 2 2 2" xfId="4800" xr:uid="{74DD2397-9075-4AA8-9802-6A5F392CAB5D}"/>
    <cellStyle name="Normal 9 3 4 2 2 2 2 2 2" xfId="41427" xr:uid="{147E6370-96F4-469C-B3CB-55EC3A5F2B12}"/>
    <cellStyle name="Normal 9 3 4 2 2 2 2 2 3" xfId="6011" xr:uid="{376974DF-17C1-4BD7-B6A9-B02694329F01}"/>
    <cellStyle name="Normal 9 3 4 2 2 2 2 2 4" xfId="5419" xr:uid="{998A65FD-0778-4E50-BC97-3F45CB3E1DFE}"/>
    <cellStyle name="Normal 9 3 4 2 2 2 3" xfId="4799" xr:uid="{E133EC77-3496-4750-90B4-CACD8B64F467}"/>
    <cellStyle name="Normal 9 3 4 2 2 2 3 2" xfId="41426" xr:uid="{10AEB5B0-D16B-414B-8F27-2A05AAA1B88A}"/>
    <cellStyle name="Normal 9 3 4 2 2 2 3 3" xfId="6010" xr:uid="{65AFF9F8-7388-4478-990F-30198BBFB9FD}"/>
    <cellStyle name="Normal 9 3 4 2 2 2 3 4" xfId="5418" xr:uid="{6AB7DF99-DBD7-422D-8443-168937D5D4FB}"/>
    <cellStyle name="Normal 9 3 4 2 2 3" xfId="2343" xr:uid="{9D105FE5-405E-4E81-A961-C6DF2B1345EB}"/>
    <cellStyle name="Normal 9 3 4 2 2 3 2" xfId="4801" xr:uid="{EAA4BE74-4C74-445A-B515-F7BDC6074C12}"/>
    <cellStyle name="Normal 9 3 4 2 2 3 2 2" xfId="41428" xr:uid="{877FAAA7-15D1-432C-BEA2-5A483D3F6326}"/>
    <cellStyle name="Normal 9 3 4 2 2 3 2 3" xfId="6012" xr:uid="{58D8C43D-D1C6-4FCE-85C8-409526D18897}"/>
    <cellStyle name="Normal 9 3 4 2 2 3 2 4" xfId="5420" xr:uid="{154F2529-BEAA-4BCA-8FD9-7FAB47DE2E78}"/>
    <cellStyle name="Normal 9 3 4 2 2 4" xfId="4045" xr:uid="{13E93817-5E55-4450-B9FF-AAE787CB69BC}"/>
    <cellStyle name="Normal 9 3 4 2 2 4 2" xfId="4802" xr:uid="{A2205A29-7063-45A1-8295-932DF8DA8AC2}"/>
    <cellStyle name="Normal 9 3 4 2 2 4 2 2" xfId="41429" xr:uid="{70AC91FB-A421-49F2-BE1B-ECE870DA92BF}"/>
    <cellStyle name="Normal 9 3 4 2 2 4 2 3" xfId="6013" xr:uid="{9254BF1E-08BB-465A-9FD4-46E5997045A7}"/>
    <cellStyle name="Normal 9 3 4 2 2 4 2 4" xfId="5421" xr:uid="{F4F258FE-BA94-4658-A20F-8781EC9833BC}"/>
    <cellStyle name="Normal 9 3 4 2 2 5" xfId="4798" xr:uid="{65E6063C-C38F-4C61-BBA0-06C6B1DD6121}"/>
    <cellStyle name="Normal 9 3 4 2 2 5 2" xfId="41425" xr:uid="{36B6A32F-5BF4-4239-86C9-46AC362C88CF}"/>
    <cellStyle name="Normal 9 3 4 2 2 5 3" xfId="6009" xr:uid="{7778435C-33FA-4946-A5CA-DC9FDEC6F37F}"/>
    <cellStyle name="Normal 9 3 4 2 2 5 4" xfId="5417" xr:uid="{A6F3ED2F-DD0E-4E2C-8D73-94C74D53B01D}"/>
    <cellStyle name="Normal 9 3 4 2 3" xfId="2344" xr:uid="{FB820BF4-0B0A-4E9E-9336-B17E73C40B8B}"/>
    <cellStyle name="Normal 9 3 4 2 3 2" xfId="2345" xr:uid="{BF4E8DCF-60E1-4D73-9D01-F606AD7E5D0E}"/>
    <cellStyle name="Normal 9 3 4 2 3 2 2" xfId="4804" xr:uid="{BA65A439-E04C-402B-91CE-076066DEF07E}"/>
    <cellStyle name="Normal 9 3 4 2 3 2 2 2" xfId="41431" xr:uid="{0C60BD17-3C84-4266-AD53-3BDB7219FFFD}"/>
    <cellStyle name="Normal 9 3 4 2 3 2 2 3" xfId="6015" xr:uid="{D2FE8081-0DB9-40CF-AE3F-85AAF846A54E}"/>
    <cellStyle name="Normal 9 3 4 2 3 2 2 4" xfId="5423" xr:uid="{A407F397-5498-4BC7-A14E-0B1B3783C5C8}"/>
    <cellStyle name="Normal 9 3 4 2 3 3" xfId="4803" xr:uid="{666E3433-394D-467A-AA7A-B90C3CC6B409}"/>
    <cellStyle name="Normal 9 3 4 2 3 3 2" xfId="41430" xr:uid="{5168D2EE-A16A-40EB-9BB3-A4FD3FB636D4}"/>
    <cellStyle name="Normal 9 3 4 2 3 3 3" xfId="6014" xr:uid="{00420589-EA9A-40EC-81B7-50C1AFB3DD97}"/>
    <cellStyle name="Normal 9 3 4 2 3 3 4" xfId="5422" xr:uid="{D2CAB986-2492-44FB-8B4D-53E4F5397A59}"/>
    <cellStyle name="Normal 9 3 4 2 4" xfId="2346" xr:uid="{DFD4B42C-B294-409B-8AF3-350D00A3ADFB}"/>
    <cellStyle name="Normal 9 3 4 2 4 2" xfId="4805" xr:uid="{2ACAD2C4-4625-4015-BC1D-D06B46FD1C17}"/>
    <cellStyle name="Normal 9 3 4 2 4 2 2" xfId="41432" xr:uid="{FB39EF2A-F165-4BBF-A10A-E8F13591117E}"/>
    <cellStyle name="Normal 9 3 4 2 4 2 3" xfId="6016" xr:uid="{E19E0266-AA0E-4E73-850D-BF239E7AE545}"/>
    <cellStyle name="Normal 9 3 4 2 4 2 4" xfId="5424" xr:uid="{6BB57CB7-ED92-452D-AF31-37E32651E218}"/>
    <cellStyle name="Normal 9 3 4 2 5" xfId="4046" xr:uid="{51BA261E-97DD-49D9-9D56-AB954F3D5FA0}"/>
    <cellStyle name="Normal 9 3 4 2 5 2" xfId="4806" xr:uid="{E1910B68-EFA6-45CD-88DE-96AC378D241E}"/>
    <cellStyle name="Normal 9 3 4 2 5 2 2" xfId="41433" xr:uid="{C3F3217E-0EE4-4887-9DD1-E05898BC92EA}"/>
    <cellStyle name="Normal 9 3 4 2 5 2 3" xfId="6017" xr:uid="{1AA8DA71-D4F6-4EBB-9191-783ECE4DEFF0}"/>
    <cellStyle name="Normal 9 3 4 2 5 2 4" xfId="5425" xr:uid="{4BA903EA-F024-4E39-BA76-883CF693F3ED}"/>
    <cellStyle name="Normal 9 3 4 2 6" xfId="4797" xr:uid="{F0F64AB1-4A0A-4E25-8624-6AB93A0C17B7}"/>
    <cellStyle name="Normal 9 3 4 2 6 2" xfId="41424" xr:uid="{E4DA5621-C2CB-4FFF-8592-8A3397EC879C}"/>
    <cellStyle name="Normal 9 3 4 2 6 3" xfId="6008" xr:uid="{F8B7B663-D49B-4DBE-8341-91DD9CF4CEF5}"/>
    <cellStyle name="Normal 9 3 4 2 6 4" xfId="5416" xr:uid="{58581ECE-02C3-4C07-9A9E-C25FA5EF0016}"/>
    <cellStyle name="Normal 9 3 4 3" xfId="853" xr:uid="{8F7D7B98-8D1B-472E-94F1-553851283250}"/>
    <cellStyle name="Normal 9 3 4 3 2" xfId="2347" xr:uid="{6F6D902B-053A-4AB6-951F-35590F901911}"/>
    <cellStyle name="Normal 9 3 4 3 2 2" xfId="2348" xr:uid="{EE3CD6F6-39C2-4060-937B-AC9B1E612DA6}"/>
    <cellStyle name="Normal 9 3 4 3 2 2 2" xfId="4809" xr:uid="{5BE7DE34-A834-4A52-8F60-21E94D9BE101}"/>
    <cellStyle name="Normal 9 3 4 3 2 2 2 2" xfId="41436" xr:uid="{EDAC3FB9-4BA6-4F43-8F1A-45D7445C7022}"/>
    <cellStyle name="Normal 9 3 4 3 2 2 2 3" xfId="6020" xr:uid="{9D079AE1-C20D-4A5D-B994-91F472175347}"/>
    <cellStyle name="Normal 9 3 4 3 2 2 2 4" xfId="5428" xr:uid="{5017A231-8601-4B5E-B370-0D2B67BC4857}"/>
    <cellStyle name="Normal 9 3 4 3 2 3" xfId="4808" xr:uid="{3AC8E0B8-7311-47E9-8837-6C253509D6A8}"/>
    <cellStyle name="Normal 9 3 4 3 2 3 2" xfId="41435" xr:uid="{DD2BE796-23D7-4DF2-B172-8AB54C61F58A}"/>
    <cellStyle name="Normal 9 3 4 3 2 3 3" xfId="6019" xr:uid="{04AF270A-001C-48DC-B57A-2126B5CCB4FF}"/>
    <cellStyle name="Normal 9 3 4 3 2 3 4" xfId="5427" xr:uid="{E0D5C6D8-4C57-446F-B75F-A4E442027FF8}"/>
    <cellStyle name="Normal 9 3 4 3 3" xfId="2349" xr:uid="{A4FD1E01-922A-469E-94A4-D82302C997C6}"/>
    <cellStyle name="Normal 9 3 4 3 3 2" xfId="4810" xr:uid="{8BBAFABC-F271-4470-BDC3-607BB93BFD38}"/>
    <cellStyle name="Normal 9 3 4 3 3 2 2" xfId="41437" xr:uid="{458C43E4-762E-41AA-96F3-0ACD8B0420E1}"/>
    <cellStyle name="Normal 9 3 4 3 3 2 3" xfId="6021" xr:uid="{D48F5868-4951-438A-865A-5C2896A9BD76}"/>
    <cellStyle name="Normal 9 3 4 3 3 2 4" xfId="5429" xr:uid="{BE439BD4-32C7-4573-BA87-7C6BB339EF18}"/>
    <cellStyle name="Normal 9 3 4 3 4" xfId="4047" xr:uid="{4BEED80E-4D56-4850-A7B9-E74B8F1236F6}"/>
    <cellStyle name="Normal 9 3 4 3 4 2" xfId="4811" xr:uid="{F45FF5E4-3364-4397-8B69-E6CC3176F652}"/>
    <cellStyle name="Normal 9 3 4 3 4 2 2" xfId="41438" xr:uid="{9DB9667E-196A-49C8-A582-7FF2B7DE52C4}"/>
    <cellStyle name="Normal 9 3 4 3 4 2 3" xfId="6022" xr:uid="{23CBF5BB-9ADA-45E1-B34F-E35CCF238413}"/>
    <cellStyle name="Normal 9 3 4 3 4 2 4" xfId="5430" xr:uid="{275A92A8-F975-4CA6-96C5-618DBE44D7E9}"/>
    <cellStyle name="Normal 9 3 4 3 5" xfId="4807" xr:uid="{945D54AB-4187-4DFD-9B76-22390A6C9FDD}"/>
    <cellStyle name="Normal 9 3 4 3 5 2" xfId="41434" xr:uid="{91289966-50D2-4516-AB82-632C1FBA0A14}"/>
    <cellStyle name="Normal 9 3 4 3 5 3" xfId="6018" xr:uid="{AEE2B13B-18D9-4A15-9C17-7A8E3E61E339}"/>
    <cellStyle name="Normal 9 3 4 3 5 4" xfId="5426" xr:uid="{648096F3-C6E6-49A3-96B1-0F6281CF88E3}"/>
    <cellStyle name="Normal 9 3 4 4" xfId="2350" xr:uid="{53A349B8-8C3E-45DD-93E4-1B9EB2D10772}"/>
    <cellStyle name="Normal 9 3 4 4 2" xfId="2351" xr:uid="{8257398C-DEE2-4433-8240-4A23A760B4B7}"/>
    <cellStyle name="Normal 9 3 4 4 2 2" xfId="4813" xr:uid="{06797F3C-AB6E-4201-A3B0-65BD4BA494CD}"/>
    <cellStyle name="Normal 9 3 4 4 2 2 2" xfId="41440" xr:uid="{E124D83C-2934-49DC-9FC2-60CDE4018C36}"/>
    <cellStyle name="Normal 9 3 4 4 2 2 3" xfId="6024" xr:uid="{2E43A225-659A-4949-815D-1DA4BAA027D0}"/>
    <cellStyle name="Normal 9 3 4 4 2 2 4" xfId="5432" xr:uid="{62798CBD-B740-4C92-9CF4-72942CC1D823}"/>
    <cellStyle name="Normal 9 3 4 4 3" xfId="4048" xr:uid="{FAB5C922-2817-4693-A383-5B40677A86EF}"/>
    <cellStyle name="Normal 9 3 4 4 3 2" xfId="4814" xr:uid="{7D845611-39C3-45D1-9BE1-49A40B88E9AA}"/>
    <cellStyle name="Normal 9 3 4 4 3 2 2" xfId="41441" xr:uid="{387CA7BC-3F2B-4568-AFAF-B1AC9D3C9AFA}"/>
    <cellStyle name="Normal 9 3 4 4 3 2 3" xfId="6025" xr:uid="{F3497E4C-EB3C-4078-A718-087D9626D26A}"/>
    <cellStyle name="Normal 9 3 4 4 3 2 4" xfId="5433" xr:uid="{ACB116D2-768F-4942-92F2-A24418BCE0BB}"/>
    <cellStyle name="Normal 9 3 4 4 4" xfId="4049" xr:uid="{930B4A5B-B200-4B47-B1D0-A365B1713F8C}"/>
    <cellStyle name="Normal 9 3 4 4 4 2" xfId="4815" xr:uid="{663E14D8-85D7-4715-B545-3C123CF0236A}"/>
    <cellStyle name="Normal 9 3 4 4 4 2 2" xfId="41442" xr:uid="{18474CD6-63EC-43E7-AF0D-A51FBF516460}"/>
    <cellStyle name="Normal 9 3 4 4 4 2 3" xfId="6026" xr:uid="{2F9D7B10-5460-4924-88D1-A0E561D4B358}"/>
    <cellStyle name="Normal 9 3 4 4 4 2 4" xfId="5434" xr:uid="{2487EAEA-3BCE-4152-8D0C-D8BC5A48FE07}"/>
    <cellStyle name="Normal 9 3 4 4 5" xfId="4812" xr:uid="{94EDE2EA-EE67-4DC7-97BF-6795F5F7F2C4}"/>
    <cellStyle name="Normal 9 3 4 4 5 2" xfId="41439" xr:uid="{0123FCF8-C423-4967-AAEE-239F3512D5A3}"/>
    <cellStyle name="Normal 9 3 4 4 5 3" xfId="6023" xr:uid="{E54F37DF-2838-452A-B3CC-739ED30C8DA1}"/>
    <cellStyle name="Normal 9 3 4 4 5 4" xfId="5431" xr:uid="{C92BB46C-4B9D-4EC7-AF74-1912E8D5DCBB}"/>
    <cellStyle name="Normal 9 3 4 5" xfId="2352" xr:uid="{A406F8BF-3087-470C-B62B-F80247331EBC}"/>
    <cellStyle name="Normal 9 3 4 5 2" xfId="4816" xr:uid="{5D5605BD-8A64-4285-B9E4-7A3184509D13}"/>
    <cellStyle name="Normal 9 3 4 5 2 2" xfId="41443" xr:uid="{51102356-80A5-4FD6-AF36-21DBD33632DC}"/>
    <cellStyle name="Normal 9 3 4 5 2 3" xfId="6027" xr:uid="{53F949D6-84ED-49F8-B0DB-B4BA1C8A9797}"/>
    <cellStyle name="Normal 9 3 4 5 2 4" xfId="5435" xr:uid="{84348822-4BC0-4E76-9A98-13CCFB0445B9}"/>
    <cellStyle name="Normal 9 3 4 6" xfId="4050" xr:uid="{97B35BCE-4792-4B9E-871A-4D740649A8C9}"/>
    <cellStyle name="Normal 9 3 4 6 2" xfId="4817" xr:uid="{D54C097C-02F4-438C-B007-F9DAEA388476}"/>
    <cellStyle name="Normal 9 3 4 6 2 2" xfId="41444" xr:uid="{289DC65F-E1BA-4DD4-967D-E59C4C16307A}"/>
    <cellStyle name="Normal 9 3 4 6 2 3" xfId="6028" xr:uid="{C61ED9B2-E240-4516-8170-42439A0146BB}"/>
    <cellStyle name="Normal 9 3 4 6 2 4" xfId="5436" xr:uid="{E07DBD6D-111F-4370-9F30-FF5F177EF7E2}"/>
    <cellStyle name="Normal 9 3 4 7" xfId="4051" xr:uid="{FF421153-2135-441E-B2F3-32C7AAB91349}"/>
    <cellStyle name="Normal 9 3 4 7 2" xfId="4818" xr:uid="{C867F381-535D-4E79-B51B-258DDCA96372}"/>
    <cellStyle name="Normal 9 3 4 7 2 2" xfId="41445" xr:uid="{F742DF08-F325-47F7-A3AF-AF33382ED4AF}"/>
    <cellStyle name="Normal 9 3 4 7 2 3" xfId="6029" xr:uid="{EDF36F3E-07B1-431C-9EBA-4D8E1174BA51}"/>
    <cellStyle name="Normal 9 3 4 7 2 4" xfId="5437" xr:uid="{8486EA29-8935-471B-B271-8E637D372D56}"/>
    <cellStyle name="Normal 9 3 4 8" xfId="4796" xr:uid="{AA2B526A-2976-4AC3-A75A-053F3FADC357}"/>
    <cellStyle name="Normal 9 3 4 8 2" xfId="41423" xr:uid="{C9FCE11C-1704-405C-98D5-9903C9E7D8B4}"/>
    <cellStyle name="Normal 9 3 4 8 3" xfId="6007" xr:uid="{22167DAC-B140-4C7F-940A-7AC8F10CFDDD}"/>
    <cellStyle name="Normal 9 3 4 8 4" xfId="5415" xr:uid="{B0344FFF-A673-4FA5-8E44-BF2DB50D32CC}"/>
    <cellStyle name="Normal 9 3 5" xfId="412" xr:uid="{0821A2E1-F62D-4B4B-BDAB-6C2788B44C1D}"/>
    <cellStyle name="Normal 9 3 5 2" xfId="854" xr:uid="{E36BA948-44AC-49D3-AB37-E644F1CDBD2A}"/>
    <cellStyle name="Normal 9 3 5 2 2" xfId="855" xr:uid="{7471FF4D-825C-4175-8050-F8EB47D48552}"/>
    <cellStyle name="Normal 9 3 5 2 2 2" xfId="2353" xr:uid="{924E28A1-717B-4B0D-A6F5-B16A2994119D}"/>
    <cellStyle name="Normal 9 3 5 2 2 2 2" xfId="2354" xr:uid="{9CBA9FAC-BFB2-45CB-B60A-496453E3AE65}"/>
    <cellStyle name="Normal 9 3 5 2 2 2 2 2" xfId="4823" xr:uid="{398A04CC-7EE1-4D87-8FA0-A73AA963328A}"/>
    <cellStyle name="Normal 9 3 5 2 2 2 2 2 2" xfId="41450" xr:uid="{454856C3-F49C-441C-A3DE-4033539A1748}"/>
    <cellStyle name="Normal 9 3 5 2 2 2 2 2 3" xfId="6034" xr:uid="{223032CD-C3D4-4765-A172-59FF069A8EA9}"/>
    <cellStyle name="Normal 9 3 5 2 2 2 2 2 4" xfId="5442" xr:uid="{2D8D0212-E3FF-4934-B411-E2D8AA896C3B}"/>
    <cellStyle name="Normal 9 3 5 2 2 2 3" xfId="4822" xr:uid="{38BDF621-B60D-4565-866B-D5A8BD113DB6}"/>
    <cellStyle name="Normal 9 3 5 2 2 2 3 2" xfId="41449" xr:uid="{E867E20A-72E2-4E33-98AD-9D23824F83C4}"/>
    <cellStyle name="Normal 9 3 5 2 2 2 3 3" xfId="6033" xr:uid="{D4C04F31-4ABF-426D-8BA4-A6961BABC191}"/>
    <cellStyle name="Normal 9 3 5 2 2 2 3 4" xfId="5441" xr:uid="{0A1B4101-8C83-445B-9015-79143F95C0D1}"/>
    <cellStyle name="Normal 9 3 5 2 2 3" xfId="2355" xr:uid="{F9695308-C3C0-4197-A881-4F6A04192B38}"/>
    <cellStyle name="Normal 9 3 5 2 2 3 2" xfId="4824" xr:uid="{D8A5E93E-94ED-4BE7-BEB3-36EB93890C82}"/>
    <cellStyle name="Normal 9 3 5 2 2 3 2 2" xfId="41451" xr:uid="{3D8144B0-C4FC-4722-BA30-3BC82A88DE39}"/>
    <cellStyle name="Normal 9 3 5 2 2 3 2 3" xfId="6035" xr:uid="{D18BBCED-BB25-435E-A67C-E00EE5F28AB9}"/>
    <cellStyle name="Normal 9 3 5 2 2 3 2 4" xfId="5443" xr:uid="{8CCE2DF7-438E-47FC-886D-5BB3A240E6ED}"/>
    <cellStyle name="Normal 9 3 5 2 2 4" xfId="4821" xr:uid="{557E051D-7EC1-48DC-BC17-221CFDFAC90A}"/>
    <cellStyle name="Normal 9 3 5 2 2 4 2" xfId="41448" xr:uid="{CD5F7DB3-E31C-4BFE-BB46-1CF61072C427}"/>
    <cellStyle name="Normal 9 3 5 2 2 4 3" xfId="6032" xr:uid="{70C380FD-A75E-4216-9725-1A166697A513}"/>
    <cellStyle name="Normal 9 3 5 2 2 4 4" xfId="5440" xr:uid="{FB7D0946-600C-4DBD-AA1C-F67A8D11BA9A}"/>
    <cellStyle name="Normal 9 3 5 2 3" xfId="2356" xr:uid="{F3F9BF51-D17A-4AC4-B1E6-0B43E4E41264}"/>
    <cellStyle name="Normal 9 3 5 2 3 2" xfId="2357" xr:uid="{22B80B83-0260-496C-BD06-0C753208B889}"/>
    <cellStyle name="Normal 9 3 5 2 3 2 2" xfId="4826" xr:uid="{4B5B8BEC-F76F-4E77-82FC-53D607554268}"/>
    <cellStyle name="Normal 9 3 5 2 3 2 2 2" xfId="41453" xr:uid="{72EF29BD-6224-4E97-B226-7E2F1E298B63}"/>
    <cellStyle name="Normal 9 3 5 2 3 2 2 3" xfId="6037" xr:uid="{77E30111-B90C-4D42-81C1-3D30A891436E}"/>
    <cellStyle name="Normal 9 3 5 2 3 2 2 4" xfId="5445" xr:uid="{AA792F74-2602-4B1D-941D-DD7575F66AAD}"/>
    <cellStyle name="Normal 9 3 5 2 3 3" xfId="4825" xr:uid="{8A2399E0-989F-4FCC-8624-965B9BB302C3}"/>
    <cellStyle name="Normal 9 3 5 2 3 3 2" xfId="41452" xr:uid="{4C331118-331B-4E58-A4CC-CD4D527E60F8}"/>
    <cellStyle name="Normal 9 3 5 2 3 3 3" xfId="6036" xr:uid="{C4F193CB-20EC-4715-86D6-A7CF32CFC868}"/>
    <cellStyle name="Normal 9 3 5 2 3 3 4" xfId="5444" xr:uid="{B0FCD839-B976-4B6E-BADB-3FE15D91C9AB}"/>
    <cellStyle name="Normal 9 3 5 2 4" xfId="2358" xr:uid="{205CA94D-70D4-4115-BB56-AE00AFAC5321}"/>
    <cellStyle name="Normal 9 3 5 2 4 2" xfId="4827" xr:uid="{19962E73-D85A-4A79-B1B8-24A15B191414}"/>
    <cellStyle name="Normal 9 3 5 2 4 2 2" xfId="41454" xr:uid="{3EBC6684-718F-453C-AF9B-66F64FBB1D87}"/>
    <cellStyle name="Normal 9 3 5 2 4 2 3" xfId="6038" xr:uid="{086B727D-AFAE-4E4B-A47D-44956AB4F88F}"/>
    <cellStyle name="Normal 9 3 5 2 4 2 4" xfId="5446" xr:uid="{BFA0EF44-C5BA-4674-86CA-B31C1E0AA652}"/>
    <cellStyle name="Normal 9 3 5 2 5" xfId="4820" xr:uid="{70299DE4-CD19-4160-8CFB-A13062110417}"/>
    <cellStyle name="Normal 9 3 5 2 5 2" xfId="41447" xr:uid="{FD4E0DEB-25EB-47CD-AEBF-0484DB39D7E3}"/>
    <cellStyle name="Normal 9 3 5 2 5 3" xfId="6031" xr:uid="{F89E40E0-EC5B-4AFA-8751-27BA2EDCE5F3}"/>
    <cellStyle name="Normal 9 3 5 2 5 4" xfId="5439" xr:uid="{97B282F6-31E9-4B8A-9BFC-9BF1CB3FE029}"/>
    <cellStyle name="Normal 9 3 5 3" xfId="856" xr:uid="{D6707580-25DE-413E-82E6-F0226902F119}"/>
    <cellStyle name="Normal 9 3 5 3 2" xfId="2359" xr:uid="{B6C0E735-147B-4D26-9458-F7EEB1F7BD6A}"/>
    <cellStyle name="Normal 9 3 5 3 2 2" xfId="2360" xr:uid="{352B2700-560D-4C7C-8698-D098A8331156}"/>
    <cellStyle name="Normal 9 3 5 3 2 2 2" xfId="4830" xr:uid="{1836C022-F6D0-43AF-92CD-EFF12831CA65}"/>
    <cellStyle name="Normal 9 3 5 3 2 2 2 2" xfId="41457" xr:uid="{A6644A91-D57B-435E-98AD-767125256416}"/>
    <cellStyle name="Normal 9 3 5 3 2 2 2 3" xfId="6041" xr:uid="{39906FD0-FBF5-49D1-9977-2DEA76C981A1}"/>
    <cellStyle name="Normal 9 3 5 3 2 2 2 4" xfId="5449" xr:uid="{242980E3-C45D-4453-BC93-5BDB7BFF1F9F}"/>
    <cellStyle name="Normal 9 3 5 3 2 3" xfId="4829" xr:uid="{D34F1AF0-BFD4-446D-A905-AB5054BDC872}"/>
    <cellStyle name="Normal 9 3 5 3 2 3 2" xfId="41456" xr:uid="{959DB81F-A39F-4350-A314-D3EB6D5A8FE4}"/>
    <cellStyle name="Normal 9 3 5 3 2 3 3" xfId="6040" xr:uid="{B41ECD90-47D9-4233-AA36-93C1BF154BEE}"/>
    <cellStyle name="Normal 9 3 5 3 2 3 4" xfId="5448" xr:uid="{F13A5EDF-CD61-45B6-A491-BBE18C299C10}"/>
    <cellStyle name="Normal 9 3 5 3 3" xfId="2361" xr:uid="{C73A74C9-9FAE-45E7-A356-C7D8B25B77D4}"/>
    <cellStyle name="Normal 9 3 5 3 3 2" xfId="4831" xr:uid="{15AEF987-19C6-4D07-AE40-82D47F4DB986}"/>
    <cellStyle name="Normal 9 3 5 3 3 2 2" xfId="41458" xr:uid="{CE3A38CC-8ADA-43D5-8568-3B81033D9D8F}"/>
    <cellStyle name="Normal 9 3 5 3 3 2 3" xfId="6042" xr:uid="{61D2524C-9E58-4C90-BC4A-5CDA59D13426}"/>
    <cellStyle name="Normal 9 3 5 3 3 2 4" xfId="5450" xr:uid="{E4BFEE29-5E91-4614-9C81-663182CAD6BB}"/>
    <cellStyle name="Normal 9 3 5 3 4" xfId="4052" xr:uid="{3E2F43EE-D479-4CDC-97BF-76DAF17000A4}"/>
    <cellStyle name="Normal 9 3 5 3 4 2" xfId="4832" xr:uid="{0E1A0AFB-E7FD-4BFF-AD24-9AE3E6C32CFD}"/>
    <cellStyle name="Normal 9 3 5 3 4 2 2" xfId="41459" xr:uid="{E5B2FEE6-545C-461C-BB5C-C05467F2EFB1}"/>
    <cellStyle name="Normal 9 3 5 3 4 2 3" xfId="6043" xr:uid="{342C00E9-3F19-4EE8-BA72-AAF4DB2342B4}"/>
    <cellStyle name="Normal 9 3 5 3 4 2 4" xfId="5451" xr:uid="{ED4764BE-C8F0-4F97-9031-261E1AD6044C}"/>
    <cellStyle name="Normal 9 3 5 3 5" xfId="4828" xr:uid="{86DA638C-C53E-402F-B13F-483B8CAFF95E}"/>
    <cellStyle name="Normal 9 3 5 3 5 2" xfId="41455" xr:uid="{CC32FA67-EBC2-4568-A833-FF320F9469E6}"/>
    <cellStyle name="Normal 9 3 5 3 5 3" xfId="6039" xr:uid="{53E79BE1-78C3-4769-A13F-248E948A2905}"/>
    <cellStyle name="Normal 9 3 5 3 5 4" xfId="5447" xr:uid="{4852387A-134D-4BE3-A0E4-5B3D3AED6BEE}"/>
    <cellStyle name="Normal 9 3 5 4" xfId="2362" xr:uid="{D597C28A-12BA-46AD-8D8C-7BAD6C1C9F5C}"/>
    <cellStyle name="Normal 9 3 5 4 2" xfId="2363" xr:uid="{D090036B-4ACB-4D8B-BC36-D060CCBE1F96}"/>
    <cellStyle name="Normal 9 3 5 4 2 2" xfId="4834" xr:uid="{3E3E8043-CFD3-492E-91F0-A61F6138DC87}"/>
    <cellStyle name="Normal 9 3 5 4 2 2 2" xfId="41461" xr:uid="{C075F0F5-FD83-4C5F-A6C3-B864DA49DF94}"/>
    <cellStyle name="Normal 9 3 5 4 2 2 3" xfId="6045" xr:uid="{3DD54567-62A2-4FA5-96BB-3CCE47C1F557}"/>
    <cellStyle name="Normal 9 3 5 4 2 2 4" xfId="5453" xr:uid="{88547CEF-2570-40CC-994C-0F313B35A0CF}"/>
    <cellStyle name="Normal 9 3 5 4 3" xfId="4833" xr:uid="{5DB3745C-2328-444F-B046-BF12F8E85549}"/>
    <cellStyle name="Normal 9 3 5 4 3 2" xfId="41460" xr:uid="{AF0423E8-93B4-491A-817D-F55F1684A18F}"/>
    <cellStyle name="Normal 9 3 5 4 3 3" xfId="6044" xr:uid="{BB4D494F-133C-4782-8242-C8A0887E2CC6}"/>
    <cellStyle name="Normal 9 3 5 4 3 4" xfId="5452" xr:uid="{AD4BB1CD-DC94-4B1C-90BD-9411C63B90CD}"/>
    <cellStyle name="Normal 9 3 5 5" xfId="2364" xr:uid="{E8E3038D-1C39-4577-9AF1-F1049033D32F}"/>
    <cellStyle name="Normal 9 3 5 5 2" xfId="4835" xr:uid="{AC714D77-BED9-4743-92FE-230902839BA2}"/>
    <cellStyle name="Normal 9 3 5 5 2 2" xfId="41462" xr:uid="{6BBD629A-7B6E-4275-AAC7-1C6311FB8838}"/>
    <cellStyle name="Normal 9 3 5 5 2 3" xfId="6046" xr:uid="{3ADF6805-23F1-49B4-BBEB-78BDF258827C}"/>
    <cellStyle name="Normal 9 3 5 5 2 4" xfId="5454" xr:uid="{4B5EEA22-A466-41C5-B0D0-3F99BE030F27}"/>
    <cellStyle name="Normal 9 3 5 6" xfId="4053" xr:uid="{9DC73637-35E1-408B-BBE8-F675E3252889}"/>
    <cellStyle name="Normal 9 3 5 6 2" xfId="4836" xr:uid="{AE3F6207-408A-48A7-ABEC-12D01D408732}"/>
    <cellStyle name="Normal 9 3 5 6 2 2" xfId="41463" xr:uid="{2B5C6F69-C1D8-4DE4-9FFA-7D4F909CD127}"/>
    <cellStyle name="Normal 9 3 5 6 2 3" xfId="6047" xr:uid="{4DAF3CE3-AF15-4F64-B1BA-3558030E5AE9}"/>
    <cellStyle name="Normal 9 3 5 6 2 4" xfId="5455" xr:uid="{936EA29E-BDDD-45BE-88C4-CC26E2ACC71F}"/>
    <cellStyle name="Normal 9 3 5 7" xfId="4819" xr:uid="{F7E684FE-5FD6-4048-AA9B-6B6A28824A5A}"/>
    <cellStyle name="Normal 9 3 5 7 2" xfId="41446" xr:uid="{18F0D29D-9506-441C-9C38-25007C89422B}"/>
    <cellStyle name="Normal 9 3 5 7 3" xfId="6030" xr:uid="{EB1453AB-11D0-4A05-9EB9-9DD4A1D4B099}"/>
    <cellStyle name="Normal 9 3 5 7 4" xfId="5438" xr:uid="{D023A552-18A5-4F78-B641-3854B6E0E520}"/>
    <cellStyle name="Normal 9 3 6" xfId="413" xr:uid="{A78E1DDD-1E00-4855-B8C8-8F791FC3727B}"/>
    <cellStyle name="Normal 9 3 6 2" xfId="857" xr:uid="{22B7A541-FEDF-4F53-9C32-1DD523D37EAB}"/>
    <cellStyle name="Normal 9 3 6 2 2" xfId="2365" xr:uid="{385EDD9B-E269-4924-85D1-6A906CC4A704}"/>
    <cellStyle name="Normal 9 3 6 2 2 2" xfId="2366" xr:uid="{F09EAD2A-FEBB-4BE2-9513-8AE40AA1F848}"/>
    <cellStyle name="Normal 9 3 6 2 2 2 2" xfId="4840" xr:uid="{F722B063-676B-4170-97A7-46E510ADC51C}"/>
    <cellStyle name="Normal 9 3 6 2 2 2 2 2" xfId="41467" xr:uid="{89C2B4F6-95BC-469F-A542-AF016F5F77EC}"/>
    <cellStyle name="Normal 9 3 6 2 2 2 2 3" xfId="6051" xr:uid="{3B63756C-C72A-4ED6-B556-D327C2405AFF}"/>
    <cellStyle name="Normal 9 3 6 2 2 2 2 4" xfId="5459" xr:uid="{097C22F0-343E-4D80-BFBE-D0992B36A5E4}"/>
    <cellStyle name="Normal 9 3 6 2 2 3" xfId="4839" xr:uid="{357FB774-09AA-448E-9B88-FA9C31426A79}"/>
    <cellStyle name="Normal 9 3 6 2 2 3 2" xfId="41466" xr:uid="{359EA301-4DEC-4E66-9CF9-FA4A2A4E60E7}"/>
    <cellStyle name="Normal 9 3 6 2 2 3 3" xfId="6050" xr:uid="{A997CD66-C52F-40F0-B517-6E9C093F9FD8}"/>
    <cellStyle name="Normal 9 3 6 2 2 3 4" xfId="5458" xr:uid="{66A1A5E1-32A7-4932-9892-E03E2BD9C74C}"/>
    <cellStyle name="Normal 9 3 6 2 3" xfId="2367" xr:uid="{FF55194D-800B-4D4B-B509-9B52CEFEC478}"/>
    <cellStyle name="Normal 9 3 6 2 3 2" xfId="4841" xr:uid="{DC15C9FE-8BAA-4DA2-B7E8-BBA95D150935}"/>
    <cellStyle name="Normal 9 3 6 2 3 2 2" xfId="41468" xr:uid="{823A0C4E-3B44-4143-A3ED-58A81EE3AC6D}"/>
    <cellStyle name="Normal 9 3 6 2 3 2 3" xfId="6052" xr:uid="{003EE1E9-9A7D-4F6D-8EC5-F01E83063FEE}"/>
    <cellStyle name="Normal 9 3 6 2 3 2 4" xfId="5460" xr:uid="{5C2AAD13-D6C8-43FF-991E-C15EA9FDAADA}"/>
    <cellStyle name="Normal 9 3 6 2 4" xfId="4054" xr:uid="{A149C619-D6A1-43AF-A4D2-BB9E8DE29973}"/>
    <cellStyle name="Normal 9 3 6 2 4 2" xfId="4842" xr:uid="{3DCEA964-899A-4BC2-BB4D-D3D54C9CB476}"/>
    <cellStyle name="Normal 9 3 6 2 4 2 2" xfId="41469" xr:uid="{32B44270-E586-42FA-8207-9D0A62944144}"/>
    <cellStyle name="Normal 9 3 6 2 4 2 3" xfId="6053" xr:uid="{7FC3AE07-29B0-419D-AEBC-54EBA812EE4D}"/>
    <cellStyle name="Normal 9 3 6 2 4 2 4" xfId="5461" xr:uid="{9A4C03EB-81BC-406E-98E3-6FAD0F98B0FE}"/>
    <cellStyle name="Normal 9 3 6 2 5" xfId="4838" xr:uid="{D979BCAD-82A4-49F6-B96C-500A32F3BBEB}"/>
    <cellStyle name="Normal 9 3 6 2 5 2" xfId="41465" xr:uid="{B983A15A-1646-4A53-BA4A-45523CCBA0C4}"/>
    <cellStyle name="Normal 9 3 6 2 5 3" xfId="6049" xr:uid="{C4C74203-05A3-47CA-8FEE-2FFA8F7364D9}"/>
    <cellStyle name="Normal 9 3 6 2 5 4" xfId="5457" xr:uid="{3581BB2E-5111-4B1F-A676-67D101E3AEB6}"/>
    <cellStyle name="Normal 9 3 6 3" xfId="2368" xr:uid="{9C04279B-BB5A-4DDC-A8AE-A73FB1B61E17}"/>
    <cellStyle name="Normal 9 3 6 3 2" xfId="2369" xr:uid="{4039F4D3-C0ED-430E-A381-3E07B050BCD1}"/>
    <cellStyle name="Normal 9 3 6 3 2 2" xfId="4844" xr:uid="{17C48930-935C-4646-B6FB-9CA6BE042E92}"/>
    <cellStyle name="Normal 9 3 6 3 2 2 2" xfId="41471" xr:uid="{369BC079-6F65-4E66-86AF-63E2F3FE4FB2}"/>
    <cellStyle name="Normal 9 3 6 3 2 2 3" xfId="6055" xr:uid="{4E2B8D63-CE3D-4EB2-830C-86C350943141}"/>
    <cellStyle name="Normal 9 3 6 3 2 2 4" xfId="5463" xr:uid="{6E5A4287-EF15-4279-A6DE-15D898370924}"/>
    <cellStyle name="Normal 9 3 6 3 3" xfId="4843" xr:uid="{9DA53517-020B-4F09-AA3D-1103CD65BECD}"/>
    <cellStyle name="Normal 9 3 6 3 3 2" xfId="41470" xr:uid="{7E179CDE-A8D1-4654-BAF0-21BB99A909C8}"/>
    <cellStyle name="Normal 9 3 6 3 3 3" xfId="6054" xr:uid="{DD7636F5-1E28-4175-87EE-FD984C6ABC7A}"/>
    <cellStyle name="Normal 9 3 6 3 3 4" xfId="5462" xr:uid="{19DF9C8A-99CE-4E8D-800B-19FFEE0FE0D5}"/>
    <cellStyle name="Normal 9 3 6 4" xfId="2370" xr:uid="{2EC9F09C-AFC0-4776-B2EB-7EB1C64B1479}"/>
    <cellStyle name="Normal 9 3 6 4 2" xfId="4845" xr:uid="{D83DFAC4-C060-4604-8F0C-2DF4DDAAA08B}"/>
    <cellStyle name="Normal 9 3 6 4 2 2" xfId="41472" xr:uid="{023819C8-DC28-4624-9297-90E82EF87F29}"/>
    <cellStyle name="Normal 9 3 6 4 2 3" xfId="6056" xr:uid="{84478DF8-640A-4073-ACC4-A60B0682FBC4}"/>
    <cellStyle name="Normal 9 3 6 4 2 4" xfId="5464" xr:uid="{4B8A50D5-E0DC-4B14-A797-D7127299BBF8}"/>
    <cellStyle name="Normal 9 3 6 5" xfId="4055" xr:uid="{D6E7EBF1-2C29-498C-8700-5FFA70F204FA}"/>
    <cellStyle name="Normal 9 3 6 5 2" xfId="4846" xr:uid="{5B22E54E-CAB1-406B-B845-0DED7F4D30DD}"/>
    <cellStyle name="Normal 9 3 6 5 2 2" xfId="41473" xr:uid="{1AA7839E-5EBB-4909-BB8E-375804995E2C}"/>
    <cellStyle name="Normal 9 3 6 5 2 3" xfId="6057" xr:uid="{8E8B2981-DF04-48AE-8178-575FBEE164E1}"/>
    <cellStyle name="Normal 9 3 6 5 2 4" xfId="5465" xr:uid="{98E31CFC-7C87-4353-A193-BCADF9B1E95B}"/>
    <cellStyle name="Normal 9 3 6 6" xfId="4837" xr:uid="{875E94C6-E015-4E0D-8887-7D7792EE3C67}"/>
    <cellStyle name="Normal 9 3 6 6 2" xfId="41464" xr:uid="{D9B41E56-18A9-4364-858D-918EBDD2C9DD}"/>
    <cellStyle name="Normal 9 3 6 6 3" xfId="6048" xr:uid="{829FD7F9-E95B-434C-9D7F-48B7109820C0}"/>
    <cellStyle name="Normal 9 3 6 6 4" xfId="5456" xr:uid="{4B785ED9-BDF5-4044-8FE1-AE533838B4DE}"/>
    <cellStyle name="Normal 9 3 7" xfId="858" xr:uid="{4ED03F92-A645-4CB1-A341-5EDC61FDAB4E}"/>
    <cellStyle name="Normal 9 3 7 2" xfId="2371" xr:uid="{C298014D-B80C-42D9-85DD-87657457CBEC}"/>
    <cellStyle name="Normal 9 3 7 2 2" xfId="2372" xr:uid="{D0949E44-4018-44FF-B3ED-E7F80DD30300}"/>
    <cellStyle name="Normal 9 3 7 2 2 2" xfId="4849" xr:uid="{6D04FBAE-13F7-49F7-BBFB-60AB6767C710}"/>
    <cellStyle name="Normal 9 3 7 2 2 2 2" xfId="41476" xr:uid="{169692AC-BA1D-42FF-A85A-552C6C7F6A72}"/>
    <cellStyle name="Normal 9 3 7 2 2 2 3" xfId="6060" xr:uid="{827E99F0-4858-4862-A84F-1EF45B1EFA77}"/>
    <cellStyle name="Normal 9 3 7 2 2 2 4" xfId="5468" xr:uid="{23374CEE-D209-42F2-B52F-879E05C76292}"/>
    <cellStyle name="Normal 9 3 7 2 3" xfId="4848" xr:uid="{E4FDCA72-45DD-4241-A740-D9125E32463B}"/>
    <cellStyle name="Normal 9 3 7 2 3 2" xfId="41475" xr:uid="{6FD0DCCA-8FFB-4E7A-BBC4-99A1FBA7B9BE}"/>
    <cellStyle name="Normal 9 3 7 2 3 3" xfId="6059" xr:uid="{27CD60AE-B389-40A6-BBE2-B168B6B30B96}"/>
    <cellStyle name="Normal 9 3 7 2 3 4" xfId="5467" xr:uid="{A44AB1AE-7C69-4AF6-A175-11C25582C9D7}"/>
    <cellStyle name="Normal 9 3 7 3" xfId="2373" xr:uid="{A6C154DC-C927-464B-B0AE-1782C57E561C}"/>
    <cellStyle name="Normal 9 3 7 3 2" xfId="4850" xr:uid="{82E49D43-35DC-48BB-95A6-66D9BB21EE71}"/>
    <cellStyle name="Normal 9 3 7 3 2 2" xfId="41477" xr:uid="{9879D55A-DAC0-4D8F-A6AC-F097E050718C}"/>
    <cellStyle name="Normal 9 3 7 3 2 3" xfId="6061" xr:uid="{33F0DF1F-6E45-4C17-8FA6-909DCCA0282B}"/>
    <cellStyle name="Normal 9 3 7 3 2 4" xfId="5469" xr:uid="{733CED85-3FBB-4B1D-8D7C-9AFB9705C36C}"/>
    <cellStyle name="Normal 9 3 7 4" xfId="4056" xr:uid="{F959748B-E798-4C4F-A92E-C75E22C6936D}"/>
    <cellStyle name="Normal 9 3 7 4 2" xfId="4851" xr:uid="{5A94C09D-6798-4624-9C10-A7E0034515F1}"/>
    <cellStyle name="Normal 9 3 7 4 2 2" xfId="41478" xr:uid="{46C9ECD7-67E7-47CB-B707-F02F66A87816}"/>
    <cellStyle name="Normal 9 3 7 4 2 3" xfId="6062" xr:uid="{FB134BC2-7339-4629-8973-C24BBD0071BF}"/>
    <cellStyle name="Normal 9 3 7 4 2 4" xfId="5470" xr:uid="{DE635FFB-C973-459D-9647-2D81D03E930B}"/>
    <cellStyle name="Normal 9 3 7 5" xfId="4847" xr:uid="{A93741DE-CC36-4E4D-86D9-172840B265FB}"/>
    <cellStyle name="Normal 9 3 7 5 2" xfId="41474" xr:uid="{125B2F58-0F96-468C-B959-9E7D03FF6F45}"/>
    <cellStyle name="Normal 9 3 7 5 3" xfId="6058" xr:uid="{38DBAFD8-956C-46F6-9779-9A4BB72B3485}"/>
    <cellStyle name="Normal 9 3 7 5 4" xfId="5466" xr:uid="{D4DE2C46-CA5A-4DAD-8A2D-A68DFBBF45F8}"/>
    <cellStyle name="Normal 9 3 8" xfId="2374" xr:uid="{351E993D-CAF8-4884-9474-CCA7FE3AC6FF}"/>
    <cellStyle name="Normal 9 3 8 2" xfId="2375" xr:uid="{B3898FAF-64EB-4691-AB41-FFE9457181FC}"/>
    <cellStyle name="Normal 9 3 8 2 2" xfId="4853" xr:uid="{47305B50-0A08-4B6C-87D1-F0D63B9DE702}"/>
    <cellStyle name="Normal 9 3 8 2 2 2" xfId="41480" xr:uid="{E54190FE-7F07-4D2C-9412-A143C4CA3361}"/>
    <cellStyle name="Normal 9 3 8 2 2 3" xfId="6064" xr:uid="{5FF25FFD-BD2A-489F-B563-359A18CC5982}"/>
    <cellStyle name="Normal 9 3 8 2 2 4" xfId="5472" xr:uid="{03257399-10A4-45E5-A205-41A7E72E4772}"/>
    <cellStyle name="Normal 9 3 8 3" xfId="4057" xr:uid="{76F6B1D6-6E72-462F-8DAD-62B416014136}"/>
    <cellStyle name="Normal 9 3 8 3 2" xfId="4854" xr:uid="{2E4AA760-012B-457E-AB9B-26C51BD28B2D}"/>
    <cellStyle name="Normal 9 3 8 3 2 2" xfId="41481" xr:uid="{0BE4A08C-35A6-437D-8C4A-0C4479374DE9}"/>
    <cellStyle name="Normal 9 3 8 3 2 3" xfId="6065" xr:uid="{5CE2531C-63E2-4898-BE69-BE14C6BEB905}"/>
    <cellStyle name="Normal 9 3 8 3 2 4" xfId="5473" xr:uid="{34CFAE5F-988E-4E97-A2E0-7CD96E079E5B}"/>
    <cellStyle name="Normal 9 3 8 4" xfId="4058" xr:uid="{C7672C24-052D-476E-93A4-2E2442DC238A}"/>
    <cellStyle name="Normal 9 3 8 4 2" xfId="4855" xr:uid="{2FF2DD21-59A4-474C-A290-8595F5DDB8E2}"/>
    <cellStyle name="Normal 9 3 8 4 2 2" xfId="41482" xr:uid="{52D33285-F7BD-497A-8E41-48BF2D5832B9}"/>
    <cellStyle name="Normal 9 3 8 4 2 3" xfId="6066" xr:uid="{57F4D6F6-F74F-4EDB-85DB-32485850E4DC}"/>
    <cellStyle name="Normal 9 3 8 4 2 4" xfId="5474" xr:uid="{8B9C8A8F-EE74-4893-90D2-79444488FA6B}"/>
    <cellStyle name="Normal 9 3 8 5" xfId="4852" xr:uid="{EAF7A9A1-34FC-4BE8-9254-647F031EC0E3}"/>
    <cellStyle name="Normal 9 3 8 5 2" xfId="41479" xr:uid="{CC6CA54A-B764-4804-BAA6-1AA554019611}"/>
    <cellStyle name="Normal 9 3 8 5 3" xfId="6063" xr:uid="{AC9AA1A3-864E-468F-AB0B-D9409666D228}"/>
    <cellStyle name="Normal 9 3 8 5 4" xfId="5471" xr:uid="{D8EED4EB-DBC7-4EF0-A434-D82F9A7F2072}"/>
    <cellStyle name="Normal 9 3 9" xfId="2376" xr:uid="{9053DAF2-1A62-4EB0-B7DD-B15288594AF9}"/>
    <cellStyle name="Normal 9 3 9 2" xfId="4856" xr:uid="{A69CB54E-D4AD-4EAA-8505-EE6AE9390BDC}"/>
    <cellStyle name="Normal 9 3 9 2 2" xfId="41483" xr:uid="{C49E82BD-4A5B-48DB-8B03-2E0607CBC086}"/>
    <cellStyle name="Normal 9 3 9 2 3" xfId="6067" xr:uid="{DD4BC843-8D71-4F02-B925-AC791387C962}"/>
    <cellStyle name="Normal 9 3 9 2 4" xfId="5475" xr:uid="{FAE34070-B3DE-4FBC-A236-E77F287D0B48}"/>
    <cellStyle name="Normal 9 4" xfId="174" xr:uid="{DC2C50AC-9B60-48E8-AA0D-73C9DA7B30E2}"/>
    <cellStyle name="Normal 9 4 10" xfId="4059" xr:uid="{AB1A36F4-A125-4CFA-9802-63AE7983C13E}"/>
    <cellStyle name="Normal 9 4 10 2" xfId="4858" xr:uid="{17762261-683C-42D8-A0FB-93458938AC86}"/>
    <cellStyle name="Normal 9 4 10 2 2" xfId="41485" xr:uid="{40453EA6-D7B5-4007-BED6-6EC0314D6D9F}"/>
    <cellStyle name="Normal 9 4 10 2 3" xfId="6069" xr:uid="{83BBCC1C-CA19-424F-BBDD-3A99EEF24DF3}"/>
    <cellStyle name="Normal 9 4 10 2 4" xfId="5477" xr:uid="{B5E56A8C-952F-472C-B5A7-D11C2FD9CECC}"/>
    <cellStyle name="Normal 9 4 11" xfId="4060" xr:uid="{6AABFAAB-A6D5-42AC-BEBF-5D5C7D10816D}"/>
    <cellStyle name="Normal 9 4 11 2" xfId="4859" xr:uid="{59423807-2D11-47B6-85E2-CE61974E1882}"/>
    <cellStyle name="Normal 9 4 11 2 2" xfId="41486" xr:uid="{D589845B-C3BE-48F5-8E16-A4FA03AC3041}"/>
    <cellStyle name="Normal 9 4 11 2 3" xfId="6070" xr:uid="{96B54882-1DCF-4157-9077-EA0736FF556D}"/>
    <cellStyle name="Normal 9 4 11 2 4" xfId="5478" xr:uid="{05F047E7-A816-49DC-843A-FC3C0E07F7C4}"/>
    <cellStyle name="Normal 9 4 12" xfId="4857" xr:uid="{74666345-3A23-4A8C-85C9-23FAB32DA764}"/>
    <cellStyle name="Normal 9 4 12 2" xfId="41484" xr:uid="{B45D4C24-964A-4B40-97DA-1FB58DB5817C}"/>
    <cellStyle name="Normal 9 4 12 3" xfId="6068" xr:uid="{3EFACC67-1C18-4AC2-813B-DEA623616BEB}"/>
    <cellStyle name="Normal 9 4 12 4" xfId="5476" xr:uid="{5E4050CE-BF3E-4BD9-BFBD-A1AB9AE0698F}"/>
    <cellStyle name="Normal 9 4 2" xfId="175" xr:uid="{EAC378B4-825B-4F36-950D-859258881981}"/>
    <cellStyle name="Normal 9 4 2 10" xfId="4860" xr:uid="{FA7FDC05-C2F5-4466-85C4-F55FA9F77B0D}"/>
    <cellStyle name="Normal 9 4 2 10 2" xfId="41487" xr:uid="{5AD6505F-B11E-458C-88EB-E9584384B378}"/>
    <cellStyle name="Normal 9 4 2 10 3" xfId="6071" xr:uid="{7AB54ACA-DC44-4E43-9C2F-97D007404665}"/>
    <cellStyle name="Normal 9 4 2 10 4" xfId="5479" xr:uid="{876493F7-153A-453D-971F-423CA04288AE}"/>
    <cellStyle name="Normal 9 4 2 2" xfId="176" xr:uid="{295AC7FB-AED1-4ABC-9D39-FB6ED34AE5B6}"/>
    <cellStyle name="Normal 9 4 2 2 2" xfId="414" xr:uid="{222ACBFE-6365-42E5-8C1D-4AE007B4CD9B}"/>
    <cellStyle name="Normal 9 4 2 2 2 2" xfId="859" xr:uid="{6852C54F-C4BD-48C6-9D28-A8429CDCA017}"/>
    <cellStyle name="Normal 9 4 2 2 2 2 2" xfId="2377" xr:uid="{18693694-199A-47F3-A977-21559842927A}"/>
    <cellStyle name="Normal 9 4 2 2 2 2 2 2" xfId="2378" xr:uid="{165CE5F9-E901-4A65-9FB0-EEBB3EA60575}"/>
    <cellStyle name="Normal 9 4 2 2 2 2 2 2 2" xfId="4865" xr:uid="{AC96214E-4C13-43EA-A64B-9D2444118253}"/>
    <cellStyle name="Normal 9 4 2 2 2 2 2 2 2 2" xfId="41492" xr:uid="{C5206D31-7122-4CD9-9E95-E677D32575F9}"/>
    <cellStyle name="Normal 9 4 2 2 2 2 2 2 2 3" xfId="6076" xr:uid="{0F28AF34-CA2E-4962-A6BF-49D5D67A38EA}"/>
    <cellStyle name="Normal 9 4 2 2 2 2 2 2 2 4" xfId="5484" xr:uid="{3B53EFC5-9B8F-43F8-85C1-9C126A284974}"/>
    <cellStyle name="Normal 9 4 2 2 2 2 2 3" xfId="4864" xr:uid="{D587CD0F-8F47-480A-80F5-6E762F9B034E}"/>
    <cellStyle name="Normal 9 4 2 2 2 2 2 3 2" xfId="41491" xr:uid="{215B7590-DBB3-46A8-B23E-0E140877E863}"/>
    <cellStyle name="Normal 9 4 2 2 2 2 2 3 3" xfId="6075" xr:uid="{8E9A3F54-1079-4A72-8214-E9D225CDD109}"/>
    <cellStyle name="Normal 9 4 2 2 2 2 2 3 4" xfId="5483" xr:uid="{63CEED92-21C9-4071-AFB2-6AD7F7F2567C}"/>
    <cellStyle name="Normal 9 4 2 2 2 2 3" xfId="2379" xr:uid="{67195FAA-96B6-44CC-97FD-473F6A46D934}"/>
    <cellStyle name="Normal 9 4 2 2 2 2 3 2" xfId="4866" xr:uid="{7984936D-A550-4C54-9630-34197287AC3A}"/>
    <cellStyle name="Normal 9 4 2 2 2 2 3 2 2" xfId="41493" xr:uid="{2EA24DFC-817D-49BF-9DB0-F3B020136ED2}"/>
    <cellStyle name="Normal 9 4 2 2 2 2 3 2 3" xfId="6077" xr:uid="{F9FED441-52B9-4829-9148-A65582E159D9}"/>
    <cellStyle name="Normal 9 4 2 2 2 2 3 2 4" xfId="5485" xr:uid="{6A0260A3-A527-4388-8048-BD5164A0C2B4}"/>
    <cellStyle name="Normal 9 4 2 2 2 2 4" xfId="4061" xr:uid="{ADA6114E-8E10-4B41-9019-5164449A16D1}"/>
    <cellStyle name="Normal 9 4 2 2 2 2 4 2" xfId="4867" xr:uid="{B9434EB1-8AC6-46D0-A88E-D138B92DE673}"/>
    <cellStyle name="Normal 9 4 2 2 2 2 4 2 2" xfId="41494" xr:uid="{3C46A23B-B3C5-4C7A-A79F-A891AF024A55}"/>
    <cellStyle name="Normal 9 4 2 2 2 2 4 2 3" xfId="6078" xr:uid="{A4BB8AB9-9AB2-469E-AAA5-48922DB70775}"/>
    <cellStyle name="Normal 9 4 2 2 2 2 4 2 4" xfId="5486" xr:uid="{953748B3-D911-41FD-A9AB-95099225D8A7}"/>
    <cellStyle name="Normal 9 4 2 2 2 2 5" xfId="4863" xr:uid="{D5E7AF5F-6535-484E-A089-DDD0ED7F7CEA}"/>
    <cellStyle name="Normal 9 4 2 2 2 2 5 2" xfId="41490" xr:uid="{ACEAE88D-1CF4-4B94-856C-3CE944351EEB}"/>
    <cellStyle name="Normal 9 4 2 2 2 2 5 3" xfId="6074" xr:uid="{31547161-6B50-46F5-B040-26E531D2E440}"/>
    <cellStyle name="Normal 9 4 2 2 2 2 5 4" xfId="5482" xr:uid="{33C0BCAC-8B76-4E05-9DC0-9BC75E60EF2A}"/>
    <cellStyle name="Normal 9 4 2 2 2 3" xfId="2380" xr:uid="{C2FAE73B-B5F9-4D95-A801-23C66BDCA6B5}"/>
    <cellStyle name="Normal 9 4 2 2 2 3 2" xfId="2381" xr:uid="{8E2C9116-A687-4198-B056-BBD4EB8D6400}"/>
    <cellStyle name="Normal 9 4 2 2 2 3 2 2" xfId="4869" xr:uid="{ECB087E5-A0EB-4482-883B-B54E4F06DFF7}"/>
    <cellStyle name="Normal 9 4 2 2 2 3 2 2 2" xfId="41496" xr:uid="{075538AA-B057-42D8-BAD2-4C00BC3D75C4}"/>
    <cellStyle name="Normal 9 4 2 2 2 3 2 2 3" xfId="6080" xr:uid="{720ADEFA-367E-43B8-A900-9AB3ED66FBC6}"/>
    <cellStyle name="Normal 9 4 2 2 2 3 2 2 4" xfId="5488" xr:uid="{6F7E6842-F4EC-45C9-9553-92A3EDD06744}"/>
    <cellStyle name="Normal 9 4 2 2 2 3 3" xfId="4062" xr:uid="{F8A15DBE-038E-4C74-91D4-146BB2F91B8A}"/>
    <cellStyle name="Normal 9 4 2 2 2 3 3 2" xfId="4870" xr:uid="{46780F6C-96EF-48C2-9E99-7F3C6F0895FE}"/>
    <cellStyle name="Normal 9 4 2 2 2 3 3 2 2" xfId="41497" xr:uid="{04646BF3-05F6-4A53-BFF6-DDFA0C9760FF}"/>
    <cellStyle name="Normal 9 4 2 2 2 3 3 2 3" xfId="6081" xr:uid="{BC11E562-91D3-457F-87DF-654C4F9098C4}"/>
    <cellStyle name="Normal 9 4 2 2 2 3 3 2 4" xfId="5489" xr:uid="{D017CB14-EF02-483F-9DF2-FE1089A59513}"/>
    <cellStyle name="Normal 9 4 2 2 2 3 4" xfId="4063" xr:uid="{3C56C468-69AA-4AE1-91C0-D1F563BCA48C}"/>
    <cellStyle name="Normal 9 4 2 2 2 3 4 2" xfId="4871" xr:uid="{8228841F-93C9-45F4-BF56-8EE82A98CE3F}"/>
    <cellStyle name="Normal 9 4 2 2 2 3 4 2 2" xfId="41498" xr:uid="{F2520FFB-B7CA-444B-A513-CEE14A0C91CE}"/>
    <cellStyle name="Normal 9 4 2 2 2 3 4 2 3" xfId="6082" xr:uid="{2ABF11E9-22D0-4308-B2A3-79165A869D80}"/>
    <cellStyle name="Normal 9 4 2 2 2 3 4 2 4" xfId="5490" xr:uid="{921F0C1A-18E3-4301-A8B6-44CE10356FC9}"/>
    <cellStyle name="Normal 9 4 2 2 2 3 5" xfId="4868" xr:uid="{058075A8-39FE-4806-B26D-23579BCF6888}"/>
    <cellStyle name="Normal 9 4 2 2 2 3 5 2" xfId="41495" xr:uid="{2155D1B9-D75E-42FD-9F3A-82A2E7F54054}"/>
    <cellStyle name="Normal 9 4 2 2 2 3 5 3" xfId="6079" xr:uid="{A6A5A425-E65E-453D-BFCA-F311676FDA4D}"/>
    <cellStyle name="Normal 9 4 2 2 2 3 5 4" xfId="5487" xr:uid="{C29A8800-247F-458F-B752-31E7904BD8F8}"/>
    <cellStyle name="Normal 9 4 2 2 2 4" xfId="2382" xr:uid="{9A5A34CF-C3AD-43BF-AB23-3420C8C8EDF0}"/>
    <cellStyle name="Normal 9 4 2 2 2 4 2" xfId="4872" xr:uid="{9DCE9F10-9D93-425D-9589-5868CB337113}"/>
    <cellStyle name="Normal 9 4 2 2 2 4 2 2" xfId="41499" xr:uid="{676A77D0-7E03-4F70-8ADE-3A647892E8AA}"/>
    <cellStyle name="Normal 9 4 2 2 2 4 2 3" xfId="6083" xr:uid="{BAEEBAE6-D5FA-480C-8461-A2836202EAD9}"/>
    <cellStyle name="Normal 9 4 2 2 2 4 2 4" xfId="5491" xr:uid="{04E29622-AF39-414A-8DF0-755D825D342E}"/>
    <cellStyle name="Normal 9 4 2 2 2 5" xfId="4064" xr:uid="{133D2708-AC58-4520-960D-CB60EB63A08E}"/>
    <cellStyle name="Normal 9 4 2 2 2 5 2" xfId="4873" xr:uid="{839C4D0B-A93D-4BFD-B01F-514B0FB31E68}"/>
    <cellStyle name="Normal 9 4 2 2 2 5 2 2" xfId="41500" xr:uid="{50572556-AE92-4730-BF84-5C25EB3497A6}"/>
    <cellStyle name="Normal 9 4 2 2 2 5 2 3" xfId="6084" xr:uid="{6E290C2F-29C4-4560-9572-DBA38A0C86CF}"/>
    <cellStyle name="Normal 9 4 2 2 2 5 2 4" xfId="5492" xr:uid="{DE678CF5-4403-40EF-B595-5CA175642CFE}"/>
    <cellStyle name="Normal 9 4 2 2 2 6" xfId="4065" xr:uid="{87FEF6A3-E8F8-4850-838E-7A4D66C9C364}"/>
    <cellStyle name="Normal 9 4 2 2 2 6 2" xfId="4874" xr:uid="{D5213959-2CA5-4D30-84D2-DD4566DE9DB5}"/>
    <cellStyle name="Normal 9 4 2 2 2 6 2 2" xfId="41501" xr:uid="{AA6179A9-ABC4-4B8D-8676-0DC1D2BEA262}"/>
    <cellStyle name="Normal 9 4 2 2 2 6 2 3" xfId="6085" xr:uid="{A848FEA8-8458-4173-8133-0144D73ECFE5}"/>
    <cellStyle name="Normal 9 4 2 2 2 6 2 4" xfId="5493" xr:uid="{D767A62B-EDC0-4143-BB0B-B427E096E366}"/>
    <cellStyle name="Normal 9 4 2 2 2 7" xfId="4862" xr:uid="{2C036DD9-A84B-479A-93CA-E7156465DB44}"/>
    <cellStyle name="Normal 9 4 2 2 2 7 2" xfId="41489" xr:uid="{418585D3-3C70-4D73-B071-3612FB33B61E}"/>
    <cellStyle name="Normal 9 4 2 2 2 7 3" xfId="6073" xr:uid="{55E3FD48-42E6-42E4-B5E4-93065968A8FD}"/>
    <cellStyle name="Normal 9 4 2 2 2 7 4" xfId="5481" xr:uid="{DDE43311-9A8F-4D65-8D8C-5B4A6D6F6712}"/>
    <cellStyle name="Normal 9 4 2 2 3" xfId="860" xr:uid="{F0AA4282-6E17-4718-99FA-82D95A2999C4}"/>
    <cellStyle name="Normal 9 4 2 2 3 2" xfId="2383" xr:uid="{C32755CC-124F-412F-A363-6BFA8FE0E44D}"/>
    <cellStyle name="Normal 9 4 2 2 3 2 2" xfId="2384" xr:uid="{4AAB2686-21C6-4305-9432-4EF52274C453}"/>
    <cellStyle name="Normal 9 4 2 2 3 2 2 2" xfId="4877" xr:uid="{F2D7374A-3084-4DA4-8276-98EDD58FD257}"/>
    <cellStyle name="Normal 9 4 2 2 3 2 2 2 2" xfId="41504" xr:uid="{DCE835CC-0553-4CCF-BDA7-F4E183BDDAC5}"/>
    <cellStyle name="Normal 9 4 2 2 3 2 2 2 3" xfId="6088" xr:uid="{260C7D00-D7C5-4684-8E77-A5F0F53E2006}"/>
    <cellStyle name="Normal 9 4 2 2 3 2 2 2 4" xfId="5496" xr:uid="{4B9BA730-F7F8-4EAF-837A-AFA0482C12A0}"/>
    <cellStyle name="Normal 9 4 2 2 3 2 3" xfId="4066" xr:uid="{F6E387EA-5CA8-4DC3-B5A2-48ED01D543AE}"/>
    <cellStyle name="Normal 9 4 2 2 3 2 3 2" xfId="4878" xr:uid="{89C19E93-033D-4165-AD45-84585B361792}"/>
    <cellStyle name="Normal 9 4 2 2 3 2 3 2 2" xfId="41505" xr:uid="{E6795D74-C257-4F04-9AB7-DF816ABF802C}"/>
    <cellStyle name="Normal 9 4 2 2 3 2 3 2 3" xfId="6089" xr:uid="{D00FF946-8BB3-4419-BDB0-CCFD23300BF5}"/>
    <cellStyle name="Normal 9 4 2 2 3 2 3 2 4" xfId="5497" xr:uid="{272C2964-E1E5-47C2-BB1E-FE76877E546C}"/>
    <cellStyle name="Normal 9 4 2 2 3 2 4" xfId="4067" xr:uid="{DEC810BB-837E-41D7-904D-727A07A0E0C9}"/>
    <cellStyle name="Normal 9 4 2 2 3 2 4 2" xfId="4879" xr:uid="{47052733-4248-4F50-A93B-CF0A7B64F8A4}"/>
    <cellStyle name="Normal 9 4 2 2 3 2 4 2 2" xfId="41506" xr:uid="{D8269DDA-624B-4831-86BC-5C3F0F8D0237}"/>
    <cellStyle name="Normal 9 4 2 2 3 2 4 2 3" xfId="6090" xr:uid="{74C26AB2-8F80-4A0C-8809-4AF4A8B523BC}"/>
    <cellStyle name="Normal 9 4 2 2 3 2 4 2 4" xfId="5498" xr:uid="{16D9D97C-5335-4BE8-8CBE-440AB33BE71C}"/>
    <cellStyle name="Normal 9 4 2 2 3 2 5" xfId="4876" xr:uid="{BF351AF1-4F4D-4145-9791-6A5DD4EEBDA7}"/>
    <cellStyle name="Normal 9 4 2 2 3 2 5 2" xfId="41503" xr:uid="{6FFE7C4B-13C5-47CF-AD04-04750D289E7B}"/>
    <cellStyle name="Normal 9 4 2 2 3 2 5 3" xfId="6087" xr:uid="{67526388-A199-4F56-9C8A-2FBE81B9BB42}"/>
    <cellStyle name="Normal 9 4 2 2 3 2 5 4" xfId="5495" xr:uid="{58A61859-D7C8-43CA-9117-4B40756FB2BC}"/>
    <cellStyle name="Normal 9 4 2 2 3 3" xfId="2385" xr:uid="{61491DE5-DA90-469B-8096-8206DB861296}"/>
    <cellStyle name="Normal 9 4 2 2 3 3 2" xfId="4880" xr:uid="{C4EDB384-C6B3-463D-8CE2-8CECDA9E9E9C}"/>
    <cellStyle name="Normal 9 4 2 2 3 3 2 2" xfId="41507" xr:uid="{C443D02C-1C32-4ADD-9675-15DFB35DDA32}"/>
    <cellStyle name="Normal 9 4 2 2 3 3 2 3" xfId="6091" xr:uid="{FC236365-0FDC-46F8-8952-795FBBB68F99}"/>
    <cellStyle name="Normal 9 4 2 2 3 3 2 4" xfId="5499" xr:uid="{AB1684EA-884F-45E6-8252-4C5AFF7571D2}"/>
    <cellStyle name="Normal 9 4 2 2 3 4" xfId="4068" xr:uid="{2A20ED31-ED46-45D0-8921-D99209817CD4}"/>
    <cellStyle name="Normal 9 4 2 2 3 4 2" xfId="4881" xr:uid="{3452A79D-387E-4B95-BD42-B5B674F93837}"/>
    <cellStyle name="Normal 9 4 2 2 3 4 2 2" xfId="41508" xr:uid="{90EE6092-CE63-476F-88D2-AF68C4EBB8EB}"/>
    <cellStyle name="Normal 9 4 2 2 3 4 2 3" xfId="6092" xr:uid="{2C97B8A1-3E76-4A72-8755-82C249DADBB1}"/>
    <cellStyle name="Normal 9 4 2 2 3 4 2 4" xfId="5500" xr:uid="{B847AB25-1C46-4A19-924E-F650DE3C1AE7}"/>
    <cellStyle name="Normal 9 4 2 2 3 5" xfId="4069" xr:uid="{E44C4EA9-0418-4B81-BF9C-110B23F9FE08}"/>
    <cellStyle name="Normal 9 4 2 2 3 5 2" xfId="4882" xr:uid="{1543C41D-00D2-468B-B6C1-51D87BBA2FBF}"/>
    <cellStyle name="Normal 9 4 2 2 3 5 2 2" xfId="41509" xr:uid="{5CD54CCA-2DAD-499A-8A64-000E7FB95DBD}"/>
    <cellStyle name="Normal 9 4 2 2 3 5 2 3" xfId="6093" xr:uid="{62B94516-FE1A-439C-A115-31539EF05427}"/>
    <cellStyle name="Normal 9 4 2 2 3 5 2 4" xfId="5501" xr:uid="{4CDF4CA0-7BC6-4A4A-8C5C-5F264EC9AF02}"/>
    <cellStyle name="Normal 9 4 2 2 3 6" xfId="4875" xr:uid="{7EF30327-4576-46A9-A269-147927384B53}"/>
    <cellStyle name="Normal 9 4 2 2 3 6 2" xfId="41502" xr:uid="{6058E77B-E1FC-4899-AB45-00C9F34242B5}"/>
    <cellStyle name="Normal 9 4 2 2 3 6 3" xfId="6086" xr:uid="{4D102EBD-F1B0-4B31-9C6D-07C77BEA0136}"/>
    <cellStyle name="Normal 9 4 2 2 3 6 4" xfId="5494" xr:uid="{0AECF976-CC1B-4F41-9EA0-0D8550AAAA35}"/>
    <cellStyle name="Normal 9 4 2 2 4" xfId="2386" xr:uid="{53B04964-C6AD-430D-AE5C-50E96EEA3362}"/>
    <cellStyle name="Normal 9 4 2 2 4 2" xfId="2387" xr:uid="{69D22E25-5BFF-40CA-A796-DCCB8887EF02}"/>
    <cellStyle name="Normal 9 4 2 2 4 2 2" xfId="4884" xr:uid="{F9DFFD8C-8846-4433-AB15-31158DBAF49D}"/>
    <cellStyle name="Normal 9 4 2 2 4 2 2 2" xfId="41511" xr:uid="{F7B765E4-0261-410D-8A86-E69CD02ED429}"/>
    <cellStyle name="Normal 9 4 2 2 4 2 2 3" xfId="6095" xr:uid="{F0795DF9-D786-4E4A-AD61-37B177F8A0AB}"/>
    <cellStyle name="Normal 9 4 2 2 4 2 2 4" xfId="5503" xr:uid="{089E0C72-3D20-47D4-9936-39384A20F346}"/>
    <cellStyle name="Normal 9 4 2 2 4 3" xfId="4070" xr:uid="{304663F3-2254-4184-80DE-7BC26E2897A6}"/>
    <cellStyle name="Normal 9 4 2 2 4 3 2" xfId="4885" xr:uid="{B102296E-5295-49D6-8A34-5BDCDAD20BB5}"/>
    <cellStyle name="Normal 9 4 2 2 4 3 2 2" xfId="41512" xr:uid="{5C9A86A7-410B-4529-A6FF-AD49E2E840AD}"/>
    <cellStyle name="Normal 9 4 2 2 4 3 2 3" xfId="6096" xr:uid="{679BBE2C-6923-41C9-A6C9-2027842B3A5C}"/>
    <cellStyle name="Normal 9 4 2 2 4 3 2 4" xfId="5504" xr:uid="{810D597B-3DC2-4580-B841-1B880A80F5C6}"/>
    <cellStyle name="Normal 9 4 2 2 4 4" xfId="4071" xr:uid="{003FAC7A-5CA0-48EA-BD9D-6132157FBB7E}"/>
    <cellStyle name="Normal 9 4 2 2 4 4 2" xfId="4886" xr:uid="{3EA17986-E999-4F20-880C-C09D34B71FFE}"/>
    <cellStyle name="Normal 9 4 2 2 4 4 2 2" xfId="41513" xr:uid="{45B04419-0241-451A-89F5-8AE5285F775A}"/>
    <cellStyle name="Normal 9 4 2 2 4 4 2 3" xfId="6097" xr:uid="{D137883F-32D6-40A4-B063-94ED369E5581}"/>
    <cellStyle name="Normal 9 4 2 2 4 4 2 4" xfId="5505" xr:uid="{4EA2883D-D22A-4870-809B-5259511E6321}"/>
    <cellStyle name="Normal 9 4 2 2 4 5" xfId="4883" xr:uid="{01A819D1-9B75-46D3-9D34-E3579284FA87}"/>
    <cellStyle name="Normal 9 4 2 2 4 5 2" xfId="41510" xr:uid="{588B841D-FA62-4D85-A87A-527482B94AC9}"/>
    <cellStyle name="Normal 9 4 2 2 4 5 3" xfId="6094" xr:uid="{E9963665-DFCE-403E-B63D-8A559D7D059E}"/>
    <cellStyle name="Normal 9 4 2 2 4 5 4" xfId="5502" xr:uid="{16FDA006-8B42-4365-9791-712CE8C5AE49}"/>
    <cellStyle name="Normal 9 4 2 2 5" xfId="2388" xr:uid="{579F3A20-2A16-4B83-92ED-29A56EBF4E7C}"/>
    <cellStyle name="Normal 9 4 2 2 5 2" xfId="4072" xr:uid="{E2BCB891-2794-40B4-8BA3-76DE510825B9}"/>
    <cellStyle name="Normal 9 4 2 2 5 2 2" xfId="4888" xr:uid="{469EFD4F-9C60-4644-9943-7E119E8E3D78}"/>
    <cellStyle name="Normal 9 4 2 2 5 2 2 2" xfId="41515" xr:uid="{61B9DD1D-87CE-4E3E-A4D8-C7F6568F8C3A}"/>
    <cellStyle name="Normal 9 4 2 2 5 2 2 3" xfId="6099" xr:uid="{9B9E087A-7F2D-4F99-921C-D254ADB27E12}"/>
    <cellStyle name="Normal 9 4 2 2 5 2 2 4" xfId="5507" xr:uid="{D63585FB-D330-4B60-AFBA-EF98C003F1FD}"/>
    <cellStyle name="Normal 9 4 2 2 5 3" xfId="4073" xr:uid="{F277DC61-C52C-4B9A-B7DB-4D134039E801}"/>
    <cellStyle name="Normal 9 4 2 2 5 3 2" xfId="4889" xr:uid="{3F7A0C0E-9D76-4F55-B935-35985538176E}"/>
    <cellStyle name="Normal 9 4 2 2 5 3 2 2" xfId="41516" xr:uid="{37405B6B-D879-458C-BBE7-FC86B6921444}"/>
    <cellStyle name="Normal 9 4 2 2 5 3 2 3" xfId="6100" xr:uid="{0D380065-A926-447C-976E-C1CE5684E65F}"/>
    <cellStyle name="Normal 9 4 2 2 5 3 2 4" xfId="5508" xr:uid="{8DDBFFE7-30F5-4B24-984F-24D31583D9B8}"/>
    <cellStyle name="Normal 9 4 2 2 5 4" xfId="4074" xr:uid="{E3E3AEE1-3B79-4994-A33E-267A0AE4EECE}"/>
    <cellStyle name="Normal 9 4 2 2 5 4 2" xfId="4890" xr:uid="{68C1DD33-4FFD-436A-92A4-4D605E33D3B9}"/>
    <cellStyle name="Normal 9 4 2 2 5 4 2 2" xfId="41517" xr:uid="{6B42A39B-931E-4F21-98B4-89B80FC8A701}"/>
    <cellStyle name="Normal 9 4 2 2 5 4 2 3" xfId="6101" xr:uid="{035A9C1C-B614-410F-A3ED-EB951121B2AC}"/>
    <cellStyle name="Normal 9 4 2 2 5 4 2 4" xfId="5509" xr:uid="{BD92D13B-6177-4975-8BB5-F08548325D3D}"/>
    <cellStyle name="Normal 9 4 2 2 5 5" xfId="4887" xr:uid="{9C3747DF-11B9-4FC4-85CF-600840D7F7CF}"/>
    <cellStyle name="Normal 9 4 2 2 5 5 2" xfId="41514" xr:uid="{0648D45B-7AFD-43CB-9BA7-BF3FFE3CBA8C}"/>
    <cellStyle name="Normal 9 4 2 2 5 5 3" xfId="6098" xr:uid="{F12B9582-0F31-4E10-9347-D5EFFA9463DE}"/>
    <cellStyle name="Normal 9 4 2 2 5 5 4" xfId="5506" xr:uid="{43B8A019-2ACE-4338-B92A-E6A65115B17F}"/>
    <cellStyle name="Normal 9 4 2 2 6" xfId="4075" xr:uid="{75C1CA95-9B19-4D3F-B9D1-8C81D8F77F62}"/>
    <cellStyle name="Normal 9 4 2 2 6 2" xfId="4891" xr:uid="{1677A3BC-6E5E-45B6-A76D-01D10120E308}"/>
    <cellStyle name="Normal 9 4 2 2 6 2 2" xfId="41518" xr:uid="{F9EF45E7-0718-46CA-A50C-F5BB3F5AFFF3}"/>
    <cellStyle name="Normal 9 4 2 2 6 2 3" xfId="6102" xr:uid="{75B3C10F-6D91-4F2C-B5FA-BDD1C695BDDD}"/>
    <cellStyle name="Normal 9 4 2 2 6 2 4" xfId="5510" xr:uid="{5A539677-7E18-4BF5-9560-75B9606F31E1}"/>
    <cellStyle name="Normal 9 4 2 2 7" xfId="4076" xr:uid="{B5B395F2-8F3C-4B1A-AE66-242045255312}"/>
    <cellStyle name="Normal 9 4 2 2 7 2" xfId="4892" xr:uid="{24B5C596-1578-4A11-834D-E4D336A48995}"/>
    <cellStyle name="Normal 9 4 2 2 7 2 2" xfId="41519" xr:uid="{B90E44E3-15C9-4923-ACF8-C28519E69236}"/>
    <cellStyle name="Normal 9 4 2 2 7 2 3" xfId="6103" xr:uid="{B3EE2C30-2677-4AAC-B19F-68CBEF8B6347}"/>
    <cellStyle name="Normal 9 4 2 2 7 2 4" xfId="5511" xr:uid="{9B7815DB-03C9-493B-A5B8-2ECED807D817}"/>
    <cellStyle name="Normal 9 4 2 2 8" xfId="4077" xr:uid="{D947652E-F626-429B-8DCC-83F6B3E5C74D}"/>
    <cellStyle name="Normal 9 4 2 2 8 2" xfId="4893" xr:uid="{61E623B3-8BBC-4678-8F4E-0CA49B0F879C}"/>
    <cellStyle name="Normal 9 4 2 2 8 2 2" xfId="41520" xr:uid="{E6775648-1095-40F0-B716-E03BF7AF12C1}"/>
    <cellStyle name="Normal 9 4 2 2 8 2 3" xfId="6104" xr:uid="{CAF2C297-4161-4FAA-AD06-88D8CFDA99E6}"/>
    <cellStyle name="Normal 9 4 2 2 8 2 4" xfId="5512" xr:uid="{0054F001-80F1-4ED0-A876-389A5F948349}"/>
    <cellStyle name="Normal 9 4 2 2 9" xfId="4861" xr:uid="{9D39DE03-24C9-4AAD-8EFF-D02DC4AEDBD4}"/>
    <cellStyle name="Normal 9 4 2 2 9 2" xfId="41488" xr:uid="{C242DB33-0E68-49EC-BED6-3504F5E3D6E8}"/>
    <cellStyle name="Normal 9 4 2 2 9 3" xfId="6072" xr:uid="{15ECB6E3-406A-4643-8634-7CED61E53D22}"/>
    <cellStyle name="Normal 9 4 2 2 9 4" xfId="5480" xr:uid="{D00202E3-A245-4937-8031-71DFEFAB7047}"/>
    <cellStyle name="Normal 9 4 2 3" xfId="415" xr:uid="{2D82D709-AFAB-4AC4-802E-02CCCE575167}"/>
    <cellStyle name="Normal 9 4 2 3 2" xfId="861" xr:uid="{020F399C-F9E8-4E8E-8EFB-7FC925ACD58B}"/>
    <cellStyle name="Normal 9 4 2 3 2 2" xfId="862" xr:uid="{E8A3233D-C653-4D5E-B5D0-CE13FDEEEE43}"/>
    <cellStyle name="Normal 9 4 2 3 2 2 2" xfId="2389" xr:uid="{03CEE720-8612-4B21-B6BA-B2E9776AA06A}"/>
    <cellStyle name="Normal 9 4 2 3 2 2 2 2" xfId="2390" xr:uid="{C1CCF4C1-0B42-442C-B6ED-A4CA9E2C32ED}"/>
    <cellStyle name="Normal 9 4 2 3 2 2 2 2 2" xfId="4898" xr:uid="{BB4E693A-543D-478D-9A60-79F8B43A5E8C}"/>
    <cellStyle name="Normal 9 4 2 3 2 2 2 2 2 2" xfId="41525" xr:uid="{72059F06-90CF-4122-82B4-C76A9DF79C20}"/>
    <cellStyle name="Normal 9 4 2 3 2 2 2 2 2 3" xfId="6109" xr:uid="{5FEE9F0F-83EB-426E-A222-0B6B2FD8D3E9}"/>
    <cellStyle name="Normal 9 4 2 3 2 2 2 2 2 4" xfId="5517" xr:uid="{3CB90DF3-43C1-4988-9505-F8265FF61DEA}"/>
    <cellStyle name="Normal 9 4 2 3 2 2 2 3" xfId="4897" xr:uid="{12CA3996-07E3-45AA-8971-C9E260BDA66C}"/>
    <cellStyle name="Normal 9 4 2 3 2 2 2 3 2" xfId="41524" xr:uid="{260D2BC8-25AE-45C2-99E4-AFAE91B538DE}"/>
    <cellStyle name="Normal 9 4 2 3 2 2 2 3 3" xfId="6108" xr:uid="{F4B53096-AFA4-46AE-8181-1D03F4C9EED0}"/>
    <cellStyle name="Normal 9 4 2 3 2 2 2 3 4" xfId="5516" xr:uid="{5EACB77B-8D0C-4F9E-80C1-69EA126E5AFB}"/>
    <cellStyle name="Normal 9 4 2 3 2 2 3" xfId="2391" xr:uid="{15DB148E-3FED-4FAF-9C9C-2E02CE2A0C15}"/>
    <cellStyle name="Normal 9 4 2 3 2 2 3 2" xfId="4899" xr:uid="{473FB56B-DF31-4540-BA5B-3AEFD9027849}"/>
    <cellStyle name="Normal 9 4 2 3 2 2 3 2 2" xfId="41526" xr:uid="{4CF72019-1537-40EC-BB8A-4F237B3D03C9}"/>
    <cellStyle name="Normal 9 4 2 3 2 2 3 2 3" xfId="6110" xr:uid="{5568512B-E64D-4CD4-95DD-E972EE86E52D}"/>
    <cellStyle name="Normal 9 4 2 3 2 2 3 2 4" xfId="5518" xr:uid="{72A6D86C-3EF9-4804-BA8D-B09579293913}"/>
    <cellStyle name="Normal 9 4 2 3 2 2 4" xfId="4896" xr:uid="{C8BB39CF-B0D6-4A52-92D6-0FD3712ACEF6}"/>
    <cellStyle name="Normal 9 4 2 3 2 2 4 2" xfId="41523" xr:uid="{77C97427-1AB2-453E-B5D6-2749618311B7}"/>
    <cellStyle name="Normal 9 4 2 3 2 2 4 3" xfId="6107" xr:uid="{A7C262DB-08AF-422D-9D93-E42BA9DB7FDD}"/>
    <cellStyle name="Normal 9 4 2 3 2 2 4 4" xfId="5515" xr:uid="{9CB34704-4822-4CE0-B18D-35C1653EE239}"/>
    <cellStyle name="Normal 9 4 2 3 2 3" xfId="2392" xr:uid="{21551D97-8DC5-41D8-B109-26855347A9D4}"/>
    <cellStyle name="Normal 9 4 2 3 2 3 2" xfId="2393" xr:uid="{4550B93E-D29D-4490-BB32-9E11799218E8}"/>
    <cellStyle name="Normal 9 4 2 3 2 3 2 2" xfId="4901" xr:uid="{93EA441C-38A9-409E-8C7E-B4B48034897F}"/>
    <cellStyle name="Normal 9 4 2 3 2 3 2 2 2" xfId="41528" xr:uid="{E3E1A941-C996-4845-AFAA-FD9A8237F8A4}"/>
    <cellStyle name="Normal 9 4 2 3 2 3 2 2 3" xfId="6112" xr:uid="{DBA8EA3B-762F-4F46-A112-718DC4165A99}"/>
    <cellStyle name="Normal 9 4 2 3 2 3 2 2 4" xfId="5520" xr:uid="{20417E7D-1289-45DE-B80B-E9D6AD2BA1AD}"/>
    <cellStyle name="Normal 9 4 2 3 2 3 3" xfId="4900" xr:uid="{C4343D77-CF45-4B7B-948B-7582B05E296F}"/>
    <cellStyle name="Normal 9 4 2 3 2 3 3 2" xfId="41527" xr:uid="{03455417-A3AA-4DB6-9109-AD7AA63B130C}"/>
    <cellStyle name="Normal 9 4 2 3 2 3 3 3" xfId="6111" xr:uid="{C63A9954-C107-4989-AC1B-F2B9EC642ABA}"/>
    <cellStyle name="Normal 9 4 2 3 2 3 3 4" xfId="5519" xr:uid="{7CE7B588-803E-4FD3-B0D5-55EF3E45A5A2}"/>
    <cellStyle name="Normal 9 4 2 3 2 4" xfId="2394" xr:uid="{7EC157DB-278F-46D3-8C0C-DBCB8D138673}"/>
    <cellStyle name="Normal 9 4 2 3 2 4 2" xfId="4902" xr:uid="{B50FCCBB-2446-4EFA-91FD-C21F0D43E984}"/>
    <cellStyle name="Normal 9 4 2 3 2 4 2 2" xfId="41529" xr:uid="{633DD016-A7B2-46C6-9A6F-C8A0C6466ADA}"/>
    <cellStyle name="Normal 9 4 2 3 2 4 2 3" xfId="6113" xr:uid="{9C609BE5-B384-45D5-B4B5-E3231C3121DE}"/>
    <cellStyle name="Normal 9 4 2 3 2 4 2 4" xfId="5521" xr:uid="{8DDBE5FD-0DE2-47DA-BA63-9FB4DD2923CB}"/>
    <cellStyle name="Normal 9 4 2 3 2 5" xfId="4895" xr:uid="{A6056539-FC64-408C-8B00-9E15B81E5D4C}"/>
    <cellStyle name="Normal 9 4 2 3 2 5 2" xfId="41522" xr:uid="{787F90A4-0A1E-44BA-A305-0D0C1859741B}"/>
    <cellStyle name="Normal 9 4 2 3 2 5 3" xfId="6106" xr:uid="{8DA2379F-9C44-4674-B0B5-AC3383DABB2D}"/>
    <cellStyle name="Normal 9 4 2 3 2 5 4" xfId="5514" xr:uid="{2F0D3664-78A7-4899-807F-C3E860AC394C}"/>
    <cellStyle name="Normal 9 4 2 3 3" xfId="863" xr:uid="{2A35C92F-2B6B-4F7F-A939-3844A7D2A13E}"/>
    <cellStyle name="Normal 9 4 2 3 3 2" xfId="2395" xr:uid="{565C1D0F-ED02-4D21-9665-9456FFFD9795}"/>
    <cellStyle name="Normal 9 4 2 3 3 2 2" xfId="2396" xr:uid="{E8DA4BC9-54C1-4515-B83D-C07A0A9F0168}"/>
    <cellStyle name="Normal 9 4 2 3 3 2 2 2" xfId="4905" xr:uid="{3FB93E22-76FA-403F-B323-217DC651FE24}"/>
    <cellStyle name="Normal 9 4 2 3 3 2 2 2 2" xfId="41532" xr:uid="{E04F6762-305F-45E7-B62E-8385A18743D5}"/>
    <cellStyle name="Normal 9 4 2 3 3 2 2 2 3" xfId="6116" xr:uid="{907DAA6C-73B1-4DBB-8731-3C1105106D4E}"/>
    <cellStyle name="Normal 9 4 2 3 3 2 2 2 4" xfId="5524" xr:uid="{6E90C51C-6CD7-4EE3-9A9B-8C0284B631BF}"/>
    <cellStyle name="Normal 9 4 2 3 3 2 3" xfId="4904" xr:uid="{D6C9F50F-2257-433F-833A-A115EBDF9B46}"/>
    <cellStyle name="Normal 9 4 2 3 3 2 3 2" xfId="41531" xr:uid="{424A2681-E40C-49E1-8E2F-0F5B43EE51C6}"/>
    <cellStyle name="Normal 9 4 2 3 3 2 3 3" xfId="6115" xr:uid="{9CAC83E8-F16F-404A-A7DF-1B563BC72C84}"/>
    <cellStyle name="Normal 9 4 2 3 3 2 3 4" xfId="5523" xr:uid="{B66657CB-6DDB-48D7-9889-90FAEEBF68B9}"/>
    <cellStyle name="Normal 9 4 2 3 3 3" xfId="2397" xr:uid="{36C02A9A-8364-4B6C-982A-481D572D5CCA}"/>
    <cellStyle name="Normal 9 4 2 3 3 3 2" xfId="4906" xr:uid="{F18524F5-827E-49D9-90CC-C24A987B943C}"/>
    <cellStyle name="Normal 9 4 2 3 3 3 2 2" xfId="41533" xr:uid="{33F4AD6F-2467-4F16-B63F-CAD0A8C5A2C6}"/>
    <cellStyle name="Normal 9 4 2 3 3 3 2 3" xfId="6117" xr:uid="{113CFE2D-93F5-4118-9963-3C2C00EC676D}"/>
    <cellStyle name="Normal 9 4 2 3 3 3 2 4" xfId="5525" xr:uid="{8744A1CC-B7DA-4010-B0F3-58D386D56B15}"/>
    <cellStyle name="Normal 9 4 2 3 3 4" xfId="4078" xr:uid="{78998508-2CD5-463D-B800-DDAB299D870B}"/>
    <cellStyle name="Normal 9 4 2 3 3 4 2" xfId="4907" xr:uid="{04C202F1-2754-4282-BC00-B8D5A753A71F}"/>
    <cellStyle name="Normal 9 4 2 3 3 4 2 2" xfId="41534" xr:uid="{4FE78F07-6E7D-48DB-80AF-1A203F7D5F8E}"/>
    <cellStyle name="Normal 9 4 2 3 3 4 2 3" xfId="6118" xr:uid="{ACFE2C69-913A-47B6-8A89-2784F975FB08}"/>
    <cellStyle name="Normal 9 4 2 3 3 4 2 4" xfId="5526" xr:uid="{3495FCD5-174E-4274-89CE-D0D391EF9A4C}"/>
    <cellStyle name="Normal 9 4 2 3 3 5" xfId="4903" xr:uid="{C396C9EF-A8CD-4EE6-80F6-EACA4A86CDA1}"/>
    <cellStyle name="Normal 9 4 2 3 3 5 2" xfId="41530" xr:uid="{887D8FF9-0CCA-4636-88BE-6EC42BCFFBA3}"/>
    <cellStyle name="Normal 9 4 2 3 3 5 3" xfId="6114" xr:uid="{EA2AD684-85C0-4507-A313-E32CBEA599C0}"/>
    <cellStyle name="Normal 9 4 2 3 3 5 4" xfId="5522" xr:uid="{FB631230-7895-4058-BFC6-2D9CE412385F}"/>
    <cellStyle name="Normal 9 4 2 3 4" xfId="2398" xr:uid="{39482FA6-7CDC-42FE-B389-A89CDB895A32}"/>
    <cellStyle name="Normal 9 4 2 3 4 2" xfId="2399" xr:uid="{3CC468CE-C0A5-4DAB-BFA0-9F27B96E02AE}"/>
    <cellStyle name="Normal 9 4 2 3 4 2 2" xfId="4909" xr:uid="{A1FC31E6-BCD0-4AFC-B550-703036CB4E3A}"/>
    <cellStyle name="Normal 9 4 2 3 4 2 2 2" xfId="41536" xr:uid="{B3E5DBC1-542B-4328-A034-66583C1E433D}"/>
    <cellStyle name="Normal 9 4 2 3 4 2 2 3" xfId="6120" xr:uid="{07EE4A99-2AEA-40B2-822A-DF68C303C687}"/>
    <cellStyle name="Normal 9 4 2 3 4 2 2 4" xfId="5528" xr:uid="{6978148C-8D7E-4FC6-ABD8-39EE5256D3E7}"/>
    <cellStyle name="Normal 9 4 2 3 4 3" xfId="4908" xr:uid="{B37C6D56-871A-492F-A0DD-5DA15B17AEAC}"/>
    <cellStyle name="Normal 9 4 2 3 4 3 2" xfId="41535" xr:uid="{EA83C2AF-4A60-4B18-B33C-526371AA8793}"/>
    <cellStyle name="Normal 9 4 2 3 4 3 3" xfId="6119" xr:uid="{11F47914-CF17-466E-862E-7A2524CA4C22}"/>
    <cellStyle name="Normal 9 4 2 3 4 3 4" xfId="5527" xr:uid="{E7A2F6A3-0013-4640-A496-E2A166A5F587}"/>
    <cellStyle name="Normal 9 4 2 3 5" xfId="2400" xr:uid="{75745F3B-D6CC-4D02-9672-4A3EBD118DEC}"/>
    <cellStyle name="Normal 9 4 2 3 5 2" xfId="4910" xr:uid="{671EDFDA-FA41-40E3-A302-961E280E96D1}"/>
    <cellStyle name="Normal 9 4 2 3 5 2 2" xfId="41537" xr:uid="{001187E0-CD0C-4E97-95B2-209BDB0FA636}"/>
    <cellStyle name="Normal 9 4 2 3 5 2 3" xfId="6121" xr:uid="{01F146AC-CBC2-4998-B971-9D4A3C67E9BC}"/>
    <cellStyle name="Normal 9 4 2 3 5 2 4" xfId="5529" xr:uid="{1F8F4070-33EA-4910-ACE9-2186414D2214}"/>
    <cellStyle name="Normal 9 4 2 3 6" xfId="4079" xr:uid="{0904BD03-5C10-4D7D-9355-44092E44A0D2}"/>
    <cellStyle name="Normal 9 4 2 3 6 2" xfId="4911" xr:uid="{3A7FBC9A-8AA7-4C65-971B-A95B223A065C}"/>
    <cellStyle name="Normal 9 4 2 3 6 2 2" xfId="41538" xr:uid="{687C7047-2012-4B79-AF16-C6866197D1E6}"/>
    <cellStyle name="Normal 9 4 2 3 6 2 3" xfId="6122" xr:uid="{C1605A8A-C4FC-4785-A8D0-2FA9954EF038}"/>
    <cellStyle name="Normal 9 4 2 3 6 2 4" xfId="5530" xr:uid="{7524118E-5C9C-4A8B-8611-7E47866FD435}"/>
    <cellStyle name="Normal 9 4 2 3 7" xfId="4894" xr:uid="{1525B76A-029B-4026-B771-E02D1F18C432}"/>
    <cellStyle name="Normal 9 4 2 3 7 2" xfId="41521" xr:uid="{1261C59E-3BDA-48D2-A7E8-AA48C9142078}"/>
    <cellStyle name="Normal 9 4 2 3 7 3" xfId="6105" xr:uid="{F8364EC7-2482-473A-80FA-56188D23E464}"/>
    <cellStyle name="Normal 9 4 2 3 7 4" xfId="5513" xr:uid="{3C7BC8D5-9317-4B4F-BE2A-D78EBD43DE96}"/>
    <cellStyle name="Normal 9 4 2 4" xfId="416" xr:uid="{C52F607D-8F7C-4A43-987B-AC0AE85E1D1F}"/>
    <cellStyle name="Normal 9 4 2 4 2" xfId="864" xr:uid="{F92EF08A-51F4-4DE6-A91C-5502C2601D7E}"/>
    <cellStyle name="Normal 9 4 2 4 2 2" xfId="2401" xr:uid="{F68D41B7-7E12-4A88-8CA0-0B7A1163CA13}"/>
    <cellStyle name="Normal 9 4 2 4 2 2 2" xfId="2402" xr:uid="{259BBC89-D95C-4440-90DA-EBC70A759D53}"/>
    <cellStyle name="Normal 9 4 2 4 2 2 2 2" xfId="4915" xr:uid="{B4CB4824-9E4F-4DD0-96CD-0B277B490FAC}"/>
    <cellStyle name="Normal 9 4 2 4 2 2 2 2 2" xfId="41542" xr:uid="{141BDE25-41FC-41E7-93E5-E5F0C5216E65}"/>
    <cellStyle name="Normal 9 4 2 4 2 2 2 2 3" xfId="6126" xr:uid="{975F7F3B-FC22-4949-9083-B3AA8D0AF71B}"/>
    <cellStyle name="Normal 9 4 2 4 2 2 2 2 4" xfId="5534" xr:uid="{D0611F6F-5662-44D6-838B-713D911AF91D}"/>
    <cellStyle name="Normal 9 4 2 4 2 2 3" xfId="4914" xr:uid="{66F1FE20-4408-4E20-9DB5-B0E20294C15F}"/>
    <cellStyle name="Normal 9 4 2 4 2 2 3 2" xfId="41541" xr:uid="{B23A748C-3D28-4035-94A8-14F9807BDA2F}"/>
    <cellStyle name="Normal 9 4 2 4 2 2 3 3" xfId="6125" xr:uid="{C0A45310-7C60-4B38-9489-ED64B9F99E4B}"/>
    <cellStyle name="Normal 9 4 2 4 2 2 3 4" xfId="5533" xr:uid="{F3BE686A-EBB4-4584-8B32-ED6F271B5B17}"/>
    <cellStyle name="Normal 9 4 2 4 2 3" xfId="2403" xr:uid="{EA9DE6F5-AC0F-4252-A24B-709A95CE814B}"/>
    <cellStyle name="Normal 9 4 2 4 2 3 2" xfId="4916" xr:uid="{9198818B-F352-4047-9D41-BED1D8D40C80}"/>
    <cellStyle name="Normal 9 4 2 4 2 3 2 2" xfId="41543" xr:uid="{8AB68735-A6CB-4B2F-BCDE-B5CCDBA78839}"/>
    <cellStyle name="Normal 9 4 2 4 2 3 2 3" xfId="6127" xr:uid="{C39DBECD-BB5F-4CC2-8E95-9C81AF0CDC5F}"/>
    <cellStyle name="Normal 9 4 2 4 2 3 2 4" xfId="5535" xr:uid="{DA03E8C2-2FC7-4E7C-882F-55C3B992D3BF}"/>
    <cellStyle name="Normal 9 4 2 4 2 4" xfId="4080" xr:uid="{9E476C8E-29F8-4E75-AD29-7263B05B2BEF}"/>
    <cellStyle name="Normal 9 4 2 4 2 4 2" xfId="4917" xr:uid="{1D67A9DF-75A3-4DDF-856E-FAD2B47E541C}"/>
    <cellStyle name="Normal 9 4 2 4 2 4 2 2" xfId="41544" xr:uid="{6D4391B8-00E0-4E37-A191-7B3B879E6255}"/>
    <cellStyle name="Normal 9 4 2 4 2 4 2 3" xfId="6128" xr:uid="{63487EC7-AB80-4F61-929F-7B1EFAD2E7E2}"/>
    <cellStyle name="Normal 9 4 2 4 2 4 2 4" xfId="5536" xr:uid="{AC960634-4D7C-4682-832F-A5060E2CC293}"/>
    <cellStyle name="Normal 9 4 2 4 2 5" xfId="4913" xr:uid="{0E389B9D-A705-4090-A259-C62AC80728E9}"/>
    <cellStyle name="Normal 9 4 2 4 2 5 2" xfId="41540" xr:uid="{812211D6-5606-4AA1-895E-63EB6C079D67}"/>
    <cellStyle name="Normal 9 4 2 4 2 5 3" xfId="6124" xr:uid="{FF7DE657-52F4-4C92-A24E-418EF7C59C88}"/>
    <cellStyle name="Normal 9 4 2 4 2 5 4" xfId="5532" xr:uid="{B4FA7CFA-E564-440F-8474-DFE6473894BD}"/>
    <cellStyle name="Normal 9 4 2 4 3" xfId="2404" xr:uid="{045C030F-3294-4FE7-8F85-310BE6805F42}"/>
    <cellStyle name="Normal 9 4 2 4 3 2" xfId="2405" xr:uid="{33B24035-2C7A-4E0A-8878-2140994E2332}"/>
    <cellStyle name="Normal 9 4 2 4 3 2 2" xfId="4919" xr:uid="{17FB38E9-0A00-4DB3-A523-806B0F50F754}"/>
    <cellStyle name="Normal 9 4 2 4 3 2 2 2" xfId="41546" xr:uid="{3BEE0D6D-9059-4FE8-B66E-FD3C62D2B1DB}"/>
    <cellStyle name="Normal 9 4 2 4 3 2 2 3" xfId="6130" xr:uid="{7BDA1112-34E6-459A-BC74-7822137EC7E5}"/>
    <cellStyle name="Normal 9 4 2 4 3 2 2 4" xfId="5538" xr:uid="{7EA8F9DE-5D5A-4CE0-AA50-9D8360B8BCB6}"/>
    <cellStyle name="Normal 9 4 2 4 3 3" xfId="4918" xr:uid="{9368A0C0-D42A-4335-BD7F-702A661A6ED9}"/>
    <cellStyle name="Normal 9 4 2 4 3 3 2" xfId="41545" xr:uid="{0CE0865C-8152-4CB5-BBF8-0CBBAA2D2B1F}"/>
    <cellStyle name="Normal 9 4 2 4 3 3 3" xfId="6129" xr:uid="{3A702DF7-79E9-4174-AEB5-FC6AB317CFB0}"/>
    <cellStyle name="Normal 9 4 2 4 3 3 4" xfId="5537" xr:uid="{933C6CD5-F7F9-4742-B9FD-9F88011FCFCE}"/>
    <cellStyle name="Normal 9 4 2 4 4" xfId="2406" xr:uid="{16631D27-13DB-4E6E-B980-43AA638088FE}"/>
    <cellStyle name="Normal 9 4 2 4 4 2" xfId="4920" xr:uid="{6650A56A-EBD4-4EE5-816C-0A65ADF8C8A4}"/>
    <cellStyle name="Normal 9 4 2 4 4 2 2" xfId="41547" xr:uid="{520368F6-F561-4A21-ACDA-492CA9AF8651}"/>
    <cellStyle name="Normal 9 4 2 4 4 2 3" xfId="6131" xr:uid="{49E55FCC-3114-458F-A1CE-F34601BB1D62}"/>
    <cellStyle name="Normal 9 4 2 4 4 2 4" xfId="5539" xr:uid="{524D5A52-A244-48AC-9710-6CAF89A28F5E}"/>
    <cellStyle name="Normal 9 4 2 4 5" xfId="4081" xr:uid="{A98CD42D-C03B-46E2-B617-5FE174E9129A}"/>
    <cellStyle name="Normal 9 4 2 4 5 2" xfId="4921" xr:uid="{FDF6552D-0803-4870-99A2-57A312925C12}"/>
    <cellStyle name="Normal 9 4 2 4 5 2 2" xfId="41548" xr:uid="{B790B683-800A-4F10-8F67-EF8A57C82057}"/>
    <cellStyle name="Normal 9 4 2 4 5 2 3" xfId="6132" xr:uid="{0A1614F6-3740-41B9-95BB-9990B6848635}"/>
    <cellStyle name="Normal 9 4 2 4 5 2 4" xfId="5540" xr:uid="{CE6E013A-2498-4C21-9790-43C24B34E787}"/>
    <cellStyle name="Normal 9 4 2 4 6" xfId="4912" xr:uid="{011AEC11-026C-4E15-BDF5-AD68890561E8}"/>
    <cellStyle name="Normal 9 4 2 4 6 2" xfId="41539" xr:uid="{A9C65B9B-04C1-4451-A6C6-3E82C9E46A3B}"/>
    <cellStyle name="Normal 9 4 2 4 6 3" xfId="6123" xr:uid="{88BD2AC3-97DF-4107-93C9-E7929D43AF6F}"/>
    <cellStyle name="Normal 9 4 2 4 6 4" xfId="5531" xr:uid="{A5CE2918-0098-4A51-8542-03A9F709BC95}"/>
    <cellStyle name="Normal 9 4 2 5" xfId="417" xr:uid="{8FCD6F76-A7B5-411C-B634-D8B461B78419}"/>
    <cellStyle name="Normal 9 4 2 5 2" xfId="2407" xr:uid="{5E769A16-325D-4DA9-8AC4-40A4F3E6B8BE}"/>
    <cellStyle name="Normal 9 4 2 5 2 2" xfId="2408" xr:uid="{30DFC6F1-BD09-49BA-92BC-C08C45F54C17}"/>
    <cellStyle name="Normal 9 4 2 5 2 2 2" xfId="4924" xr:uid="{1ABE67C6-633E-45F3-B284-1025AF1D34DE}"/>
    <cellStyle name="Normal 9 4 2 5 2 2 2 2" xfId="41551" xr:uid="{C32A8BBF-AAD8-4D57-9834-7D31FD3B9454}"/>
    <cellStyle name="Normal 9 4 2 5 2 2 2 3" xfId="6135" xr:uid="{43FE949E-C16C-4C04-BC14-B7CBE1A157BD}"/>
    <cellStyle name="Normal 9 4 2 5 2 2 2 4" xfId="5543" xr:uid="{94CFA5DE-69B4-473B-8A0E-2B87DE68C928}"/>
    <cellStyle name="Normal 9 4 2 5 2 3" xfId="4923" xr:uid="{7F77FDF3-201A-4CBE-B12D-D39270626C91}"/>
    <cellStyle name="Normal 9 4 2 5 2 3 2" xfId="41550" xr:uid="{6996AF05-85D4-455C-BF39-86152F6DE4E4}"/>
    <cellStyle name="Normal 9 4 2 5 2 3 3" xfId="6134" xr:uid="{FA7C098A-FAE7-42ED-A2C3-0E377C24380A}"/>
    <cellStyle name="Normal 9 4 2 5 2 3 4" xfId="5542" xr:uid="{5C2F2D9F-127F-4B4B-8235-92AD6690EBC7}"/>
    <cellStyle name="Normal 9 4 2 5 3" xfId="2409" xr:uid="{8B7D85A7-93DB-40C9-9699-1FF87965C240}"/>
    <cellStyle name="Normal 9 4 2 5 3 2" xfId="4925" xr:uid="{99709096-4AAC-4998-B462-A5AA96E464BB}"/>
    <cellStyle name="Normal 9 4 2 5 3 2 2" xfId="41552" xr:uid="{0012EF65-4D65-4A0E-8BB3-2336EA5DC8A1}"/>
    <cellStyle name="Normal 9 4 2 5 3 2 3" xfId="6136" xr:uid="{9564E782-9817-4CBD-B7AD-CE03B4FE54A6}"/>
    <cellStyle name="Normal 9 4 2 5 3 2 4" xfId="5544" xr:uid="{406C421B-D985-494A-9769-EFAA08FA2091}"/>
    <cellStyle name="Normal 9 4 2 5 4" xfId="4082" xr:uid="{18D6CB58-572B-4771-8472-51027FD67C7F}"/>
    <cellStyle name="Normal 9 4 2 5 4 2" xfId="4926" xr:uid="{979C455A-C68B-4525-BD03-D9D1A4BBF958}"/>
    <cellStyle name="Normal 9 4 2 5 4 2 2" xfId="41553" xr:uid="{3368E438-95A3-4973-9911-0989B3CD9D63}"/>
    <cellStyle name="Normal 9 4 2 5 4 2 3" xfId="6137" xr:uid="{558D72D1-50FB-4D52-B193-BAE15F75122C}"/>
    <cellStyle name="Normal 9 4 2 5 4 2 4" xfId="5545" xr:uid="{33952B20-A038-4AAB-8EBA-F16CFF0B3ED8}"/>
    <cellStyle name="Normal 9 4 2 5 5" xfId="4922" xr:uid="{106EB515-DC2B-4B5A-BF01-4BD501D1A1CF}"/>
    <cellStyle name="Normal 9 4 2 5 5 2" xfId="41549" xr:uid="{6B18B083-37F3-43A7-A00E-51D850D63B39}"/>
    <cellStyle name="Normal 9 4 2 5 5 3" xfId="6133" xr:uid="{3D712B7B-1702-402D-BE97-25322030FF30}"/>
    <cellStyle name="Normal 9 4 2 5 5 4" xfId="5541" xr:uid="{6A386E80-7B07-4E8A-B909-289F11F493D3}"/>
    <cellStyle name="Normal 9 4 2 6" xfId="2410" xr:uid="{3FAE7A8D-C1E2-4692-A0AC-8B01EB1B8C4F}"/>
    <cellStyle name="Normal 9 4 2 6 2" xfId="2411" xr:uid="{FE3985C8-7515-4F64-92DA-FA5B3E8A08FA}"/>
    <cellStyle name="Normal 9 4 2 6 2 2" xfId="4928" xr:uid="{5E57FE4F-6E41-4676-A0F1-2750F204D4FE}"/>
    <cellStyle name="Normal 9 4 2 6 2 2 2" xfId="41555" xr:uid="{5474126D-24E5-4374-A585-76CE12ADCBC0}"/>
    <cellStyle name="Normal 9 4 2 6 2 2 3" xfId="6139" xr:uid="{B4112136-9D1D-4F8B-9299-B1224166C9D6}"/>
    <cellStyle name="Normal 9 4 2 6 2 2 4" xfId="5547" xr:uid="{3742489A-86C5-4E13-8C22-0BE3170D150E}"/>
    <cellStyle name="Normal 9 4 2 6 3" xfId="4083" xr:uid="{4B2BFBD4-7C4E-460C-AA82-AA1F60BC3F7D}"/>
    <cellStyle name="Normal 9 4 2 6 3 2" xfId="4929" xr:uid="{935CD242-97FA-4FCE-BEAE-C22A2175832A}"/>
    <cellStyle name="Normal 9 4 2 6 3 2 2" xfId="41556" xr:uid="{AEC9821F-F1BF-44F7-8108-9C132E85494F}"/>
    <cellStyle name="Normal 9 4 2 6 3 2 3" xfId="6140" xr:uid="{FA3DC08B-21AC-4794-AB35-90FEE5BF79AC}"/>
    <cellStyle name="Normal 9 4 2 6 3 2 4" xfId="5548" xr:uid="{6DB2EABF-B5FA-444D-870B-4704CD5251E2}"/>
    <cellStyle name="Normal 9 4 2 6 4" xfId="4084" xr:uid="{3475D9DC-20C7-4C73-AC1A-A1009D8EA333}"/>
    <cellStyle name="Normal 9 4 2 6 4 2" xfId="4930" xr:uid="{3ABAE943-A3B7-42C8-9B0B-604F51C326E0}"/>
    <cellStyle name="Normal 9 4 2 6 4 2 2" xfId="41557" xr:uid="{10670992-DCB9-4559-8A2A-28022920F635}"/>
    <cellStyle name="Normal 9 4 2 6 4 2 3" xfId="6141" xr:uid="{FB430654-22CA-43F3-A55D-BCA002B2AD1E}"/>
    <cellStyle name="Normal 9 4 2 6 4 2 4" xfId="5549" xr:uid="{C378E49B-FA24-454A-8BDD-BB8267352A02}"/>
    <cellStyle name="Normal 9 4 2 6 5" xfId="4927" xr:uid="{8B99ABF0-7F41-4978-8F9E-B6D4F59EDFA6}"/>
    <cellStyle name="Normal 9 4 2 6 5 2" xfId="41554" xr:uid="{CAF2A3E8-E2A5-444A-A9FB-94C78792DEA9}"/>
    <cellStyle name="Normal 9 4 2 6 5 3" xfId="6138" xr:uid="{C7BF6FD8-6164-44B0-B9DB-ED6B2EFC173B}"/>
    <cellStyle name="Normal 9 4 2 6 5 4" xfId="5546" xr:uid="{8B8026B1-D019-4A5F-9AB3-06F4015B0E91}"/>
    <cellStyle name="Normal 9 4 2 7" xfId="2412" xr:uid="{F0ABF9EC-CB30-4313-923F-757B2E102A06}"/>
    <cellStyle name="Normal 9 4 2 7 2" xfId="4931" xr:uid="{D4207D54-8EBB-409D-9316-5F7A65B83279}"/>
    <cellStyle name="Normal 9 4 2 7 2 2" xfId="41558" xr:uid="{EFC5FF1B-2956-4888-95FF-2595751A6D81}"/>
    <cellStyle name="Normal 9 4 2 7 2 3" xfId="6142" xr:uid="{2A0A35CA-ED2C-46A8-BFE7-1BEC0EF05C56}"/>
    <cellStyle name="Normal 9 4 2 7 2 4" xfId="5550" xr:uid="{CD926B0A-D4A1-47E2-9DA1-CDFADB69E435}"/>
    <cellStyle name="Normal 9 4 2 8" xfId="4085" xr:uid="{00850B74-F9BD-4B49-A388-33E8C1332556}"/>
    <cellStyle name="Normal 9 4 2 8 2" xfId="4932" xr:uid="{0AD48499-B3E9-4962-99B2-0DE321E6D49A}"/>
    <cellStyle name="Normal 9 4 2 8 2 2" xfId="41559" xr:uid="{087F4A3B-9BE8-44C8-A8B8-D29177741AF6}"/>
    <cellStyle name="Normal 9 4 2 8 2 3" xfId="6143" xr:uid="{1572F9BF-3978-4C90-8B31-F02D2F043A82}"/>
    <cellStyle name="Normal 9 4 2 8 2 4" xfId="5551" xr:uid="{756C21CE-2B30-451A-A343-92BBE60C3661}"/>
    <cellStyle name="Normal 9 4 2 9" xfId="4086" xr:uid="{34ACE91B-AC30-44C2-A5ED-04D501FB8D95}"/>
    <cellStyle name="Normal 9 4 2 9 2" xfId="4933" xr:uid="{E1719AC8-5C67-4FCC-BB6C-E1290219A0B9}"/>
    <cellStyle name="Normal 9 4 2 9 2 2" xfId="41560" xr:uid="{89B24B0F-182F-484E-A99F-BE2DBE99A0FE}"/>
    <cellStyle name="Normal 9 4 2 9 2 3" xfId="6144" xr:uid="{738DDC9F-3E07-4E6D-97EE-448441E2B1CC}"/>
    <cellStyle name="Normal 9 4 2 9 2 4" xfId="5552" xr:uid="{5F01EC77-BB40-487D-8E6F-3AEED6F76718}"/>
    <cellStyle name="Normal 9 4 3" xfId="177" xr:uid="{B4007721-777A-4E8E-954A-3E18818F6E4B}"/>
    <cellStyle name="Normal 9 4 3 2" xfId="178" xr:uid="{7659A4C0-E88F-4252-B2A1-DE0E2928A305}"/>
    <cellStyle name="Normal 9 4 3 2 2" xfId="865" xr:uid="{DEFB213B-F621-4FF6-B604-70F6016BE884}"/>
    <cellStyle name="Normal 9 4 3 2 2 2" xfId="2413" xr:uid="{ED6B3623-8129-48CA-8AB7-FFD6739F1CE1}"/>
    <cellStyle name="Normal 9 4 3 2 2 2 2" xfId="2414" xr:uid="{CB7BDE8C-6AA4-4247-852C-1728DB2668EC}"/>
    <cellStyle name="Normal 9 4 3 2 2 2 2 2" xfId="4502" xr:uid="{BC845FA8-8C1F-47C1-9F1C-FFEECBD30E35}"/>
    <cellStyle name="Normal 9 4 3 2 2 2 2 2 2" xfId="5309" xr:uid="{AC0FFF40-2151-451F-897A-988CB5FD6A21}"/>
    <cellStyle name="Normal 9 4 3 2 2 2 2 2 3" xfId="4938" xr:uid="{87E6568B-CBE4-4DDF-8EE2-9A77EAC5A557}"/>
    <cellStyle name="Normal 9 4 3 2 2 2 2 2 3 2" xfId="41565" xr:uid="{3AB12ABB-8134-412E-A063-1E300ABD2F75}"/>
    <cellStyle name="Normal 9 4 3 2 2 2 2 2 3 3" xfId="6149" xr:uid="{7C6A4ACA-FFEA-4CCD-BF30-1FFE2BB2A77C}"/>
    <cellStyle name="Normal 9 4 3 2 2 2 2 2 3 4" xfId="5557" xr:uid="{644CB3FB-C8FD-410C-A207-5B2E0A026D1E}"/>
    <cellStyle name="Normal 9 4 3 2 2 2 3" xfId="4503" xr:uid="{6C65535C-4F2F-4443-ADE2-6612FBB126A8}"/>
    <cellStyle name="Normal 9 4 3 2 2 2 3 2" xfId="5310" xr:uid="{14AB9B50-E615-412B-AFF5-4F97ADC95BB3}"/>
    <cellStyle name="Normal 9 4 3 2 2 2 3 3" xfId="4937" xr:uid="{D1B7FF3D-2904-4350-8667-D7917CCAA31F}"/>
    <cellStyle name="Normal 9 4 3 2 2 2 3 3 2" xfId="41564" xr:uid="{9CB1C26B-5696-485D-A4C5-9DA6397CA02C}"/>
    <cellStyle name="Normal 9 4 3 2 2 2 3 3 3" xfId="6148" xr:uid="{0F6D4D58-66E7-4CC4-8182-B4B808344ACA}"/>
    <cellStyle name="Normal 9 4 3 2 2 2 3 3 4" xfId="5556" xr:uid="{A08463FF-B589-477A-99A2-AAC0E33064E0}"/>
    <cellStyle name="Normal 9 4 3 2 2 3" xfId="2415" xr:uid="{AC619CE7-1E37-4CFA-8DB8-ECB553F48D1C}"/>
    <cellStyle name="Normal 9 4 3 2 2 3 2" xfId="4504" xr:uid="{FB4EAA12-BCA0-4A48-A933-39FE8ECEE06A}"/>
    <cellStyle name="Normal 9 4 3 2 2 3 2 2" xfId="5311" xr:uid="{433C2986-376D-4C69-861E-E076CD73F935}"/>
    <cellStyle name="Normal 9 4 3 2 2 3 2 3" xfId="4939" xr:uid="{16484827-CAAA-482F-B57A-3A5C82AE0200}"/>
    <cellStyle name="Normal 9 4 3 2 2 3 2 3 2" xfId="41566" xr:uid="{E9F610AA-186C-4ED3-8328-636B62397D90}"/>
    <cellStyle name="Normal 9 4 3 2 2 3 2 3 3" xfId="6150" xr:uid="{4D5AF16E-26D4-4917-8C5C-9BF10FE97F0B}"/>
    <cellStyle name="Normal 9 4 3 2 2 3 2 3 4" xfId="5558" xr:uid="{C2828697-44D3-4520-BBDF-94D68CBCAB60}"/>
    <cellStyle name="Normal 9 4 3 2 2 4" xfId="4087" xr:uid="{929D24D4-E592-4D1E-97AD-E21659C9737C}"/>
    <cellStyle name="Normal 9 4 3 2 2 4 2" xfId="4940" xr:uid="{4EA040CA-80DC-48F7-B067-FBA57CF602C2}"/>
    <cellStyle name="Normal 9 4 3 2 2 4 2 2" xfId="41567" xr:uid="{6A5B22EB-1B4E-46E4-BF88-95CA0868E397}"/>
    <cellStyle name="Normal 9 4 3 2 2 4 2 3" xfId="6151" xr:uid="{A2BAFD34-70F9-42B6-B9CF-3CCE6E82B819}"/>
    <cellStyle name="Normal 9 4 3 2 2 4 2 4" xfId="5559" xr:uid="{45A8389D-5F67-4CB5-872D-F246889BDBB9}"/>
    <cellStyle name="Normal 9 4 3 2 2 5" xfId="4936" xr:uid="{3F3FFD0F-0512-441F-8093-4ED12184C35E}"/>
    <cellStyle name="Normal 9 4 3 2 2 5 2" xfId="41563" xr:uid="{0A903042-351B-44C6-A857-E07C99BE47F9}"/>
    <cellStyle name="Normal 9 4 3 2 2 5 3" xfId="6147" xr:uid="{66466146-79DB-4989-8EB3-98203588D02E}"/>
    <cellStyle name="Normal 9 4 3 2 2 5 4" xfId="5555" xr:uid="{44FF5828-33AF-4AE3-83F2-708AD3D46EE1}"/>
    <cellStyle name="Normal 9 4 3 2 3" xfId="2416" xr:uid="{F6B8DDB6-DE1B-48CB-96E6-D31CF5E6A2B2}"/>
    <cellStyle name="Normal 9 4 3 2 3 2" xfId="2417" xr:uid="{3288AB89-5B1E-4C97-9902-4C3ACD5E5EAC}"/>
    <cellStyle name="Normal 9 4 3 2 3 2 2" xfId="4505" xr:uid="{0FE2B304-D40F-429E-8B96-E2C63E0A01E3}"/>
    <cellStyle name="Normal 9 4 3 2 3 2 2 2" xfId="5312" xr:uid="{A5DA96F7-D06E-4665-B31B-9461D20826CD}"/>
    <cellStyle name="Normal 9 4 3 2 3 2 2 3" xfId="4942" xr:uid="{67FC1E72-F350-4D29-ABDB-F372BE95FD69}"/>
    <cellStyle name="Normal 9 4 3 2 3 2 2 3 2" xfId="41569" xr:uid="{5E8F70DA-753F-4372-83F1-3FD0C329F639}"/>
    <cellStyle name="Normal 9 4 3 2 3 2 2 3 3" xfId="6153" xr:uid="{22A36FF4-A0E4-4073-B9A1-EB725A29B7F5}"/>
    <cellStyle name="Normal 9 4 3 2 3 2 2 3 4" xfId="5561" xr:uid="{BF1C063B-64A2-488F-BA3A-46C35D598815}"/>
    <cellStyle name="Normal 9 4 3 2 3 3" xfId="4088" xr:uid="{7E1003BA-B295-4ACC-BD5B-322D9B22B4EF}"/>
    <cellStyle name="Normal 9 4 3 2 3 3 2" xfId="4943" xr:uid="{A8477B0D-6C18-4E94-A628-63A7B7F4BB9C}"/>
    <cellStyle name="Normal 9 4 3 2 3 3 2 2" xfId="41570" xr:uid="{42708FB5-2441-418F-8EAB-3BDE5218AB4C}"/>
    <cellStyle name="Normal 9 4 3 2 3 3 2 3" xfId="6154" xr:uid="{14EF4D09-5A93-4687-8EAF-D82F6A9D1508}"/>
    <cellStyle name="Normal 9 4 3 2 3 3 2 4" xfId="5562" xr:uid="{BBAC1369-5875-4684-9208-6DB8C463E89B}"/>
    <cellStyle name="Normal 9 4 3 2 3 4" xfId="4089" xr:uid="{CBD3A3D1-4FF1-4189-8175-8E1099FFB91C}"/>
    <cellStyle name="Normal 9 4 3 2 3 4 2" xfId="4944" xr:uid="{96F31CFB-BB09-4994-8B73-B2A62D9C0052}"/>
    <cellStyle name="Normal 9 4 3 2 3 4 2 2" xfId="41571" xr:uid="{F01C2F75-7311-491B-AD82-3988FA4C39DB}"/>
    <cellStyle name="Normal 9 4 3 2 3 4 2 3" xfId="6155" xr:uid="{CE3E9095-7674-4F45-B9E3-778BF1AAC109}"/>
    <cellStyle name="Normal 9 4 3 2 3 4 2 4" xfId="5563" xr:uid="{606046B7-DEFC-44F1-86A9-9A1EA137797A}"/>
    <cellStyle name="Normal 9 4 3 2 3 5" xfId="4941" xr:uid="{C1A56845-A2C0-4EB8-884A-9CCACC2B7ED9}"/>
    <cellStyle name="Normal 9 4 3 2 3 5 2" xfId="41568" xr:uid="{7BFF1082-B2C4-49F0-86AE-378BA4A33A55}"/>
    <cellStyle name="Normal 9 4 3 2 3 5 3" xfId="6152" xr:uid="{48068483-7389-4709-BDF1-130DDEC2F9E4}"/>
    <cellStyle name="Normal 9 4 3 2 3 5 4" xfId="5560" xr:uid="{8C22CC35-256B-47F9-B7E8-2677128C0061}"/>
    <cellStyle name="Normal 9 4 3 2 4" xfId="2418" xr:uid="{E96285EA-ACC4-4547-9FD3-76D27505B517}"/>
    <cellStyle name="Normal 9 4 3 2 4 2" xfId="4506" xr:uid="{8CA31BA3-D3BE-443F-951D-A862C134333B}"/>
    <cellStyle name="Normal 9 4 3 2 4 2 2" xfId="5313" xr:uid="{128E4D64-9F85-456B-BDBA-7C2EA551798C}"/>
    <cellStyle name="Normal 9 4 3 2 4 2 3" xfId="4945" xr:uid="{C5F0F03A-ED4B-4198-AEE9-B8F6F4E73D21}"/>
    <cellStyle name="Normal 9 4 3 2 4 2 3 2" xfId="41572" xr:uid="{4BCA0A9A-C409-4A53-8739-EF2DEB962AA6}"/>
    <cellStyle name="Normal 9 4 3 2 4 2 3 3" xfId="6156" xr:uid="{07E80655-BB2C-4BE1-A30E-55D84090B8A3}"/>
    <cellStyle name="Normal 9 4 3 2 4 2 3 4" xfId="5564" xr:uid="{FE1CCE70-6F26-404A-9C37-40A0786BC1B3}"/>
    <cellStyle name="Normal 9 4 3 2 5" xfId="4090" xr:uid="{CB0D5602-E954-4724-A047-AD3CD8F100DB}"/>
    <cellStyle name="Normal 9 4 3 2 5 2" xfId="4946" xr:uid="{8E1F3B55-857C-4BCA-8F1C-728F8517D164}"/>
    <cellStyle name="Normal 9 4 3 2 5 2 2" xfId="41573" xr:uid="{2C32680B-3317-4899-8DA9-332D0377E33D}"/>
    <cellStyle name="Normal 9 4 3 2 5 2 3" xfId="6157" xr:uid="{D128DEB3-A894-4CD7-A9FF-FAACF9C0CDD9}"/>
    <cellStyle name="Normal 9 4 3 2 5 2 4" xfId="5565" xr:uid="{52C71F70-F8D8-4103-BFFD-68E222293A34}"/>
    <cellStyle name="Normal 9 4 3 2 6" xfId="4091" xr:uid="{B8B15D8C-30DE-49DD-98B8-BEE4D5E0CEDE}"/>
    <cellStyle name="Normal 9 4 3 2 6 2" xfId="4947" xr:uid="{58BF65AD-152A-4F6E-A686-8F4EEC1A2A35}"/>
    <cellStyle name="Normal 9 4 3 2 6 2 2" xfId="41574" xr:uid="{B38752E0-FE30-4455-8390-724C2E5FF2F2}"/>
    <cellStyle name="Normal 9 4 3 2 6 2 3" xfId="6158" xr:uid="{2750E92B-3016-4D50-B4A4-3EF7B723C0BD}"/>
    <cellStyle name="Normal 9 4 3 2 6 2 4" xfId="5566" xr:uid="{BBC6ECDD-6968-4347-BDC0-C2BEB16FDF7A}"/>
    <cellStyle name="Normal 9 4 3 2 7" xfId="4935" xr:uid="{78158435-2DE7-47C4-AFDF-6C4C4239B439}"/>
    <cellStyle name="Normal 9 4 3 2 7 2" xfId="41562" xr:uid="{3C237321-A8E1-4D26-90C0-DF1064DDBC11}"/>
    <cellStyle name="Normal 9 4 3 2 7 3" xfId="6146" xr:uid="{320BE879-1DB8-4C19-9D3F-4C13A50B7A16}"/>
    <cellStyle name="Normal 9 4 3 2 7 4" xfId="5554" xr:uid="{8064C2CF-F5EF-419E-B87B-50CCFC39B4AB}"/>
    <cellStyle name="Normal 9 4 3 3" xfId="418" xr:uid="{0BF4E7C7-BA44-44F4-A202-13BF33F281BA}"/>
    <cellStyle name="Normal 9 4 3 3 2" xfId="2419" xr:uid="{98DB273F-BC94-41F9-A4BF-8DB26A09F1FD}"/>
    <cellStyle name="Normal 9 4 3 3 2 2" xfId="2420" xr:uid="{F6297800-F765-4EE8-A5AE-FDC86322ED14}"/>
    <cellStyle name="Normal 9 4 3 3 2 2 2" xfId="4507" xr:uid="{6EE1052D-AF25-4322-9D39-FC63EF5298D9}"/>
    <cellStyle name="Normal 9 4 3 3 2 2 2 2" xfId="5314" xr:uid="{3F8B4B2E-555A-44AC-AF30-A3377D32FBDE}"/>
    <cellStyle name="Normal 9 4 3 3 2 2 2 3" xfId="4950" xr:uid="{9F301CB8-4811-4D76-AED3-FAD4694DFF5B}"/>
    <cellStyle name="Normal 9 4 3 3 2 2 2 3 2" xfId="41577" xr:uid="{B769CA40-8324-46A2-A79C-B1817F9C1F6F}"/>
    <cellStyle name="Normal 9 4 3 3 2 2 2 3 3" xfId="6161" xr:uid="{FA9CC25E-A583-41F9-A491-B40795015BC0}"/>
    <cellStyle name="Normal 9 4 3 3 2 2 2 3 4" xfId="5569" xr:uid="{F2B15C9E-41F3-44FD-9BA0-95139F4911BB}"/>
    <cellStyle name="Normal 9 4 3 3 2 3" xfId="4092" xr:uid="{BB3E13A2-3F43-4444-98D2-DDF4A1FD9BB3}"/>
    <cellStyle name="Normal 9 4 3 3 2 3 2" xfId="4951" xr:uid="{A82953AD-7664-433D-BB6C-A5DC409BF2E2}"/>
    <cellStyle name="Normal 9 4 3 3 2 3 2 2" xfId="41578" xr:uid="{F20B418B-6A79-4BCB-A744-8DBF0643D820}"/>
    <cellStyle name="Normal 9 4 3 3 2 3 2 3" xfId="6162" xr:uid="{BDC0690C-D5B0-4251-BEF6-0007E0295030}"/>
    <cellStyle name="Normal 9 4 3 3 2 3 2 4" xfId="5570" xr:uid="{93874C13-BEFB-4A9A-A1AA-D8A2F1213485}"/>
    <cellStyle name="Normal 9 4 3 3 2 4" xfId="4093" xr:uid="{CBCFD4BD-2E2A-4423-AE7E-902358CBD7C4}"/>
    <cellStyle name="Normal 9 4 3 3 2 4 2" xfId="4952" xr:uid="{5B506FA1-44EE-4CCC-A071-3C93D5492809}"/>
    <cellStyle name="Normal 9 4 3 3 2 4 2 2" xfId="41579" xr:uid="{D8B8DFAB-2DB9-46CC-BF3C-FD35C64A5F6F}"/>
    <cellStyle name="Normal 9 4 3 3 2 4 2 3" xfId="6163" xr:uid="{4FB6370D-A0AD-4479-99DB-B58706F0675B}"/>
    <cellStyle name="Normal 9 4 3 3 2 4 2 4" xfId="5571" xr:uid="{C4663875-CBFB-4BF4-A9EC-81F2367097DB}"/>
    <cellStyle name="Normal 9 4 3 3 2 5" xfId="4949" xr:uid="{6C45408B-2AEC-4CDA-9549-C252D6035159}"/>
    <cellStyle name="Normal 9 4 3 3 2 5 2" xfId="41576" xr:uid="{C00E77A9-A211-41D3-834E-9C74DE5E69E9}"/>
    <cellStyle name="Normal 9 4 3 3 2 5 3" xfId="6160" xr:uid="{89299779-5D7A-4B34-BEDF-023A7E849267}"/>
    <cellStyle name="Normal 9 4 3 3 2 5 4" xfId="5568" xr:uid="{AAE46518-17A0-46F3-9A57-00E0B923B44F}"/>
    <cellStyle name="Normal 9 4 3 3 3" xfId="2421" xr:uid="{6B24AAC4-2AF2-4F9C-AE79-474543F21CEB}"/>
    <cellStyle name="Normal 9 4 3 3 3 2" xfId="4508" xr:uid="{C9DF97F9-7A4B-467B-93D8-BF1D2305B859}"/>
    <cellStyle name="Normal 9 4 3 3 3 2 2" xfId="5315" xr:uid="{8E259E7C-5312-40AB-A25B-A3D64A597580}"/>
    <cellStyle name="Normal 9 4 3 3 3 2 3" xfId="4953" xr:uid="{3BD48E9E-A167-417E-9461-4B9F682D7C82}"/>
    <cellStyle name="Normal 9 4 3 3 3 2 3 2" xfId="41580" xr:uid="{72BF5BB9-A2B3-4C15-9C16-DB9108146CA7}"/>
    <cellStyle name="Normal 9 4 3 3 3 2 3 3" xfId="6164" xr:uid="{1619D945-D0B9-42D0-B0F5-AAD6DE0FA74F}"/>
    <cellStyle name="Normal 9 4 3 3 3 2 3 4" xfId="5572" xr:uid="{0638A655-5E00-4681-8751-B10D0CE62B50}"/>
    <cellStyle name="Normal 9 4 3 3 4" xfId="4094" xr:uid="{A86C3DAC-43D7-401F-84A6-A4901B4752C7}"/>
    <cellStyle name="Normal 9 4 3 3 4 2" xfId="4954" xr:uid="{BB4C2974-8A61-4C26-84C4-8DAFC50487C8}"/>
    <cellStyle name="Normal 9 4 3 3 4 2 2" xfId="41581" xr:uid="{7E78737A-2B5D-4E3D-A6A2-EA19CB5E0C48}"/>
    <cellStyle name="Normal 9 4 3 3 4 2 3" xfId="6165" xr:uid="{73B6D812-5520-4469-9DBA-02C30F8191B1}"/>
    <cellStyle name="Normal 9 4 3 3 4 2 4" xfId="5573" xr:uid="{85484489-8FDE-455B-8D06-E67B256A6120}"/>
    <cellStyle name="Normal 9 4 3 3 5" xfId="4095" xr:uid="{1F6F779F-CCD7-4337-A26C-B4CBBA3D2FC9}"/>
    <cellStyle name="Normal 9 4 3 3 5 2" xfId="4955" xr:uid="{A01803A6-9275-423B-BAFB-9475FCF6316F}"/>
    <cellStyle name="Normal 9 4 3 3 5 2 2" xfId="41582" xr:uid="{C4A11B91-FEF0-49BC-B92D-513777CE207F}"/>
    <cellStyle name="Normal 9 4 3 3 5 2 3" xfId="6166" xr:uid="{9F41294E-B4C7-40D6-8B4C-CAE5C25CB283}"/>
    <cellStyle name="Normal 9 4 3 3 5 2 4" xfId="5574" xr:uid="{6053A63A-FA4F-44C9-8E9C-0F72626C8C4A}"/>
    <cellStyle name="Normal 9 4 3 3 6" xfId="4948" xr:uid="{BDEF3E44-7313-4132-B00F-A7F6DD798B34}"/>
    <cellStyle name="Normal 9 4 3 3 6 2" xfId="41575" xr:uid="{76190EC7-A506-4454-B701-0F2AFEBC0938}"/>
    <cellStyle name="Normal 9 4 3 3 6 3" xfId="6159" xr:uid="{6776E6F9-BE68-4F69-BBCF-81495D2DF657}"/>
    <cellStyle name="Normal 9 4 3 3 6 4" xfId="5567" xr:uid="{80685517-573B-46AA-8253-12AC0944D268}"/>
    <cellStyle name="Normal 9 4 3 4" xfId="2422" xr:uid="{B082A42B-A500-4EF9-8D2C-B947E5814D7B}"/>
    <cellStyle name="Normal 9 4 3 4 2" xfId="2423" xr:uid="{6D466D16-E625-47B7-B671-F843AB7976E2}"/>
    <cellStyle name="Normal 9 4 3 4 2 2" xfId="4509" xr:uid="{F5B465B4-5000-4876-AF32-C16FA362C2C7}"/>
    <cellStyle name="Normal 9 4 3 4 2 2 2" xfId="5316" xr:uid="{2D30295E-E83A-4DF0-9B3D-2C7C3FDB3974}"/>
    <cellStyle name="Normal 9 4 3 4 2 2 3" xfId="4957" xr:uid="{5C0FF5C5-87E0-45F9-8952-03DD4B47D9DC}"/>
    <cellStyle name="Normal 9 4 3 4 2 2 3 2" xfId="41584" xr:uid="{638CD8EC-4659-4882-87A5-18E1B01D759B}"/>
    <cellStyle name="Normal 9 4 3 4 2 2 3 3" xfId="6168" xr:uid="{502E26A1-ED40-423B-A9B9-74BE3941F565}"/>
    <cellStyle name="Normal 9 4 3 4 2 2 3 4" xfId="5576" xr:uid="{504DE485-E07B-45D7-88E4-4EA324C10BB4}"/>
    <cellStyle name="Normal 9 4 3 4 3" xfId="4096" xr:uid="{A2C861E6-1893-46FD-818E-FED51AB5771B}"/>
    <cellStyle name="Normal 9 4 3 4 3 2" xfId="4958" xr:uid="{1A3E6943-EF7E-48EB-B203-93B64E7A6B81}"/>
    <cellStyle name="Normal 9 4 3 4 3 2 2" xfId="41585" xr:uid="{A7E06786-ECFE-4210-971A-142ED8B82527}"/>
    <cellStyle name="Normal 9 4 3 4 3 2 3" xfId="6169" xr:uid="{FBB6CE62-89B5-4A96-A4BA-8BA807E08002}"/>
    <cellStyle name="Normal 9 4 3 4 3 2 4" xfId="5577" xr:uid="{07F2F64F-772D-4BFB-8432-E2A027823D33}"/>
    <cellStyle name="Normal 9 4 3 4 4" xfId="4097" xr:uid="{AE0155FD-598D-4DAD-B7B6-836E11595040}"/>
    <cellStyle name="Normal 9 4 3 4 4 2" xfId="4959" xr:uid="{99FAF327-9818-4E2D-BA8A-6A69556BBE1A}"/>
    <cellStyle name="Normal 9 4 3 4 4 2 2" xfId="41586" xr:uid="{DA556F4B-6AB8-4688-A360-2F0365767C50}"/>
    <cellStyle name="Normal 9 4 3 4 4 2 3" xfId="6170" xr:uid="{04A34702-5D27-40AD-A4F8-9261E7983B78}"/>
    <cellStyle name="Normal 9 4 3 4 4 2 4" xfId="5578" xr:uid="{87C3B70A-BDC5-420B-8510-3A1B3C4DE3F3}"/>
    <cellStyle name="Normal 9 4 3 4 5" xfId="4956" xr:uid="{723BF546-786C-4AEA-8907-CD5A66F0837F}"/>
    <cellStyle name="Normal 9 4 3 4 5 2" xfId="41583" xr:uid="{C2B0483B-1B53-47BB-8010-884CEDF60183}"/>
    <cellStyle name="Normal 9 4 3 4 5 3" xfId="6167" xr:uid="{91AA6E76-3AD9-46B3-A79F-71B1B3997A99}"/>
    <cellStyle name="Normal 9 4 3 4 5 4" xfId="5575" xr:uid="{2779E66D-2F5A-4290-BB55-6B98D0D9DE02}"/>
    <cellStyle name="Normal 9 4 3 5" xfId="2424" xr:uid="{C20C9594-2874-4F20-AD64-ADD33332B6E5}"/>
    <cellStyle name="Normal 9 4 3 5 2" xfId="4098" xr:uid="{DAD34B43-9030-488B-8321-0FEFA7A7229B}"/>
    <cellStyle name="Normal 9 4 3 5 2 2" xfId="4961" xr:uid="{332DCFBC-5457-45B5-B12F-CABCDAC9B753}"/>
    <cellStyle name="Normal 9 4 3 5 2 2 2" xfId="41588" xr:uid="{6336EC67-A199-4893-A1D0-DDA1D424D367}"/>
    <cellStyle name="Normal 9 4 3 5 2 2 3" xfId="6172" xr:uid="{A4A1CE70-9D68-48DA-92D0-1CF39B1BAB04}"/>
    <cellStyle name="Normal 9 4 3 5 2 2 4" xfId="5580" xr:uid="{21707AAF-4E7F-4428-B638-C27FBFE6DCE8}"/>
    <cellStyle name="Normal 9 4 3 5 3" xfId="4099" xr:uid="{ECA4D58F-E477-44CB-AA7F-C7B252434A6A}"/>
    <cellStyle name="Normal 9 4 3 5 3 2" xfId="4962" xr:uid="{B97C75F8-1375-4B8A-B6E8-D24DF157AADC}"/>
    <cellStyle name="Normal 9 4 3 5 3 2 2" xfId="41589" xr:uid="{C743D3AB-DE18-4C42-9B64-78CE7C551014}"/>
    <cellStyle name="Normal 9 4 3 5 3 2 3" xfId="6173" xr:uid="{76690D63-FFA6-4315-B8A9-B48F3D454A0A}"/>
    <cellStyle name="Normal 9 4 3 5 3 2 4" xfId="5581" xr:uid="{DCF16855-E305-4692-AB30-41E2246C74E7}"/>
    <cellStyle name="Normal 9 4 3 5 4" xfId="4100" xr:uid="{D6227CF9-15D5-4540-8C6B-BA5666644C5C}"/>
    <cellStyle name="Normal 9 4 3 5 4 2" xfId="4963" xr:uid="{9E28FB5E-D0BD-43D5-A7E1-9E55B56A2F50}"/>
    <cellStyle name="Normal 9 4 3 5 4 2 2" xfId="41590" xr:uid="{077737B8-E024-41EF-9724-4D161D272D03}"/>
    <cellStyle name="Normal 9 4 3 5 4 2 3" xfId="6174" xr:uid="{C8AF398B-273B-4BD5-A724-29A09A5B217A}"/>
    <cellStyle name="Normal 9 4 3 5 4 2 4" xfId="5582" xr:uid="{7344ED52-CA27-45D7-9869-29BC85C893AB}"/>
    <cellStyle name="Normal 9 4 3 5 5" xfId="4960" xr:uid="{15219F14-EA5E-4927-A34F-45D89BA5F4EB}"/>
    <cellStyle name="Normal 9 4 3 5 5 2" xfId="41587" xr:uid="{320DD152-B86D-450E-B392-2600978168BA}"/>
    <cellStyle name="Normal 9 4 3 5 5 3" xfId="6171" xr:uid="{292E131B-3476-450C-AC67-8B5E5F4C85F4}"/>
    <cellStyle name="Normal 9 4 3 5 5 4" xfId="5579" xr:uid="{353A5EAB-C03A-4550-9AA4-09BFECF663F0}"/>
    <cellStyle name="Normal 9 4 3 6" xfId="4101" xr:uid="{EDA886CA-E36E-4815-925D-1419292DA660}"/>
    <cellStyle name="Normal 9 4 3 6 2" xfId="4964" xr:uid="{3F2A78F1-25C6-41B1-B6E6-D2C7572ECDA1}"/>
    <cellStyle name="Normal 9 4 3 6 2 2" xfId="41591" xr:uid="{EE144B14-4652-4F60-85A1-77D4B2B424A1}"/>
    <cellStyle name="Normal 9 4 3 6 2 3" xfId="6175" xr:uid="{C7B542B2-17D8-4062-B0E2-ADACB3D974CD}"/>
    <cellStyle name="Normal 9 4 3 6 2 4" xfId="5583" xr:uid="{9DCDF075-0790-43A8-A7FD-867F82E2D666}"/>
    <cellStyle name="Normal 9 4 3 7" xfId="4102" xr:uid="{D2635B00-378C-4142-B726-A7F473CB9064}"/>
    <cellStyle name="Normal 9 4 3 7 2" xfId="4965" xr:uid="{EFB20C2D-8A25-4151-A806-B7DEEA0B493F}"/>
    <cellStyle name="Normal 9 4 3 7 2 2" xfId="41592" xr:uid="{0B40CC14-95EF-4CF8-AFE1-E2E88BFF0D9F}"/>
    <cellStyle name="Normal 9 4 3 7 2 3" xfId="6176" xr:uid="{B3913DDF-9952-47B9-AC31-156EA2959163}"/>
    <cellStyle name="Normal 9 4 3 7 2 4" xfId="5584" xr:uid="{59525A1F-527E-4ED6-8D0A-5A6F696B0CD0}"/>
    <cellStyle name="Normal 9 4 3 8" xfId="4103" xr:uid="{C6DF0ED2-9B7B-42E8-B56C-6ED29E071863}"/>
    <cellStyle name="Normal 9 4 3 8 2" xfId="4966" xr:uid="{7A12F118-41B0-4488-A198-C4DD777BA6B8}"/>
    <cellStyle name="Normal 9 4 3 8 2 2" xfId="41593" xr:uid="{FE8C08C2-2A74-42B9-88D4-7AA9056C3406}"/>
    <cellStyle name="Normal 9 4 3 8 2 3" xfId="6177" xr:uid="{54368312-6303-414F-949A-5A7D6C89817D}"/>
    <cellStyle name="Normal 9 4 3 8 2 4" xfId="5585" xr:uid="{062DC680-45C5-4EFC-ACFE-A158A5A83295}"/>
    <cellStyle name="Normal 9 4 3 9" xfId="4934" xr:uid="{4BA81CEC-B92A-496C-A6AE-5E6A8D087023}"/>
    <cellStyle name="Normal 9 4 3 9 2" xfId="41561" xr:uid="{F48ABDF3-5EEE-4F57-8CC4-CC9F146FEF3E}"/>
    <cellStyle name="Normal 9 4 3 9 3" xfId="6145" xr:uid="{A873ED24-FDF0-4B8A-AE4A-F1F10E1322E1}"/>
    <cellStyle name="Normal 9 4 3 9 4" xfId="5553" xr:uid="{12EECA2E-B5FE-4317-AFC9-D8743EE709B5}"/>
    <cellStyle name="Normal 9 4 4" xfId="179" xr:uid="{8BB5C247-602B-483C-B85E-84D076EE4AAF}"/>
    <cellStyle name="Normal 9 4 4 2" xfId="866" xr:uid="{5AF6B884-E50A-45A3-8EF9-841614D39600}"/>
    <cellStyle name="Normal 9 4 4 2 2" xfId="867" xr:uid="{A6D239C0-8C18-4B20-BB0A-DF68AECE64BE}"/>
    <cellStyle name="Normal 9 4 4 2 2 2" xfId="2425" xr:uid="{A0038745-CC9A-42A1-B337-234FD3EC9BCF}"/>
    <cellStyle name="Normal 9 4 4 2 2 2 2" xfId="2426" xr:uid="{7F661626-825F-4689-B812-99079EB23DEC}"/>
    <cellStyle name="Normal 9 4 4 2 2 2 2 2" xfId="4971" xr:uid="{05B7B3A8-AF43-4195-9B95-876095348653}"/>
    <cellStyle name="Normal 9 4 4 2 2 2 2 2 2" xfId="41598" xr:uid="{A9B5D945-8F1F-47FB-89FF-AF4E8ECB937C}"/>
    <cellStyle name="Normal 9 4 4 2 2 2 2 2 3" xfId="6182" xr:uid="{EF3195B5-C0B7-4EDC-AC50-B723DBB12FB9}"/>
    <cellStyle name="Normal 9 4 4 2 2 2 2 2 4" xfId="5590" xr:uid="{9B2EF0C6-C8B3-4CFC-A2F0-32EE315E0D12}"/>
    <cellStyle name="Normal 9 4 4 2 2 2 3" xfId="4970" xr:uid="{6528C166-FEBB-4F2F-9AF9-DA2EF73322B7}"/>
    <cellStyle name="Normal 9 4 4 2 2 2 3 2" xfId="41597" xr:uid="{EA29C028-30DB-4AEB-A711-F5FF852BCFDC}"/>
    <cellStyle name="Normal 9 4 4 2 2 2 3 3" xfId="6181" xr:uid="{30E7A467-4FDE-48D3-A141-9D71BD035047}"/>
    <cellStyle name="Normal 9 4 4 2 2 2 3 4" xfId="5589" xr:uid="{59A1FFE0-026A-4F17-AC94-49E1AD888B90}"/>
    <cellStyle name="Normal 9 4 4 2 2 3" xfId="2427" xr:uid="{E342D72C-E802-4E06-9855-E7EEFDF31078}"/>
    <cellStyle name="Normal 9 4 4 2 2 3 2" xfId="4972" xr:uid="{59BD3F35-3606-4086-A95C-2BC37D96F905}"/>
    <cellStyle name="Normal 9 4 4 2 2 3 2 2" xfId="41599" xr:uid="{D1B74535-8C14-491F-B0D3-8608332CC12D}"/>
    <cellStyle name="Normal 9 4 4 2 2 3 2 3" xfId="6183" xr:uid="{7D3AD662-52BE-4395-A7E2-0AFFE153F8A3}"/>
    <cellStyle name="Normal 9 4 4 2 2 3 2 4" xfId="5591" xr:uid="{0ED34805-183A-4042-BB9A-6AEBC452611A}"/>
    <cellStyle name="Normal 9 4 4 2 2 4" xfId="4104" xr:uid="{FA637BEA-4E7F-4EE3-8732-2D155EA5D137}"/>
    <cellStyle name="Normal 9 4 4 2 2 4 2" xfId="4973" xr:uid="{8DFF5CDA-3710-4DCA-99F3-604FECE55A2E}"/>
    <cellStyle name="Normal 9 4 4 2 2 4 2 2" xfId="41600" xr:uid="{08F927CC-A7C9-49E9-A74B-1C259F2604E2}"/>
    <cellStyle name="Normal 9 4 4 2 2 4 2 3" xfId="6184" xr:uid="{01162166-CEAF-40A3-9BCA-5AB35DCF1C42}"/>
    <cellStyle name="Normal 9 4 4 2 2 4 2 4" xfId="5592" xr:uid="{82A86233-BF1D-4053-9A7A-9D5B9FEC0B80}"/>
    <cellStyle name="Normal 9 4 4 2 2 5" xfId="4969" xr:uid="{D73FA011-63A3-4C40-A504-C8A8058098E4}"/>
    <cellStyle name="Normal 9 4 4 2 2 5 2" xfId="41596" xr:uid="{BEC60DE5-A4B9-4E8C-B6FC-F2FBB13D6D0C}"/>
    <cellStyle name="Normal 9 4 4 2 2 5 3" xfId="6180" xr:uid="{2709250C-46BA-49C6-933A-002C4DFF2DA6}"/>
    <cellStyle name="Normal 9 4 4 2 2 5 4" xfId="5588" xr:uid="{7B9840A0-58B1-4974-A1E1-17C59EEA939C}"/>
    <cellStyle name="Normal 9 4 4 2 3" xfId="2428" xr:uid="{96383B75-AC8A-4388-B05B-B96E1DD838F2}"/>
    <cellStyle name="Normal 9 4 4 2 3 2" xfId="2429" xr:uid="{28E5A8B9-2550-4F51-B565-535D4B9113BF}"/>
    <cellStyle name="Normal 9 4 4 2 3 2 2" xfId="4975" xr:uid="{6DB3B0EC-C4EB-4D0D-A18D-F8A6E0429F4F}"/>
    <cellStyle name="Normal 9 4 4 2 3 2 2 2" xfId="41602" xr:uid="{6E462C60-1F55-4900-85F6-128B765ED913}"/>
    <cellStyle name="Normal 9 4 4 2 3 2 2 3" xfId="6186" xr:uid="{9F7AA065-CAA6-451F-9AE6-2ACFF0D36086}"/>
    <cellStyle name="Normal 9 4 4 2 3 2 2 4" xfId="5594" xr:uid="{523D88EB-31B7-48FE-8CC9-FCC84ED1867E}"/>
    <cellStyle name="Normal 9 4 4 2 3 3" xfId="4974" xr:uid="{B90DEF9F-1B6C-4A48-B1CF-B7CC8637DFC6}"/>
    <cellStyle name="Normal 9 4 4 2 3 3 2" xfId="41601" xr:uid="{6A3FADB8-0D37-455D-821C-BDC9E84FD722}"/>
    <cellStyle name="Normal 9 4 4 2 3 3 3" xfId="6185" xr:uid="{6600573B-EC93-42FD-9970-C0B08C9BAEB4}"/>
    <cellStyle name="Normal 9 4 4 2 3 3 4" xfId="5593" xr:uid="{9CE4D57E-7C1F-4238-87F9-C7DE9E6F1B6F}"/>
    <cellStyle name="Normal 9 4 4 2 4" xfId="2430" xr:uid="{4427F080-48CD-41A3-B6C3-D13C915351DE}"/>
    <cellStyle name="Normal 9 4 4 2 4 2" xfId="4976" xr:uid="{104E3072-1839-46CF-B748-82594E053C42}"/>
    <cellStyle name="Normal 9 4 4 2 4 2 2" xfId="41603" xr:uid="{C733CD83-8AE8-4044-96C5-E7499470818F}"/>
    <cellStyle name="Normal 9 4 4 2 4 2 3" xfId="6187" xr:uid="{11D72B78-A3C0-4520-9082-10B3A3EC004F}"/>
    <cellStyle name="Normal 9 4 4 2 4 2 4" xfId="5595" xr:uid="{24529EB2-FE0A-4461-BFE3-F91FA523A818}"/>
    <cellStyle name="Normal 9 4 4 2 5" xfId="4105" xr:uid="{D1F336EF-3F23-4432-AE5C-DA4A70C9501A}"/>
    <cellStyle name="Normal 9 4 4 2 5 2" xfId="4977" xr:uid="{F226CF52-DB95-4192-841D-27BC21C47394}"/>
    <cellStyle name="Normal 9 4 4 2 5 2 2" xfId="41604" xr:uid="{66DD7658-393C-4609-9FD3-CB898C7BFB35}"/>
    <cellStyle name="Normal 9 4 4 2 5 2 3" xfId="6188" xr:uid="{73913938-3D96-4C0E-BF9E-039747906258}"/>
    <cellStyle name="Normal 9 4 4 2 5 2 4" xfId="5596" xr:uid="{BA3F2001-3A22-4B88-AB87-8D5FD9F056A5}"/>
    <cellStyle name="Normal 9 4 4 2 6" xfId="4968" xr:uid="{9775B856-57B0-453B-B2E7-8A0C3EF9C513}"/>
    <cellStyle name="Normal 9 4 4 2 6 2" xfId="41595" xr:uid="{35927314-3982-470A-BB54-DDF41E989A93}"/>
    <cellStyle name="Normal 9 4 4 2 6 3" xfId="6179" xr:uid="{99F1A78B-1011-43B5-9430-50343FAD86AB}"/>
    <cellStyle name="Normal 9 4 4 2 6 4" xfId="5587" xr:uid="{20FBA328-FAB4-4A17-8A8C-93195224C4F9}"/>
    <cellStyle name="Normal 9 4 4 3" xfId="868" xr:uid="{5895B737-4DA9-4219-B03B-D535260881EF}"/>
    <cellStyle name="Normal 9 4 4 3 2" xfId="2431" xr:uid="{AB736DFF-FBFA-4439-BF1E-FC912220C4DE}"/>
    <cellStyle name="Normal 9 4 4 3 2 2" xfId="2432" xr:uid="{A268A542-5A59-490C-982C-9723E9FD44B4}"/>
    <cellStyle name="Normal 9 4 4 3 2 2 2" xfId="4980" xr:uid="{D71925B5-3A77-4CAC-A758-642D459EC5C8}"/>
    <cellStyle name="Normal 9 4 4 3 2 2 2 2" xfId="41607" xr:uid="{050554AC-84AF-49CC-B887-FF178983A334}"/>
    <cellStyle name="Normal 9 4 4 3 2 2 2 3" xfId="6191" xr:uid="{AFEE4319-A24F-444D-B656-ABA9319F05DC}"/>
    <cellStyle name="Normal 9 4 4 3 2 2 2 4" xfId="5599" xr:uid="{65AD6655-33EF-4BE1-B084-84D9BBFC467F}"/>
    <cellStyle name="Normal 9 4 4 3 2 3" xfId="4979" xr:uid="{C45D3028-5231-461D-B06E-407A0FDACC55}"/>
    <cellStyle name="Normal 9 4 4 3 2 3 2" xfId="41606" xr:uid="{5CEE7195-664F-420D-A496-98530228691A}"/>
    <cellStyle name="Normal 9 4 4 3 2 3 3" xfId="6190" xr:uid="{D391992C-683B-487C-85C4-BFB6ECE28AB1}"/>
    <cellStyle name="Normal 9 4 4 3 2 3 4" xfId="5598" xr:uid="{61CCEB62-CFB5-4728-8C7A-2880C79B040E}"/>
    <cellStyle name="Normal 9 4 4 3 3" xfId="2433" xr:uid="{BA4C1975-3749-4A60-A89F-6BE8E51BA778}"/>
    <cellStyle name="Normal 9 4 4 3 3 2" xfId="4981" xr:uid="{BD50DED6-6CF0-426F-85EE-E006F5302AED}"/>
    <cellStyle name="Normal 9 4 4 3 3 2 2" xfId="41608" xr:uid="{33A9DB27-622C-4CB8-A5E6-530E6D753485}"/>
    <cellStyle name="Normal 9 4 4 3 3 2 3" xfId="6192" xr:uid="{7BD88C15-3404-4CD4-8B9C-19656AE47C22}"/>
    <cellStyle name="Normal 9 4 4 3 3 2 4" xfId="5600" xr:uid="{64393D64-9FBE-4067-8942-5765736E4EFF}"/>
    <cellStyle name="Normal 9 4 4 3 4" xfId="4106" xr:uid="{5768DCCF-8DBB-4CC7-9C2B-FF97CBB9457A}"/>
    <cellStyle name="Normal 9 4 4 3 4 2" xfId="4982" xr:uid="{9D5DC709-F2A6-400E-AF4C-8B546F5B0740}"/>
    <cellStyle name="Normal 9 4 4 3 4 2 2" xfId="41609" xr:uid="{3C4C1E32-FCF2-4DBA-B399-142852970063}"/>
    <cellStyle name="Normal 9 4 4 3 4 2 3" xfId="6193" xr:uid="{4FAB93F6-90C8-4FDF-A203-19BA71A18EE8}"/>
    <cellStyle name="Normal 9 4 4 3 4 2 4" xfId="5601" xr:uid="{B94B6AAA-E787-48DA-B8B7-8C4E435547D4}"/>
    <cellStyle name="Normal 9 4 4 3 5" xfId="4978" xr:uid="{A8D1A1DC-7278-4416-8651-5885DFA6120C}"/>
    <cellStyle name="Normal 9 4 4 3 5 2" xfId="41605" xr:uid="{5C714144-5068-4060-B60B-C470E5F1EF8B}"/>
    <cellStyle name="Normal 9 4 4 3 5 3" xfId="6189" xr:uid="{C5F3FA65-DE1E-4CBB-8F03-080D0B2A11B1}"/>
    <cellStyle name="Normal 9 4 4 3 5 4" xfId="5597" xr:uid="{9CEFE899-AC5A-45E2-B413-EF7152A59659}"/>
    <cellStyle name="Normal 9 4 4 4" xfId="2434" xr:uid="{1CB45D0F-FC00-4F11-8533-AAEC28FD5F79}"/>
    <cellStyle name="Normal 9 4 4 4 2" xfId="2435" xr:uid="{B0856108-53A8-4D9A-8DF6-CDA745D8B2B9}"/>
    <cellStyle name="Normal 9 4 4 4 2 2" xfId="4984" xr:uid="{B2055637-4481-4A08-82E9-704211C1E18F}"/>
    <cellStyle name="Normal 9 4 4 4 2 2 2" xfId="41611" xr:uid="{010EE980-91D5-4DE4-ACE7-22CB5DD87DB8}"/>
    <cellStyle name="Normal 9 4 4 4 2 2 3" xfId="6195" xr:uid="{258A527F-2834-42D2-A789-A41BC390B7AB}"/>
    <cellStyle name="Normal 9 4 4 4 2 2 4" xfId="5603" xr:uid="{5B227E0A-3233-4257-A3E7-16551F8F5E5E}"/>
    <cellStyle name="Normal 9 4 4 4 3" xfId="4107" xr:uid="{EAF43AB6-9F44-4960-8FE8-0D570D765A6C}"/>
    <cellStyle name="Normal 9 4 4 4 3 2" xfId="4985" xr:uid="{B6B437B1-03A5-4B62-B1E9-A90F824FD425}"/>
    <cellStyle name="Normal 9 4 4 4 3 2 2" xfId="41612" xr:uid="{EB034836-2803-46B6-A0C8-F6491CE16BB3}"/>
    <cellStyle name="Normal 9 4 4 4 3 2 3" xfId="6196" xr:uid="{FD66A79F-7E32-466D-9B4A-91A9B44BF7AE}"/>
    <cellStyle name="Normal 9 4 4 4 3 2 4" xfId="5604" xr:uid="{92ABAA23-E9FA-4D9B-93EE-68B98E1423DE}"/>
    <cellStyle name="Normal 9 4 4 4 4" xfId="4108" xr:uid="{C716588A-BE0C-4441-BFE7-85FE2A5F5148}"/>
    <cellStyle name="Normal 9 4 4 4 4 2" xfId="4986" xr:uid="{B905559A-DDFB-4FF0-99A2-EC1C73DB2B36}"/>
    <cellStyle name="Normal 9 4 4 4 4 2 2" xfId="41613" xr:uid="{6F6B2456-6352-4664-A333-59755F5103A8}"/>
    <cellStyle name="Normal 9 4 4 4 4 2 3" xfId="6197" xr:uid="{09A1C158-0C6B-4AF3-971D-D374121F285D}"/>
    <cellStyle name="Normal 9 4 4 4 4 2 4" xfId="5605" xr:uid="{CA10BCE7-2768-4DB8-B897-66F4C8FC8FA4}"/>
    <cellStyle name="Normal 9 4 4 4 5" xfId="4983" xr:uid="{DB9AA131-5B47-4768-97E0-2AFD9F08E309}"/>
    <cellStyle name="Normal 9 4 4 4 5 2" xfId="41610" xr:uid="{43CC69EA-FB4E-4BE7-BD87-0EC137B67151}"/>
    <cellStyle name="Normal 9 4 4 4 5 3" xfId="6194" xr:uid="{CEE894C2-2E87-467A-A94A-8BAA3CC26FC5}"/>
    <cellStyle name="Normal 9 4 4 4 5 4" xfId="5602" xr:uid="{B50B2B8F-6BFF-4C77-98F9-0756A076ABAB}"/>
    <cellStyle name="Normal 9 4 4 5" xfId="2436" xr:uid="{3079B977-9EDE-4A77-9C18-A221038E187E}"/>
    <cellStyle name="Normal 9 4 4 5 2" xfId="4987" xr:uid="{EAF8E7C4-D515-4505-AF78-8103114E4FC5}"/>
    <cellStyle name="Normal 9 4 4 5 2 2" xfId="41614" xr:uid="{D04F1DE1-1C7A-40A1-9674-F2C942426465}"/>
    <cellStyle name="Normal 9 4 4 5 2 3" xfId="6198" xr:uid="{D4512AA5-C222-4FD2-AA9C-B5401A632198}"/>
    <cellStyle name="Normal 9 4 4 5 2 4" xfId="5606" xr:uid="{BEAFD506-2812-4AA1-95D3-3C714C0B00E2}"/>
    <cellStyle name="Normal 9 4 4 6" xfId="4109" xr:uid="{026BFD44-FA86-4A45-A1B7-EB2B8099C759}"/>
    <cellStyle name="Normal 9 4 4 6 2" xfId="4988" xr:uid="{CFEEF0A8-DA0B-4D13-915E-106D749864EC}"/>
    <cellStyle name="Normal 9 4 4 6 2 2" xfId="41615" xr:uid="{2620DE12-ECDA-4F9B-9775-EBD8182C0F92}"/>
    <cellStyle name="Normal 9 4 4 6 2 3" xfId="6199" xr:uid="{7238799E-7825-48C9-B308-B9512FD2D4CE}"/>
    <cellStyle name="Normal 9 4 4 6 2 4" xfId="5607" xr:uid="{167B27CA-E80D-433A-AA21-74506B9A8E39}"/>
    <cellStyle name="Normal 9 4 4 7" xfId="4110" xr:uid="{C3027050-9176-4847-BF53-1A6E8290228D}"/>
    <cellStyle name="Normal 9 4 4 7 2" xfId="4989" xr:uid="{B9CFAEDB-3D6A-4065-9401-FD946ECE3962}"/>
    <cellStyle name="Normal 9 4 4 7 2 2" xfId="41616" xr:uid="{461F756E-E430-492F-B39F-FD3BF5914511}"/>
    <cellStyle name="Normal 9 4 4 7 2 3" xfId="6200" xr:uid="{5817422E-E4BA-4C65-96BA-91D09F5647EE}"/>
    <cellStyle name="Normal 9 4 4 7 2 4" xfId="5608" xr:uid="{3C16F154-B164-4A13-A339-9EEF4E16615A}"/>
    <cellStyle name="Normal 9 4 4 8" xfId="4967" xr:uid="{1DDFEB59-FD45-4EB0-84FA-FBBBB57948C3}"/>
    <cellStyle name="Normal 9 4 4 8 2" xfId="41594" xr:uid="{AC4577A3-0ECF-4203-80B8-3A01F1C3BEB2}"/>
    <cellStyle name="Normal 9 4 4 8 3" xfId="6178" xr:uid="{4F9D138B-3138-4902-B1CA-BDCD0FB72519}"/>
    <cellStyle name="Normal 9 4 4 8 4" xfId="5586" xr:uid="{128950C6-0833-42EC-B589-316A4A958903}"/>
    <cellStyle name="Normal 9 4 5" xfId="419" xr:uid="{C46BD4C3-0F33-4B21-8F99-756598C15895}"/>
    <cellStyle name="Normal 9 4 5 2" xfId="869" xr:uid="{3A591335-8BB5-490E-98BC-3C58A4FA4905}"/>
    <cellStyle name="Normal 9 4 5 2 2" xfId="2437" xr:uid="{B03DD761-A675-4685-9318-AC6CAB7D1F69}"/>
    <cellStyle name="Normal 9 4 5 2 2 2" xfId="2438" xr:uid="{08A73A88-9D5D-4F99-A3C6-1855A5A48CCD}"/>
    <cellStyle name="Normal 9 4 5 2 2 2 2" xfId="4993" xr:uid="{D2BA497D-BFE0-4883-AD4F-3D02444773F4}"/>
    <cellStyle name="Normal 9 4 5 2 2 2 2 2" xfId="41620" xr:uid="{A30A1872-712C-4EF1-8FFB-B34B145D3DC3}"/>
    <cellStyle name="Normal 9 4 5 2 2 2 2 3" xfId="6204" xr:uid="{A4ED262E-6881-4087-BF58-122272F06A58}"/>
    <cellStyle name="Normal 9 4 5 2 2 2 2 4" xfId="5612" xr:uid="{E53B5C1E-9BD7-48E8-A2D4-474D35954B4F}"/>
    <cellStyle name="Normal 9 4 5 2 2 3" xfId="4992" xr:uid="{D3BD694C-6023-43A7-A2DC-293D093FEF8E}"/>
    <cellStyle name="Normal 9 4 5 2 2 3 2" xfId="41619" xr:uid="{C98C3E68-9847-4CF4-B58E-B73501724FFE}"/>
    <cellStyle name="Normal 9 4 5 2 2 3 3" xfId="6203" xr:uid="{A0A9BB28-95AC-4C3F-9436-BA67E3842A37}"/>
    <cellStyle name="Normal 9 4 5 2 2 3 4" xfId="5611" xr:uid="{61DC6FC8-712C-47B5-961A-350AD883896F}"/>
    <cellStyle name="Normal 9 4 5 2 3" xfId="2439" xr:uid="{D17BD80A-67DC-4576-B4B9-19BC1E4797D8}"/>
    <cellStyle name="Normal 9 4 5 2 3 2" xfId="4994" xr:uid="{2EE5148F-5DB3-4AA5-A41B-6BE8E07CED5F}"/>
    <cellStyle name="Normal 9 4 5 2 3 2 2" xfId="41621" xr:uid="{00BE59EB-6E6F-4786-8091-D0A2226E9932}"/>
    <cellStyle name="Normal 9 4 5 2 3 2 3" xfId="6205" xr:uid="{D1D72E03-3825-4E63-BE42-70715923CAEA}"/>
    <cellStyle name="Normal 9 4 5 2 3 2 4" xfId="5613" xr:uid="{82A6A4A1-E3DA-41C0-AF59-73C81DE24567}"/>
    <cellStyle name="Normal 9 4 5 2 4" xfId="4111" xr:uid="{78780FC8-E8A8-4BB0-A947-AA35E14674E3}"/>
    <cellStyle name="Normal 9 4 5 2 4 2" xfId="4995" xr:uid="{DC705A06-9B5A-4D4F-83D5-A9557798B3E0}"/>
    <cellStyle name="Normal 9 4 5 2 4 2 2" xfId="41622" xr:uid="{27326B43-69D7-4E06-995F-A2D36C1D25CA}"/>
    <cellStyle name="Normal 9 4 5 2 4 2 3" xfId="6206" xr:uid="{E977F632-2C9C-4BFA-9E16-9C4614CE17F0}"/>
    <cellStyle name="Normal 9 4 5 2 4 2 4" xfId="5614" xr:uid="{B09CE99A-8B81-411D-94C3-A5D7073E8C7C}"/>
    <cellStyle name="Normal 9 4 5 2 5" xfId="4991" xr:uid="{0379ABBC-543C-4750-98F9-0F508D6473B6}"/>
    <cellStyle name="Normal 9 4 5 2 5 2" xfId="41618" xr:uid="{4AE72EB5-BF3B-4D9D-8969-9EEC1C1E41A5}"/>
    <cellStyle name="Normal 9 4 5 2 5 3" xfId="6202" xr:uid="{2FFA823A-BE12-4B2A-BF4B-BB8834B91DB9}"/>
    <cellStyle name="Normal 9 4 5 2 5 4" xfId="5610" xr:uid="{B8AA54DF-E6DB-4F35-8003-EAF098A12F68}"/>
    <cellStyle name="Normal 9 4 5 3" xfId="2440" xr:uid="{12E1FEBB-6C7E-48C5-AB49-219732F79786}"/>
    <cellStyle name="Normal 9 4 5 3 2" xfId="2441" xr:uid="{1DBB23CE-2C35-414C-8114-E527755EC52F}"/>
    <cellStyle name="Normal 9 4 5 3 2 2" xfId="4997" xr:uid="{7A6FA90B-3A2E-42CC-B21B-3E660F009B25}"/>
    <cellStyle name="Normal 9 4 5 3 2 2 2" xfId="41624" xr:uid="{67FAEEC4-0385-48DD-A098-B7B79FB520E1}"/>
    <cellStyle name="Normal 9 4 5 3 2 2 3" xfId="6208" xr:uid="{6566B97B-23FF-4A74-B2A7-ED84EC4DF10E}"/>
    <cellStyle name="Normal 9 4 5 3 2 2 4" xfId="5616" xr:uid="{242AC76D-3A43-48BE-87CB-B564D1B96506}"/>
    <cellStyle name="Normal 9 4 5 3 3" xfId="4112" xr:uid="{6BF6CFEB-C052-4F6E-8188-95129EB7229D}"/>
    <cellStyle name="Normal 9 4 5 3 3 2" xfId="4998" xr:uid="{9369FA5D-90F8-4D9E-94C9-EADD5954730D}"/>
    <cellStyle name="Normal 9 4 5 3 3 2 2" xfId="41625" xr:uid="{8D543880-572A-4988-B4B0-3E289A0ECCC0}"/>
    <cellStyle name="Normal 9 4 5 3 3 2 3" xfId="6209" xr:uid="{B0486AE9-C4ED-45F9-AC9D-3CE8A113580C}"/>
    <cellStyle name="Normal 9 4 5 3 3 2 4" xfId="5617" xr:uid="{976ECA01-AF07-4012-9D47-20ACDFB9859B}"/>
    <cellStyle name="Normal 9 4 5 3 4" xfId="4113" xr:uid="{35DE0C6C-49D7-4D15-B0FA-87DDBBADAE66}"/>
    <cellStyle name="Normal 9 4 5 3 4 2" xfId="4999" xr:uid="{F7F1D7FD-3B8A-40F6-9CD4-8B262B474C2E}"/>
    <cellStyle name="Normal 9 4 5 3 4 2 2" xfId="41626" xr:uid="{0571D743-53F9-4968-A102-0D34FD72C310}"/>
    <cellStyle name="Normal 9 4 5 3 4 2 3" xfId="6210" xr:uid="{BC002534-5889-485E-A3D1-6A0BB6347D25}"/>
    <cellStyle name="Normal 9 4 5 3 4 2 4" xfId="5618" xr:uid="{74A13296-FB83-4A69-A4A6-6AE6B769DC9B}"/>
    <cellStyle name="Normal 9 4 5 3 5" xfId="4996" xr:uid="{AFC8207C-F7C6-4B8E-B62E-337C83BCCCFD}"/>
    <cellStyle name="Normal 9 4 5 3 5 2" xfId="41623" xr:uid="{E7A5FAE1-B9D8-4B7A-8C76-354177C5BE32}"/>
    <cellStyle name="Normal 9 4 5 3 5 3" xfId="6207" xr:uid="{061F6FC3-B480-4E97-85DF-FBDD3E233729}"/>
    <cellStyle name="Normal 9 4 5 3 5 4" xfId="5615" xr:uid="{55441EEC-006D-4EF3-B5AC-646E73D62158}"/>
    <cellStyle name="Normal 9 4 5 4" xfId="2442" xr:uid="{D3C5B763-E2A3-47E5-8C7E-6B16611A0962}"/>
    <cellStyle name="Normal 9 4 5 4 2" xfId="5000" xr:uid="{9FECB11B-5865-4AA7-9164-6363669DADF9}"/>
    <cellStyle name="Normal 9 4 5 4 2 2" xfId="41627" xr:uid="{C10C7FAD-B204-4884-91A0-39F1112853B1}"/>
    <cellStyle name="Normal 9 4 5 4 2 3" xfId="6211" xr:uid="{E9E9D0EC-6F6F-4958-A047-D5F5BFD12981}"/>
    <cellStyle name="Normal 9 4 5 4 2 4" xfId="5619" xr:uid="{2D405622-9258-41B2-A595-25C7655F798D}"/>
    <cellStyle name="Normal 9 4 5 5" xfId="4114" xr:uid="{70CB020D-875D-496A-AC1D-1C2FA18B1F5B}"/>
    <cellStyle name="Normal 9 4 5 5 2" xfId="5001" xr:uid="{3443DAA1-DFD4-4A37-BF06-B48B4E8BDF68}"/>
    <cellStyle name="Normal 9 4 5 5 2 2" xfId="41628" xr:uid="{4B620F93-91FA-410F-B811-F2165CDAE76C}"/>
    <cellStyle name="Normal 9 4 5 5 2 3" xfId="6212" xr:uid="{B286FF0F-B18C-43BA-8F6C-AB9F11ECB44D}"/>
    <cellStyle name="Normal 9 4 5 5 2 4" xfId="5620" xr:uid="{83C2B9FC-2EEB-4B01-93B1-73172DBCC8E2}"/>
    <cellStyle name="Normal 9 4 5 6" xfId="4115" xr:uid="{60CA8A5B-0AE8-43C8-94EE-097D0696C900}"/>
    <cellStyle name="Normal 9 4 5 6 2" xfId="5002" xr:uid="{D3EFD1BC-B7CD-4523-A3BD-ABCF64845BA4}"/>
    <cellStyle name="Normal 9 4 5 6 2 2" xfId="41629" xr:uid="{D63BEE64-CFD9-4E59-91DE-6D80195C5364}"/>
    <cellStyle name="Normal 9 4 5 6 2 3" xfId="6213" xr:uid="{E3C92729-ECCB-4B50-A652-966C4DA38ECE}"/>
    <cellStyle name="Normal 9 4 5 6 2 4" xfId="5621" xr:uid="{9351441C-4786-4061-B8CC-30D51B1B3EAF}"/>
    <cellStyle name="Normal 9 4 5 7" xfId="4990" xr:uid="{8377EB8D-0674-4C20-80A9-77DB4CBE0941}"/>
    <cellStyle name="Normal 9 4 5 7 2" xfId="41617" xr:uid="{E6BC549C-0C2A-4665-8F5F-421CF49CE79B}"/>
    <cellStyle name="Normal 9 4 5 7 3" xfId="6201" xr:uid="{34CA404B-82CA-4132-BFB3-91577750B779}"/>
    <cellStyle name="Normal 9 4 5 7 4" xfId="5609" xr:uid="{4980CAF1-6017-4CD7-9D63-B2DBEF887700}"/>
    <cellStyle name="Normal 9 4 6" xfId="420" xr:uid="{7C82B816-7B42-438F-B947-E5D9BD3FDD77}"/>
    <cellStyle name="Normal 9 4 6 2" xfId="2443" xr:uid="{46A20C1F-4B72-401F-9DAC-16816F7E3269}"/>
    <cellStyle name="Normal 9 4 6 2 2" xfId="2444" xr:uid="{D6EE7E35-CCF6-4324-81A9-F3CA45DF762D}"/>
    <cellStyle name="Normal 9 4 6 2 2 2" xfId="5005" xr:uid="{EFF527D0-EE11-4480-8589-BF15677A7E1B}"/>
    <cellStyle name="Normal 9 4 6 2 2 2 2" xfId="41632" xr:uid="{367F2548-A5FD-44D9-AF85-587DEFBCFD43}"/>
    <cellStyle name="Normal 9 4 6 2 2 2 3" xfId="6216" xr:uid="{1AA6FDEE-C2C6-48D8-A3EC-970028682A90}"/>
    <cellStyle name="Normal 9 4 6 2 2 2 4" xfId="5624" xr:uid="{60246963-F23E-46C8-B9E6-2FFFDD09EC10}"/>
    <cellStyle name="Normal 9 4 6 2 3" xfId="4116" xr:uid="{F202BF6A-86F3-4DE0-809E-45D6E28B3EAA}"/>
    <cellStyle name="Normal 9 4 6 2 3 2" xfId="5006" xr:uid="{841FF1E1-7D53-4E81-A30F-EE703E098BBD}"/>
    <cellStyle name="Normal 9 4 6 2 3 2 2" xfId="41633" xr:uid="{3D6063DA-2E2D-4B7B-A8AE-0322E6359947}"/>
    <cellStyle name="Normal 9 4 6 2 3 2 3" xfId="6217" xr:uid="{9D72C83E-D66C-45DC-8E81-2E476CF5E9DB}"/>
    <cellStyle name="Normal 9 4 6 2 3 2 4" xfId="5625" xr:uid="{65EE278B-EA2A-448E-B78F-7B90FD664D96}"/>
    <cellStyle name="Normal 9 4 6 2 4" xfId="4117" xr:uid="{A29ABBAC-6383-4067-B09A-FA24818DE10D}"/>
    <cellStyle name="Normal 9 4 6 2 4 2" xfId="5007" xr:uid="{48D05EAF-6726-4385-97A1-EE7415B0BCD5}"/>
    <cellStyle name="Normal 9 4 6 2 4 2 2" xfId="41634" xr:uid="{3D498751-F698-4433-B169-18FC72D2A0FE}"/>
    <cellStyle name="Normal 9 4 6 2 4 2 3" xfId="6218" xr:uid="{FBE0CEF6-36AF-41ED-BA11-E19B8E007231}"/>
    <cellStyle name="Normal 9 4 6 2 4 2 4" xfId="5626" xr:uid="{E0CD13F0-A047-492F-8098-5DF2D142EED5}"/>
    <cellStyle name="Normal 9 4 6 2 5" xfId="5004" xr:uid="{EFC7FE5B-AE1F-4327-9FD6-F44699024ABD}"/>
    <cellStyle name="Normal 9 4 6 2 5 2" xfId="41631" xr:uid="{65064249-253D-47ED-946D-6662180A6CF5}"/>
    <cellStyle name="Normal 9 4 6 2 5 3" xfId="6215" xr:uid="{57464045-4868-4770-A592-F2D5317AE1F6}"/>
    <cellStyle name="Normal 9 4 6 2 5 4" xfId="5623" xr:uid="{464AB716-5C30-46F3-8C00-8EA61B052AE8}"/>
    <cellStyle name="Normal 9 4 6 3" xfId="2445" xr:uid="{12F3B8CB-2FD4-4425-8A55-6AE08052F707}"/>
    <cellStyle name="Normal 9 4 6 3 2" xfId="5008" xr:uid="{1F82F639-DBD3-49F4-B842-A113BD76D8B1}"/>
    <cellStyle name="Normal 9 4 6 3 2 2" xfId="41635" xr:uid="{D26E872F-B6D5-43E0-84D2-F67C18A6AD10}"/>
    <cellStyle name="Normal 9 4 6 3 2 3" xfId="6219" xr:uid="{AC1FBC15-3E88-4CA7-B49E-06DD8FAC52B1}"/>
    <cellStyle name="Normal 9 4 6 3 2 4" xfId="5627" xr:uid="{7C08878F-61F4-41BD-AC2B-01C76C42BDAB}"/>
    <cellStyle name="Normal 9 4 6 4" xfId="4118" xr:uid="{6EF6E3D5-3B7D-40B4-80DD-8006ECAF7294}"/>
    <cellStyle name="Normal 9 4 6 4 2" xfId="5009" xr:uid="{88B14E7F-FE11-44B2-95A2-7DA2AF9C2FEE}"/>
    <cellStyle name="Normal 9 4 6 4 2 2" xfId="41636" xr:uid="{13AFA49B-07EC-4C51-88DD-32E080EAD881}"/>
    <cellStyle name="Normal 9 4 6 4 2 3" xfId="6220" xr:uid="{18D63A12-A2F2-43A6-B08C-2BD9BD17C28D}"/>
    <cellStyle name="Normal 9 4 6 4 2 4" xfId="5628" xr:uid="{73CF4505-C820-415B-863C-BA636639048C}"/>
    <cellStyle name="Normal 9 4 6 5" xfId="4119" xr:uid="{BB6741C6-CC12-4314-9333-CC873C313910}"/>
    <cellStyle name="Normal 9 4 6 5 2" xfId="5010" xr:uid="{4DCCDE0F-9763-486D-AD4B-4A757C1A5FBB}"/>
    <cellStyle name="Normal 9 4 6 5 2 2" xfId="41637" xr:uid="{24B30FCA-544B-4D47-93BA-448DCC4426A7}"/>
    <cellStyle name="Normal 9 4 6 5 2 3" xfId="6221" xr:uid="{1D70C300-F561-47D7-ABF6-10AF85277934}"/>
    <cellStyle name="Normal 9 4 6 5 2 4" xfId="5629" xr:uid="{E5308C48-1AD2-4EDC-9C31-872AD99CF236}"/>
    <cellStyle name="Normal 9 4 6 6" xfId="5003" xr:uid="{955414D3-5A89-4960-ADCB-5A08F8E2E99F}"/>
    <cellStyle name="Normal 9 4 6 6 2" xfId="41630" xr:uid="{75F1C3FE-A13D-44C8-B911-44E95D50E55B}"/>
    <cellStyle name="Normal 9 4 6 6 3" xfId="6214" xr:uid="{76C25340-6BCE-4E4C-AE95-72531DAC82E1}"/>
    <cellStyle name="Normal 9 4 6 6 4" xfId="5622" xr:uid="{EAA155A2-8A5A-43F3-858B-908633F14D7F}"/>
    <cellStyle name="Normal 9 4 7" xfId="2446" xr:uid="{062B6BB3-76CF-46EA-B734-DC41E3454705}"/>
    <cellStyle name="Normal 9 4 7 2" xfId="2447" xr:uid="{34333242-D8F5-40D0-A493-1EA33F2ADA23}"/>
    <cellStyle name="Normal 9 4 7 2 2" xfId="5012" xr:uid="{EE635D7C-8FCF-4D60-9CFA-9A9F45DFAE26}"/>
    <cellStyle name="Normal 9 4 7 2 2 2" xfId="41639" xr:uid="{2A159910-5D42-4C8B-BC07-579695A01F3C}"/>
    <cellStyle name="Normal 9 4 7 2 2 3" xfId="6223" xr:uid="{877C43FC-C08A-4325-BF2E-2CA29B5A5C26}"/>
    <cellStyle name="Normal 9 4 7 2 2 4" xfId="5631" xr:uid="{EC911250-E777-4C2A-9DE0-A4E1C8FDB95C}"/>
    <cellStyle name="Normal 9 4 7 3" xfId="4120" xr:uid="{9B9113A5-A1D1-478A-A7B1-B5B7D1030982}"/>
    <cellStyle name="Normal 9 4 7 3 2" xfId="5013" xr:uid="{DAB3DABB-7687-4823-9DC4-9D72427CE35D}"/>
    <cellStyle name="Normal 9 4 7 3 2 2" xfId="41640" xr:uid="{2D1A9955-8270-4E35-A7F4-5BF8892A0DC8}"/>
    <cellStyle name="Normal 9 4 7 3 2 3" xfId="6224" xr:uid="{803DD0B0-BA4D-410B-8762-9E1251484222}"/>
    <cellStyle name="Normal 9 4 7 3 2 4" xfId="5632" xr:uid="{45F2BC61-206D-4214-B5B5-6106B53E7AFC}"/>
    <cellStyle name="Normal 9 4 7 4" xfId="4121" xr:uid="{A82A48E4-1F8C-4DE1-9867-24F1858A9139}"/>
    <cellStyle name="Normal 9 4 7 4 2" xfId="5014" xr:uid="{073BAF9A-3DF9-4A97-80C0-2802617634BE}"/>
    <cellStyle name="Normal 9 4 7 4 2 2" xfId="41641" xr:uid="{47AD2539-5D0B-495F-AEC4-BD2448C6C938}"/>
    <cellStyle name="Normal 9 4 7 4 2 3" xfId="6225" xr:uid="{5AE616C9-18E4-4C2A-9357-36688168CAA9}"/>
    <cellStyle name="Normal 9 4 7 4 2 4" xfId="5633" xr:uid="{50F1FB19-2548-468C-81EF-FFD8790607DC}"/>
    <cellStyle name="Normal 9 4 7 5" xfId="5011" xr:uid="{D01C52A2-C4DA-4EC2-861B-FA73A0076D2A}"/>
    <cellStyle name="Normal 9 4 7 5 2" xfId="41638" xr:uid="{FD8957B3-817F-4489-A7C7-F7ED380DD710}"/>
    <cellStyle name="Normal 9 4 7 5 3" xfId="6222" xr:uid="{A6A1F280-44AF-4150-9584-3A4570B3D9FB}"/>
    <cellStyle name="Normal 9 4 7 5 4" xfId="5630" xr:uid="{A9D4EB26-CC67-4C59-A178-DEE5E4D58523}"/>
    <cellStyle name="Normal 9 4 8" xfId="2448" xr:uid="{B52C461E-4624-40A6-8CCF-6483A7BC5D8A}"/>
    <cellStyle name="Normal 9 4 8 2" xfId="4122" xr:uid="{45B0B6DF-0AA2-4DEF-81C9-E8AA3564CACE}"/>
    <cellStyle name="Normal 9 4 8 2 2" xfId="5016" xr:uid="{7C0D74C7-07E6-4716-9EB0-8A4CCA1EEC63}"/>
    <cellStyle name="Normal 9 4 8 2 2 2" xfId="41643" xr:uid="{4D15CB93-6875-4AFF-88CD-A91BE63396E7}"/>
    <cellStyle name="Normal 9 4 8 2 2 3" xfId="6227" xr:uid="{BBA40D93-AD35-47A3-8719-A1D81FA58887}"/>
    <cellStyle name="Normal 9 4 8 2 2 4" xfId="5635" xr:uid="{92604DAB-5796-4624-803F-0E45EEA267B3}"/>
    <cellStyle name="Normal 9 4 8 3" xfId="4123" xr:uid="{213A2FB4-E40A-45AA-AA9E-0893E6A790D8}"/>
    <cellStyle name="Normal 9 4 8 3 2" xfId="5017" xr:uid="{D5D7E7BB-0E1F-4F76-B319-08745FD62C07}"/>
    <cellStyle name="Normal 9 4 8 3 2 2" xfId="41644" xr:uid="{9762DE75-5A61-43E6-AB8D-63BDCB5D1F53}"/>
    <cellStyle name="Normal 9 4 8 3 2 3" xfId="6228" xr:uid="{CB423F34-3EB7-47CB-A0A8-AD6E258C828F}"/>
    <cellStyle name="Normal 9 4 8 3 2 4" xfId="5636" xr:uid="{97C016C9-7105-4654-83CE-CB11A63CAD98}"/>
    <cellStyle name="Normal 9 4 8 4" xfId="4124" xr:uid="{E71C5F8A-1812-4403-9DA3-C563D920ECA8}"/>
    <cellStyle name="Normal 9 4 8 4 2" xfId="5018" xr:uid="{7E46E01F-9CDD-4B88-ABD1-8C4202605717}"/>
    <cellStyle name="Normal 9 4 8 4 2 2" xfId="41645" xr:uid="{FEA5AAEE-8F24-479E-A0C3-52C851C99C11}"/>
    <cellStyle name="Normal 9 4 8 4 2 3" xfId="6229" xr:uid="{564D3FBA-15AD-40D6-9590-C5F0F88B2DD5}"/>
    <cellStyle name="Normal 9 4 8 4 2 4" xfId="5637" xr:uid="{26BE368B-85D2-4E69-BFD8-DD7C8D80D269}"/>
    <cellStyle name="Normal 9 4 8 5" xfId="5015" xr:uid="{71CAA6D2-8656-46D4-A5C3-EB3BF643FF77}"/>
    <cellStyle name="Normal 9 4 8 5 2" xfId="41642" xr:uid="{02468152-D50C-4962-91AA-68DA414D1A92}"/>
    <cellStyle name="Normal 9 4 8 5 3" xfId="6226" xr:uid="{38B756D2-297E-464C-8CD8-FC7456E885F1}"/>
    <cellStyle name="Normal 9 4 8 5 4" xfId="5634" xr:uid="{E3F433A4-788C-4B08-9B96-0BE5BC29FEF3}"/>
    <cellStyle name="Normal 9 4 9" xfId="4125" xr:uid="{4E922194-F926-4608-A51E-6E08F69B014E}"/>
    <cellStyle name="Normal 9 4 9 2" xfId="5019" xr:uid="{D115BD97-809F-44AC-A418-0CDD81A1C0E1}"/>
    <cellStyle name="Normal 9 4 9 2 2" xfId="41646" xr:uid="{F3B8A1C3-E986-4BBB-A1E7-684A226758BC}"/>
    <cellStyle name="Normal 9 4 9 2 3" xfId="6230" xr:uid="{A9CC58BE-6EE0-4314-B838-A4184B5F901A}"/>
    <cellStyle name="Normal 9 4 9 2 4" xfId="5638" xr:uid="{4E6FF1F7-8D98-4108-8604-A0B2518AC3C3}"/>
    <cellStyle name="Normal 9 5" xfId="180" xr:uid="{13D35BA1-E5C9-409D-A3B2-03AA5A7F5C41}"/>
    <cellStyle name="Normal 9 5 10" xfId="4126" xr:uid="{FB9241BC-6E34-4F61-878C-7B4CFD7C3FB9}"/>
    <cellStyle name="Normal 9 5 10 2" xfId="5021" xr:uid="{E3C3BF6C-4E20-48AF-ABD1-CFC77422090F}"/>
    <cellStyle name="Normal 9 5 10 2 2" xfId="41648" xr:uid="{1B9A94AF-7B15-4F79-89AE-20E497A9F3B5}"/>
    <cellStyle name="Normal 9 5 10 2 3" xfId="6232" xr:uid="{410FF1C0-FEDE-4FDA-948B-8A5F74392857}"/>
    <cellStyle name="Normal 9 5 10 2 4" xfId="5640" xr:uid="{28802BBF-83DC-46A1-9C25-74009F6A811D}"/>
    <cellStyle name="Normal 9 5 11" xfId="4127" xr:uid="{44ACFAD7-74B8-49FC-9C98-4C96F9DD11F1}"/>
    <cellStyle name="Normal 9 5 11 2" xfId="5022" xr:uid="{8137386D-592A-4B71-8831-2528D16687F7}"/>
    <cellStyle name="Normal 9 5 11 2 2" xfId="41649" xr:uid="{B8F1F477-1057-4805-ABE7-40F2A495E66E}"/>
    <cellStyle name="Normal 9 5 11 2 3" xfId="6233" xr:uid="{3ABC7BDE-3845-40B8-8442-741BD18128F2}"/>
    <cellStyle name="Normal 9 5 11 2 4" xfId="5641" xr:uid="{CC2B7536-EF3A-4707-A5BF-3952CF2D8E59}"/>
    <cellStyle name="Normal 9 5 12" xfId="5020" xr:uid="{F2873A69-8973-48B9-BC7A-5BB4012A61EC}"/>
    <cellStyle name="Normal 9 5 12 2" xfId="41647" xr:uid="{F1ECEC7D-B8B4-46A2-ACAF-B5C3BB26E4E3}"/>
    <cellStyle name="Normal 9 5 12 3" xfId="6231" xr:uid="{FBD818C1-C0E2-4010-9741-F2C8C90155A5}"/>
    <cellStyle name="Normal 9 5 12 4" xfId="5639" xr:uid="{9C4DE6B6-A6F4-4E89-BBFA-8E07CE8179D8}"/>
    <cellStyle name="Normal 9 5 2" xfId="181" xr:uid="{CC3D321E-5EE1-488D-B0E1-A69B6A4330B9}"/>
    <cellStyle name="Normal 9 5 2 10" xfId="5023" xr:uid="{8EC0EE2D-83DC-4837-B564-F15E200DCB1E}"/>
    <cellStyle name="Normal 9 5 2 10 2" xfId="41650" xr:uid="{E0955D86-C6DB-45AD-8393-B312FF8BAC57}"/>
    <cellStyle name="Normal 9 5 2 10 3" xfId="6234" xr:uid="{31ADC971-2255-49C9-BD8D-D607DAEAD51F}"/>
    <cellStyle name="Normal 9 5 2 10 4" xfId="5642" xr:uid="{062846C6-EAD0-413B-AD5A-144BDB0281DC}"/>
    <cellStyle name="Normal 9 5 2 2" xfId="421" xr:uid="{EB8A8531-BE2C-4917-BEC1-C740DCF13448}"/>
    <cellStyle name="Normal 9 5 2 2 2" xfId="870" xr:uid="{D55A5A08-3196-4A62-819B-2EA659AB5504}"/>
    <cellStyle name="Normal 9 5 2 2 2 2" xfId="871" xr:uid="{CEF3DEA2-E1BB-41B5-9628-AB8EF18612DE}"/>
    <cellStyle name="Normal 9 5 2 2 2 2 2" xfId="2449" xr:uid="{CDBEFE74-944B-4281-BD6B-26C122736B66}"/>
    <cellStyle name="Normal 9 5 2 2 2 2 2 2" xfId="5027" xr:uid="{EB2093A8-D950-467D-86DE-DB072D19D4F0}"/>
    <cellStyle name="Normal 9 5 2 2 2 2 2 2 2" xfId="41654" xr:uid="{004F22B1-1DDA-490C-92CF-E9295078FBDE}"/>
    <cellStyle name="Normal 9 5 2 2 2 2 2 2 3" xfId="6238" xr:uid="{E273D981-1F71-4B59-AB6D-DE3F9B530DD8}"/>
    <cellStyle name="Normal 9 5 2 2 2 2 2 2 4" xfId="5646" xr:uid="{D93B33B7-D009-493F-9370-6D8B6056997B}"/>
    <cellStyle name="Normal 9 5 2 2 2 2 3" xfId="4128" xr:uid="{717CA611-B695-4D5A-A172-7D8E820F43AD}"/>
    <cellStyle name="Normal 9 5 2 2 2 2 3 2" xfId="5028" xr:uid="{B322E82F-B250-4AA6-B1A3-8492970A6E97}"/>
    <cellStyle name="Normal 9 5 2 2 2 2 3 2 2" xfId="41655" xr:uid="{1ECDF8C3-89E1-4599-8C11-C5BBDF2344EB}"/>
    <cellStyle name="Normal 9 5 2 2 2 2 3 2 3" xfId="6239" xr:uid="{EDECE011-B997-4CCA-97D3-03652BF94693}"/>
    <cellStyle name="Normal 9 5 2 2 2 2 3 2 4" xfId="5647" xr:uid="{1A09E5CB-B92F-4A5F-AD03-A040701987D1}"/>
    <cellStyle name="Normal 9 5 2 2 2 2 4" xfId="4129" xr:uid="{DFF39777-40B3-488A-8355-D64A33889A40}"/>
    <cellStyle name="Normal 9 5 2 2 2 2 4 2" xfId="5029" xr:uid="{4B42E290-79C5-42DE-8F58-0F995E3F3BBD}"/>
    <cellStyle name="Normal 9 5 2 2 2 2 4 2 2" xfId="41656" xr:uid="{DC397E6F-BBDF-4BAF-954A-C7632DCA8AD8}"/>
    <cellStyle name="Normal 9 5 2 2 2 2 4 2 3" xfId="6240" xr:uid="{C91141F2-A7D6-43AB-8B45-0A3586FD44B0}"/>
    <cellStyle name="Normal 9 5 2 2 2 2 4 2 4" xfId="5648" xr:uid="{85D81AFA-BF44-432B-8E42-129DF1119AC3}"/>
    <cellStyle name="Normal 9 5 2 2 2 2 5" xfId="5026" xr:uid="{04DD9496-9D22-422C-8D90-916918B80693}"/>
    <cellStyle name="Normal 9 5 2 2 2 2 5 2" xfId="41653" xr:uid="{47BFD53A-C8F9-4DDF-B240-A16E707E7A77}"/>
    <cellStyle name="Normal 9 5 2 2 2 2 5 3" xfId="6237" xr:uid="{C04005E6-94AD-4FF2-9433-EA5B8CEB7E0A}"/>
    <cellStyle name="Normal 9 5 2 2 2 2 5 4" xfId="5645" xr:uid="{99C5FDFA-15DD-4CB1-91D3-20D64760BAC0}"/>
    <cellStyle name="Normal 9 5 2 2 2 3" xfId="2450" xr:uid="{2515468A-8091-473F-BB05-9F9A9D59B893}"/>
    <cellStyle name="Normal 9 5 2 2 2 3 2" xfId="4130" xr:uid="{9FD79E35-A045-40A5-9F6B-1FAEA61E758D}"/>
    <cellStyle name="Normal 9 5 2 2 2 3 2 2" xfId="5031" xr:uid="{F60CEA37-5E7D-4DD9-A1E5-957575B5A192}"/>
    <cellStyle name="Normal 9 5 2 2 2 3 2 2 2" xfId="41658" xr:uid="{D681B8B9-83D1-46DE-80E5-C96DF5D904DA}"/>
    <cellStyle name="Normal 9 5 2 2 2 3 2 2 3" xfId="6242" xr:uid="{2565A50C-2FB9-4BB8-A880-69D4948BA5EE}"/>
    <cellStyle name="Normal 9 5 2 2 2 3 2 2 4" xfId="5650" xr:uid="{B4E941F9-500E-432B-A3CF-F430D2EAC1CC}"/>
    <cellStyle name="Normal 9 5 2 2 2 3 3" xfId="4131" xr:uid="{0354D984-3268-4483-93D2-A28C0A6A965B}"/>
    <cellStyle name="Normal 9 5 2 2 2 3 3 2" xfId="5032" xr:uid="{FE02C4F7-EC8A-4D72-8C5A-71598A2E2D70}"/>
    <cellStyle name="Normal 9 5 2 2 2 3 3 2 2" xfId="41659" xr:uid="{10398F60-1136-46C7-8A05-BF85921C0542}"/>
    <cellStyle name="Normal 9 5 2 2 2 3 3 2 3" xfId="6243" xr:uid="{9D990A79-3CA3-4767-90FA-0F17B663057D}"/>
    <cellStyle name="Normal 9 5 2 2 2 3 3 2 4" xfId="5651" xr:uid="{27FB69D5-4D44-49FD-8EB0-9DC99FE16C31}"/>
    <cellStyle name="Normal 9 5 2 2 2 3 4" xfId="4132" xr:uid="{86839057-992F-44A9-8FF7-265BCA3392F6}"/>
    <cellStyle name="Normal 9 5 2 2 2 3 4 2" xfId="5033" xr:uid="{963BBC26-6E27-4AD8-A85E-6A22139063FC}"/>
    <cellStyle name="Normal 9 5 2 2 2 3 4 2 2" xfId="41660" xr:uid="{3073F1AE-4253-4D30-A552-622A3F2EC7F2}"/>
    <cellStyle name="Normal 9 5 2 2 2 3 4 2 3" xfId="6244" xr:uid="{9A231018-3FCC-4AB0-BED4-61C5597F44D6}"/>
    <cellStyle name="Normal 9 5 2 2 2 3 4 2 4" xfId="5652" xr:uid="{70A01B74-CBA0-4951-B509-858415B317E7}"/>
    <cellStyle name="Normal 9 5 2 2 2 3 5" xfId="5030" xr:uid="{37DEE89A-AF8F-4ABF-98A0-C3EED923785B}"/>
    <cellStyle name="Normal 9 5 2 2 2 3 5 2" xfId="41657" xr:uid="{85913496-68FA-440C-9BA1-F4781E0BE16B}"/>
    <cellStyle name="Normal 9 5 2 2 2 3 5 3" xfId="6241" xr:uid="{3DF24139-857C-404D-B57D-5FCFB0D3D85B}"/>
    <cellStyle name="Normal 9 5 2 2 2 3 5 4" xfId="5649" xr:uid="{B7FAF918-6CB0-4A04-872C-5F04D01E509A}"/>
    <cellStyle name="Normal 9 5 2 2 2 4" xfId="4133" xr:uid="{ADF1E806-A72B-46EF-BCBA-27B849283966}"/>
    <cellStyle name="Normal 9 5 2 2 2 4 2" xfId="5034" xr:uid="{2734C876-CF78-43AA-9E37-7611C272CA6C}"/>
    <cellStyle name="Normal 9 5 2 2 2 4 2 2" xfId="41661" xr:uid="{A360788E-C4E0-49D7-A55B-7CF0FC847EC7}"/>
    <cellStyle name="Normal 9 5 2 2 2 4 2 3" xfId="6245" xr:uid="{F0E6A275-2B17-44C0-8E8E-9544476F4634}"/>
    <cellStyle name="Normal 9 5 2 2 2 4 2 4" xfId="5653" xr:uid="{B743507C-836E-4A36-97AB-F063CB168B16}"/>
    <cellStyle name="Normal 9 5 2 2 2 5" xfId="4134" xr:uid="{1BCE7605-EC8D-48AE-8918-54493C34F586}"/>
    <cellStyle name="Normal 9 5 2 2 2 5 2" xfId="5035" xr:uid="{4091F5A2-0601-41B3-A440-FB34B4443D89}"/>
    <cellStyle name="Normal 9 5 2 2 2 5 2 2" xfId="41662" xr:uid="{2592B1A3-207D-45CA-AB09-872C92730082}"/>
    <cellStyle name="Normal 9 5 2 2 2 5 2 3" xfId="6246" xr:uid="{9CBCC39E-04F3-4FC8-9A45-99C3265D8821}"/>
    <cellStyle name="Normal 9 5 2 2 2 5 2 4" xfId="5654" xr:uid="{E02C0603-6CE3-4EB6-A08A-C328E7840F4F}"/>
    <cellStyle name="Normal 9 5 2 2 2 6" xfId="4135" xr:uid="{1DA37448-01B9-402E-AC87-FE3D0F07418E}"/>
    <cellStyle name="Normal 9 5 2 2 2 6 2" xfId="5036" xr:uid="{AAD02CB2-8B76-439E-953A-0ABBC38EF839}"/>
    <cellStyle name="Normal 9 5 2 2 2 6 2 2" xfId="41663" xr:uid="{8B95DF7B-1056-4826-BC4A-5B0ED23B1E8C}"/>
    <cellStyle name="Normal 9 5 2 2 2 6 2 3" xfId="6247" xr:uid="{AD4920AE-6279-405D-B213-0CFFFFD919FC}"/>
    <cellStyle name="Normal 9 5 2 2 2 6 2 4" xfId="5655" xr:uid="{17672682-B3F1-4B6B-9F8B-9449EE22AD50}"/>
    <cellStyle name="Normal 9 5 2 2 2 7" xfId="5025" xr:uid="{4080F167-B1B5-42F4-8825-2A4D1433C32C}"/>
    <cellStyle name="Normal 9 5 2 2 2 7 2" xfId="41652" xr:uid="{466CC265-19DB-485F-B66C-3E96D01B6F87}"/>
    <cellStyle name="Normal 9 5 2 2 2 7 3" xfId="6236" xr:uid="{EAE4EDF9-4DB1-4F4C-807C-5287E59B5812}"/>
    <cellStyle name="Normal 9 5 2 2 2 7 4" xfId="5644" xr:uid="{04581A3E-6263-44F1-BDE2-85BD1F2816D4}"/>
    <cellStyle name="Normal 9 5 2 2 3" xfId="872" xr:uid="{5D0EBFBF-1086-4EF8-ABD2-249122B43D7A}"/>
    <cellStyle name="Normal 9 5 2 2 3 2" xfId="2451" xr:uid="{EC97C269-8C90-4F5E-A9E2-D62D7FD51E6B}"/>
    <cellStyle name="Normal 9 5 2 2 3 2 2" xfId="4136" xr:uid="{B546E09E-C91A-45BE-B9FD-E62E53B0D4F2}"/>
    <cellStyle name="Normal 9 5 2 2 3 2 2 2" xfId="5039" xr:uid="{BDE6FEF1-0AE2-4E94-AA07-0280187D79F9}"/>
    <cellStyle name="Normal 9 5 2 2 3 2 2 2 2" xfId="41666" xr:uid="{15C3C47F-3657-4D1D-A8FB-6B01F6ED4DB8}"/>
    <cellStyle name="Normal 9 5 2 2 3 2 2 2 3" xfId="6250" xr:uid="{0A36270E-E887-4BA4-A1B1-37791DD2C594}"/>
    <cellStyle name="Normal 9 5 2 2 3 2 2 2 4" xfId="5658" xr:uid="{D9A4810A-8867-45D6-998A-BA6058BF5B94}"/>
    <cellStyle name="Normal 9 5 2 2 3 2 3" xfId="4137" xr:uid="{716E161F-EDAD-4EC7-853D-078F70D288CE}"/>
    <cellStyle name="Normal 9 5 2 2 3 2 3 2" xfId="5040" xr:uid="{6DD56A4A-5745-40BE-8CC0-A635EF3BC02C}"/>
    <cellStyle name="Normal 9 5 2 2 3 2 3 2 2" xfId="41667" xr:uid="{D12A041E-EE2C-4FDB-AD98-CF14E7053788}"/>
    <cellStyle name="Normal 9 5 2 2 3 2 3 2 3" xfId="6251" xr:uid="{E886B740-8497-4086-A867-CCB539A43ED6}"/>
    <cellStyle name="Normal 9 5 2 2 3 2 3 2 4" xfId="5659" xr:uid="{A00482F9-95B0-43A6-9CEA-EDF17C6113FF}"/>
    <cellStyle name="Normal 9 5 2 2 3 2 4" xfId="4138" xr:uid="{6CFE8681-0DD2-4666-B2F1-EDE783FA8C8C}"/>
    <cellStyle name="Normal 9 5 2 2 3 2 4 2" xfId="5041" xr:uid="{013448C7-9578-4E07-99DC-4AE7A41C0B94}"/>
    <cellStyle name="Normal 9 5 2 2 3 2 4 2 2" xfId="41668" xr:uid="{7CF60C32-02D0-44A0-8BCD-2F3119EC00C0}"/>
    <cellStyle name="Normal 9 5 2 2 3 2 4 2 3" xfId="6252" xr:uid="{1627D1DA-DE6B-4CE0-8C16-E58D17FE7248}"/>
    <cellStyle name="Normal 9 5 2 2 3 2 4 2 4" xfId="5660" xr:uid="{DF0C9C0C-44DD-4CC1-87DC-F32E95A8DB11}"/>
    <cellStyle name="Normal 9 5 2 2 3 2 5" xfId="5038" xr:uid="{539E18AA-C556-4162-87EA-2D1382FBC557}"/>
    <cellStyle name="Normal 9 5 2 2 3 2 5 2" xfId="41665" xr:uid="{0F60DDCE-4420-4F63-858E-2916BBA0BE99}"/>
    <cellStyle name="Normal 9 5 2 2 3 2 5 3" xfId="6249" xr:uid="{400D6846-E332-46D8-8A87-4B4E4636A04F}"/>
    <cellStyle name="Normal 9 5 2 2 3 2 5 4" xfId="5657" xr:uid="{F1DE6166-4EEA-469F-AD7F-0811B45286C4}"/>
    <cellStyle name="Normal 9 5 2 2 3 3" xfId="4139" xr:uid="{E28DD487-BDD3-4D43-85E1-866EFC05828B}"/>
    <cellStyle name="Normal 9 5 2 2 3 3 2" xfId="5042" xr:uid="{E05D63F9-95A6-4AEF-B0BC-A335E5C460F4}"/>
    <cellStyle name="Normal 9 5 2 2 3 3 2 2" xfId="41669" xr:uid="{7788E713-88EC-45EF-ACE1-50855C63C57E}"/>
    <cellStyle name="Normal 9 5 2 2 3 3 2 3" xfId="6253" xr:uid="{9FB06145-4259-46D4-B97D-CD49F923F72F}"/>
    <cellStyle name="Normal 9 5 2 2 3 3 2 4" xfId="5661" xr:uid="{2EE4D2CB-0852-4E19-BE74-202A788DB7B0}"/>
    <cellStyle name="Normal 9 5 2 2 3 4" xfId="4140" xr:uid="{ADDF3F36-8852-41B5-A7C0-86DF36532982}"/>
    <cellStyle name="Normal 9 5 2 2 3 4 2" xfId="5043" xr:uid="{89B2AE64-FF6E-4E07-86F9-0AD09D80AA01}"/>
    <cellStyle name="Normal 9 5 2 2 3 4 2 2" xfId="41670" xr:uid="{10F5B878-82DB-40DF-BFC8-7EC0AFB811C1}"/>
    <cellStyle name="Normal 9 5 2 2 3 4 2 3" xfId="6254" xr:uid="{C84D774A-16FF-4CA9-A304-F1DEDDE5C2C9}"/>
    <cellStyle name="Normal 9 5 2 2 3 4 2 4" xfId="5662" xr:uid="{50B62884-D7FB-4D76-BEA1-CFDDD5E595A4}"/>
    <cellStyle name="Normal 9 5 2 2 3 5" xfId="4141" xr:uid="{D8BE8EEC-C6CF-49A3-8D74-B72A97D2D202}"/>
    <cellStyle name="Normal 9 5 2 2 3 5 2" xfId="5044" xr:uid="{E269182E-82B8-437F-8C7D-3011DBD0A5B2}"/>
    <cellStyle name="Normal 9 5 2 2 3 5 2 2" xfId="41671" xr:uid="{B772A926-4E36-49C1-BA8B-AE1F5F7A513F}"/>
    <cellStyle name="Normal 9 5 2 2 3 5 2 3" xfId="6255" xr:uid="{125DEACB-2EBC-49A3-8E77-A9413E476998}"/>
    <cellStyle name="Normal 9 5 2 2 3 5 2 4" xfId="5663" xr:uid="{E8A4DC5A-8547-44C3-8028-9C9BCF7248A2}"/>
    <cellStyle name="Normal 9 5 2 2 3 6" xfId="5037" xr:uid="{7194E1FC-0A15-45E0-9554-D36F57E26E5C}"/>
    <cellStyle name="Normal 9 5 2 2 3 6 2" xfId="41664" xr:uid="{910EBBBE-9E17-4A1F-9C48-EDE62E181EE9}"/>
    <cellStyle name="Normal 9 5 2 2 3 6 3" xfId="6248" xr:uid="{9521B7A3-FC97-4DAB-9DF0-C6226F5C82CA}"/>
    <cellStyle name="Normal 9 5 2 2 3 6 4" xfId="5656" xr:uid="{7FEBBDC6-BF96-4C19-BF26-BD1320EE3EF6}"/>
    <cellStyle name="Normal 9 5 2 2 4" xfId="2452" xr:uid="{E5FDAD5E-5BBE-4A99-B3F6-4F94CB6AA93D}"/>
    <cellStyle name="Normal 9 5 2 2 4 2" xfId="4142" xr:uid="{A60BDD73-1E53-46F9-82A1-4311F9E386CC}"/>
    <cellStyle name="Normal 9 5 2 2 4 2 2" xfId="5046" xr:uid="{2E333FCE-7FDA-454E-A98A-08DB68E0B27B}"/>
    <cellStyle name="Normal 9 5 2 2 4 2 2 2" xfId="41673" xr:uid="{86756E69-9805-4EFA-A4B2-9038EB183803}"/>
    <cellStyle name="Normal 9 5 2 2 4 2 2 3" xfId="6257" xr:uid="{3B60A74F-EE6C-4799-AC00-25793ED908A3}"/>
    <cellStyle name="Normal 9 5 2 2 4 2 2 4" xfId="5665" xr:uid="{12FDCE9C-7AB7-44F3-ADF0-C6C3B4BCCCD0}"/>
    <cellStyle name="Normal 9 5 2 2 4 3" xfId="4143" xr:uid="{AAD7B53B-C0FC-44BE-B1D1-BE24778E2BE0}"/>
    <cellStyle name="Normal 9 5 2 2 4 3 2" xfId="5047" xr:uid="{14620612-ACF5-43F3-A94B-6C09804C91C7}"/>
    <cellStyle name="Normal 9 5 2 2 4 3 2 2" xfId="41674" xr:uid="{3462E26A-20CD-4A10-8E72-5A9F939226C0}"/>
    <cellStyle name="Normal 9 5 2 2 4 3 2 3" xfId="6258" xr:uid="{32C4DD81-D2D4-4B38-AD3D-DF7DFF43D3DD}"/>
    <cellStyle name="Normal 9 5 2 2 4 3 2 4" xfId="5666" xr:uid="{71B2C963-3C8E-47F4-9175-2628DFC363C8}"/>
    <cellStyle name="Normal 9 5 2 2 4 4" xfId="4144" xr:uid="{8AF19ABC-DA7E-4C00-8D88-CE6B358D2BE6}"/>
    <cellStyle name="Normal 9 5 2 2 4 4 2" xfId="5048" xr:uid="{F13E9478-6E67-456A-99F4-1D4978838E2B}"/>
    <cellStyle name="Normal 9 5 2 2 4 4 2 2" xfId="41675" xr:uid="{8C6E34BD-25E5-49A0-A65A-674C7E1D5CC6}"/>
    <cellStyle name="Normal 9 5 2 2 4 4 2 3" xfId="6259" xr:uid="{C7516EFE-4C6C-40A0-A946-BD2D9F4E9ED9}"/>
    <cellStyle name="Normal 9 5 2 2 4 4 2 4" xfId="5667" xr:uid="{F026620B-BD9F-4CC4-894B-7015CABE11CE}"/>
    <cellStyle name="Normal 9 5 2 2 4 5" xfId="5045" xr:uid="{2A98D944-938B-4D63-82E3-980FCD7E8B47}"/>
    <cellStyle name="Normal 9 5 2 2 4 5 2" xfId="41672" xr:uid="{E6EC8DB2-D57C-4132-853D-603B042883B2}"/>
    <cellStyle name="Normal 9 5 2 2 4 5 3" xfId="6256" xr:uid="{26A45697-098B-41BB-9FF6-71D765FBCF65}"/>
    <cellStyle name="Normal 9 5 2 2 4 5 4" xfId="5664" xr:uid="{F6BFE782-8E4B-4173-BA9F-58B4039F9F17}"/>
    <cellStyle name="Normal 9 5 2 2 5" xfId="4145" xr:uid="{5D4FF7D7-916F-4A15-8EEA-0C7A9FC20818}"/>
    <cellStyle name="Normal 9 5 2 2 5 2" xfId="4146" xr:uid="{53FC9202-A21C-4975-A983-1E8EF06B12DE}"/>
    <cellStyle name="Normal 9 5 2 2 5 2 2" xfId="5050" xr:uid="{C1940B04-0BA8-4083-85FE-FD943383F2CE}"/>
    <cellStyle name="Normal 9 5 2 2 5 2 2 2" xfId="41677" xr:uid="{17160C3E-38CA-4AC9-AD5E-6256E57AC6E3}"/>
    <cellStyle name="Normal 9 5 2 2 5 2 2 3" xfId="6261" xr:uid="{C0F397BC-528E-4585-81D8-8B69E28E83BC}"/>
    <cellStyle name="Normal 9 5 2 2 5 2 2 4" xfId="5669" xr:uid="{2B29B26E-5236-4921-90D2-D1FFD05365CB}"/>
    <cellStyle name="Normal 9 5 2 2 5 3" xfId="4147" xr:uid="{B6D54C44-E4C8-4474-B895-E73A2F9F3799}"/>
    <cellStyle name="Normal 9 5 2 2 5 3 2" xfId="5051" xr:uid="{6E76393B-752F-4E66-B53E-B8D1E11CA06C}"/>
    <cellStyle name="Normal 9 5 2 2 5 3 2 2" xfId="41678" xr:uid="{1C8E9541-A0F2-4077-A31A-B86034645714}"/>
    <cellStyle name="Normal 9 5 2 2 5 3 2 3" xfId="6262" xr:uid="{F6DB713E-F6FB-47B7-B33D-1D8736D141C9}"/>
    <cellStyle name="Normal 9 5 2 2 5 3 2 4" xfId="5670" xr:uid="{F76AAEEB-0CD1-412B-BA65-4D680217C7DD}"/>
    <cellStyle name="Normal 9 5 2 2 5 4" xfId="4148" xr:uid="{0779B9E4-EB30-4461-BAA5-BFD60D313F64}"/>
    <cellStyle name="Normal 9 5 2 2 5 4 2" xfId="5052" xr:uid="{3EADADBE-9BC9-4EEE-BED2-DF9DECD37A04}"/>
    <cellStyle name="Normal 9 5 2 2 5 4 2 2" xfId="41679" xr:uid="{6AC5CA6B-053C-4944-BDB4-D7C91B237259}"/>
    <cellStyle name="Normal 9 5 2 2 5 4 2 3" xfId="6263" xr:uid="{3DE5678D-6E02-4AF2-AEC5-B9A76FBDB6BF}"/>
    <cellStyle name="Normal 9 5 2 2 5 4 2 4" xfId="5671" xr:uid="{57A9D015-ADA5-4C42-B173-A4772F6CD7F1}"/>
    <cellStyle name="Normal 9 5 2 2 5 5" xfId="5049" xr:uid="{2FC9F938-06E9-4ADA-AC69-CE9322AEF09B}"/>
    <cellStyle name="Normal 9 5 2 2 5 5 2" xfId="41676" xr:uid="{94EC61A1-9613-49FA-91A8-0E7F8F106442}"/>
    <cellStyle name="Normal 9 5 2 2 5 5 3" xfId="6260" xr:uid="{964E7B67-4572-4971-A2D6-290E18EFE8A1}"/>
    <cellStyle name="Normal 9 5 2 2 5 5 4" xfId="5668" xr:uid="{499A0ED2-193B-43AD-BA4D-88A3009E5CE8}"/>
    <cellStyle name="Normal 9 5 2 2 6" xfId="4149" xr:uid="{1034D518-5A1B-44C5-888C-0BDCE6335E2C}"/>
    <cellStyle name="Normal 9 5 2 2 6 2" xfId="5053" xr:uid="{23445D7B-23D1-4888-B464-6A48B76968D7}"/>
    <cellStyle name="Normal 9 5 2 2 6 2 2" xfId="41680" xr:uid="{30FB8464-29F0-46FB-B3FF-E85A5ABA9FC2}"/>
    <cellStyle name="Normal 9 5 2 2 6 2 3" xfId="6264" xr:uid="{D8A2F0E2-8CC2-4524-BEC0-6C615728210B}"/>
    <cellStyle name="Normal 9 5 2 2 6 2 4" xfId="5672" xr:uid="{83676CB5-5C1F-4AEB-83C3-984DC82D1E08}"/>
    <cellStyle name="Normal 9 5 2 2 7" xfId="4150" xr:uid="{A567795F-1179-40B4-883A-F1BE80ED45FC}"/>
    <cellStyle name="Normal 9 5 2 2 7 2" xfId="5054" xr:uid="{28C453DD-C75E-4F5C-BFF5-B7D4F1471763}"/>
    <cellStyle name="Normal 9 5 2 2 7 2 2" xfId="41681" xr:uid="{1F95F5E1-6DDA-427E-AA16-A2D5E1980C16}"/>
    <cellStyle name="Normal 9 5 2 2 7 2 3" xfId="6265" xr:uid="{3F9165A0-85CA-4A98-AFC3-F84470C44421}"/>
    <cellStyle name="Normal 9 5 2 2 7 2 4" xfId="5673" xr:uid="{2D864AA0-3780-438E-A840-CD83A4C26690}"/>
    <cellStyle name="Normal 9 5 2 2 8" xfId="4151" xr:uid="{18D13391-E32B-46E1-AD9D-4D6B0424BCDA}"/>
    <cellStyle name="Normal 9 5 2 2 8 2" xfId="5055" xr:uid="{3F789C9E-724E-4AC0-AC4A-CDF3164AB448}"/>
    <cellStyle name="Normal 9 5 2 2 8 2 2" xfId="41682" xr:uid="{53BD76EF-4106-4965-84CB-AF3369B60762}"/>
    <cellStyle name="Normal 9 5 2 2 8 2 3" xfId="6266" xr:uid="{1BC5DB93-8DF3-4CE7-9CC0-A83AD41EE4F7}"/>
    <cellStyle name="Normal 9 5 2 2 8 2 4" xfId="5674" xr:uid="{209DC53C-95FA-4CDB-B357-697875048C4D}"/>
    <cellStyle name="Normal 9 5 2 2 9" xfId="5024" xr:uid="{2301E21B-DEB1-43A3-AF0C-2B9963BFB182}"/>
    <cellStyle name="Normal 9 5 2 2 9 2" xfId="41651" xr:uid="{D3B56541-2A9A-4F19-9A28-1732CAB6FF38}"/>
    <cellStyle name="Normal 9 5 2 2 9 3" xfId="6235" xr:uid="{EC63CE91-0E77-405B-BECD-1022CF5733BB}"/>
    <cellStyle name="Normal 9 5 2 2 9 4" xfId="5643" xr:uid="{058D2541-5FB0-4452-A892-6BB75CEF3F3B}"/>
    <cellStyle name="Normal 9 5 2 3" xfId="873" xr:uid="{C0904D07-F8AE-4F8C-9440-3DA66887D8B5}"/>
    <cellStyle name="Normal 9 5 2 3 2" xfId="874" xr:uid="{E2285BE5-6663-4E81-9ADF-DCAD9AB62F3B}"/>
    <cellStyle name="Normal 9 5 2 3 2 2" xfId="875" xr:uid="{6FC1F85B-D398-482E-8587-B6DF3A72FC15}"/>
    <cellStyle name="Normal 9 5 2 3 2 2 2" xfId="5058" xr:uid="{8D5EFA9E-61FC-4C13-8A32-DFFF4CC55874}"/>
    <cellStyle name="Normal 9 5 2 3 2 2 2 2" xfId="41685" xr:uid="{AAE0E903-07FE-4C16-9567-D696B1A7133F}"/>
    <cellStyle name="Normal 9 5 2 3 2 2 2 3" xfId="6269" xr:uid="{D878803F-A618-43FF-88AD-3AA7121C05EA}"/>
    <cellStyle name="Normal 9 5 2 3 2 2 2 4" xfId="5677" xr:uid="{7295F7A9-7376-4800-923C-9A39405C0071}"/>
    <cellStyle name="Normal 9 5 2 3 2 3" xfId="4152" xr:uid="{D1674BA3-67FA-4B73-89EB-B3C8EF18D536}"/>
    <cellStyle name="Normal 9 5 2 3 2 3 2" xfId="5059" xr:uid="{65DE563C-4766-4904-994A-0C2D18BD4669}"/>
    <cellStyle name="Normal 9 5 2 3 2 3 2 2" xfId="41686" xr:uid="{D0DF272D-D6F1-496F-9863-E73D7137D9A2}"/>
    <cellStyle name="Normal 9 5 2 3 2 3 2 3" xfId="6270" xr:uid="{CD7EB649-A28B-43B5-AE03-B8F0D7942CB9}"/>
    <cellStyle name="Normal 9 5 2 3 2 3 2 4" xfId="5678" xr:uid="{DD6099EA-9833-4C04-A04B-41A3AEF34006}"/>
    <cellStyle name="Normal 9 5 2 3 2 4" xfId="4153" xr:uid="{F5486ABA-9E2D-4D84-A9FF-17818A46D9E3}"/>
    <cellStyle name="Normal 9 5 2 3 2 4 2" xfId="5060" xr:uid="{82BF796D-4295-4E58-AF63-3F5A9784D0B2}"/>
    <cellStyle name="Normal 9 5 2 3 2 4 2 2" xfId="41687" xr:uid="{BF7923E3-57C6-4715-BC75-EEA4947D819D}"/>
    <cellStyle name="Normal 9 5 2 3 2 4 2 3" xfId="6271" xr:uid="{D978E8F9-28A0-4F01-98E6-4FFB16143079}"/>
    <cellStyle name="Normal 9 5 2 3 2 4 2 4" xfId="5679" xr:uid="{E8E4CE65-F3E5-43F7-A535-172591C91A12}"/>
    <cellStyle name="Normal 9 5 2 3 2 5" xfId="5057" xr:uid="{4E1F4DAF-2EF6-44D5-9B00-3601BC418EC7}"/>
    <cellStyle name="Normal 9 5 2 3 2 5 2" xfId="41684" xr:uid="{707CBCDE-05B4-464F-BBB8-8D5F52CA3853}"/>
    <cellStyle name="Normal 9 5 2 3 2 5 3" xfId="6268" xr:uid="{35B8028F-1211-4B78-B742-2B459CA38E88}"/>
    <cellStyle name="Normal 9 5 2 3 2 5 4" xfId="5676" xr:uid="{93B0B046-D9EB-45B8-B7F4-17D95DBBBE6A}"/>
    <cellStyle name="Normal 9 5 2 3 3" xfId="876" xr:uid="{FB2457A4-F7E4-45CC-BFF6-B451FE4FC61C}"/>
    <cellStyle name="Normal 9 5 2 3 3 2" xfId="4154" xr:uid="{0895A72F-AA98-4703-B23B-2BA65D46ABEC}"/>
    <cellStyle name="Normal 9 5 2 3 3 2 2" xfId="5062" xr:uid="{872A6808-0D7F-48FC-B41E-75112F7479B2}"/>
    <cellStyle name="Normal 9 5 2 3 3 2 2 2" xfId="41689" xr:uid="{E43DABD6-F4BD-4C45-9E88-2FC6BA3F6D5D}"/>
    <cellStyle name="Normal 9 5 2 3 3 2 2 3" xfId="6273" xr:uid="{62D813A4-8D67-4159-8753-4D481B68947B}"/>
    <cellStyle name="Normal 9 5 2 3 3 2 2 4" xfId="5681" xr:uid="{273AE883-7DDA-49B4-95B2-805105CCC162}"/>
    <cellStyle name="Normal 9 5 2 3 3 3" xfId="4155" xr:uid="{BC298BE5-5E74-4FFF-A827-5F5B5E732620}"/>
    <cellStyle name="Normal 9 5 2 3 3 3 2" xfId="5063" xr:uid="{6503C232-7F96-4E61-B77C-E1574166CBC4}"/>
    <cellStyle name="Normal 9 5 2 3 3 3 2 2" xfId="41690" xr:uid="{2732D96D-42C7-4E37-A90F-D1891666FB3E}"/>
    <cellStyle name="Normal 9 5 2 3 3 3 2 3" xfId="6274" xr:uid="{140AAF03-9D1B-4160-A753-FD37FC640AA0}"/>
    <cellStyle name="Normal 9 5 2 3 3 3 2 4" xfId="5682" xr:uid="{1E364E8E-C67B-47DE-A7FC-2D412092DB69}"/>
    <cellStyle name="Normal 9 5 2 3 3 4" xfId="4156" xr:uid="{E66585AF-DA57-4170-9D16-3BE5B5A7F6AF}"/>
    <cellStyle name="Normal 9 5 2 3 3 4 2" xfId="5064" xr:uid="{FE12CCC7-BAE5-4D5D-8EEB-3FF4A62AFDAB}"/>
    <cellStyle name="Normal 9 5 2 3 3 4 2 2" xfId="41691" xr:uid="{9A75A028-A671-475A-AE8F-FFD2D6D566C6}"/>
    <cellStyle name="Normal 9 5 2 3 3 4 2 3" xfId="6275" xr:uid="{0C5D45F6-43D5-4153-8959-65E8434B2BF1}"/>
    <cellStyle name="Normal 9 5 2 3 3 4 2 4" xfId="5683" xr:uid="{74A04081-4923-4492-A4D7-EFF5237040B9}"/>
    <cellStyle name="Normal 9 5 2 3 3 5" xfId="5061" xr:uid="{E19DB62C-C4EE-42C8-8F42-7DBC37B81E2C}"/>
    <cellStyle name="Normal 9 5 2 3 3 5 2" xfId="41688" xr:uid="{F89F1146-480B-4986-B77F-B002BF2AF0FF}"/>
    <cellStyle name="Normal 9 5 2 3 3 5 3" xfId="6272" xr:uid="{BA8C2AC4-4431-4D59-8464-20328C02B9E9}"/>
    <cellStyle name="Normal 9 5 2 3 3 5 4" xfId="5680" xr:uid="{EA9965A8-07AF-497D-9BC4-CB9C6CE01813}"/>
    <cellStyle name="Normal 9 5 2 3 4" xfId="4157" xr:uid="{7E9DD185-3087-492F-85E7-B11DD53D192C}"/>
    <cellStyle name="Normal 9 5 2 3 4 2" xfId="5065" xr:uid="{A9C3FC68-DA9D-4F35-94AC-F02E0506FC6E}"/>
    <cellStyle name="Normal 9 5 2 3 4 2 2" xfId="41692" xr:uid="{464F67B3-E717-4B64-A68E-A7B05FE7C0CE}"/>
    <cellStyle name="Normal 9 5 2 3 4 2 3" xfId="6276" xr:uid="{EEBDC32E-3252-4119-ABB7-4F7B495E9387}"/>
    <cellStyle name="Normal 9 5 2 3 4 2 4" xfId="5684" xr:uid="{EE3BFF51-0FA4-431D-9A23-D92CD7044235}"/>
    <cellStyle name="Normal 9 5 2 3 5" xfId="4158" xr:uid="{1DE36912-29FF-4DA5-AAB0-4D9FAAF7C4B5}"/>
    <cellStyle name="Normal 9 5 2 3 5 2" xfId="5066" xr:uid="{970208D3-5203-4BE7-B256-9B250D862CFD}"/>
    <cellStyle name="Normal 9 5 2 3 5 2 2" xfId="41693" xr:uid="{DAF41BEA-52D6-44ED-8284-79160F5276F5}"/>
    <cellStyle name="Normal 9 5 2 3 5 2 3" xfId="6277" xr:uid="{C28B553B-A0E5-4A42-8C53-0334809D1CC2}"/>
    <cellStyle name="Normal 9 5 2 3 5 2 4" xfId="5685" xr:uid="{2059FFC4-C89B-4050-835D-7C9BA8742855}"/>
    <cellStyle name="Normal 9 5 2 3 6" xfId="4159" xr:uid="{C10E4CBC-88D4-4F9F-92CE-BFCAD39CF24C}"/>
    <cellStyle name="Normal 9 5 2 3 6 2" xfId="5067" xr:uid="{1B4B211F-FF6E-4252-8867-DFB8086826A0}"/>
    <cellStyle name="Normal 9 5 2 3 6 2 2" xfId="41694" xr:uid="{7F60B51A-18B5-4022-8DBA-4400494A5E2C}"/>
    <cellStyle name="Normal 9 5 2 3 6 2 3" xfId="6278" xr:uid="{B89F3468-050C-45AB-9CFC-DD5B1C3B0291}"/>
    <cellStyle name="Normal 9 5 2 3 6 2 4" xfId="5686" xr:uid="{F520C203-62A7-4F7B-BB88-E6913C2EC47D}"/>
    <cellStyle name="Normal 9 5 2 3 7" xfId="5056" xr:uid="{A1549EB8-486E-4146-A1C1-C3A5A58D1036}"/>
    <cellStyle name="Normal 9 5 2 3 7 2" xfId="41683" xr:uid="{C881C575-68EC-4E51-8CF6-2A48DC09AC24}"/>
    <cellStyle name="Normal 9 5 2 3 7 3" xfId="6267" xr:uid="{3F14F735-7E2F-48F0-832F-FF58B7897A98}"/>
    <cellStyle name="Normal 9 5 2 3 7 4" xfId="5675" xr:uid="{1207873C-DE81-4D0B-BA20-5137F038CD37}"/>
    <cellStyle name="Normal 9 5 2 4" xfId="877" xr:uid="{04A40382-502E-4589-96D0-FF2209666340}"/>
    <cellStyle name="Normal 9 5 2 4 2" xfId="878" xr:uid="{2EE4B03D-3590-4A39-A7D2-06C12A54BB83}"/>
    <cellStyle name="Normal 9 5 2 4 2 2" xfId="4160" xr:uid="{E5950356-B1B9-406F-B63E-1CBD3F9C5BB0}"/>
    <cellStyle name="Normal 9 5 2 4 2 2 2" xfId="5070" xr:uid="{544C4528-1B2D-45F2-9084-8A15FB8014D3}"/>
    <cellStyle name="Normal 9 5 2 4 2 2 2 2" xfId="41697" xr:uid="{DE38C8EC-17AD-4198-A801-8DF7824787C4}"/>
    <cellStyle name="Normal 9 5 2 4 2 2 2 3" xfId="6281" xr:uid="{8406BF70-E9A1-47B2-B089-53F9836B2BD7}"/>
    <cellStyle name="Normal 9 5 2 4 2 2 2 4" xfId="5689" xr:uid="{C6C173F1-13D8-4CFE-B591-FA0FFF9562AB}"/>
    <cellStyle name="Normal 9 5 2 4 2 3" xfId="4161" xr:uid="{D89E24E4-F1A4-4A58-8C93-BA3B59E94666}"/>
    <cellStyle name="Normal 9 5 2 4 2 3 2" xfId="5071" xr:uid="{5E6E16F3-1D79-47EE-B3E9-6032E106F75B}"/>
    <cellStyle name="Normal 9 5 2 4 2 3 2 2" xfId="41698" xr:uid="{D84DADC0-3AFD-4A5B-A311-58C0F1DF83B8}"/>
    <cellStyle name="Normal 9 5 2 4 2 3 2 3" xfId="6282" xr:uid="{8CCBBEEE-7221-4AE6-A891-F2814DC1132D}"/>
    <cellStyle name="Normal 9 5 2 4 2 3 2 4" xfId="5690" xr:uid="{80890DB1-50F9-469B-850D-E6FCE7BE0D0A}"/>
    <cellStyle name="Normal 9 5 2 4 2 4" xfId="4162" xr:uid="{83FA5F04-E7A0-4406-B684-DFCA411F8B50}"/>
    <cellStyle name="Normal 9 5 2 4 2 4 2" xfId="5072" xr:uid="{178EF097-2103-4DFA-99F9-D9363A719BF8}"/>
    <cellStyle name="Normal 9 5 2 4 2 4 2 2" xfId="41699" xr:uid="{0FDBBA71-302C-4232-86B2-16FB3DFDAFBC}"/>
    <cellStyle name="Normal 9 5 2 4 2 4 2 3" xfId="6283" xr:uid="{DA33D44A-89A4-43BB-ABFC-70AE6DC4BB2F}"/>
    <cellStyle name="Normal 9 5 2 4 2 4 2 4" xfId="5691" xr:uid="{E9F34E77-AE63-40C1-AF70-EECE7CD85176}"/>
    <cellStyle name="Normal 9 5 2 4 2 5" xfId="5069" xr:uid="{C4663D1F-8689-4938-93F1-71DDC9A0D831}"/>
    <cellStyle name="Normal 9 5 2 4 2 5 2" xfId="41696" xr:uid="{2D404CDC-C149-4FEC-A776-0A7CEF443820}"/>
    <cellStyle name="Normal 9 5 2 4 2 5 3" xfId="6280" xr:uid="{C0181069-2DAB-490F-A0B2-D01CD21D16F3}"/>
    <cellStyle name="Normal 9 5 2 4 2 5 4" xfId="5688" xr:uid="{AE406D66-2B6D-4521-A7EB-28D522A7B51D}"/>
    <cellStyle name="Normal 9 5 2 4 3" xfId="4163" xr:uid="{F4898B26-F958-49B6-96E3-443144D02894}"/>
    <cellStyle name="Normal 9 5 2 4 3 2" xfId="5073" xr:uid="{8ED81EAE-A221-4AE5-A882-4D6605578D51}"/>
    <cellStyle name="Normal 9 5 2 4 3 2 2" xfId="41700" xr:uid="{5E6F5807-3B58-4D07-82D6-DF4052E2090B}"/>
    <cellStyle name="Normal 9 5 2 4 3 2 3" xfId="6284" xr:uid="{8F0048C9-C166-42ED-B920-BDA42A3D72D1}"/>
    <cellStyle name="Normal 9 5 2 4 3 2 4" xfId="5692" xr:uid="{5D776012-B5EB-4945-8F24-367B782614B9}"/>
    <cellStyle name="Normal 9 5 2 4 4" xfId="4164" xr:uid="{3C3B1E81-4539-4CEE-A1A2-C8BCB4387624}"/>
    <cellStyle name="Normal 9 5 2 4 4 2" xfId="5074" xr:uid="{FAC809DB-86B9-4A27-81AD-5C7C25349661}"/>
    <cellStyle name="Normal 9 5 2 4 4 2 2" xfId="41701" xr:uid="{4537055D-6F5B-4083-A3A5-BE2872E23D8E}"/>
    <cellStyle name="Normal 9 5 2 4 4 2 3" xfId="6285" xr:uid="{49A17BFF-68D3-4086-8967-5A820226EFEE}"/>
    <cellStyle name="Normal 9 5 2 4 4 2 4" xfId="5693" xr:uid="{3FA3AF7D-5293-4101-A37C-DF0EDF47993B}"/>
    <cellStyle name="Normal 9 5 2 4 5" xfId="4165" xr:uid="{7DDD8FF3-B319-4055-81B1-ACAD51D6BF80}"/>
    <cellStyle name="Normal 9 5 2 4 5 2" xfId="5075" xr:uid="{5E1A776F-B45E-4E6D-B0F0-ECD109B4EE6C}"/>
    <cellStyle name="Normal 9 5 2 4 5 2 2" xfId="41702" xr:uid="{12A9F760-0145-44DA-911A-98A0DF1893AF}"/>
    <cellStyle name="Normal 9 5 2 4 5 2 3" xfId="6286" xr:uid="{77AA8E14-25B7-49EE-AEDD-340EB63283CC}"/>
    <cellStyle name="Normal 9 5 2 4 5 2 4" xfId="5694" xr:uid="{2C422799-9C6F-41CC-B089-D357BC4E73F0}"/>
    <cellStyle name="Normal 9 5 2 4 6" xfId="5068" xr:uid="{1DA953E1-962E-4793-8BBE-24971CC63AF1}"/>
    <cellStyle name="Normal 9 5 2 4 6 2" xfId="41695" xr:uid="{745FF65A-7054-4CF9-B381-F08A7213BA53}"/>
    <cellStyle name="Normal 9 5 2 4 6 3" xfId="6279" xr:uid="{43D146DF-8FEB-4945-A805-974DEC00EC2B}"/>
    <cellStyle name="Normal 9 5 2 4 6 4" xfId="5687" xr:uid="{C2268B71-BDCB-4F10-A607-EC0DB514B57B}"/>
    <cellStyle name="Normal 9 5 2 5" xfId="879" xr:uid="{05EF61BF-3D9C-4BB5-84E3-D7B94210979B}"/>
    <cellStyle name="Normal 9 5 2 5 2" xfId="4166" xr:uid="{3DBD5E5F-3E28-44D1-A298-6B231B7C1AE5}"/>
    <cellStyle name="Normal 9 5 2 5 2 2" xfId="5077" xr:uid="{29EBAECC-5179-47D0-9018-ADACF4A8C88F}"/>
    <cellStyle name="Normal 9 5 2 5 2 2 2" xfId="41704" xr:uid="{FC2C06EF-8B82-4580-B9DF-BE58CC8DD445}"/>
    <cellStyle name="Normal 9 5 2 5 2 2 3" xfId="6288" xr:uid="{7B5EEC5A-387C-4752-A501-B2BFE1E99939}"/>
    <cellStyle name="Normal 9 5 2 5 2 2 4" xfId="5696" xr:uid="{3ECBF0BE-DA04-4A82-9CD1-DD067FE819C4}"/>
    <cellStyle name="Normal 9 5 2 5 3" xfId="4167" xr:uid="{8423035C-AE7E-4F01-B23D-CF1BDD10DE99}"/>
    <cellStyle name="Normal 9 5 2 5 3 2" xfId="5078" xr:uid="{B3415A3F-0187-4EB4-B6D7-9756355813B8}"/>
    <cellStyle name="Normal 9 5 2 5 3 2 2" xfId="41705" xr:uid="{D1D7F3F4-0783-4CBD-ACA8-92ED82478BD0}"/>
    <cellStyle name="Normal 9 5 2 5 3 2 3" xfId="6289" xr:uid="{EA857323-54AD-42C1-AB8D-746C11758C07}"/>
    <cellStyle name="Normal 9 5 2 5 3 2 4" xfId="5697" xr:uid="{DB4F2B64-4A91-4824-AEF4-E42798428325}"/>
    <cellStyle name="Normal 9 5 2 5 4" xfId="4168" xr:uid="{79AE70DF-2A3D-4F47-9FC5-3350C036DD51}"/>
    <cellStyle name="Normal 9 5 2 5 4 2" xfId="5079" xr:uid="{446D1D37-5C30-494D-A496-0F868F7A5B36}"/>
    <cellStyle name="Normal 9 5 2 5 4 2 2" xfId="41706" xr:uid="{DB757FD5-D4FD-4567-932C-C1026E8958F3}"/>
    <cellStyle name="Normal 9 5 2 5 4 2 3" xfId="6290" xr:uid="{198DB6C2-BA89-40E9-87A0-875BAA08AA34}"/>
    <cellStyle name="Normal 9 5 2 5 4 2 4" xfId="5698" xr:uid="{36A0D6B5-561C-4A3C-B37F-940BFAB11634}"/>
    <cellStyle name="Normal 9 5 2 5 5" xfId="5076" xr:uid="{94558807-E8B7-42DD-97D8-CC855CF6D052}"/>
    <cellStyle name="Normal 9 5 2 5 5 2" xfId="41703" xr:uid="{BF982423-014C-444A-BC3C-05F216D5D76A}"/>
    <cellStyle name="Normal 9 5 2 5 5 3" xfId="6287" xr:uid="{E643600D-FEE1-4B1C-A1BF-9C43BE2C60D8}"/>
    <cellStyle name="Normal 9 5 2 5 5 4" xfId="5695" xr:uid="{36418C1F-5947-4366-9E63-17C72F53CB74}"/>
    <cellStyle name="Normal 9 5 2 6" xfId="4169" xr:uid="{8947040A-E954-4EC5-8DB4-A4D98F63C2B2}"/>
    <cellStyle name="Normal 9 5 2 6 2" xfId="4170" xr:uid="{942336D5-E9DD-4E03-A373-F8127DB06CCE}"/>
    <cellStyle name="Normal 9 5 2 6 2 2" xfId="5081" xr:uid="{D3C2D4B1-84D5-4F44-BDF1-239BE61DAD35}"/>
    <cellStyle name="Normal 9 5 2 6 2 2 2" xfId="41708" xr:uid="{DD8662B3-5B27-4CC1-BE11-FE48764AEEE5}"/>
    <cellStyle name="Normal 9 5 2 6 2 2 3" xfId="6292" xr:uid="{BF01AD65-696B-40DB-B0C9-2BA34761229A}"/>
    <cellStyle name="Normal 9 5 2 6 2 2 4" xfId="5700" xr:uid="{005440DB-D05D-40FE-9630-2AB1E5847B30}"/>
    <cellStyle name="Normal 9 5 2 6 3" xfId="4171" xr:uid="{D7E986F3-0B84-4E2D-8D36-4201C89BFCF6}"/>
    <cellStyle name="Normal 9 5 2 6 3 2" xfId="5082" xr:uid="{FA4AD0E8-0389-4026-885E-1AD7AC01A293}"/>
    <cellStyle name="Normal 9 5 2 6 3 2 2" xfId="41709" xr:uid="{6907EA69-B541-4188-9555-A38132D7B7CD}"/>
    <cellStyle name="Normal 9 5 2 6 3 2 3" xfId="6293" xr:uid="{BF23F95C-D92A-4AC6-AE82-05AB488E4AE1}"/>
    <cellStyle name="Normal 9 5 2 6 3 2 4" xfId="5701" xr:uid="{428665F4-8EB8-4006-97FD-3B6F69C274EF}"/>
    <cellStyle name="Normal 9 5 2 6 4" xfId="4172" xr:uid="{65B746E2-B67A-4E1F-931F-0684FA670503}"/>
    <cellStyle name="Normal 9 5 2 6 4 2" xfId="5083" xr:uid="{5E6ABCA8-8884-4861-9001-9C3E443FEF85}"/>
    <cellStyle name="Normal 9 5 2 6 4 2 2" xfId="41710" xr:uid="{167833C0-3904-47EF-9B19-29FEACB02AF7}"/>
    <cellStyle name="Normal 9 5 2 6 4 2 3" xfId="6294" xr:uid="{842E2FEB-1BF8-48BC-9A7B-92F68D332D94}"/>
    <cellStyle name="Normal 9 5 2 6 4 2 4" xfId="5702" xr:uid="{C8F7C225-BE0E-4A1B-BEE2-7F9873233F73}"/>
    <cellStyle name="Normal 9 5 2 6 5" xfId="5080" xr:uid="{92CFEDEE-AC8F-4FB9-ABB3-CA053A2BC7B6}"/>
    <cellStyle name="Normal 9 5 2 6 5 2" xfId="41707" xr:uid="{1DBD2380-E92A-44DB-9555-72E2D9A7C762}"/>
    <cellStyle name="Normal 9 5 2 6 5 3" xfId="6291" xr:uid="{297952AC-AF17-4D3E-82D0-C00741EA03AA}"/>
    <cellStyle name="Normal 9 5 2 6 5 4" xfId="5699" xr:uid="{8EC93052-EE60-4B7B-A64F-DEC3E3CF8CFC}"/>
    <cellStyle name="Normal 9 5 2 7" xfId="4173" xr:uid="{4BE1CF54-B6A0-401D-A90E-E1533923E8AD}"/>
    <cellStyle name="Normal 9 5 2 7 2" xfId="5084" xr:uid="{EB6C51BB-CB6C-4AD8-8A2F-ED7375B99E0E}"/>
    <cellStyle name="Normal 9 5 2 7 2 2" xfId="41711" xr:uid="{E0A894A2-F453-48EC-AF73-81A9196887B8}"/>
    <cellStyle name="Normal 9 5 2 7 2 3" xfId="6295" xr:uid="{535D509E-681E-4954-B9F0-1E2A25180E32}"/>
    <cellStyle name="Normal 9 5 2 7 2 4" xfId="5703" xr:uid="{C3D51B7B-1EBD-4672-924C-2A0858633AB4}"/>
    <cellStyle name="Normal 9 5 2 8" xfId="4174" xr:uid="{15CF053C-26D6-4163-BA68-A92149C1EB77}"/>
    <cellStyle name="Normal 9 5 2 8 2" xfId="5085" xr:uid="{899159C3-5F12-43B9-8312-4314A9EBD5A5}"/>
    <cellStyle name="Normal 9 5 2 8 2 2" xfId="41712" xr:uid="{C967956F-D467-4802-BAEF-46DE43D8FC98}"/>
    <cellStyle name="Normal 9 5 2 8 2 3" xfId="6296" xr:uid="{710570FB-9A68-4A61-8F43-1C21316C6F5C}"/>
    <cellStyle name="Normal 9 5 2 8 2 4" xfId="5704" xr:uid="{B759D171-3ED8-4DB8-99D7-5F275FEC2F0B}"/>
    <cellStyle name="Normal 9 5 2 9" xfId="4175" xr:uid="{09B860BE-A50E-46C5-909A-C9B6E47B31FD}"/>
    <cellStyle name="Normal 9 5 2 9 2" xfId="5086" xr:uid="{33E0DA43-FED6-43C2-8887-D4F027CE6C22}"/>
    <cellStyle name="Normal 9 5 2 9 2 2" xfId="41713" xr:uid="{A4D9D6EF-67BA-489F-9F25-796768DD4272}"/>
    <cellStyle name="Normal 9 5 2 9 2 3" xfId="6297" xr:uid="{3B2C5700-BCA1-4C97-A068-F3BCF29D673F}"/>
    <cellStyle name="Normal 9 5 2 9 2 4" xfId="5705" xr:uid="{2385BC74-BCA6-49A2-B815-13D9D98B11D4}"/>
    <cellStyle name="Normal 9 5 3" xfId="422" xr:uid="{59EBE1BC-B6A3-4374-9553-18D9A38E810A}"/>
    <cellStyle name="Normal 9 5 3 2" xfId="880" xr:uid="{62F74729-F793-47CF-A0C7-FFD60EFF19AD}"/>
    <cellStyle name="Normal 9 5 3 2 2" xfId="881" xr:uid="{755F5D03-F834-4176-97FC-7474DA3B813C}"/>
    <cellStyle name="Normal 9 5 3 2 2 2" xfId="2453" xr:uid="{7F3D8E87-FD21-4870-98B3-3B8D37F88988}"/>
    <cellStyle name="Normal 9 5 3 2 2 2 2" xfId="2454" xr:uid="{7C9E8216-2676-4487-BEF4-4755A6075857}"/>
    <cellStyle name="Normal 9 5 3 2 2 2 2 2" xfId="5091" xr:uid="{AC305307-B1D3-42E2-B784-5D06A9CF96E3}"/>
    <cellStyle name="Normal 9 5 3 2 2 2 2 2 2" xfId="41718" xr:uid="{017AE626-C677-4E4E-B1E8-77037AB68DE9}"/>
    <cellStyle name="Normal 9 5 3 2 2 2 2 2 3" xfId="6302" xr:uid="{E3F528DB-B8F3-4B5F-9ABB-C589A0C4D523}"/>
    <cellStyle name="Normal 9 5 3 2 2 2 2 2 4" xfId="5710" xr:uid="{D4FA8340-19AC-48AE-BB2A-BAD0D60918C4}"/>
    <cellStyle name="Normal 9 5 3 2 2 2 3" xfId="5090" xr:uid="{80C0FEA1-014E-4CCB-8FAB-779C0BEFE895}"/>
    <cellStyle name="Normal 9 5 3 2 2 2 3 2" xfId="41717" xr:uid="{B295B338-B43F-4059-9F9B-D9286A799C40}"/>
    <cellStyle name="Normal 9 5 3 2 2 2 3 3" xfId="6301" xr:uid="{6DBA26EB-F4ED-4345-AD7E-569DA504C150}"/>
    <cellStyle name="Normal 9 5 3 2 2 2 3 4" xfId="5709" xr:uid="{AE24BE89-95D0-49CF-958C-BAFF89CE3149}"/>
    <cellStyle name="Normal 9 5 3 2 2 3" xfId="2455" xr:uid="{0130F2C3-B0BF-49D9-A2FF-3F6F64C54D8A}"/>
    <cellStyle name="Normal 9 5 3 2 2 3 2" xfId="5092" xr:uid="{3C6C3C9B-1EE6-4C4E-8680-19E8CFEC7849}"/>
    <cellStyle name="Normal 9 5 3 2 2 3 2 2" xfId="41719" xr:uid="{D2C570C7-5733-4446-9424-548778D3B6DC}"/>
    <cellStyle name="Normal 9 5 3 2 2 3 2 3" xfId="6303" xr:uid="{4B367D7F-6BC6-45D9-978C-8DA20078484F}"/>
    <cellStyle name="Normal 9 5 3 2 2 3 2 4" xfId="5711" xr:uid="{7B8DAF48-DB09-41D7-B870-0D028B40B577}"/>
    <cellStyle name="Normal 9 5 3 2 2 4" xfId="4176" xr:uid="{C4379412-475B-4599-8334-97C3DBBF048A}"/>
    <cellStyle name="Normal 9 5 3 2 2 4 2" xfId="5093" xr:uid="{3EBF42ED-E4F0-4A72-8D62-BD677EA11D75}"/>
    <cellStyle name="Normal 9 5 3 2 2 4 2 2" xfId="41720" xr:uid="{30128894-02DC-462F-8709-17E1A38C2FFD}"/>
    <cellStyle name="Normal 9 5 3 2 2 4 2 3" xfId="6304" xr:uid="{3829F4FA-F77E-4C3B-9807-2B63D225B687}"/>
    <cellStyle name="Normal 9 5 3 2 2 4 2 4" xfId="5712" xr:uid="{10A3DFF4-C65D-480F-82B8-B59622ECF022}"/>
    <cellStyle name="Normal 9 5 3 2 2 5" xfId="5089" xr:uid="{95662395-45FE-417B-95C2-FA8EB1C3D651}"/>
    <cellStyle name="Normal 9 5 3 2 2 5 2" xfId="41716" xr:uid="{CC00E30C-90E6-40D1-889C-B323061DF239}"/>
    <cellStyle name="Normal 9 5 3 2 2 5 3" xfId="6300" xr:uid="{9C141F4B-C574-46C5-979E-75F41273A87B}"/>
    <cellStyle name="Normal 9 5 3 2 2 5 4" xfId="5708" xr:uid="{CC01B7E3-FC4B-4990-B715-5D998BD4F36B}"/>
    <cellStyle name="Normal 9 5 3 2 3" xfId="2456" xr:uid="{809A732B-58D1-44E5-8BF2-1A45A4443E04}"/>
    <cellStyle name="Normal 9 5 3 2 3 2" xfId="2457" xr:uid="{0F1EF7DF-77B9-4F79-AC0F-851D7BEBEFCE}"/>
    <cellStyle name="Normal 9 5 3 2 3 2 2" xfId="5095" xr:uid="{AE0029E9-FB55-4770-949B-FFC570ED6C85}"/>
    <cellStyle name="Normal 9 5 3 2 3 2 2 2" xfId="41722" xr:uid="{8D2C6A12-5430-45D9-83C7-294115B373B2}"/>
    <cellStyle name="Normal 9 5 3 2 3 2 2 3" xfId="6306" xr:uid="{33DC120A-EE15-4270-8779-8B79105A6EE0}"/>
    <cellStyle name="Normal 9 5 3 2 3 2 2 4" xfId="5714" xr:uid="{BBC31833-516F-4734-AB63-265BF294389A}"/>
    <cellStyle name="Normal 9 5 3 2 3 3" xfId="4177" xr:uid="{8F6E7491-C350-4B4B-9700-477DFCBA61CB}"/>
    <cellStyle name="Normal 9 5 3 2 3 3 2" xfId="5096" xr:uid="{85E90051-CB71-442B-86B7-4B351E8A087F}"/>
    <cellStyle name="Normal 9 5 3 2 3 3 2 2" xfId="41723" xr:uid="{05EAC2CC-D2D9-420A-8A84-14DD1D3E8D04}"/>
    <cellStyle name="Normal 9 5 3 2 3 3 2 3" xfId="6307" xr:uid="{A76CCAB7-5EDC-4E3F-A887-D33778F76841}"/>
    <cellStyle name="Normal 9 5 3 2 3 3 2 4" xfId="5715" xr:uid="{3A7577D5-5DE6-447D-BA66-9E173BC5386C}"/>
    <cellStyle name="Normal 9 5 3 2 3 4" xfId="4178" xr:uid="{C27DFDD9-EDEA-43AA-AF00-5832C0149E03}"/>
    <cellStyle name="Normal 9 5 3 2 3 4 2" xfId="5097" xr:uid="{76021ED7-8849-467C-ABE5-6ABB09DFA466}"/>
    <cellStyle name="Normal 9 5 3 2 3 4 2 2" xfId="41724" xr:uid="{4462E48E-007C-40BF-AD25-866FD8DB6BBD}"/>
    <cellStyle name="Normal 9 5 3 2 3 4 2 3" xfId="6308" xr:uid="{D0C7CBC1-978C-4238-9B9B-907242F9E445}"/>
    <cellStyle name="Normal 9 5 3 2 3 4 2 4" xfId="5716" xr:uid="{BE789915-8270-457C-98E2-8AD4FE167A55}"/>
    <cellStyle name="Normal 9 5 3 2 3 5" xfId="5094" xr:uid="{87903444-357E-4E6C-91C0-C79ED80CBD15}"/>
    <cellStyle name="Normal 9 5 3 2 3 5 2" xfId="41721" xr:uid="{119E59DA-CEBC-4BDA-A91B-05581A9FDADF}"/>
    <cellStyle name="Normal 9 5 3 2 3 5 3" xfId="6305" xr:uid="{276B3A08-815D-4795-86B3-BBB5BAF0F9CC}"/>
    <cellStyle name="Normal 9 5 3 2 3 5 4" xfId="5713" xr:uid="{05E90E1A-ECAE-40A7-B54A-73C2FD156689}"/>
    <cellStyle name="Normal 9 5 3 2 4" xfId="2458" xr:uid="{8EE53D4D-1589-4A37-8E8C-81EC4D1D12EF}"/>
    <cellStyle name="Normal 9 5 3 2 4 2" xfId="5098" xr:uid="{913C6393-F336-4CB4-9886-45674C80EE2B}"/>
    <cellStyle name="Normal 9 5 3 2 4 2 2" xfId="41725" xr:uid="{854A3343-D4D8-4E33-945C-7F418989C04E}"/>
    <cellStyle name="Normal 9 5 3 2 4 2 3" xfId="6309" xr:uid="{FFFC375B-0BF6-47E8-B72D-037A3D468579}"/>
    <cellStyle name="Normal 9 5 3 2 4 2 4" xfId="5717" xr:uid="{6A71DF00-9BD1-4C6E-AEDA-B2AE0669450A}"/>
    <cellStyle name="Normal 9 5 3 2 5" xfId="4179" xr:uid="{5824A035-A1C2-4880-B9C9-1B6C41254AF7}"/>
    <cellStyle name="Normal 9 5 3 2 5 2" xfId="5099" xr:uid="{32DF228C-F64F-482F-BFE1-EDDF390EE081}"/>
    <cellStyle name="Normal 9 5 3 2 5 2 2" xfId="41726" xr:uid="{FC029F1A-C661-431D-A280-56D31E454741}"/>
    <cellStyle name="Normal 9 5 3 2 5 2 3" xfId="6310" xr:uid="{3575C871-4111-4950-B54F-A1D57CD9A323}"/>
    <cellStyle name="Normal 9 5 3 2 5 2 4" xfId="5718" xr:uid="{5E8121DA-2BC6-4F08-88E7-F02CF31DA957}"/>
    <cellStyle name="Normal 9 5 3 2 6" xfId="4180" xr:uid="{41E99A96-AFE8-4B01-8956-6709E7C9331D}"/>
    <cellStyle name="Normal 9 5 3 2 6 2" xfId="5100" xr:uid="{95B9B4D0-4AB2-43EA-80C7-88D84002ABDC}"/>
    <cellStyle name="Normal 9 5 3 2 6 2 2" xfId="41727" xr:uid="{80ADFD74-69E9-4E90-80E7-68296DFA30AD}"/>
    <cellStyle name="Normal 9 5 3 2 6 2 3" xfId="6311" xr:uid="{50A87CCF-F01B-42AC-93D7-7CE0570D1EF6}"/>
    <cellStyle name="Normal 9 5 3 2 6 2 4" xfId="5719" xr:uid="{217706D5-1159-4FE6-B769-5A9016464033}"/>
    <cellStyle name="Normal 9 5 3 2 7" xfId="5088" xr:uid="{B5F08B09-D13A-48E6-A787-177869632EA9}"/>
    <cellStyle name="Normal 9 5 3 2 7 2" xfId="41715" xr:uid="{917CBD8C-D5C1-47D2-A2BB-92ECF4EB043A}"/>
    <cellStyle name="Normal 9 5 3 2 7 3" xfId="6299" xr:uid="{8E81878F-B9F6-4BA7-9FED-6BD7676B103F}"/>
    <cellStyle name="Normal 9 5 3 2 7 4" xfId="5707" xr:uid="{8D5B1806-518E-484B-ABFD-83405A5473E4}"/>
    <cellStyle name="Normal 9 5 3 3" xfId="882" xr:uid="{E2C9E6E8-9B20-4682-9D26-6E115AF9569E}"/>
    <cellStyle name="Normal 9 5 3 3 2" xfId="2459" xr:uid="{3EEDCED2-2C30-4CDC-AE1D-9D61BEA24FC0}"/>
    <cellStyle name="Normal 9 5 3 3 2 2" xfId="2460" xr:uid="{3AFB0427-886F-4467-A78B-4B8B36F15A86}"/>
    <cellStyle name="Normal 9 5 3 3 2 2 2" xfId="5103" xr:uid="{8CEB3BB5-C84A-4B1A-8490-8D6F79BF09F1}"/>
    <cellStyle name="Normal 9 5 3 3 2 2 2 2" xfId="41730" xr:uid="{0B471FC1-DB70-4B3A-BE87-117C6C6C3E5D}"/>
    <cellStyle name="Normal 9 5 3 3 2 2 2 3" xfId="6314" xr:uid="{5CDC09AD-3920-4340-98E5-C2430534D649}"/>
    <cellStyle name="Normal 9 5 3 3 2 2 2 4" xfId="5722" xr:uid="{DE0F3D62-4B1A-4DFE-9CC4-BFE5C65179C0}"/>
    <cellStyle name="Normal 9 5 3 3 2 3" xfId="4181" xr:uid="{09693BE0-D8A8-4A9F-BB30-1D2D5768D7CF}"/>
    <cellStyle name="Normal 9 5 3 3 2 3 2" xfId="5104" xr:uid="{72732816-EDC7-436B-9E32-4BF469A77224}"/>
    <cellStyle name="Normal 9 5 3 3 2 3 2 2" xfId="41731" xr:uid="{A4AF7935-C253-4491-B06D-DE16F802D540}"/>
    <cellStyle name="Normal 9 5 3 3 2 3 2 3" xfId="6315" xr:uid="{EF5E52C2-FAD2-411E-9F47-F63EF470F556}"/>
    <cellStyle name="Normal 9 5 3 3 2 3 2 4" xfId="5723" xr:uid="{AF15619E-1F61-4CF2-973A-F63166B14F2B}"/>
    <cellStyle name="Normal 9 5 3 3 2 4" xfId="4182" xr:uid="{056E9BE8-396C-4B19-BD7E-BBFA0E21956D}"/>
    <cellStyle name="Normal 9 5 3 3 2 4 2" xfId="5105" xr:uid="{E77411FD-8A5B-4F71-92BC-97137083A922}"/>
    <cellStyle name="Normal 9 5 3 3 2 4 2 2" xfId="41732" xr:uid="{B1B94E8A-66FF-45E1-A046-2449422CB371}"/>
    <cellStyle name="Normal 9 5 3 3 2 4 2 3" xfId="6316" xr:uid="{0CD1A8B0-AEDA-4CAC-AE15-4180434A302B}"/>
    <cellStyle name="Normal 9 5 3 3 2 4 2 4" xfId="5724" xr:uid="{9964D659-EECB-450D-8D5C-52A28AD6CEE6}"/>
    <cellStyle name="Normal 9 5 3 3 2 5" xfId="5102" xr:uid="{289ADB89-F9DE-49F3-8F9A-6E2657B7A715}"/>
    <cellStyle name="Normal 9 5 3 3 2 5 2" xfId="41729" xr:uid="{5C4B64A1-6AF5-448C-ACD7-308624A3050A}"/>
    <cellStyle name="Normal 9 5 3 3 2 5 3" xfId="6313" xr:uid="{947ACA3A-50D5-45DB-9430-01A98ECFEBCF}"/>
    <cellStyle name="Normal 9 5 3 3 2 5 4" xfId="5721" xr:uid="{AD1A2AB8-BD28-43A7-BD4A-47FF8B597FB6}"/>
    <cellStyle name="Normal 9 5 3 3 3" xfId="2461" xr:uid="{6862AEA9-CC4D-4544-938B-A0611EBE2196}"/>
    <cellStyle name="Normal 9 5 3 3 3 2" xfId="5106" xr:uid="{68254A65-9BF3-40D0-ABD4-2ED1CCE46C7C}"/>
    <cellStyle name="Normal 9 5 3 3 3 2 2" xfId="41733" xr:uid="{D56584BD-4875-462E-8B95-E6DCED92FACA}"/>
    <cellStyle name="Normal 9 5 3 3 3 2 3" xfId="6317" xr:uid="{89039CA5-B2E6-46AB-82B6-C0FE5A34C125}"/>
    <cellStyle name="Normal 9 5 3 3 3 2 4" xfId="5725" xr:uid="{055BECA5-38F4-449A-ADD2-F58C08A2187E}"/>
    <cellStyle name="Normal 9 5 3 3 4" xfId="4183" xr:uid="{E6217086-F18F-4277-88FB-5E1A163595F9}"/>
    <cellStyle name="Normal 9 5 3 3 4 2" xfId="5107" xr:uid="{856FA51D-ABAF-4906-BB56-8B987AEBF818}"/>
    <cellStyle name="Normal 9 5 3 3 4 2 2" xfId="41734" xr:uid="{2B365273-4B32-49A3-AE95-551E3D8352A4}"/>
    <cellStyle name="Normal 9 5 3 3 4 2 3" xfId="6318" xr:uid="{21F672F3-6535-4FD5-8745-1731E5F72C62}"/>
    <cellStyle name="Normal 9 5 3 3 4 2 4" xfId="5726" xr:uid="{70786CE5-27EB-4C68-BD36-D7A18296C1DC}"/>
    <cellStyle name="Normal 9 5 3 3 5" xfId="4184" xr:uid="{E08469D0-6B64-4723-BB39-58EDEF7AE7A3}"/>
    <cellStyle name="Normal 9 5 3 3 5 2" xfId="5108" xr:uid="{20EF0598-40E0-4C2E-9EFF-3FD4EBF03BD2}"/>
    <cellStyle name="Normal 9 5 3 3 5 2 2" xfId="41735" xr:uid="{C525D0FF-0B7A-48CA-BA64-B0DCD2EA024A}"/>
    <cellStyle name="Normal 9 5 3 3 5 2 3" xfId="6319" xr:uid="{8F4C7308-871F-4D6F-9216-F07322EE9A25}"/>
    <cellStyle name="Normal 9 5 3 3 5 2 4" xfId="5727" xr:uid="{03A7401F-6B6D-467F-96DB-F9C29AE6793A}"/>
    <cellStyle name="Normal 9 5 3 3 6" xfId="5101" xr:uid="{C2B5C97D-A437-435D-A368-B12C0961F0D6}"/>
    <cellStyle name="Normal 9 5 3 3 6 2" xfId="41728" xr:uid="{14B5AC96-8807-4D7E-881E-F3A65858473A}"/>
    <cellStyle name="Normal 9 5 3 3 6 3" xfId="6312" xr:uid="{5EC4FE74-48D6-4EA9-8033-5105A6CCDC7E}"/>
    <cellStyle name="Normal 9 5 3 3 6 4" xfId="5720" xr:uid="{132A389A-C1A4-4B13-8D8E-31D993DDC28C}"/>
    <cellStyle name="Normal 9 5 3 4" xfId="2462" xr:uid="{443F3EF9-BB81-4309-8F2E-6BB7D1491258}"/>
    <cellStyle name="Normal 9 5 3 4 2" xfId="2463" xr:uid="{E3865708-9D14-42F7-9E22-1E0F195AAF18}"/>
    <cellStyle name="Normal 9 5 3 4 2 2" xfId="5110" xr:uid="{9204EE00-35BD-44F6-BCCD-B6D8112354E2}"/>
    <cellStyle name="Normal 9 5 3 4 2 2 2" xfId="41737" xr:uid="{4A77FC58-04E0-4928-A5CC-F489E1B48B1F}"/>
    <cellStyle name="Normal 9 5 3 4 2 2 3" xfId="6321" xr:uid="{E5BE363A-1BA9-4421-A107-430C2D147A9E}"/>
    <cellStyle name="Normal 9 5 3 4 2 2 4" xfId="5729" xr:uid="{84CD2DE9-9576-40BC-91B4-4E1D0BFB2518}"/>
    <cellStyle name="Normal 9 5 3 4 3" xfId="4185" xr:uid="{DC2D599A-8AD6-40A2-A358-8B6485088770}"/>
    <cellStyle name="Normal 9 5 3 4 3 2" xfId="5111" xr:uid="{7FFA1D73-4811-4F0F-AF41-1C49BE75FDD4}"/>
    <cellStyle name="Normal 9 5 3 4 3 2 2" xfId="41738" xr:uid="{DBCCE96E-1AC8-4847-9898-CA0E95227D6A}"/>
    <cellStyle name="Normal 9 5 3 4 3 2 3" xfId="6322" xr:uid="{934C17BD-29B2-4402-A847-AA50F57F9B78}"/>
    <cellStyle name="Normal 9 5 3 4 3 2 4" xfId="5730" xr:uid="{5CBC8FE0-5AED-4F2A-AAD5-763E123A354F}"/>
    <cellStyle name="Normal 9 5 3 4 4" xfId="4186" xr:uid="{58591D6E-E66E-47B3-9C91-C909EE415F3D}"/>
    <cellStyle name="Normal 9 5 3 4 4 2" xfId="5112" xr:uid="{779F5481-7713-481C-BCE7-A314FBC21617}"/>
    <cellStyle name="Normal 9 5 3 4 4 2 2" xfId="41739" xr:uid="{87368E1F-5A9C-4BBD-BC70-0DD81CAD9786}"/>
    <cellStyle name="Normal 9 5 3 4 4 2 3" xfId="6323" xr:uid="{C75C6291-CA5E-47C1-BD1B-13B82EC2EA83}"/>
    <cellStyle name="Normal 9 5 3 4 4 2 4" xfId="5731" xr:uid="{41BE6149-B084-4701-AC40-DEEED0DF8421}"/>
    <cellStyle name="Normal 9 5 3 4 5" xfId="5109" xr:uid="{4E76722A-BEAE-4193-9C17-F95A6BE74B44}"/>
    <cellStyle name="Normal 9 5 3 4 5 2" xfId="41736" xr:uid="{2C671069-E85C-476B-B790-331CE08235BF}"/>
    <cellStyle name="Normal 9 5 3 4 5 3" xfId="6320" xr:uid="{37B69641-20F0-4311-8550-9FE984C4CE75}"/>
    <cellStyle name="Normal 9 5 3 4 5 4" xfId="5728" xr:uid="{AC0C1641-C54B-4910-8541-EF284AD660FD}"/>
    <cellStyle name="Normal 9 5 3 5" xfId="2464" xr:uid="{4A92DFAA-F97E-4134-80E5-0149BB6EE78C}"/>
    <cellStyle name="Normal 9 5 3 5 2" xfId="4187" xr:uid="{C867F8CD-1C73-4C9A-A57C-56B2FA9D68ED}"/>
    <cellStyle name="Normal 9 5 3 5 2 2" xfId="5114" xr:uid="{D36A7700-FF82-440A-9B84-13E2F269FE8E}"/>
    <cellStyle name="Normal 9 5 3 5 2 2 2" xfId="41741" xr:uid="{1539F8B0-18F6-4A4C-90A5-F62F667EE0BE}"/>
    <cellStyle name="Normal 9 5 3 5 2 2 3" xfId="6325" xr:uid="{C9814C14-1306-4BCF-A39B-7433D280873C}"/>
    <cellStyle name="Normal 9 5 3 5 2 2 4" xfId="5733" xr:uid="{83D4AAF3-73F8-4E45-BA3A-A45F8A2338A1}"/>
    <cellStyle name="Normal 9 5 3 5 3" xfId="4188" xr:uid="{D25F1431-DF5A-4895-B8A5-0AEBFC2067C6}"/>
    <cellStyle name="Normal 9 5 3 5 3 2" xfId="5115" xr:uid="{2A5C1F29-F5E1-494B-82A6-2F55D116BEF8}"/>
    <cellStyle name="Normal 9 5 3 5 3 2 2" xfId="41742" xr:uid="{38618D25-5632-4439-BC87-33CA2A5DDBB3}"/>
    <cellStyle name="Normal 9 5 3 5 3 2 3" xfId="6326" xr:uid="{B3689424-DB61-46E4-A987-DB16CE286C83}"/>
    <cellStyle name="Normal 9 5 3 5 3 2 4" xfId="5734" xr:uid="{437FF60F-9584-4C2A-96C4-81863DDB3D70}"/>
    <cellStyle name="Normal 9 5 3 5 4" xfId="4189" xr:uid="{A1712D37-CE32-42F9-836A-430EDC340ED3}"/>
    <cellStyle name="Normal 9 5 3 5 4 2" xfId="5116" xr:uid="{D12F0651-18D7-4FCC-B22F-A0497E07AD8B}"/>
    <cellStyle name="Normal 9 5 3 5 4 2 2" xfId="41743" xr:uid="{EDEA5C44-9340-4D81-A5BC-7919E0B3FC59}"/>
    <cellStyle name="Normal 9 5 3 5 4 2 3" xfId="6327" xr:uid="{9B3BF053-1E95-4A3C-821A-9F5AF389C1BC}"/>
    <cellStyle name="Normal 9 5 3 5 4 2 4" xfId="5735" xr:uid="{2795E956-7D37-4EFA-9520-D142204871C3}"/>
    <cellStyle name="Normal 9 5 3 5 5" xfId="5113" xr:uid="{0386A484-032B-47DF-9677-294892BC4D84}"/>
    <cellStyle name="Normal 9 5 3 5 5 2" xfId="41740" xr:uid="{681B7B2E-C0CE-4BC8-B98C-5E29E5C1FC57}"/>
    <cellStyle name="Normal 9 5 3 5 5 3" xfId="6324" xr:uid="{08A06144-4C08-4A5B-980D-C722EAF20B5C}"/>
    <cellStyle name="Normal 9 5 3 5 5 4" xfId="5732" xr:uid="{43CC5902-D674-48B6-B1E1-64B613E3B6AA}"/>
    <cellStyle name="Normal 9 5 3 6" xfId="4190" xr:uid="{F30EABB7-0FC6-4988-86C3-741418DF9FE8}"/>
    <cellStyle name="Normal 9 5 3 6 2" xfId="5117" xr:uid="{F8057BB7-27AF-434B-B5C2-A3C60318930B}"/>
    <cellStyle name="Normal 9 5 3 6 2 2" xfId="41744" xr:uid="{F6652902-43E1-4BEF-95AE-62D5DF1BF0D3}"/>
    <cellStyle name="Normal 9 5 3 6 2 3" xfId="6328" xr:uid="{58BC2065-AE78-4E9E-912A-99B85F7C8C19}"/>
    <cellStyle name="Normal 9 5 3 6 2 4" xfId="5736" xr:uid="{775486FA-A337-40EC-9AC2-9F77F224CFD1}"/>
    <cellStyle name="Normal 9 5 3 7" xfId="4191" xr:uid="{74D06604-9CC6-4EF6-B5E4-9855590A3389}"/>
    <cellStyle name="Normal 9 5 3 7 2" xfId="5118" xr:uid="{693E60AD-06BF-4065-8D71-E3216BBA7F27}"/>
    <cellStyle name="Normal 9 5 3 7 2 2" xfId="41745" xr:uid="{C3196380-5C98-49F1-B612-78F184F3E8CF}"/>
    <cellStyle name="Normal 9 5 3 7 2 3" xfId="6329" xr:uid="{D15C67D2-5349-423C-B7CB-71E83614E650}"/>
    <cellStyle name="Normal 9 5 3 7 2 4" xfId="5737" xr:uid="{EF13BAAE-3241-4303-A247-D22CB249587F}"/>
    <cellStyle name="Normal 9 5 3 8" xfId="4192" xr:uid="{4BF07DAC-A24A-4176-8980-8C0CF67712F2}"/>
    <cellStyle name="Normal 9 5 3 8 2" xfId="5119" xr:uid="{985E1343-1B02-495E-9598-41F883B7771D}"/>
    <cellStyle name="Normal 9 5 3 8 2 2" xfId="41746" xr:uid="{07142E77-0B75-4AE8-A1B3-B3D3C096942B}"/>
    <cellStyle name="Normal 9 5 3 8 2 3" xfId="6330" xr:uid="{5A76AF8E-B1B3-4116-B352-A8CB58DC3F6F}"/>
    <cellStyle name="Normal 9 5 3 8 2 4" xfId="5738" xr:uid="{B9910D00-EC66-4F26-A666-735EFD690DFF}"/>
    <cellStyle name="Normal 9 5 3 9" xfId="5087" xr:uid="{75455F43-E568-4FA0-AE0D-AB766910A3BA}"/>
    <cellStyle name="Normal 9 5 3 9 2" xfId="41714" xr:uid="{75A26C8F-A99B-4C38-9802-815BB683A521}"/>
    <cellStyle name="Normal 9 5 3 9 3" xfId="6298" xr:uid="{2A8826C0-159C-4C3F-B83A-915B2BFE7788}"/>
    <cellStyle name="Normal 9 5 3 9 4" xfId="5706" xr:uid="{84B99EB5-AD7F-49A0-BB9B-68851DD48412}"/>
    <cellStyle name="Normal 9 5 4" xfId="423" xr:uid="{550DB4E5-8135-4ADE-86E7-F02E8F082506}"/>
    <cellStyle name="Normal 9 5 4 2" xfId="883" xr:uid="{D9D35F41-3433-4659-B1BF-56247A20AA2F}"/>
    <cellStyle name="Normal 9 5 4 2 2" xfId="884" xr:uid="{563968F8-6F4E-4586-B19F-970233D92635}"/>
    <cellStyle name="Normal 9 5 4 2 2 2" xfId="2465" xr:uid="{C78F2271-73F3-439D-9C99-63E5FD1818D4}"/>
    <cellStyle name="Normal 9 5 4 2 2 2 2" xfId="5123" xr:uid="{08BBA37C-0D89-48FD-9397-6D9BE9E8C416}"/>
    <cellStyle name="Normal 9 5 4 2 2 2 2 2" xfId="41750" xr:uid="{78A2E99E-8358-4288-ACE7-146D2BD4906B}"/>
    <cellStyle name="Normal 9 5 4 2 2 2 2 3" xfId="6334" xr:uid="{B4D2683C-8F9C-4DCC-B161-02D3844E9F9E}"/>
    <cellStyle name="Normal 9 5 4 2 2 2 2 4" xfId="5742" xr:uid="{C5F654DA-2D83-4951-872D-1D6D3EB049E8}"/>
    <cellStyle name="Normal 9 5 4 2 2 3" xfId="4193" xr:uid="{A07D9BBF-5D00-44FB-9F58-C20654951EAB}"/>
    <cellStyle name="Normal 9 5 4 2 2 3 2" xfId="5124" xr:uid="{208F3BF0-5193-48DE-8E48-ACF77CA713AB}"/>
    <cellStyle name="Normal 9 5 4 2 2 3 2 2" xfId="41751" xr:uid="{82C1FB30-1BAA-4682-9D70-12907DBCF3BE}"/>
    <cellStyle name="Normal 9 5 4 2 2 3 2 3" xfId="6335" xr:uid="{6A921E7B-6576-4BD2-B55A-12E9309F94DA}"/>
    <cellStyle name="Normal 9 5 4 2 2 3 2 4" xfId="5743" xr:uid="{23033AB2-3386-43C2-83EE-498BF3150C32}"/>
    <cellStyle name="Normal 9 5 4 2 2 4" xfId="4194" xr:uid="{FA502E43-AF29-41E1-8C60-62FA4CBA439B}"/>
    <cellStyle name="Normal 9 5 4 2 2 4 2" xfId="5125" xr:uid="{C9350438-1562-4AA3-87B4-637B347DCC67}"/>
    <cellStyle name="Normal 9 5 4 2 2 4 2 2" xfId="41752" xr:uid="{A095EEE7-30B4-4E03-9F23-3D04642D97E8}"/>
    <cellStyle name="Normal 9 5 4 2 2 4 2 3" xfId="6336" xr:uid="{1077E8BC-75FE-4B0D-BD4B-932B2C57446E}"/>
    <cellStyle name="Normal 9 5 4 2 2 4 2 4" xfId="5744" xr:uid="{E01AB0D2-71F0-494F-B940-1743C14D6A64}"/>
    <cellStyle name="Normal 9 5 4 2 2 5" xfId="5122" xr:uid="{8028653E-6A19-4525-BD2D-F2209D4CC23E}"/>
    <cellStyle name="Normal 9 5 4 2 2 5 2" xfId="41749" xr:uid="{CFDBBC69-9B26-4E0B-86A8-715B9AA7518F}"/>
    <cellStyle name="Normal 9 5 4 2 2 5 3" xfId="6333" xr:uid="{EF2B8F64-1B6A-476B-AFEF-62F41D0BE7EB}"/>
    <cellStyle name="Normal 9 5 4 2 2 5 4" xfId="5741" xr:uid="{DCD6D366-5923-41D4-9765-A80A759E4D18}"/>
    <cellStyle name="Normal 9 5 4 2 3" xfId="2466" xr:uid="{F8E302E6-872E-4483-AAA5-E2AD1751D3D6}"/>
    <cellStyle name="Normal 9 5 4 2 3 2" xfId="5126" xr:uid="{474EB2F1-818A-40C8-82AC-907A9FF05212}"/>
    <cellStyle name="Normal 9 5 4 2 3 2 2" xfId="41753" xr:uid="{8C46B3F3-50EA-408D-8E13-CDBD2F60A08A}"/>
    <cellStyle name="Normal 9 5 4 2 3 2 3" xfId="6337" xr:uid="{91D16984-25D3-405B-AC20-BFDDF9A719A2}"/>
    <cellStyle name="Normal 9 5 4 2 3 2 4" xfId="5745" xr:uid="{DC6DF9AD-B49C-4CC2-8D14-AA5C85603404}"/>
    <cellStyle name="Normal 9 5 4 2 4" xfId="4195" xr:uid="{13EB3C66-9833-48F8-9E6E-2DE510E71C44}"/>
    <cellStyle name="Normal 9 5 4 2 4 2" xfId="5127" xr:uid="{EC0CD409-C595-4C89-B873-29011E794F0A}"/>
    <cellStyle name="Normal 9 5 4 2 4 2 2" xfId="41754" xr:uid="{E15CC6FF-0BE7-458F-8A53-10753EF98ACA}"/>
    <cellStyle name="Normal 9 5 4 2 4 2 3" xfId="6338" xr:uid="{E96D2C5F-448D-460D-B975-7C6F8FCC1D08}"/>
    <cellStyle name="Normal 9 5 4 2 4 2 4" xfId="5746" xr:uid="{5EA9BA38-E6D2-4EDF-A9D9-5B0EC0C6B011}"/>
    <cellStyle name="Normal 9 5 4 2 5" xfId="4196" xr:uid="{00E71DA3-CF85-46AD-A322-7E4CBB5683F6}"/>
    <cellStyle name="Normal 9 5 4 2 5 2" xfId="5128" xr:uid="{C0497EC5-69A4-46C0-A95F-A2B3A0ADADC5}"/>
    <cellStyle name="Normal 9 5 4 2 5 2 2" xfId="41755" xr:uid="{4CA07AF0-C43C-4A9E-930C-F6BCC4CD907D}"/>
    <cellStyle name="Normal 9 5 4 2 5 2 3" xfId="6339" xr:uid="{49F12567-31D3-4483-A356-D330FECA740F}"/>
    <cellStyle name="Normal 9 5 4 2 5 2 4" xfId="5747" xr:uid="{28C57D99-DE76-436F-BADA-65EFC71E2911}"/>
    <cellStyle name="Normal 9 5 4 2 6" xfId="5121" xr:uid="{F74D1E05-094B-42DE-8000-49DC0B95BD17}"/>
    <cellStyle name="Normal 9 5 4 2 6 2" xfId="41748" xr:uid="{7BD15414-7CFC-4A3B-A3CB-6C2FB0C407C0}"/>
    <cellStyle name="Normal 9 5 4 2 6 3" xfId="6332" xr:uid="{E33BEA4D-0AF4-42BD-A6EC-0A32ADFD4627}"/>
    <cellStyle name="Normal 9 5 4 2 6 4" xfId="5740" xr:uid="{4EDBA447-7191-423B-B5DC-D11F4B0D0293}"/>
    <cellStyle name="Normal 9 5 4 3" xfId="885" xr:uid="{30721062-95AC-41FF-B803-17C516EDE10E}"/>
    <cellStyle name="Normal 9 5 4 3 2" xfId="2467" xr:uid="{7209B460-BDEF-498F-AE12-973221FF8D89}"/>
    <cellStyle name="Normal 9 5 4 3 2 2" xfId="5130" xr:uid="{0F4D43BF-FC26-47CA-892D-4BD841E4DA68}"/>
    <cellStyle name="Normal 9 5 4 3 2 2 2" xfId="41757" xr:uid="{A3437EAB-D074-49B2-9FD1-88A88F97219D}"/>
    <cellStyle name="Normal 9 5 4 3 2 2 3" xfId="6341" xr:uid="{E464A785-6B8E-40AC-BEB5-9C0C1DB73EE2}"/>
    <cellStyle name="Normal 9 5 4 3 2 2 4" xfId="5749" xr:uid="{782382BF-4B8A-48D6-A695-C6D855E10B13}"/>
    <cellStyle name="Normal 9 5 4 3 3" xfId="4197" xr:uid="{D829463D-33C1-487A-BADB-763E78A0BC1D}"/>
    <cellStyle name="Normal 9 5 4 3 3 2" xfId="5131" xr:uid="{AEF3029D-7B62-4E08-80BB-E04DB9BBCC42}"/>
    <cellStyle name="Normal 9 5 4 3 3 2 2" xfId="41758" xr:uid="{DB5680AA-BD03-49DD-934A-D5FAF75A9CA6}"/>
    <cellStyle name="Normal 9 5 4 3 3 2 3" xfId="6342" xr:uid="{562637D0-843A-4F65-9871-49A44ABE635A}"/>
    <cellStyle name="Normal 9 5 4 3 3 2 4" xfId="5750" xr:uid="{6BDE1FD3-F008-4529-89F7-608ED8DBCE04}"/>
    <cellStyle name="Normal 9 5 4 3 4" xfId="4198" xr:uid="{E0874BE7-D0C8-4036-B5F5-59AE8D4D7555}"/>
    <cellStyle name="Normal 9 5 4 3 4 2" xfId="5132" xr:uid="{E6B982A9-EB8A-4460-AEBE-685745E864C4}"/>
    <cellStyle name="Normal 9 5 4 3 4 2 2" xfId="41759" xr:uid="{94011F45-64F2-49CE-9297-34E05BE66952}"/>
    <cellStyle name="Normal 9 5 4 3 4 2 3" xfId="6343" xr:uid="{E6BEC291-014E-4C68-96B8-D66847C42754}"/>
    <cellStyle name="Normal 9 5 4 3 4 2 4" xfId="5751" xr:uid="{A6EDC129-019D-4CDE-AE22-A36545AB56E6}"/>
    <cellStyle name="Normal 9 5 4 3 5" xfId="5129" xr:uid="{8404214F-4605-4D72-9007-ECC9D1815A69}"/>
    <cellStyle name="Normal 9 5 4 3 5 2" xfId="41756" xr:uid="{784999D1-2306-448F-B4F5-7921D771BE98}"/>
    <cellStyle name="Normal 9 5 4 3 5 3" xfId="6340" xr:uid="{8F31B4E7-09B6-4E65-AB7C-E1E1FDC8F589}"/>
    <cellStyle name="Normal 9 5 4 3 5 4" xfId="5748" xr:uid="{9A46A6D1-4DD3-4EFA-BA19-B4071E5F59DD}"/>
    <cellStyle name="Normal 9 5 4 4" xfId="2468" xr:uid="{FA0C6D98-B428-4A62-B284-A393A1E0D66D}"/>
    <cellStyle name="Normal 9 5 4 4 2" xfId="4199" xr:uid="{8EC9A495-29B3-4ED6-91D7-D8E64ABC502B}"/>
    <cellStyle name="Normal 9 5 4 4 2 2" xfId="5134" xr:uid="{3DBAAF26-CC77-442E-B2B0-9A22A694423F}"/>
    <cellStyle name="Normal 9 5 4 4 2 2 2" xfId="41761" xr:uid="{71A9327A-7833-4727-98F3-F09B24B751AF}"/>
    <cellStyle name="Normal 9 5 4 4 2 2 3" xfId="6345" xr:uid="{DDFE50E9-CADD-432D-AF59-29CDD9BF899E}"/>
    <cellStyle name="Normal 9 5 4 4 2 2 4" xfId="5753" xr:uid="{C234F45A-154E-4702-80C7-858E222E4011}"/>
    <cellStyle name="Normal 9 5 4 4 3" xfId="4200" xr:uid="{9F07D51A-999D-48BF-950F-4733F7BFC241}"/>
    <cellStyle name="Normal 9 5 4 4 3 2" xfId="5135" xr:uid="{21E0D79A-E0F4-4D6C-8076-7410020F42EF}"/>
    <cellStyle name="Normal 9 5 4 4 3 2 2" xfId="41762" xr:uid="{3EDFBCD7-123C-4899-AB85-52A37FFA58F7}"/>
    <cellStyle name="Normal 9 5 4 4 3 2 3" xfId="6346" xr:uid="{60C055F8-810C-4A19-9D10-390611F7F727}"/>
    <cellStyle name="Normal 9 5 4 4 3 2 4" xfId="5754" xr:uid="{CDE1E3A9-FA93-449C-8E78-3399917C22DA}"/>
    <cellStyle name="Normal 9 5 4 4 4" xfId="4201" xr:uid="{6F0C31FF-1FF7-46D6-A4A6-1B5D415BCD37}"/>
    <cellStyle name="Normal 9 5 4 4 4 2" xfId="5136" xr:uid="{7AF1C733-06C2-46A1-B7CC-904DAA4F412D}"/>
    <cellStyle name="Normal 9 5 4 4 4 2 2" xfId="41763" xr:uid="{CFBF5D23-7E7E-4618-9AEE-8E648A4AAA1D}"/>
    <cellStyle name="Normal 9 5 4 4 4 2 3" xfId="6347" xr:uid="{6A04AF64-3279-4573-B713-A278206F954E}"/>
    <cellStyle name="Normal 9 5 4 4 4 2 4" xfId="5755" xr:uid="{6F775D33-8D95-407D-9492-6B2ACE3BE117}"/>
    <cellStyle name="Normal 9 5 4 4 5" xfId="5133" xr:uid="{F41F6E05-BA0E-44AF-955F-B3ADCBF9B93E}"/>
    <cellStyle name="Normal 9 5 4 4 5 2" xfId="41760" xr:uid="{0290EB8B-3421-4B21-8858-C05A38D86513}"/>
    <cellStyle name="Normal 9 5 4 4 5 3" xfId="6344" xr:uid="{0AF54007-5E3F-4F68-9C44-8EC7EBFA7C16}"/>
    <cellStyle name="Normal 9 5 4 4 5 4" xfId="5752" xr:uid="{95C969FC-79CA-4262-9ECC-84F75799D5F4}"/>
    <cellStyle name="Normal 9 5 4 5" xfId="4202" xr:uid="{615DF453-7A6B-4FA9-B282-5632E222311D}"/>
    <cellStyle name="Normal 9 5 4 5 2" xfId="5137" xr:uid="{26D47812-298B-4D22-8D60-2E53743FBA76}"/>
    <cellStyle name="Normal 9 5 4 5 2 2" xfId="41764" xr:uid="{5FA82337-9A9B-4274-9ABC-21834499D1E1}"/>
    <cellStyle name="Normal 9 5 4 5 2 3" xfId="6348" xr:uid="{2E36DC5F-DF0B-4E50-8B98-7B6B8C26126B}"/>
    <cellStyle name="Normal 9 5 4 5 2 4" xfId="5756" xr:uid="{1BA8118B-5B10-4FFC-A40A-8B88AC287FB1}"/>
    <cellStyle name="Normal 9 5 4 6" xfId="4203" xr:uid="{23CF4C97-E7DA-4667-A35E-14B30BA6DFB9}"/>
    <cellStyle name="Normal 9 5 4 6 2" xfId="5138" xr:uid="{D50C31A9-D2AE-41F3-B711-39B63B00B5B3}"/>
    <cellStyle name="Normal 9 5 4 6 2 2" xfId="41765" xr:uid="{B92D1F52-F005-44FE-94A3-580154D3F8C2}"/>
    <cellStyle name="Normal 9 5 4 6 2 3" xfId="6349" xr:uid="{E7D51D24-C8F9-4116-9A12-F20562AD8104}"/>
    <cellStyle name="Normal 9 5 4 6 2 4" xfId="5757" xr:uid="{705F137D-6E33-4570-B783-67879615ED93}"/>
    <cellStyle name="Normal 9 5 4 7" xfId="4204" xr:uid="{6BDFE953-5232-48B7-AFC9-458C13C00BF4}"/>
    <cellStyle name="Normal 9 5 4 7 2" xfId="5139" xr:uid="{B46F75F1-F25F-421C-8C5A-CDC0999588CB}"/>
    <cellStyle name="Normal 9 5 4 7 2 2" xfId="41766" xr:uid="{7F947DE7-2F36-40ED-A90D-6AC57D931D65}"/>
    <cellStyle name="Normal 9 5 4 7 2 3" xfId="6350" xr:uid="{A74FC4F2-F455-4ABA-867C-9E3C5D981C2B}"/>
    <cellStyle name="Normal 9 5 4 7 2 4" xfId="5758" xr:uid="{7A7426D7-0568-4D6C-B6FD-F045E4A01B59}"/>
    <cellStyle name="Normal 9 5 4 8" xfId="5120" xr:uid="{785A34E9-3439-4693-B237-AE69A8EE142C}"/>
    <cellStyle name="Normal 9 5 4 8 2" xfId="41747" xr:uid="{0EEB0496-29D0-40C4-A891-16583DC09A8A}"/>
    <cellStyle name="Normal 9 5 4 8 3" xfId="6331" xr:uid="{56D7B71C-B9ED-426D-BC82-CAB939DC2B17}"/>
    <cellStyle name="Normal 9 5 4 8 4" xfId="5739" xr:uid="{F17CA9D5-59A5-4739-B1B4-7C7F23E0B5B2}"/>
    <cellStyle name="Normal 9 5 5" xfId="424" xr:uid="{1FAEFF3E-B256-4FA4-A071-BE18A0EB2E60}"/>
    <cellStyle name="Normal 9 5 5 2" xfId="886" xr:uid="{2F06869B-61B4-4ACC-A5BD-B52583CF99E9}"/>
    <cellStyle name="Normal 9 5 5 2 2" xfId="2469" xr:uid="{78C1AC01-44C4-49B1-B75B-4F06FACE3358}"/>
    <cellStyle name="Normal 9 5 5 2 2 2" xfId="5142" xr:uid="{0DD895B7-0ABE-454C-BDCD-8E6A053A9C93}"/>
    <cellStyle name="Normal 9 5 5 2 2 2 2" xfId="41769" xr:uid="{B0413C55-6655-4B47-8AC1-301D03C87002}"/>
    <cellStyle name="Normal 9 5 5 2 2 2 3" xfId="6353" xr:uid="{51E3F904-8AAC-494E-BB15-F367C76D742E}"/>
    <cellStyle name="Normal 9 5 5 2 2 2 4" xfId="5761" xr:uid="{8936E1B8-A995-46ED-BE19-921C65373E7D}"/>
    <cellStyle name="Normal 9 5 5 2 3" xfId="4205" xr:uid="{51E43913-7A15-44BF-91BD-5F1242CC57C1}"/>
    <cellStyle name="Normal 9 5 5 2 3 2" xfId="5143" xr:uid="{7D5D1EFC-29E6-41AE-80C1-4C7F530C18D1}"/>
    <cellStyle name="Normal 9 5 5 2 3 2 2" xfId="41770" xr:uid="{35C35E0D-29CB-4F8F-BE3B-C5C142D9757C}"/>
    <cellStyle name="Normal 9 5 5 2 3 2 3" xfId="6354" xr:uid="{C47E7D8C-74D9-4D63-ACB0-D8C695EFF738}"/>
    <cellStyle name="Normal 9 5 5 2 3 2 4" xfId="5762" xr:uid="{98CD0A92-7AF6-4C2C-A787-34E73D17A2B0}"/>
    <cellStyle name="Normal 9 5 5 2 4" xfId="4206" xr:uid="{870CF59E-7AF8-4528-AAB1-6710BD1F3724}"/>
    <cellStyle name="Normal 9 5 5 2 4 2" xfId="5144" xr:uid="{D9D94669-4752-48D9-A570-848DB6096B3E}"/>
    <cellStyle name="Normal 9 5 5 2 4 2 2" xfId="41771" xr:uid="{6A2BBDF2-9C82-404A-B8F2-C548FA0D8D1C}"/>
    <cellStyle name="Normal 9 5 5 2 4 2 3" xfId="6355" xr:uid="{73C0EF1D-7BD4-47AC-A8BA-54CBB6DA1374}"/>
    <cellStyle name="Normal 9 5 5 2 4 2 4" xfId="5763" xr:uid="{2892C7BF-3C02-4DF8-B97A-D45B6B9CA677}"/>
    <cellStyle name="Normal 9 5 5 2 5" xfId="5141" xr:uid="{FFF33744-17BA-41CC-BD67-40C66863D987}"/>
    <cellStyle name="Normal 9 5 5 2 5 2" xfId="41768" xr:uid="{3C56BDE1-26FA-4F00-AE9D-E131E73008F5}"/>
    <cellStyle name="Normal 9 5 5 2 5 3" xfId="6352" xr:uid="{95A8FEDA-8C76-4CB7-AA16-2441B4B8831F}"/>
    <cellStyle name="Normal 9 5 5 2 5 4" xfId="5760" xr:uid="{F32CACB4-FA78-4E4B-BB99-688E4940F73A}"/>
    <cellStyle name="Normal 9 5 5 3" xfId="2470" xr:uid="{3FDF3074-D2FB-41C3-A53A-DECCA3C934AC}"/>
    <cellStyle name="Normal 9 5 5 3 2" xfId="4207" xr:uid="{0241F5DB-152C-4856-B8F5-5E99ADE0A969}"/>
    <cellStyle name="Normal 9 5 5 3 2 2" xfId="5146" xr:uid="{1C68D9FF-1D12-4733-B4A7-EC3AA5E1FB6E}"/>
    <cellStyle name="Normal 9 5 5 3 2 2 2" xfId="41773" xr:uid="{B70D4313-9947-4ADF-9184-5FDA764892D7}"/>
    <cellStyle name="Normal 9 5 5 3 2 2 3" xfId="6357" xr:uid="{BA703D2D-C060-4091-8A8F-62B1FCACD2C9}"/>
    <cellStyle name="Normal 9 5 5 3 2 2 4" xfId="5765" xr:uid="{8867DDF8-34C4-47EB-9E53-26594F09B1E4}"/>
    <cellStyle name="Normal 9 5 5 3 3" xfId="4208" xr:uid="{3A530940-34FC-41EA-95D6-89DCB7D97C47}"/>
    <cellStyle name="Normal 9 5 5 3 3 2" xfId="5147" xr:uid="{EB076B13-338C-4CC9-A22D-A98221411A78}"/>
    <cellStyle name="Normal 9 5 5 3 3 2 2" xfId="41774" xr:uid="{3D6F6B61-73EA-43AF-B7AB-61C4C4284E50}"/>
    <cellStyle name="Normal 9 5 5 3 3 2 3" xfId="6358" xr:uid="{8B51C39E-DFE4-42A2-AEB8-DC303F6C3AC3}"/>
    <cellStyle name="Normal 9 5 5 3 3 2 4" xfId="5766" xr:uid="{66E4A34B-51E2-46BD-A021-530015434A11}"/>
    <cellStyle name="Normal 9 5 5 3 4" xfId="4209" xr:uid="{2A9789A0-ED20-47CF-A75A-CED692702A2A}"/>
    <cellStyle name="Normal 9 5 5 3 4 2" xfId="5148" xr:uid="{A17F30B1-56D5-46AE-B9B0-11B777E82919}"/>
    <cellStyle name="Normal 9 5 5 3 4 2 2" xfId="41775" xr:uid="{1C70D9F9-93DE-4FF3-A4F5-C8964E50D7A2}"/>
    <cellStyle name="Normal 9 5 5 3 4 2 3" xfId="6359" xr:uid="{CB5F49A9-2EE9-43D0-B432-B0A149492893}"/>
    <cellStyle name="Normal 9 5 5 3 4 2 4" xfId="5767" xr:uid="{33FC7C0B-6E1C-47CB-AB8C-0945C8F4D18B}"/>
    <cellStyle name="Normal 9 5 5 3 5" xfId="5145" xr:uid="{62BE567C-06C2-4380-8F55-C75B75A918D8}"/>
    <cellStyle name="Normal 9 5 5 3 5 2" xfId="41772" xr:uid="{9BD3261A-FA5A-4E6F-B563-2FBDA4639AC9}"/>
    <cellStyle name="Normal 9 5 5 3 5 3" xfId="6356" xr:uid="{61F5741C-511F-4068-8B2D-64B761548404}"/>
    <cellStyle name="Normal 9 5 5 3 5 4" xfId="5764" xr:uid="{8258F3F8-D835-4163-9445-F3D6F3F8575B}"/>
    <cellStyle name="Normal 9 5 5 4" xfId="4210" xr:uid="{4F0AEE7A-973F-4F39-8B8A-4B59D27C6580}"/>
    <cellStyle name="Normal 9 5 5 4 2" xfId="5149" xr:uid="{06370DB8-17F1-4111-8D90-5AB43C694F9F}"/>
    <cellStyle name="Normal 9 5 5 4 2 2" xfId="41776" xr:uid="{9AA7CA15-16A5-4AE0-88C4-767FCE0D2EAA}"/>
    <cellStyle name="Normal 9 5 5 4 2 3" xfId="6360" xr:uid="{2A9D5A5C-E1B4-4CA9-8B1C-75AC3BC0AB5E}"/>
    <cellStyle name="Normal 9 5 5 4 2 4" xfId="5768" xr:uid="{B3C90DCA-4630-48EE-A5E1-7DFE9F7F6AA5}"/>
    <cellStyle name="Normal 9 5 5 5" xfId="4211" xr:uid="{B7570609-3A77-4402-B066-44BED7B4F384}"/>
    <cellStyle name="Normal 9 5 5 5 2" xfId="5150" xr:uid="{D5860BDF-4B7F-4861-9354-AE0E343D7ADC}"/>
    <cellStyle name="Normal 9 5 5 5 2 2" xfId="41777" xr:uid="{511C1A33-9325-4B1D-9D27-44E161DC0DA1}"/>
    <cellStyle name="Normal 9 5 5 5 2 3" xfId="6361" xr:uid="{919C4DD8-BE00-4912-BC24-EF5C0CFAD792}"/>
    <cellStyle name="Normal 9 5 5 5 2 4" xfId="5769" xr:uid="{97D2B689-D330-43CC-8DAA-4C5310C1B418}"/>
    <cellStyle name="Normal 9 5 5 6" xfId="4212" xr:uid="{3CF986AC-F1E3-4724-842B-CA9C07659D7C}"/>
    <cellStyle name="Normal 9 5 5 6 2" xfId="5151" xr:uid="{763C6928-BC96-446E-A42E-A532153222D2}"/>
    <cellStyle name="Normal 9 5 5 6 2 2" xfId="41778" xr:uid="{98F4B0F7-311D-4419-8E27-AF4AC1144915}"/>
    <cellStyle name="Normal 9 5 5 6 2 3" xfId="6362" xr:uid="{71969EC9-F910-47CD-8B65-D73EA6B0A6AA}"/>
    <cellStyle name="Normal 9 5 5 6 2 4" xfId="5770" xr:uid="{092A8B75-7FFB-42BF-B62A-5C68353B821D}"/>
    <cellStyle name="Normal 9 5 5 7" xfId="5140" xr:uid="{6354ABC7-EC1D-4615-B058-FA65A092D035}"/>
    <cellStyle name="Normal 9 5 5 7 2" xfId="41767" xr:uid="{6678E92A-A930-468F-93AF-47A4062F7C74}"/>
    <cellStyle name="Normal 9 5 5 7 3" xfId="6351" xr:uid="{612D4AA8-F05F-4ED8-8269-F1F344EE182B}"/>
    <cellStyle name="Normal 9 5 5 7 4" xfId="5759" xr:uid="{5B9174A9-CF05-478F-8F3C-18F8F298FDB1}"/>
    <cellStyle name="Normal 9 5 6" xfId="887" xr:uid="{B7CA321D-3729-461A-BA6E-81A7E7DC9BEE}"/>
    <cellStyle name="Normal 9 5 6 2" xfId="2471" xr:uid="{6BCAF72C-5F32-41F6-B412-BE167CD17735}"/>
    <cellStyle name="Normal 9 5 6 2 2" xfId="4213" xr:uid="{F03045FB-9EDA-438C-AA9C-631FB87FB79C}"/>
    <cellStyle name="Normal 9 5 6 2 2 2" xfId="5154" xr:uid="{95C167A2-8651-4037-B7B6-ADC64C80FE34}"/>
    <cellStyle name="Normal 9 5 6 2 2 2 2" xfId="41781" xr:uid="{CA04CD63-E526-4CCD-9C40-CB65ACBA4343}"/>
    <cellStyle name="Normal 9 5 6 2 2 2 3" xfId="6365" xr:uid="{E4B6DC96-55C6-4AA8-92B8-5CA4A486C147}"/>
    <cellStyle name="Normal 9 5 6 2 2 2 4" xfId="5773" xr:uid="{5CAAE083-9644-4D35-B2E0-F70515E47315}"/>
    <cellStyle name="Normal 9 5 6 2 3" xfId="4214" xr:uid="{A345BAF0-5A0F-41DC-94CF-6EF4810628A8}"/>
    <cellStyle name="Normal 9 5 6 2 3 2" xfId="5155" xr:uid="{89BD08D6-FCCE-4D78-A2AF-4019903D89EE}"/>
    <cellStyle name="Normal 9 5 6 2 3 2 2" xfId="41782" xr:uid="{347718F2-234F-4EB9-B813-6B955F79E6CA}"/>
    <cellStyle name="Normal 9 5 6 2 3 2 3" xfId="6366" xr:uid="{791E4633-71F8-44C0-A318-FFEE01CB4F80}"/>
    <cellStyle name="Normal 9 5 6 2 3 2 4" xfId="5774" xr:uid="{1FD4530F-8092-43D8-BFBA-4498BA9E4CFB}"/>
    <cellStyle name="Normal 9 5 6 2 4" xfId="4215" xr:uid="{212BE7EB-F5B2-4D18-95F9-B0CA79E5C9E0}"/>
    <cellStyle name="Normal 9 5 6 2 4 2" xfId="5156" xr:uid="{0CF04BED-9C3E-4F07-8B38-01ECE1A1FE3F}"/>
    <cellStyle name="Normal 9 5 6 2 4 2 2" xfId="41783" xr:uid="{FAAC3B9B-B6AC-4285-9705-D7A0D1C1E16D}"/>
    <cellStyle name="Normal 9 5 6 2 4 2 3" xfId="6367" xr:uid="{9E8CC7DA-6807-42F2-B9A3-09B6C5E3ED94}"/>
    <cellStyle name="Normal 9 5 6 2 4 2 4" xfId="5775" xr:uid="{8F7169D0-BE8E-44FE-BEE6-8AB3E0AED5F1}"/>
    <cellStyle name="Normal 9 5 6 2 5" xfId="5153" xr:uid="{C045EA9D-583C-4057-B509-6D1D4859DFA0}"/>
    <cellStyle name="Normal 9 5 6 2 5 2" xfId="41780" xr:uid="{0169D622-D154-4895-9B52-9223806A2D6C}"/>
    <cellStyle name="Normal 9 5 6 2 5 3" xfId="6364" xr:uid="{6C0F67EC-907C-43B5-922C-3652BF8EEA30}"/>
    <cellStyle name="Normal 9 5 6 2 5 4" xfId="5772" xr:uid="{38EAD8F0-07AE-4440-A4F0-7B155CCB3916}"/>
    <cellStyle name="Normal 9 5 6 3" xfId="4216" xr:uid="{2AEE4C26-9019-49D5-9AA6-B966B90621DC}"/>
    <cellStyle name="Normal 9 5 6 3 2" xfId="5157" xr:uid="{D1BBAB54-62B6-4F3E-9E30-AFB4E47248D4}"/>
    <cellStyle name="Normal 9 5 6 3 2 2" xfId="41784" xr:uid="{40AE4534-5029-4F04-8CCE-223C54CAB489}"/>
    <cellStyle name="Normal 9 5 6 3 2 3" xfId="6368" xr:uid="{080D939D-4873-49D9-BCA6-9B284D7267CC}"/>
    <cellStyle name="Normal 9 5 6 3 2 4" xfId="5776" xr:uid="{8B1F2425-FD37-4F45-B393-88E3C255C102}"/>
    <cellStyle name="Normal 9 5 6 4" xfId="4217" xr:uid="{69BEA32C-F2DC-4AD3-9829-340DD06DD18F}"/>
    <cellStyle name="Normal 9 5 6 4 2" xfId="5158" xr:uid="{80F1D863-33CF-4007-A202-7C1A904A662B}"/>
    <cellStyle name="Normal 9 5 6 4 2 2" xfId="41785" xr:uid="{6D53238B-C64D-4947-9115-3CA0AB2DA98F}"/>
    <cellStyle name="Normal 9 5 6 4 2 3" xfId="6369" xr:uid="{302CB719-DC94-4A3E-8939-5F3AC5165FAD}"/>
    <cellStyle name="Normal 9 5 6 4 2 4" xfId="5777" xr:uid="{48D2DA9A-BC56-46CA-9866-72CEE68BA22F}"/>
    <cellStyle name="Normal 9 5 6 5" xfId="4218" xr:uid="{C4A84CED-C8ED-47E0-9669-0DEB5F4BC2B0}"/>
    <cellStyle name="Normal 9 5 6 5 2" xfId="5159" xr:uid="{21F1576D-CAEA-4A99-8AFB-384241E9FEB2}"/>
    <cellStyle name="Normal 9 5 6 5 2 2" xfId="41786" xr:uid="{91018767-151F-4F61-81C1-F87E8A8852D8}"/>
    <cellStyle name="Normal 9 5 6 5 2 3" xfId="6370" xr:uid="{3FD7D149-37B1-46C7-87CE-15A064B58557}"/>
    <cellStyle name="Normal 9 5 6 5 2 4" xfId="5778" xr:uid="{20179C26-DB1E-4D16-AD26-367163553397}"/>
    <cellStyle name="Normal 9 5 6 6" xfId="5152" xr:uid="{0F75608F-1768-4ED6-9A3E-EEA82DF96916}"/>
    <cellStyle name="Normal 9 5 6 6 2" xfId="41779" xr:uid="{2ED88546-D24C-4ADD-81BB-F229C40F41F6}"/>
    <cellStyle name="Normal 9 5 6 6 3" xfId="6363" xr:uid="{26003C2B-9263-4216-9549-85BB8762D822}"/>
    <cellStyle name="Normal 9 5 6 6 4" xfId="5771" xr:uid="{2BABB2F9-5F10-43EA-94CD-3F09528FAA69}"/>
    <cellStyle name="Normal 9 5 7" xfId="2472" xr:uid="{D7278A85-FD64-4474-9C54-A052D81CF4E5}"/>
    <cellStyle name="Normal 9 5 7 2" xfId="4219" xr:uid="{57114A2F-7884-4CAA-A795-B759D11D7229}"/>
    <cellStyle name="Normal 9 5 7 2 2" xfId="5161" xr:uid="{2A90FCA5-FBC1-4F2D-AC9F-C76BAF08E0F8}"/>
    <cellStyle name="Normal 9 5 7 2 2 2" xfId="41788" xr:uid="{FC1B9941-D8EB-43D7-A309-8382E05CB605}"/>
    <cellStyle name="Normal 9 5 7 2 2 3" xfId="6372" xr:uid="{26EC7996-AC05-48D2-83D3-C536A3F0FB49}"/>
    <cellStyle name="Normal 9 5 7 2 2 4" xfId="5780" xr:uid="{364D34D7-D400-485F-91C3-9872833CB73B}"/>
    <cellStyle name="Normal 9 5 7 3" xfId="4220" xr:uid="{A2CF2EBE-DBDA-4064-BBAD-D194733EC31E}"/>
    <cellStyle name="Normal 9 5 7 3 2" xfId="5162" xr:uid="{6B5C74EF-AF04-4270-AA77-7C6812823003}"/>
    <cellStyle name="Normal 9 5 7 3 2 2" xfId="41789" xr:uid="{86FE3C68-51A3-44BA-8909-319383821277}"/>
    <cellStyle name="Normal 9 5 7 3 2 3" xfId="6373" xr:uid="{F49342EA-6F18-463C-B703-4F61F5954D92}"/>
    <cellStyle name="Normal 9 5 7 3 2 4" xfId="5781" xr:uid="{334F93E3-899A-4D50-99B4-666E5B9621B8}"/>
    <cellStyle name="Normal 9 5 7 4" xfId="4221" xr:uid="{49C00ACF-1187-49B0-A7C4-969E73080244}"/>
    <cellStyle name="Normal 9 5 7 4 2" xfId="5163" xr:uid="{9F1981E3-1E79-471B-9F1A-15D2E95446AB}"/>
    <cellStyle name="Normal 9 5 7 4 2 2" xfId="41790" xr:uid="{74C138AB-C94B-4CE1-A0A8-DA43167EACAE}"/>
    <cellStyle name="Normal 9 5 7 4 2 3" xfId="6374" xr:uid="{91E5A1D5-76E4-4049-9566-388E70ECE039}"/>
    <cellStyle name="Normal 9 5 7 4 2 4" xfId="5782" xr:uid="{14F1A550-1F17-4F50-9172-47FA25B4D440}"/>
    <cellStyle name="Normal 9 5 7 5" xfId="5160" xr:uid="{A4F85916-93E3-4E89-BEDB-D2C3628F1536}"/>
    <cellStyle name="Normal 9 5 7 5 2" xfId="41787" xr:uid="{34760A49-592B-4B3B-8F6D-344B959543C5}"/>
    <cellStyle name="Normal 9 5 7 5 3" xfId="6371" xr:uid="{D38D93CB-1C59-4C5E-87BF-84F81F70E72C}"/>
    <cellStyle name="Normal 9 5 7 5 4" xfId="5779" xr:uid="{D92A93DE-B9D8-4F59-9248-92EF5EA74986}"/>
    <cellStyle name="Normal 9 5 8" xfId="4222" xr:uid="{27F0D062-67E0-4233-B3C7-9F19E21552B2}"/>
    <cellStyle name="Normal 9 5 8 2" xfId="4223" xr:uid="{8E875BAB-92B9-4F73-BAF9-49C7A37D629E}"/>
    <cellStyle name="Normal 9 5 8 2 2" xfId="5165" xr:uid="{2F26830B-E7A4-410D-87A9-695732D6ED47}"/>
    <cellStyle name="Normal 9 5 8 2 2 2" xfId="41792" xr:uid="{EF4946EE-96BE-4022-A652-3E0E1D2BA850}"/>
    <cellStyle name="Normal 9 5 8 2 2 3" xfId="6376" xr:uid="{A219D864-CBC0-4BAD-9050-2F0A60B1F841}"/>
    <cellStyle name="Normal 9 5 8 2 2 4" xfId="5784" xr:uid="{28782C91-2FB6-4EC9-BEB4-2A7254E9B897}"/>
    <cellStyle name="Normal 9 5 8 3" xfId="4224" xr:uid="{FA3841EB-A280-4151-BD2A-9E8A82430142}"/>
    <cellStyle name="Normal 9 5 8 3 2" xfId="5166" xr:uid="{95AA7D34-B1AD-4508-B6A8-0076AA4DD278}"/>
    <cellStyle name="Normal 9 5 8 3 2 2" xfId="41793" xr:uid="{F2A89503-0779-499F-9DAD-CBC9CAE36AEF}"/>
    <cellStyle name="Normal 9 5 8 3 2 3" xfId="6377" xr:uid="{0F642BF4-1E3B-49F6-9310-2FEF42070668}"/>
    <cellStyle name="Normal 9 5 8 3 2 4" xfId="5785" xr:uid="{91585872-5D92-44A4-A125-2A6D40E6B6D8}"/>
    <cellStyle name="Normal 9 5 8 4" xfId="4225" xr:uid="{B2E057F6-AB35-49DE-BCFA-4F9891415D81}"/>
    <cellStyle name="Normal 9 5 8 4 2" xfId="5167" xr:uid="{D0CB3E9B-0760-413F-BA30-6B27347E6427}"/>
    <cellStyle name="Normal 9 5 8 4 2 2" xfId="41794" xr:uid="{DC4016A9-5511-4132-A50E-9DDD4E867309}"/>
    <cellStyle name="Normal 9 5 8 4 2 3" xfId="6378" xr:uid="{87BA8918-0020-4648-BACF-F7490C825820}"/>
    <cellStyle name="Normal 9 5 8 4 2 4" xfId="5786" xr:uid="{885556BA-5251-4D94-8D7A-EE8B8023BCE3}"/>
    <cellStyle name="Normal 9 5 8 5" xfId="5164" xr:uid="{818676BB-051F-4E81-8E9B-8936A0D39BEB}"/>
    <cellStyle name="Normal 9 5 8 5 2" xfId="41791" xr:uid="{ADB3D85C-BF12-4816-9B66-860E92EADD10}"/>
    <cellStyle name="Normal 9 5 8 5 3" xfId="6375" xr:uid="{495B8490-1F71-4491-8916-B1C186103AEF}"/>
    <cellStyle name="Normal 9 5 8 5 4" xfId="5783" xr:uid="{AE405574-F7F2-42FE-81A1-9C5DBA90E088}"/>
    <cellStyle name="Normal 9 5 9" xfId="4226" xr:uid="{BEE0F083-70F9-455D-9EDB-41CBA619AD7F}"/>
    <cellStyle name="Normal 9 5 9 2" xfId="5168" xr:uid="{0CDD43F0-A86E-4DE6-9B6A-2E96021B93B8}"/>
    <cellStyle name="Normal 9 5 9 2 2" xfId="41795" xr:uid="{F5B3A1D0-8442-4EB0-935B-C621CAE9F8BD}"/>
    <cellStyle name="Normal 9 5 9 2 3" xfId="6379" xr:uid="{C8088AA5-C83F-45B4-AB34-67BC02940764}"/>
    <cellStyle name="Normal 9 5 9 2 4" xfId="5787" xr:uid="{D9BD44FE-E13A-4B31-8487-397C03CE57F3}"/>
    <cellStyle name="Normal 9 6" xfId="182" xr:uid="{56E6A47C-985F-4EDE-A997-7D87E127BF88}"/>
    <cellStyle name="Normal 9 6 10" xfId="5169" xr:uid="{37B59B8B-DFC8-4AEC-8487-DC6E7F78FF2D}"/>
    <cellStyle name="Normal 9 6 10 2" xfId="41796" xr:uid="{4143CBAC-4D85-44B8-B59E-327B90EE1F2F}"/>
    <cellStyle name="Normal 9 6 10 3" xfId="6380" xr:uid="{F92758F7-916E-4C3A-9FEE-E2F02ADE75C5}"/>
    <cellStyle name="Normal 9 6 10 4" xfId="5788" xr:uid="{590B92FB-519A-483C-A0BC-84ED34776B66}"/>
    <cellStyle name="Normal 9 6 2" xfId="183" xr:uid="{E0DB03B0-B284-4026-BF92-545EF0547D87}"/>
    <cellStyle name="Normal 9 6 2 2" xfId="425" xr:uid="{2F264D16-E17F-4C0F-B300-FF656B8F628D}"/>
    <cellStyle name="Normal 9 6 2 2 2" xfId="888" xr:uid="{ABA348CA-BDB1-471C-8C69-3E2772DF3D48}"/>
    <cellStyle name="Normal 9 6 2 2 2 2" xfId="2473" xr:uid="{5DFE7679-78B3-4A8D-A3EE-112A57493F93}"/>
    <cellStyle name="Normal 9 6 2 2 2 2 2" xfId="5173" xr:uid="{EF12298E-FA68-4F94-98E1-5E36BAD75B43}"/>
    <cellStyle name="Normal 9 6 2 2 2 2 2 2" xfId="41800" xr:uid="{A7538124-9649-4585-9EDA-36081874254A}"/>
    <cellStyle name="Normal 9 6 2 2 2 2 2 3" xfId="6384" xr:uid="{CBB4115E-311F-4328-B3A0-876D8B15DAF4}"/>
    <cellStyle name="Normal 9 6 2 2 2 2 2 4" xfId="5792" xr:uid="{EF75AAFE-3FCE-4A7C-8D63-761D600B7CC1}"/>
    <cellStyle name="Normal 9 6 2 2 2 3" xfId="4227" xr:uid="{4EE1B3A0-E367-407D-BD81-9F85A4DFAF98}"/>
    <cellStyle name="Normal 9 6 2 2 2 3 2" xfId="5174" xr:uid="{630A70F4-106D-4394-BB34-EC60A799A1BB}"/>
    <cellStyle name="Normal 9 6 2 2 2 3 2 2" xfId="41801" xr:uid="{16D5AC8E-FDF2-41A3-8A2D-DD94F31CD83C}"/>
    <cellStyle name="Normal 9 6 2 2 2 3 2 3" xfId="6385" xr:uid="{F2246FF4-51AD-4E23-978F-A06037FB3632}"/>
    <cellStyle name="Normal 9 6 2 2 2 3 2 4" xfId="5793" xr:uid="{6AA81D28-6000-492E-8465-476722386F76}"/>
    <cellStyle name="Normal 9 6 2 2 2 4" xfId="4228" xr:uid="{AE337F1B-347C-41ED-BB48-2B09BADF734D}"/>
    <cellStyle name="Normal 9 6 2 2 2 4 2" xfId="5175" xr:uid="{7BBEE390-ADB2-4D4B-B13E-BF76A0C4CC51}"/>
    <cellStyle name="Normal 9 6 2 2 2 4 2 2" xfId="41802" xr:uid="{39C66118-6315-4DA1-B9AF-0AE06F79C433}"/>
    <cellStyle name="Normal 9 6 2 2 2 4 2 3" xfId="6386" xr:uid="{B27C04EF-CF87-415B-9401-8E3B70804948}"/>
    <cellStyle name="Normal 9 6 2 2 2 4 2 4" xfId="5794" xr:uid="{2E24A95B-C439-439C-BABB-EB3BBA3B9574}"/>
    <cellStyle name="Normal 9 6 2 2 2 5" xfId="5172" xr:uid="{C96DFDC0-B025-4BDD-8121-FF6712225505}"/>
    <cellStyle name="Normal 9 6 2 2 2 5 2" xfId="41799" xr:uid="{2F5801D1-B03F-4325-A120-BF6782D961D3}"/>
    <cellStyle name="Normal 9 6 2 2 2 5 3" xfId="6383" xr:uid="{4D7D36DC-130B-4E61-A215-960BBA88A8EA}"/>
    <cellStyle name="Normal 9 6 2 2 2 5 4" xfId="5791" xr:uid="{B8FB9811-A8EE-4F3C-96B5-EA4F254F0581}"/>
    <cellStyle name="Normal 9 6 2 2 3" xfId="2474" xr:uid="{0060C419-8E17-4A18-862B-07290B154A27}"/>
    <cellStyle name="Normal 9 6 2 2 3 2" xfId="4229" xr:uid="{911A833D-7C54-46D3-8043-C4B1D6111D17}"/>
    <cellStyle name="Normal 9 6 2 2 3 2 2" xfId="5177" xr:uid="{DE6364EB-2D42-43A8-BD14-15A8B63A962F}"/>
    <cellStyle name="Normal 9 6 2 2 3 2 2 2" xfId="41804" xr:uid="{1F2A0E43-B053-47A6-858D-441E1E799C2A}"/>
    <cellStyle name="Normal 9 6 2 2 3 2 2 3" xfId="6388" xr:uid="{D46CE6FB-204E-4903-99BA-78606D215FA7}"/>
    <cellStyle name="Normal 9 6 2 2 3 2 2 4" xfId="5796" xr:uid="{EF565109-9800-4789-9482-945A8271E100}"/>
    <cellStyle name="Normal 9 6 2 2 3 3" xfId="4230" xr:uid="{883F49BF-DFCB-4683-A4DD-7E37AD9D03E0}"/>
    <cellStyle name="Normal 9 6 2 2 3 3 2" xfId="5178" xr:uid="{89E56273-67B7-4A41-A1CB-9CC4991BDE3C}"/>
    <cellStyle name="Normal 9 6 2 2 3 3 2 2" xfId="41805" xr:uid="{64BC461C-465A-4E18-85FC-D8FDDA743B66}"/>
    <cellStyle name="Normal 9 6 2 2 3 3 2 3" xfId="6389" xr:uid="{D25AC76C-7F6E-4D23-9235-EFAB51215B72}"/>
    <cellStyle name="Normal 9 6 2 2 3 3 2 4" xfId="5797" xr:uid="{540EF10A-1A6B-4BCC-BBB4-6184C6648563}"/>
    <cellStyle name="Normal 9 6 2 2 3 4" xfId="4231" xr:uid="{30DD6464-EEE0-4111-A4F4-600931CDBE48}"/>
    <cellStyle name="Normal 9 6 2 2 3 4 2" xfId="5179" xr:uid="{2E4BEA15-95DF-423B-9339-0B8412CBC5D6}"/>
    <cellStyle name="Normal 9 6 2 2 3 4 2 2" xfId="41806" xr:uid="{98676B8E-9FF5-46B3-88AE-7DEFC63B9B82}"/>
    <cellStyle name="Normal 9 6 2 2 3 4 2 3" xfId="6390" xr:uid="{D365A43E-DEA1-4DBB-BEB1-AA9E6CD2719D}"/>
    <cellStyle name="Normal 9 6 2 2 3 4 2 4" xfId="5798" xr:uid="{9D5FDF9F-B04D-4E01-B684-66385627748E}"/>
    <cellStyle name="Normal 9 6 2 2 3 5" xfId="5176" xr:uid="{C512602F-4D86-43EB-90FD-C06E16C7844B}"/>
    <cellStyle name="Normal 9 6 2 2 3 5 2" xfId="41803" xr:uid="{B4A50CCC-1E3F-4487-86A7-F9F7B36C588C}"/>
    <cellStyle name="Normal 9 6 2 2 3 5 3" xfId="6387" xr:uid="{AC29030D-203F-4AF8-A6AC-E1A2F360AC61}"/>
    <cellStyle name="Normal 9 6 2 2 3 5 4" xfId="5795" xr:uid="{7CAE2CE3-5CBF-4A36-8FB9-40E8A58C04FB}"/>
    <cellStyle name="Normal 9 6 2 2 4" xfId="4232" xr:uid="{E6D2AE4C-C5F7-4B80-B99B-3F7A8DAF6A4A}"/>
    <cellStyle name="Normal 9 6 2 2 4 2" xfId="5180" xr:uid="{792AE231-B647-4DCA-A5FC-D2E7D94AB831}"/>
    <cellStyle name="Normal 9 6 2 2 4 2 2" xfId="41807" xr:uid="{D68A7A79-1D0D-44BD-8B49-F10FAED4B1E7}"/>
    <cellStyle name="Normal 9 6 2 2 4 2 3" xfId="6391" xr:uid="{C58EBF8A-3DB1-4A67-8F78-9DE73925C037}"/>
    <cellStyle name="Normal 9 6 2 2 4 2 4" xfId="5799" xr:uid="{0F0D2A11-2F00-4BB1-92C7-E238C224BB31}"/>
    <cellStyle name="Normal 9 6 2 2 5" xfId="4233" xr:uid="{88DE62B6-2EFB-4157-A86A-B8301D3A0920}"/>
    <cellStyle name="Normal 9 6 2 2 5 2" xfId="5181" xr:uid="{71F822DE-341F-4580-8652-0FE771CD075A}"/>
    <cellStyle name="Normal 9 6 2 2 5 2 2" xfId="41808" xr:uid="{6A8E9317-482F-41E4-8BB5-A171A6CCC3F1}"/>
    <cellStyle name="Normal 9 6 2 2 5 2 3" xfId="6392" xr:uid="{118D2158-9E3A-4F2A-ABB3-D4046EFDCB6D}"/>
    <cellStyle name="Normal 9 6 2 2 5 2 4" xfId="5800" xr:uid="{D5921FE5-8B45-4784-9E2B-9224EFB35397}"/>
    <cellStyle name="Normal 9 6 2 2 6" xfId="4234" xr:uid="{CEE3B978-B358-469D-BB38-8AB958E17347}"/>
    <cellStyle name="Normal 9 6 2 2 6 2" xfId="5182" xr:uid="{8BEF811A-DAA4-4ADD-960C-AE713954392F}"/>
    <cellStyle name="Normal 9 6 2 2 6 2 2" xfId="41809" xr:uid="{A9D33F2F-7F56-4258-AFD8-695161F6AB0D}"/>
    <cellStyle name="Normal 9 6 2 2 6 2 3" xfId="6393" xr:uid="{1977F333-A29B-4D82-8603-AE2BB3531AA0}"/>
    <cellStyle name="Normal 9 6 2 2 6 2 4" xfId="5801" xr:uid="{4D2CF5EC-647B-4F96-B2B7-6D304D01D1F3}"/>
    <cellStyle name="Normal 9 6 2 2 7" xfId="5171" xr:uid="{04DD7290-3050-4E35-8010-0437F8263530}"/>
    <cellStyle name="Normal 9 6 2 2 7 2" xfId="41798" xr:uid="{AB041CDD-5CAB-4A16-96E4-2BE7BB1CE566}"/>
    <cellStyle name="Normal 9 6 2 2 7 3" xfId="6382" xr:uid="{25F73AB9-C708-464E-B300-4E861A78D363}"/>
    <cellStyle name="Normal 9 6 2 2 7 4" xfId="5790" xr:uid="{747B8BA5-0B59-4248-9BEC-A89BB6FF1758}"/>
    <cellStyle name="Normal 9 6 2 3" xfId="889" xr:uid="{BE019568-87BA-42A1-AB91-554239769748}"/>
    <cellStyle name="Normal 9 6 2 3 2" xfId="2475" xr:uid="{DC93A5D2-8516-462B-B6BD-1F76645E220A}"/>
    <cellStyle name="Normal 9 6 2 3 2 2" xfId="4235" xr:uid="{8C887F2F-C774-4646-9DB5-C03142CB390F}"/>
    <cellStyle name="Normal 9 6 2 3 2 2 2" xfId="5185" xr:uid="{B9CA4142-A173-4EF1-BBD1-8BF5E96AFD86}"/>
    <cellStyle name="Normal 9 6 2 3 2 2 2 2" xfId="41812" xr:uid="{2D24929A-E243-459C-AF57-5BC0F504623D}"/>
    <cellStyle name="Normal 9 6 2 3 2 2 2 3" xfId="6396" xr:uid="{6E42DB64-58AF-45D9-9924-A7B70746F38B}"/>
    <cellStyle name="Normal 9 6 2 3 2 2 2 4" xfId="5804" xr:uid="{A2CE5D45-6F8E-4B34-BB12-D14EF807E258}"/>
    <cellStyle name="Normal 9 6 2 3 2 3" xfId="4236" xr:uid="{D4913712-BAC8-4658-B057-47B5BDA75CBE}"/>
    <cellStyle name="Normal 9 6 2 3 2 3 2" xfId="5186" xr:uid="{B8A00501-1D0E-43CF-B80C-99E0764FF395}"/>
    <cellStyle name="Normal 9 6 2 3 2 3 2 2" xfId="41813" xr:uid="{6564780F-CE6F-4FC7-A545-0046A11BD0D4}"/>
    <cellStyle name="Normal 9 6 2 3 2 3 2 3" xfId="6397" xr:uid="{48A478A3-F7E2-4AD2-B42E-F5AC276BD9EE}"/>
    <cellStyle name="Normal 9 6 2 3 2 3 2 4" xfId="5805" xr:uid="{694FE472-E904-46C1-B863-EB999765F802}"/>
    <cellStyle name="Normal 9 6 2 3 2 4" xfId="4237" xr:uid="{61898D7C-5F4B-4075-A703-E17C9CDF9D76}"/>
    <cellStyle name="Normal 9 6 2 3 2 4 2" xfId="5187" xr:uid="{646C7F22-5F39-4496-80DF-18051BAAEF55}"/>
    <cellStyle name="Normal 9 6 2 3 2 4 2 2" xfId="41814" xr:uid="{061E941D-B308-4875-8E3C-D3581D919846}"/>
    <cellStyle name="Normal 9 6 2 3 2 4 2 3" xfId="6398" xr:uid="{26CBAD93-AD41-40E2-8C83-A60DA910AFB5}"/>
    <cellStyle name="Normal 9 6 2 3 2 4 2 4" xfId="5806" xr:uid="{89B79AC4-FBE8-4A00-8E0B-D7822A2D54F4}"/>
    <cellStyle name="Normal 9 6 2 3 2 5" xfId="5184" xr:uid="{47A0D302-F9A3-4D3A-8EAC-5DA9E5E98158}"/>
    <cellStyle name="Normal 9 6 2 3 2 5 2" xfId="41811" xr:uid="{B20E00BE-E8CF-433B-9E5C-36C0D8FB56CE}"/>
    <cellStyle name="Normal 9 6 2 3 2 5 3" xfId="6395" xr:uid="{41646D65-9D54-4CC8-B430-8867BEECAB66}"/>
    <cellStyle name="Normal 9 6 2 3 2 5 4" xfId="5803" xr:uid="{D8878A67-0213-4E43-BAFD-32353AFC1489}"/>
    <cellStyle name="Normal 9 6 2 3 3" xfId="4238" xr:uid="{6FB5F743-687A-422E-8E10-3023AF0E460A}"/>
    <cellStyle name="Normal 9 6 2 3 3 2" xfId="5188" xr:uid="{EFBC4FDC-BEA9-47A4-A635-9377C293A567}"/>
    <cellStyle name="Normal 9 6 2 3 3 2 2" xfId="41815" xr:uid="{B0918345-D18E-40BF-8A25-A4E652087450}"/>
    <cellStyle name="Normal 9 6 2 3 3 2 3" xfId="6399" xr:uid="{80DAE64F-7EDA-496A-8BA3-139354D2B54C}"/>
    <cellStyle name="Normal 9 6 2 3 3 2 4" xfId="5807" xr:uid="{705E556A-BE67-470F-B571-812A13886DC5}"/>
    <cellStyle name="Normal 9 6 2 3 4" xfId="4239" xr:uid="{8F3336FC-E63A-4ABA-A605-8F70C6FF4044}"/>
    <cellStyle name="Normal 9 6 2 3 4 2" xfId="5189" xr:uid="{D003B003-FC6B-4E2E-97D3-8F45833A31CB}"/>
    <cellStyle name="Normal 9 6 2 3 4 2 2" xfId="41816" xr:uid="{B0CA8325-83B4-407A-91F2-E1615FB9353A}"/>
    <cellStyle name="Normal 9 6 2 3 4 2 3" xfId="6400" xr:uid="{222722EF-4033-43C3-A62A-549B1921924B}"/>
    <cellStyle name="Normal 9 6 2 3 4 2 4" xfId="5808" xr:uid="{A29D31CF-9640-40BC-9C88-B598DDB4020F}"/>
    <cellStyle name="Normal 9 6 2 3 5" xfId="4240" xr:uid="{AA3B98F1-6AEB-4601-8170-F22F01B91EE2}"/>
    <cellStyle name="Normal 9 6 2 3 5 2" xfId="5190" xr:uid="{5B1FA56B-4531-4C63-9192-67B1846EC1BD}"/>
    <cellStyle name="Normal 9 6 2 3 5 2 2" xfId="41817" xr:uid="{5B92924F-9FED-47B5-90F6-57E4856F88FA}"/>
    <cellStyle name="Normal 9 6 2 3 5 2 3" xfId="6401" xr:uid="{57C6EABB-7238-4088-A857-CC3007E524C4}"/>
    <cellStyle name="Normal 9 6 2 3 5 2 4" xfId="5809" xr:uid="{18741ECE-C47B-48EB-98E2-9CAB83305C1A}"/>
    <cellStyle name="Normal 9 6 2 3 6" xfId="5183" xr:uid="{C290516C-FB84-4CEF-9B77-B44CF3858CDB}"/>
    <cellStyle name="Normal 9 6 2 3 6 2" xfId="41810" xr:uid="{E0E7EAA8-6758-446C-B982-FED188B22E51}"/>
    <cellStyle name="Normal 9 6 2 3 6 3" xfId="6394" xr:uid="{753E7B54-45BF-4CA2-B0A5-187E46CA7EA9}"/>
    <cellStyle name="Normal 9 6 2 3 6 4" xfId="5802" xr:uid="{C9D4D17B-3A09-427D-ADA7-31277547EC91}"/>
    <cellStyle name="Normal 9 6 2 4" xfId="2476" xr:uid="{CBC99DEB-FC6F-47E1-8FED-5D88AC090D9F}"/>
    <cellStyle name="Normal 9 6 2 4 2" xfId="4241" xr:uid="{5B3B5D1A-D98D-407A-9348-C13DC69FCBA1}"/>
    <cellStyle name="Normal 9 6 2 4 2 2" xfId="5192" xr:uid="{724E9FC6-468D-4A05-BC38-6A9D2E11FB41}"/>
    <cellStyle name="Normal 9 6 2 4 2 2 2" xfId="41819" xr:uid="{78D17085-20BA-4484-AB6E-4A7EAF521DB2}"/>
    <cellStyle name="Normal 9 6 2 4 2 2 3" xfId="6403" xr:uid="{77F042D6-1EB0-4534-B686-15DA52EA1F85}"/>
    <cellStyle name="Normal 9 6 2 4 2 2 4" xfId="5811" xr:uid="{23E1CD8F-ADE2-41E9-94FD-158B280F45AE}"/>
    <cellStyle name="Normal 9 6 2 4 3" xfId="4242" xr:uid="{E5185B25-86B7-4717-9266-6544F60CC4A4}"/>
    <cellStyle name="Normal 9 6 2 4 3 2" xfId="5193" xr:uid="{1252C7DD-3B52-4E99-9D24-1589E27D6C14}"/>
    <cellStyle name="Normal 9 6 2 4 3 2 2" xfId="41820" xr:uid="{BC040AD8-9270-483D-9088-23D1ACECE76B}"/>
    <cellStyle name="Normal 9 6 2 4 3 2 3" xfId="6404" xr:uid="{ACEA7C03-7927-4B43-925D-95D120D84551}"/>
    <cellStyle name="Normal 9 6 2 4 3 2 4" xfId="5812" xr:uid="{05291426-329F-46F4-886A-3BE6DFD9EA33}"/>
    <cellStyle name="Normal 9 6 2 4 4" xfId="4243" xr:uid="{B886F60C-8DED-4AFD-91A5-76FCE1111BFB}"/>
    <cellStyle name="Normal 9 6 2 4 4 2" xfId="5194" xr:uid="{A0C66439-EAF9-4288-9075-CDD386CF19DE}"/>
    <cellStyle name="Normal 9 6 2 4 4 2 2" xfId="41821" xr:uid="{FA2F61BC-A114-4046-981F-1017C82A0A06}"/>
    <cellStyle name="Normal 9 6 2 4 4 2 3" xfId="6405" xr:uid="{5F884B15-9D30-4322-949D-1E84796E6821}"/>
    <cellStyle name="Normal 9 6 2 4 4 2 4" xfId="5813" xr:uid="{9B3AAD49-DF4B-46FF-A88C-EAD596190C14}"/>
    <cellStyle name="Normal 9 6 2 4 5" xfId="5191" xr:uid="{86FB4047-8947-4ED8-B639-63493B246309}"/>
    <cellStyle name="Normal 9 6 2 4 5 2" xfId="41818" xr:uid="{F2CE3AEE-AF86-4889-9440-E933F5630310}"/>
    <cellStyle name="Normal 9 6 2 4 5 3" xfId="6402" xr:uid="{ED81C1A5-F253-4935-92D8-F22EB9CEC8AE}"/>
    <cellStyle name="Normal 9 6 2 4 5 4" xfId="5810" xr:uid="{9BB572CF-F7C8-449A-910B-9F60C844B7C3}"/>
    <cellStyle name="Normal 9 6 2 5" xfId="4244" xr:uid="{7EA33D6E-5D05-47E3-BA93-F6957D4C7C4C}"/>
    <cellStyle name="Normal 9 6 2 5 2" xfId="4245" xr:uid="{F4F82E09-47D5-4296-BB05-5F43C709FBA1}"/>
    <cellStyle name="Normal 9 6 2 5 2 2" xfId="5196" xr:uid="{13FD47C3-5862-43B7-8182-E839AE563B78}"/>
    <cellStyle name="Normal 9 6 2 5 2 2 2" xfId="41823" xr:uid="{363FB2C7-6E39-41AA-9EB3-09030D5B62B2}"/>
    <cellStyle name="Normal 9 6 2 5 2 2 3" xfId="6407" xr:uid="{E774C870-DF97-451B-9B88-93738DBAD544}"/>
    <cellStyle name="Normal 9 6 2 5 2 2 4" xfId="5815" xr:uid="{7D78FCE5-AE84-4CE8-A7BD-7105D32DA6FF}"/>
    <cellStyle name="Normal 9 6 2 5 3" xfId="4246" xr:uid="{AC565A1D-7AD8-4037-8618-2A406B042267}"/>
    <cellStyle name="Normal 9 6 2 5 3 2" xfId="5197" xr:uid="{01189001-DE32-446F-97FB-B2F416317662}"/>
    <cellStyle name="Normal 9 6 2 5 3 2 2" xfId="41824" xr:uid="{536F157B-8B6E-44D8-A7AE-7893783B9860}"/>
    <cellStyle name="Normal 9 6 2 5 3 2 3" xfId="6408" xr:uid="{C19E61A3-8779-4B27-87FE-C04D95C20033}"/>
    <cellStyle name="Normal 9 6 2 5 3 2 4" xfId="5816" xr:uid="{421C8AF2-7E36-4990-89F0-500BDDEBFB6B}"/>
    <cellStyle name="Normal 9 6 2 5 4" xfId="4247" xr:uid="{62F631D7-2FA8-4815-B78F-A60E04F7F313}"/>
    <cellStyle name="Normal 9 6 2 5 4 2" xfId="5198" xr:uid="{C54AD823-BEF0-47A4-96BE-8FF3D70D275A}"/>
    <cellStyle name="Normal 9 6 2 5 4 2 2" xfId="41825" xr:uid="{55995FB8-657C-4FD9-9095-6AEFEC700775}"/>
    <cellStyle name="Normal 9 6 2 5 4 2 3" xfId="6409" xr:uid="{45731FF1-AACF-4B4C-BF42-FB99BE9C6493}"/>
    <cellStyle name="Normal 9 6 2 5 4 2 4" xfId="5817" xr:uid="{03774437-5BCD-4C6C-844D-13C63EC66BD2}"/>
    <cellStyle name="Normal 9 6 2 5 5" xfId="5195" xr:uid="{7F8944A8-F1BB-4C45-A7AF-45F8A1B70A2E}"/>
    <cellStyle name="Normal 9 6 2 5 5 2" xfId="41822" xr:uid="{FB623559-C975-4FFD-8913-479E02491B18}"/>
    <cellStyle name="Normal 9 6 2 5 5 3" xfId="6406" xr:uid="{2F69292E-82E2-4C0D-966A-A6EB7C483144}"/>
    <cellStyle name="Normal 9 6 2 5 5 4" xfId="5814" xr:uid="{59B37D4A-A5AF-4AEC-BADE-EC1E3BC031CB}"/>
    <cellStyle name="Normal 9 6 2 6" xfId="4248" xr:uid="{5101F03A-BD89-4820-BFBF-8C225AEF1647}"/>
    <cellStyle name="Normal 9 6 2 6 2" xfId="5199" xr:uid="{9E2B73F7-5CBE-4213-A202-DE961B0CFCF7}"/>
    <cellStyle name="Normal 9 6 2 6 2 2" xfId="41826" xr:uid="{C60138D4-1E62-4842-82DF-F5EEBC5966DA}"/>
    <cellStyle name="Normal 9 6 2 6 2 3" xfId="6410" xr:uid="{F088AE3D-F3F9-483F-95BE-94F98F15F43F}"/>
    <cellStyle name="Normal 9 6 2 6 2 4" xfId="5818" xr:uid="{2B1898A3-FEC5-4804-913E-FF9D3CF6BDC8}"/>
    <cellStyle name="Normal 9 6 2 7" xfId="4249" xr:uid="{987CB52F-3350-45B5-8D51-C8F9F699D65E}"/>
    <cellStyle name="Normal 9 6 2 7 2" xfId="5200" xr:uid="{BB27018A-7439-49EB-BBB8-3752CA7785E2}"/>
    <cellStyle name="Normal 9 6 2 7 2 2" xfId="41827" xr:uid="{3DEC7623-C1B1-4FC7-A573-685705532F1A}"/>
    <cellStyle name="Normal 9 6 2 7 2 3" xfId="6411" xr:uid="{C049A569-754F-41D0-828C-CC308A3AF182}"/>
    <cellStyle name="Normal 9 6 2 7 2 4" xfId="5819" xr:uid="{A4706D5B-64A0-444B-B3DB-2DCFDC705EB7}"/>
    <cellStyle name="Normal 9 6 2 8" xfId="4250" xr:uid="{96CD4358-BE30-4B1A-BFF4-DB5D93C0DD0A}"/>
    <cellStyle name="Normal 9 6 2 8 2" xfId="5201" xr:uid="{8C5E34B2-0F3D-4B36-AF46-B9F2E35A7D94}"/>
    <cellStyle name="Normal 9 6 2 8 2 2" xfId="41828" xr:uid="{B4BC1862-180A-4A59-9ACA-FA85DFF597AB}"/>
    <cellStyle name="Normal 9 6 2 8 2 3" xfId="6412" xr:uid="{E3836BCE-97C9-41DC-AE3D-CAB1CB193A3A}"/>
    <cellStyle name="Normal 9 6 2 8 2 4" xfId="5820" xr:uid="{6FA1DD3D-E132-48EC-9234-139136D1FB80}"/>
    <cellStyle name="Normal 9 6 2 9" xfId="5170" xr:uid="{3F7FA2CD-79E8-480F-88E4-651505283D63}"/>
    <cellStyle name="Normal 9 6 2 9 2" xfId="41797" xr:uid="{9F4FD098-C022-4213-976F-5D22EE7F06E0}"/>
    <cellStyle name="Normal 9 6 2 9 3" xfId="6381" xr:uid="{8F02F7AE-5CAE-41A1-A4FF-1E273142AB4A}"/>
    <cellStyle name="Normal 9 6 2 9 4" xfId="5789" xr:uid="{21EB7AA2-0798-4E19-A0E6-B9EFC53ACEE6}"/>
    <cellStyle name="Normal 9 6 3" xfId="426" xr:uid="{AA619194-C6A2-42E2-B150-18376BC12EED}"/>
    <cellStyle name="Normal 9 6 3 2" xfId="890" xr:uid="{E8C1E9F5-9EB6-4596-ABEC-262BC3D01CE7}"/>
    <cellStyle name="Normal 9 6 3 2 2" xfId="891" xr:uid="{DDD6E96A-7057-4DD0-B12A-A79B782B0C1D}"/>
    <cellStyle name="Normal 9 6 3 2 2 2" xfId="5204" xr:uid="{3B6C90D5-E607-42DE-AB46-1770EB1A2BB7}"/>
    <cellStyle name="Normal 9 6 3 2 2 2 2" xfId="41831" xr:uid="{213C08CD-AEBD-43B3-A9D1-F5D9DDFF66EE}"/>
    <cellStyle name="Normal 9 6 3 2 2 2 3" xfId="6415" xr:uid="{50CD1A10-61A8-4718-B165-0CC4CBA5583C}"/>
    <cellStyle name="Normal 9 6 3 2 2 2 4" xfId="5823" xr:uid="{DE684BF3-9E63-4310-AF35-3746A5EE19EF}"/>
    <cellStyle name="Normal 9 6 3 2 3" xfId="4251" xr:uid="{27240C3E-1B67-40BF-A5CB-A44E53DE2BB1}"/>
    <cellStyle name="Normal 9 6 3 2 3 2" xfId="5205" xr:uid="{74C70374-FDD5-4AC9-A2AA-F0F0BE1348F8}"/>
    <cellStyle name="Normal 9 6 3 2 3 2 2" xfId="41832" xr:uid="{DC3A78A8-CD5F-4D51-87B0-7B5ABB811DD4}"/>
    <cellStyle name="Normal 9 6 3 2 3 2 3" xfId="6416" xr:uid="{74164484-0CBF-467F-A587-1D475D88F4FB}"/>
    <cellStyle name="Normal 9 6 3 2 3 2 4" xfId="5824" xr:uid="{79CA54BC-FE6C-40BE-9BB0-76A6C4992329}"/>
    <cellStyle name="Normal 9 6 3 2 4" xfId="4252" xr:uid="{A8B23D06-AEDF-4331-BDD9-907144BABCF6}"/>
    <cellStyle name="Normal 9 6 3 2 4 2" xfId="5206" xr:uid="{12EE90A7-51EF-4EC5-BFFF-7F86F1C670FF}"/>
    <cellStyle name="Normal 9 6 3 2 4 2 2" xfId="41833" xr:uid="{7B38C76E-056D-4789-B1FC-5EE3BC7C2651}"/>
    <cellStyle name="Normal 9 6 3 2 4 2 3" xfId="6417" xr:uid="{ED9860FF-ACCB-4279-852D-2A4BFDFD7D2F}"/>
    <cellStyle name="Normal 9 6 3 2 4 2 4" xfId="5825" xr:uid="{21C1E534-A406-4225-B56D-BCBF6E3458FD}"/>
    <cellStyle name="Normal 9 6 3 2 5" xfId="5203" xr:uid="{BA6A00DA-DDCF-454D-9E1D-916EC8A5384D}"/>
    <cellStyle name="Normal 9 6 3 2 5 2" xfId="41830" xr:uid="{BA7B73D1-21B4-443A-A9B3-289848AB5230}"/>
    <cellStyle name="Normal 9 6 3 2 5 3" xfId="6414" xr:uid="{464B3582-CA53-4B89-AB5D-0DD73CE0CF7A}"/>
    <cellStyle name="Normal 9 6 3 2 5 4" xfId="5822" xr:uid="{7A1AF092-D2C3-4499-9632-BF0CA690C904}"/>
    <cellStyle name="Normal 9 6 3 3" xfId="892" xr:uid="{32374796-9667-4176-B33A-8981890140F2}"/>
    <cellStyle name="Normal 9 6 3 3 2" xfId="4253" xr:uid="{EADA7EA7-0689-4CBE-9A25-E1CA77384E35}"/>
    <cellStyle name="Normal 9 6 3 3 2 2" xfId="5208" xr:uid="{411886F8-5A53-42DC-8316-878517552647}"/>
    <cellStyle name="Normal 9 6 3 3 2 2 2" xfId="41835" xr:uid="{2A6A556C-E408-4A39-A00C-92135633FEAD}"/>
    <cellStyle name="Normal 9 6 3 3 2 2 3" xfId="6419" xr:uid="{DAA87024-293B-4226-B1EA-8CB803FA0F13}"/>
    <cellStyle name="Normal 9 6 3 3 2 2 4" xfId="5827" xr:uid="{8BCF68D9-5EA3-46A0-9DAF-0FA0B07B1457}"/>
    <cellStyle name="Normal 9 6 3 3 3" xfId="4254" xr:uid="{7E79C974-DBA8-4FFC-B1F0-08D44821D6F2}"/>
    <cellStyle name="Normal 9 6 3 3 3 2" xfId="5209" xr:uid="{7C4122DD-17D8-44B2-8D67-74D55855C325}"/>
    <cellStyle name="Normal 9 6 3 3 3 2 2" xfId="41836" xr:uid="{B3C89B84-B8DF-498A-AABC-26927B60A6F9}"/>
    <cellStyle name="Normal 9 6 3 3 3 2 3" xfId="6420" xr:uid="{600DE24C-85A6-4B51-90B7-A9A45DF8DAFF}"/>
    <cellStyle name="Normal 9 6 3 3 3 2 4" xfId="5828" xr:uid="{AAA4371B-E950-4FE3-824A-93D0BBB472DF}"/>
    <cellStyle name="Normal 9 6 3 3 4" xfId="4255" xr:uid="{521944C6-F114-452B-B5DD-F80A107AE28D}"/>
    <cellStyle name="Normal 9 6 3 3 4 2" xfId="5210" xr:uid="{C46E975D-F5A5-4BBC-90C4-BB5313DFEB78}"/>
    <cellStyle name="Normal 9 6 3 3 4 2 2" xfId="41837" xr:uid="{DBDED132-1A18-4E2E-888C-DA5B10B689B1}"/>
    <cellStyle name="Normal 9 6 3 3 4 2 3" xfId="6421" xr:uid="{F478FF47-2DBA-4DE7-B7D6-6C4D0BEE9E14}"/>
    <cellStyle name="Normal 9 6 3 3 4 2 4" xfId="5829" xr:uid="{498CE6DC-BBA8-419D-A7FF-18D9B232BB26}"/>
    <cellStyle name="Normal 9 6 3 3 5" xfId="5207" xr:uid="{689A1ABC-1F77-47D5-A146-C522D36276E8}"/>
    <cellStyle name="Normal 9 6 3 3 5 2" xfId="41834" xr:uid="{DA4E1897-AB4F-4B61-8B80-19FF8B9B4030}"/>
    <cellStyle name="Normal 9 6 3 3 5 3" xfId="6418" xr:uid="{F7C20345-E2AF-4612-A1A5-E2A5E6E62D16}"/>
    <cellStyle name="Normal 9 6 3 3 5 4" xfId="5826" xr:uid="{4F6C1841-E9CD-4397-88DB-84E3090127C5}"/>
    <cellStyle name="Normal 9 6 3 4" xfId="4256" xr:uid="{59D61B8F-CA3E-4B22-B062-4706B887E099}"/>
    <cellStyle name="Normal 9 6 3 4 2" xfId="5211" xr:uid="{33DB2699-6FAA-4B43-A1E7-1E9366AFA34D}"/>
    <cellStyle name="Normal 9 6 3 4 2 2" xfId="41838" xr:uid="{E0D13002-2021-42A6-825B-7E52F5D80C32}"/>
    <cellStyle name="Normal 9 6 3 4 2 3" xfId="6422" xr:uid="{A9AEA401-6D4E-4EFD-BFEC-BDDC33FB20CF}"/>
    <cellStyle name="Normal 9 6 3 4 2 4" xfId="5830" xr:uid="{1CA3CD5F-B1F6-48D7-B2FB-2AA895F351E8}"/>
    <cellStyle name="Normal 9 6 3 5" xfId="4257" xr:uid="{CFC61FD1-084E-44CB-B335-6C433F79EDDA}"/>
    <cellStyle name="Normal 9 6 3 5 2" xfId="5212" xr:uid="{30D7A569-1FBE-4737-A070-26C34841A167}"/>
    <cellStyle name="Normal 9 6 3 5 2 2" xfId="41839" xr:uid="{F6F2C5F9-7506-4BCD-B45A-CB27BE81F235}"/>
    <cellStyle name="Normal 9 6 3 5 2 3" xfId="6423" xr:uid="{DF77A014-AF9A-4E6F-A495-7ED6B33E57F0}"/>
    <cellStyle name="Normal 9 6 3 5 2 4" xfId="5831" xr:uid="{365092CD-882E-48FD-A9EB-612B916D9CA0}"/>
    <cellStyle name="Normal 9 6 3 6" xfId="4258" xr:uid="{B13C6367-79EF-4757-A7A9-7E28D8E46E0B}"/>
    <cellStyle name="Normal 9 6 3 6 2" xfId="5213" xr:uid="{0506A586-C24F-4D6C-9D06-42ACE198F121}"/>
    <cellStyle name="Normal 9 6 3 6 2 2" xfId="41840" xr:uid="{25EC2658-5541-4927-B41B-B6875EF6BF1E}"/>
    <cellStyle name="Normal 9 6 3 6 2 3" xfId="6424" xr:uid="{6241A939-F741-45FC-ABEE-284C50E4B56D}"/>
    <cellStyle name="Normal 9 6 3 6 2 4" xfId="5832" xr:uid="{AA27F1E4-A7F3-431E-9EDE-852DAD0E3926}"/>
    <cellStyle name="Normal 9 6 3 7" xfId="5202" xr:uid="{0BCBB900-6CE8-49AC-9B4F-39D2F53796FA}"/>
    <cellStyle name="Normal 9 6 3 7 2" xfId="41829" xr:uid="{933B9D16-4872-42C8-8C72-2530A5559F9A}"/>
    <cellStyle name="Normal 9 6 3 7 3" xfId="6413" xr:uid="{913FE528-1EDC-4788-A64C-C3684B611188}"/>
    <cellStyle name="Normal 9 6 3 7 4" xfId="5821" xr:uid="{D5F36307-0B55-4BA3-84F5-02C0C513BC72}"/>
    <cellStyle name="Normal 9 6 4" xfId="427" xr:uid="{B2943A11-A40A-411B-81FA-2221D10DFF20}"/>
    <cellStyle name="Normal 9 6 4 2" xfId="893" xr:uid="{7F3AA449-8530-4FBC-B10F-2B04A3ECE60B}"/>
    <cellStyle name="Normal 9 6 4 2 2" xfId="4259" xr:uid="{42CE805C-6509-41EC-93A2-F0F6B0EA5381}"/>
    <cellStyle name="Normal 9 6 4 2 2 2" xfId="5216" xr:uid="{B54FB96A-E59F-4285-9526-8355BAF686F2}"/>
    <cellStyle name="Normal 9 6 4 2 2 2 2" xfId="41843" xr:uid="{752064DA-3920-477E-BD73-F4EF9FCEFA4D}"/>
    <cellStyle name="Normal 9 6 4 2 2 2 3" xfId="6427" xr:uid="{9F43F272-1566-4E33-AE86-C22EC55B5A3C}"/>
    <cellStyle name="Normal 9 6 4 2 2 2 4" xfId="5835" xr:uid="{6F47609A-8AA8-4344-8B56-5A28DD150781}"/>
    <cellStyle name="Normal 9 6 4 2 3" xfId="4260" xr:uid="{F4D8E6FD-F686-4A6A-9DE3-07E4857E5C3E}"/>
    <cellStyle name="Normal 9 6 4 2 3 2" xfId="5217" xr:uid="{660808F7-1927-48AE-84FF-FD876E1FEA1F}"/>
    <cellStyle name="Normal 9 6 4 2 3 2 2" xfId="41844" xr:uid="{590C5A1E-C8CE-4BDF-BCD7-4FC04EB76850}"/>
    <cellStyle name="Normal 9 6 4 2 3 2 3" xfId="6428" xr:uid="{BCAE652D-21D4-4160-8EFD-096DD84A9841}"/>
    <cellStyle name="Normal 9 6 4 2 3 2 4" xfId="5836" xr:uid="{8EE905DB-FA67-408B-A0FC-80569690C18B}"/>
    <cellStyle name="Normal 9 6 4 2 4" xfId="4261" xr:uid="{7B8CD24A-0467-4805-9E34-F4FEC9DC8E76}"/>
    <cellStyle name="Normal 9 6 4 2 4 2" xfId="5218" xr:uid="{64C8EBEF-719C-46D6-B9CF-717AB8E74D2D}"/>
    <cellStyle name="Normal 9 6 4 2 4 2 2" xfId="41845" xr:uid="{B20EB8BB-6913-4CCD-AB3C-633B0D61F030}"/>
    <cellStyle name="Normal 9 6 4 2 4 2 3" xfId="6429" xr:uid="{68057E3D-1E40-4966-9070-228C82C827BD}"/>
    <cellStyle name="Normal 9 6 4 2 4 2 4" xfId="5837" xr:uid="{E695AD51-606D-466F-A3D6-F8444C77BA83}"/>
    <cellStyle name="Normal 9 6 4 2 5" xfId="5215" xr:uid="{07A329AD-2D34-4B8D-82D1-ECF0B4ACD5D5}"/>
    <cellStyle name="Normal 9 6 4 2 5 2" xfId="41842" xr:uid="{FDA9D90E-5728-4A0E-A120-03F9231BB30C}"/>
    <cellStyle name="Normal 9 6 4 2 5 3" xfId="6426" xr:uid="{CE224568-04EA-462C-B38D-970C2C237B69}"/>
    <cellStyle name="Normal 9 6 4 2 5 4" xfId="5834" xr:uid="{A31D5D45-0172-45DF-AC98-ADF0E9D30514}"/>
    <cellStyle name="Normal 9 6 4 3" xfId="4262" xr:uid="{7A2FC38B-5FAB-40E1-A3C7-03006D775710}"/>
    <cellStyle name="Normal 9 6 4 3 2" xfId="5219" xr:uid="{8DEF5731-CBD8-4138-9E2E-67085CB28698}"/>
    <cellStyle name="Normal 9 6 4 3 2 2" xfId="41846" xr:uid="{06F10C45-74D3-440E-B292-3AC0E073AACE}"/>
    <cellStyle name="Normal 9 6 4 3 2 3" xfId="6430" xr:uid="{9CEC025B-5490-429A-BF35-2DC1680D1320}"/>
    <cellStyle name="Normal 9 6 4 3 2 4" xfId="5838" xr:uid="{D57A8014-8A78-421A-8652-B7C38A4601C7}"/>
    <cellStyle name="Normal 9 6 4 4" xfId="4263" xr:uid="{7303EAFA-923E-4469-AE84-D334775783C3}"/>
    <cellStyle name="Normal 9 6 4 4 2" xfId="5220" xr:uid="{4AB8A858-1A2C-41AB-8399-6A2B8A9951C8}"/>
    <cellStyle name="Normal 9 6 4 4 2 2" xfId="41847" xr:uid="{12D429BC-BE56-4246-856C-6FBF0464171A}"/>
    <cellStyle name="Normal 9 6 4 4 2 3" xfId="6431" xr:uid="{29EB00C3-AD8B-4CF4-9CCB-16A2A2E0C285}"/>
    <cellStyle name="Normal 9 6 4 4 2 4" xfId="5839" xr:uid="{7280A785-D21F-4DCB-85CC-E39A412C1607}"/>
    <cellStyle name="Normal 9 6 4 5" xfId="4264" xr:uid="{1A1EFE55-9135-4E4C-81E2-C0AF4FDD7202}"/>
    <cellStyle name="Normal 9 6 4 5 2" xfId="5221" xr:uid="{304DEBCF-7EB2-4818-9814-4A23CC4EE9C7}"/>
    <cellStyle name="Normal 9 6 4 5 2 2" xfId="41848" xr:uid="{15F35461-3C61-451E-976F-159F2B705D6B}"/>
    <cellStyle name="Normal 9 6 4 5 2 3" xfId="6432" xr:uid="{B2205F2A-A82B-4EF0-AC57-4850E576F7C4}"/>
    <cellStyle name="Normal 9 6 4 5 2 4" xfId="5840" xr:uid="{3CD8C4FB-83D9-43BB-8B87-B0391C423592}"/>
    <cellStyle name="Normal 9 6 4 6" xfId="5214" xr:uid="{4776D9C7-15E9-4FCF-A06C-66618B84D978}"/>
    <cellStyle name="Normal 9 6 4 6 2" xfId="41841" xr:uid="{96E277AA-49F4-4A1C-895F-53BAAEB44843}"/>
    <cellStyle name="Normal 9 6 4 6 3" xfId="6425" xr:uid="{2C8AACC5-6A8E-4E28-9904-92827A91CDB1}"/>
    <cellStyle name="Normal 9 6 4 6 4" xfId="5833" xr:uid="{3CC83BA4-12F7-4C9B-A841-B25CDAD8AB14}"/>
    <cellStyle name="Normal 9 6 5" xfId="894" xr:uid="{6C498F63-4B7F-4A1B-BEAF-265892DD28F4}"/>
    <cellStyle name="Normal 9 6 5 2" xfId="4265" xr:uid="{86AA8B0D-3D1E-480B-94B6-4AEE482BA801}"/>
    <cellStyle name="Normal 9 6 5 2 2" xfId="5223" xr:uid="{D253D6A0-BD35-4F2A-A727-8B1055F0BCE0}"/>
    <cellStyle name="Normal 9 6 5 2 2 2" xfId="41850" xr:uid="{351C62AC-1076-4402-BA38-938749E33BFF}"/>
    <cellStyle name="Normal 9 6 5 2 2 3" xfId="6434" xr:uid="{4657D20B-4DF1-4F51-9902-C9D471129592}"/>
    <cellStyle name="Normal 9 6 5 2 2 4" xfId="5842" xr:uid="{8583A493-41AB-4F60-9DBC-45E01BD55AE7}"/>
    <cellStyle name="Normal 9 6 5 3" xfId="4266" xr:uid="{A6CF466A-75FA-41ED-87F3-4F76D1597852}"/>
    <cellStyle name="Normal 9 6 5 3 2" xfId="5224" xr:uid="{B71D7D1F-642F-46D0-AF3A-A620245DF9E8}"/>
    <cellStyle name="Normal 9 6 5 3 2 2" xfId="41851" xr:uid="{BD1BC93A-2A27-4CCD-9948-7AE6F17D2BAF}"/>
    <cellStyle name="Normal 9 6 5 3 2 3" xfId="6435" xr:uid="{5BDFDCAF-B206-4BB4-83F1-A921C2DDA124}"/>
    <cellStyle name="Normal 9 6 5 3 2 4" xfId="5843" xr:uid="{1F3628E3-0291-4F89-8724-5764A9C6F1AA}"/>
    <cellStyle name="Normal 9 6 5 4" xfId="4267" xr:uid="{F8508DF5-34DD-4570-B2B4-F8B720D19C14}"/>
    <cellStyle name="Normal 9 6 5 4 2" xfId="5225" xr:uid="{42536492-5B9C-4179-B530-4A589F359ED1}"/>
    <cellStyle name="Normal 9 6 5 4 2 2" xfId="41852" xr:uid="{C59C4D53-F670-4B2E-9CD2-BBAB661FE5C3}"/>
    <cellStyle name="Normal 9 6 5 4 2 3" xfId="6436" xr:uid="{27F7E256-163B-4A2D-92BA-78D4CFD0E229}"/>
    <cellStyle name="Normal 9 6 5 4 2 4" xfId="5844" xr:uid="{AE05DF17-5034-4965-9182-25DB28C5E963}"/>
    <cellStyle name="Normal 9 6 5 5" xfId="5222" xr:uid="{1EF2BDD2-EED7-49C7-A394-20D7CABF16E7}"/>
    <cellStyle name="Normal 9 6 5 5 2" xfId="41849" xr:uid="{95C570CB-79CC-442A-BB60-C5E490D749DC}"/>
    <cellStyle name="Normal 9 6 5 5 3" xfId="6433" xr:uid="{AA77FFDD-BDA1-4AB4-BD2B-23340E8A5520}"/>
    <cellStyle name="Normal 9 6 5 5 4" xfId="5841" xr:uid="{B31A7900-3664-4B3E-872D-BAA687606DBF}"/>
    <cellStyle name="Normal 9 6 6" xfId="4268" xr:uid="{74938189-AE10-42C2-8DD1-0805F31C4C26}"/>
    <cellStyle name="Normal 9 6 6 2" xfId="4269" xr:uid="{E580F78D-0822-40A1-AB0D-A2BFDFBA8FAF}"/>
    <cellStyle name="Normal 9 6 6 2 2" xfId="5227" xr:uid="{8B2D8E95-A9C3-4431-8CD4-56CDFCF29CFF}"/>
    <cellStyle name="Normal 9 6 6 2 2 2" xfId="41854" xr:uid="{E31D3B33-0663-48FE-B034-F588324206BD}"/>
    <cellStyle name="Normal 9 6 6 2 2 3" xfId="6438" xr:uid="{AB3D1316-4D27-4553-9440-AE2E18E5E2A3}"/>
    <cellStyle name="Normal 9 6 6 2 2 4" xfId="5846" xr:uid="{4DA64B77-A7AA-455C-A058-43CFE1A54F65}"/>
    <cellStyle name="Normal 9 6 6 3" xfId="4270" xr:uid="{549384DF-DEAB-4A63-A475-C0B3E2DFED90}"/>
    <cellStyle name="Normal 9 6 6 3 2" xfId="5228" xr:uid="{E5FD85AD-5F09-4C44-95CB-EA2F2670B2C6}"/>
    <cellStyle name="Normal 9 6 6 3 2 2" xfId="41855" xr:uid="{B5B46A29-91B0-40A4-B54E-AF063E26BD5E}"/>
    <cellStyle name="Normal 9 6 6 3 2 3" xfId="6439" xr:uid="{380BAB7F-2247-4D8F-A217-9E45407A933A}"/>
    <cellStyle name="Normal 9 6 6 3 2 4" xfId="5847" xr:uid="{1D044A89-51E1-40C9-834B-0B9BAB994C2F}"/>
    <cellStyle name="Normal 9 6 6 4" xfId="4271" xr:uid="{253C889D-7C54-4F84-AFDC-6BCC1F875AB2}"/>
    <cellStyle name="Normal 9 6 6 4 2" xfId="5229" xr:uid="{258A4F62-FB94-4D70-9E47-D93CD8201CF9}"/>
    <cellStyle name="Normal 9 6 6 4 2 2" xfId="41856" xr:uid="{0322246A-EC8C-4C01-BC01-76448E6AC039}"/>
    <cellStyle name="Normal 9 6 6 4 2 3" xfId="6440" xr:uid="{6B7954AA-08C9-450D-BE09-429EADB943C0}"/>
    <cellStyle name="Normal 9 6 6 4 2 4" xfId="5848" xr:uid="{362B9BEC-B2A7-46CC-A9C3-89AE30F82837}"/>
    <cellStyle name="Normal 9 6 6 5" xfId="5226" xr:uid="{9ACD9CEE-3B3F-40E7-A3A3-DD49145589A5}"/>
    <cellStyle name="Normal 9 6 6 5 2" xfId="41853" xr:uid="{14FC69E2-ACAD-4413-81EB-44C77E1C960D}"/>
    <cellStyle name="Normal 9 6 6 5 3" xfId="6437" xr:uid="{82216E3D-EF22-4B96-ABBE-F6A2185D8A2C}"/>
    <cellStyle name="Normal 9 6 6 5 4" xfId="5845" xr:uid="{B351A453-EBCF-49C5-B91C-83CB38D512D2}"/>
    <cellStyle name="Normal 9 6 7" xfId="4272" xr:uid="{5F7FF6F3-253A-479A-A229-BB7BB90BFB31}"/>
    <cellStyle name="Normal 9 6 7 2" xfId="5230" xr:uid="{1FE27DA8-34A4-4644-A457-83592FFE4C63}"/>
    <cellStyle name="Normal 9 6 7 2 2" xfId="41857" xr:uid="{3A72C9DE-4C2C-42C6-8AE3-8B60D3C55D52}"/>
    <cellStyle name="Normal 9 6 7 2 3" xfId="6441" xr:uid="{85765A93-B91D-47AE-8C91-CFD2AA248963}"/>
    <cellStyle name="Normal 9 6 7 2 4" xfId="5849" xr:uid="{8B9FFC88-5689-44DD-A841-0F2F793B9459}"/>
    <cellStyle name="Normal 9 6 8" xfId="4273" xr:uid="{2DD16D93-AA2E-4CB2-AB71-EAA08BD652D8}"/>
    <cellStyle name="Normal 9 6 8 2" xfId="5231" xr:uid="{00551309-D16C-4B37-AF66-D527935F3175}"/>
    <cellStyle name="Normal 9 6 8 2 2" xfId="41858" xr:uid="{DE3B478D-CADC-45F3-813E-DE4BCAD033A1}"/>
    <cellStyle name="Normal 9 6 8 2 3" xfId="6442" xr:uid="{263AE579-7071-432B-B0BD-763D8834FD58}"/>
    <cellStyle name="Normal 9 6 8 2 4" xfId="5850" xr:uid="{36093957-7347-4571-B429-FAD3ABF8E4DD}"/>
    <cellStyle name="Normal 9 6 9" xfId="4274" xr:uid="{2F49F5D8-244E-4BF7-852B-77F0DDADD8D4}"/>
    <cellStyle name="Normal 9 6 9 2" xfId="5232" xr:uid="{8993475D-F557-4E9F-8C5A-47EC4DE8786E}"/>
    <cellStyle name="Normal 9 6 9 2 2" xfId="41859" xr:uid="{8F7D062B-47F9-481C-86F1-9014C768A3C6}"/>
    <cellStyle name="Normal 9 6 9 2 3" xfId="6443" xr:uid="{323360E8-A63F-4CB9-96C8-E6CEF173E85D}"/>
    <cellStyle name="Normal 9 6 9 2 4" xfId="5851" xr:uid="{E9E28D88-E667-414D-A8C6-1227201D7D97}"/>
    <cellStyle name="Normal 9 7" xfId="184" xr:uid="{0160998B-1A02-475C-87FD-FF961050051A}"/>
    <cellStyle name="Normal 9 7 2" xfId="428" xr:uid="{FFCEB583-96B4-4494-B2CC-78566661A5BF}"/>
    <cellStyle name="Normal 9 7 2 2" xfId="895" xr:uid="{12AFA94A-C255-45B5-B427-4CCC3B03F1E9}"/>
    <cellStyle name="Normal 9 7 2 2 2" xfId="2477" xr:uid="{EABE5215-137C-4EF8-9960-E8EC9C1338E2}"/>
    <cellStyle name="Normal 9 7 2 2 2 2" xfId="2478" xr:uid="{3124EBDC-32A1-43D0-BFF0-3753AE8781A3}"/>
    <cellStyle name="Normal 9 7 2 2 2 2 2" xfId="5237" xr:uid="{F625D1CB-66D1-40FE-8701-F560957ACEB5}"/>
    <cellStyle name="Normal 9 7 2 2 2 2 2 2" xfId="41864" xr:uid="{1761B1DF-99F8-45B1-BEBF-8276473E8E3D}"/>
    <cellStyle name="Normal 9 7 2 2 2 2 2 3" xfId="6448" xr:uid="{5DB1036C-2135-4C44-99E2-485160137980}"/>
    <cellStyle name="Normal 9 7 2 2 2 2 2 4" xfId="5856" xr:uid="{29570A65-9FD6-4597-B381-8C904307C9CC}"/>
    <cellStyle name="Normal 9 7 2 2 2 3" xfId="5236" xr:uid="{AEA389D7-BA62-40F3-8159-AA729D17CE48}"/>
    <cellStyle name="Normal 9 7 2 2 2 3 2" xfId="41863" xr:uid="{DFFAFF58-596A-4B69-BA38-7A28622A1665}"/>
    <cellStyle name="Normal 9 7 2 2 2 3 3" xfId="6447" xr:uid="{685D5076-A208-48E9-9AF1-6A78B51E0893}"/>
    <cellStyle name="Normal 9 7 2 2 2 3 4" xfId="5855" xr:uid="{DF40CEBD-6FE1-4808-9DF9-623993134B88}"/>
    <cellStyle name="Normal 9 7 2 2 3" xfId="2479" xr:uid="{E3683D92-CE10-439E-A110-AA882B4FD0F8}"/>
    <cellStyle name="Normal 9 7 2 2 3 2" xfId="5238" xr:uid="{B3E8D501-10E0-4761-AF1A-33E12A9D3569}"/>
    <cellStyle name="Normal 9 7 2 2 3 2 2" xfId="41865" xr:uid="{297D3233-92BE-4DB4-9F3A-A12ACE29573B}"/>
    <cellStyle name="Normal 9 7 2 2 3 2 3" xfId="6449" xr:uid="{CE738023-3336-40B8-A32D-C857694FD59C}"/>
    <cellStyle name="Normal 9 7 2 2 3 2 4" xfId="5857" xr:uid="{1B1B07C9-1AC3-4B68-A52F-7ED12C556ADB}"/>
    <cellStyle name="Normal 9 7 2 2 4" xfId="4275" xr:uid="{8280C693-EBFB-4A08-BE97-A7E5DF1615E1}"/>
    <cellStyle name="Normal 9 7 2 2 4 2" xfId="5239" xr:uid="{D2F98A6C-71CE-4952-A072-62DEE6F002D6}"/>
    <cellStyle name="Normal 9 7 2 2 4 2 2" xfId="41866" xr:uid="{3B53DF3D-03B6-474F-8F77-299EC456759C}"/>
    <cellStyle name="Normal 9 7 2 2 4 2 3" xfId="6450" xr:uid="{C169637D-45B5-400B-9296-6EF7B2C503DE}"/>
    <cellStyle name="Normal 9 7 2 2 4 2 4" xfId="5858" xr:uid="{99AD5D9D-EB6A-4C49-B886-3CAE1342CCDB}"/>
    <cellStyle name="Normal 9 7 2 2 5" xfId="5235" xr:uid="{B1F73375-E3E8-47BF-B430-F1725DED409F}"/>
    <cellStyle name="Normal 9 7 2 2 5 2" xfId="41862" xr:uid="{3714B324-7BC2-413B-8183-2E8114F400BE}"/>
    <cellStyle name="Normal 9 7 2 2 5 3" xfId="6446" xr:uid="{05E1D33C-1884-4FEF-965C-2280EC9AFB18}"/>
    <cellStyle name="Normal 9 7 2 2 5 4" xfId="5854" xr:uid="{DF139892-8B36-4C86-9FE0-0EFEE42DD578}"/>
    <cellStyle name="Normal 9 7 2 3" xfId="2480" xr:uid="{2242F1D6-C16F-49A7-85FD-DCF67C5B42F4}"/>
    <cellStyle name="Normal 9 7 2 3 2" xfId="2481" xr:uid="{1698C430-E4E1-4E3D-9D9F-7BD18DE3E125}"/>
    <cellStyle name="Normal 9 7 2 3 2 2" xfId="5241" xr:uid="{0B7BA689-CA21-4869-A784-3C6171E32499}"/>
    <cellStyle name="Normal 9 7 2 3 2 2 2" xfId="41868" xr:uid="{C38A6C65-48D5-458B-8BA5-EF8781FA0F3C}"/>
    <cellStyle name="Normal 9 7 2 3 2 2 3" xfId="6452" xr:uid="{83D82A81-0047-4D06-A1A5-F7BF20B94A07}"/>
    <cellStyle name="Normal 9 7 2 3 2 2 4" xfId="5860" xr:uid="{4D99AACE-6AAA-4809-90BB-0492F7F6D586}"/>
    <cellStyle name="Normal 9 7 2 3 3" xfId="4276" xr:uid="{28FCAAE1-8D59-4129-81A4-36348BC4AA0F}"/>
    <cellStyle name="Normal 9 7 2 3 3 2" xfId="5242" xr:uid="{B97F2862-4518-42DD-8623-E3A8B0B7219A}"/>
    <cellStyle name="Normal 9 7 2 3 3 2 2" xfId="41869" xr:uid="{7E46272F-7B70-49BD-8568-EE8280ABBD34}"/>
    <cellStyle name="Normal 9 7 2 3 3 2 3" xfId="6453" xr:uid="{56F2C1ED-907D-45BD-B453-15E4B13E3037}"/>
    <cellStyle name="Normal 9 7 2 3 3 2 4" xfId="5861" xr:uid="{B3C0D019-07F4-44A0-BF1B-205248C88011}"/>
    <cellStyle name="Normal 9 7 2 3 4" xfId="4277" xr:uid="{F9E951E4-E7E9-40A6-A293-45601D4DF74C}"/>
    <cellStyle name="Normal 9 7 2 3 4 2" xfId="5243" xr:uid="{5DED673F-2622-4AD4-BCCE-580D2AFA798D}"/>
    <cellStyle name="Normal 9 7 2 3 4 2 2" xfId="41870" xr:uid="{961B185D-858D-45D3-8D5D-729B46B60C1E}"/>
    <cellStyle name="Normal 9 7 2 3 4 2 3" xfId="6454" xr:uid="{A1B5C000-1A26-4217-9778-648E685F22EA}"/>
    <cellStyle name="Normal 9 7 2 3 4 2 4" xfId="5862" xr:uid="{826BE126-32CB-493B-949E-FDB9FE34EC7D}"/>
    <cellStyle name="Normal 9 7 2 3 5" xfId="5240" xr:uid="{8376E9F3-7D96-4E04-AB7B-E2A94DCBA07B}"/>
    <cellStyle name="Normal 9 7 2 3 5 2" xfId="41867" xr:uid="{BF9F9E39-D96C-49A9-88F0-2E212C1EDD0C}"/>
    <cellStyle name="Normal 9 7 2 3 5 3" xfId="6451" xr:uid="{2096E19C-CF27-4B11-B3DE-DCAA801E7AFD}"/>
    <cellStyle name="Normal 9 7 2 3 5 4" xfId="5859" xr:uid="{48DDA93B-B500-4C02-B457-C9BEADD50D86}"/>
    <cellStyle name="Normal 9 7 2 4" xfId="2482" xr:uid="{CD96B91C-7DEE-4E46-ACDD-58F30706D390}"/>
    <cellStyle name="Normal 9 7 2 4 2" xfId="5244" xr:uid="{2795922F-983C-471D-8F16-703ED792802D}"/>
    <cellStyle name="Normal 9 7 2 4 2 2" xfId="41871" xr:uid="{7C408B4F-64DA-4BAB-A516-62F148DA2D72}"/>
    <cellStyle name="Normal 9 7 2 4 2 3" xfId="6455" xr:uid="{BDC78E6F-A540-4D20-AFBE-B7622A82ADAE}"/>
    <cellStyle name="Normal 9 7 2 4 2 4" xfId="5863" xr:uid="{E96242E4-7FBB-4001-9340-0B5AB5B3A554}"/>
    <cellStyle name="Normal 9 7 2 5" xfId="4278" xr:uid="{8E2F60FC-9A6B-449F-A15A-0CF5BB0BD2CC}"/>
    <cellStyle name="Normal 9 7 2 5 2" xfId="5245" xr:uid="{23FBA8B2-5D4B-472D-9326-23A88D920F26}"/>
    <cellStyle name="Normal 9 7 2 5 2 2" xfId="41872" xr:uid="{1BCAC904-A4B0-4DDD-9536-FEBD8917E8FD}"/>
    <cellStyle name="Normal 9 7 2 5 2 3" xfId="6456" xr:uid="{2DFEDC11-648F-4E49-800C-601FC317F0B6}"/>
    <cellStyle name="Normal 9 7 2 5 2 4" xfId="5864" xr:uid="{BB454D33-8A40-43C6-BF16-0AA879411A18}"/>
    <cellStyle name="Normal 9 7 2 6" xfId="4279" xr:uid="{51320355-28EA-4D92-B6E7-1F64095947E0}"/>
    <cellStyle name="Normal 9 7 2 6 2" xfId="5246" xr:uid="{92C69E1B-9DCD-407F-8928-C59F1732FAF0}"/>
    <cellStyle name="Normal 9 7 2 6 2 2" xfId="41873" xr:uid="{4DBA01AD-494F-4FEE-8865-456DECEB3446}"/>
    <cellStyle name="Normal 9 7 2 6 2 3" xfId="6457" xr:uid="{827DA88D-6DFA-4C4A-A597-0B22623A66B0}"/>
    <cellStyle name="Normal 9 7 2 6 2 4" xfId="5865" xr:uid="{F6AA5964-368F-4D6A-ADAC-C24C389159A6}"/>
    <cellStyle name="Normal 9 7 2 7" xfId="5234" xr:uid="{5025A399-1E9E-4742-BDBD-006472B2D2E1}"/>
    <cellStyle name="Normal 9 7 2 7 2" xfId="41861" xr:uid="{3D4C4E4E-1820-41AB-8E38-764DB5C29084}"/>
    <cellStyle name="Normal 9 7 2 7 3" xfId="6445" xr:uid="{1C218952-0E42-40E3-8163-415CBE731D90}"/>
    <cellStyle name="Normal 9 7 2 7 4" xfId="5853" xr:uid="{8CD931C3-4C41-417C-B4D2-AF0A3F0473E7}"/>
    <cellStyle name="Normal 9 7 3" xfId="896" xr:uid="{2750DAE0-7EF9-4B56-B6CB-C41E0A9F6FEA}"/>
    <cellStyle name="Normal 9 7 3 2" xfId="2483" xr:uid="{1A57169D-76B5-4435-87B4-440820C151A4}"/>
    <cellStyle name="Normal 9 7 3 2 2" xfId="2484" xr:uid="{CB1399DD-C223-4213-BA06-6E03C4E55A05}"/>
    <cellStyle name="Normal 9 7 3 2 2 2" xfId="5249" xr:uid="{E325D391-740A-472D-BEBD-348A09CA3FD1}"/>
    <cellStyle name="Normal 9 7 3 2 2 2 2" xfId="41876" xr:uid="{C2BA0C6B-F8AE-4EFF-87A3-95E8A03475AF}"/>
    <cellStyle name="Normal 9 7 3 2 2 2 3" xfId="6460" xr:uid="{F6DDFE29-CAB3-4947-AD0E-C50DDC7E9F4C}"/>
    <cellStyle name="Normal 9 7 3 2 2 2 4" xfId="5868" xr:uid="{CDECF6E1-58EA-41E3-A55E-107688459FB0}"/>
    <cellStyle name="Normal 9 7 3 2 3" xfId="4280" xr:uid="{4FDCE633-45D5-45A3-95C5-9552310CCAF6}"/>
    <cellStyle name="Normal 9 7 3 2 3 2" xfId="5250" xr:uid="{2950195A-73C8-4013-A26A-EF03ADC18A51}"/>
    <cellStyle name="Normal 9 7 3 2 3 2 2" xfId="41877" xr:uid="{05E0C159-20D3-4EBE-B594-B708AB138DD5}"/>
    <cellStyle name="Normal 9 7 3 2 3 2 3" xfId="6461" xr:uid="{9606FC85-6406-422F-AE61-F7EB2E3BF374}"/>
    <cellStyle name="Normal 9 7 3 2 3 2 4" xfId="5869" xr:uid="{7222AB89-FABA-4F70-828A-8E99FD24D3E1}"/>
    <cellStyle name="Normal 9 7 3 2 4" xfId="4281" xr:uid="{158BC0FE-D649-470B-9E4F-D1585644F586}"/>
    <cellStyle name="Normal 9 7 3 2 4 2" xfId="5251" xr:uid="{473843E6-1B5B-49CF-A84D-376E7FB2FEB2}"/>
    <cellStyle name="Normal 9 7 3 2 4 2 2" xfId="41878" xr:uid="{ECE702E5-0184-4333-9371-F637C4A2CF02}"/>
    <cellStyle name="Normal 9 7 3 2 4 2 3" xfId="6462" xr:uid="{7E01CA76-8945-4344-927E-153885D02AF2}"/>
    <cellStyle name="Normal 9 7 3 2 4 2 4" xfId="5870" xr:uid="{4935F1F7-5337-47A8-A08E-F88AF720D71D}"/>
    <cellStyle name="Normal 9 7 3 2 5" xfId="5248" xr:uid="{FB8317A4-AA04-452F-8538-E46723D01B1D}"/>
    <cellStyle name="Normal 9 7 3 2 5 2" xfId="41875" xr:uid="{1D1136A7-B2BC-41D2-9E7E-5499037A912C}"/>
    <cellStyle name="Normal 9 7 3 2 5 3" xfId="6459" xr:uid="{6C16A70D-F19E-4349-B779-C592103165A6}"/>
    <cellStyle name="Normal 9 7 3 2 5 4" xfId="5867" xr:uid="{645B59FA-88D3-4A15-9F59-ADDD2F033D7F}"/>
    <cellStyle name="Normal 9 7 3 3" xfId="2485" xr:uid="{31625CA7-F4D8-49D0-937E-4C82FF1D6645}"/>
    <cellStyle name="Normal 9 7 3 3 2" xfId="5252" xr:uid="{579E6F6E-3649-4DE6-AAC8-1CA257B15C06}"/>
    <cellStyle name="Normal 9 7 3 3 2 2" xfId="41879" xr:uid="{670F360A-330F-419B-B4B4-D83A31DF30D0}"/>
    <cellStyle name="Normal 9 7 3 3 2 3" xfId="6463" xr:uid="{59C26D71-FAEF-493D-961D-762D2754E3A7}"/>
    <cellStyle name="Normal 9 7 3 3 2 4" xfId="5871" xr:uid="{22C0545A-B115-4189-A8AB-83C7A2A9692E}"/>
    <cellStyle name="Normal 9 7 3 4" xfId="4282" xr:uid="{A491AF8A-FE11-4B79-B7C1-D3038D2C0761}"/>
    <cellStyle name="Normal 9 7 3 4 2" xfId="5253" xr:uid="{AB079893-4E2E-460B-885E-686BD23C3DA2}"/>
    <cellStyle name="Normal 9 7 3 4 2 2" xfId="41880" xr:uid="{2518ADFD-5257-43EF-AE5A-58BB8628FC18}"/>
    <cellStyle name="Normal 9 7 3 4 2 3" xfId="6464" xr:uid="{E100A559-EF7E-44A5-B742-1B6C1AF841A9}"/>
    <cellStyle name="Normal 9 7 3 4 2 4" xfId="5872" xr:uid="{EDB9ED62-C9A9-4197-969C-9D65F16AD349}"/>
    <cellStyle name="Normal 9 7 3 5" xfId="4283" xr:uid="{C74B31D1-D5FF-4F5C-94E6-6F86EAC48600}"/>
    <cellStyle name="Normal 9 7 3 5 2" xfId="5254" xr:uid="{F8329FCA-1004-403E-8A73-793681D0F889}"/>
    <cellStyle name="Normal 9 7 3 5 2 2" xfId="41881" xr:uid="{2FD2B025-0F73-4F54-B416-FE24BA0EA7C9}"/>
    <cellStyle name="Normal 9 7 3 5 2 3" xfId="6465" xr:uid="{94017220-4E4B-4B46-A80C-275CD22401DA}"/>
    <cellStyle name="Normal 9 7 3 5 2 4" xfId="5873" xr:uid="{B849628A-D8D4-4C5F-9123-B70FC56D1F3A}"/>
    <cellStyle name="Normal 9 7 3 6" xfId="5247" xr:uid="{D53148CB-7CA9-4F27-AC96-C1530B9E2674}"/>
    <cellStyle name="Normal 9 7 3 6 2" xfId="41874" xr:uid="{FDA01144-2E34-4693-BFD8-9D5733C5CE36}"/>
    <cellStyle name="Normal 9 7 3 6 3" xfId="6458" xr:uid="{8944158E-A042-48D1-9915-BBE9BF7575CC}"/>
    <cellStyle name="Normal 9 7 3 6 4" xfId="5866" xr:uid="{C48D2192-96EA-42D2-B7D1-029F6E4280D3}"/>
    <cellStyle name="Normal 9 7 4" xfId="2486" xr:uid="{463E4817-31DC-4354-92E0-E065F37DF9BC}"/>
    <cellStyle name="Normal 9 7 4 2" xfId="2487" xr:uid="{758782EB-5A46-4F30-8803-96515F801341}"/>
    <cellStyle name="Normal 9 7 4 2 2" xfId="5256" xr:uid="{24E88CC0-2D24-421D-AEB5-17A6652C6690}"/>
    <cellStyle name="Normal 9 7 4 2 2 2" xfId="41883" xr:uid="{4BD74F39-F44B-4B1A-ACD6-F047CE9AEBED}"/>
    <cellStyle name="Normal 9 7 4 2 2 3" xfId="6467" xr:uid="{476DB6B8-DD33-445B-B0B2-C26F79820621}"/>
    <cellStyle name="Normal 9 7 4 2 2 4" xfId="5875" xr:uid="{49ED247A-A7F0-46DB-8903-06514A3011A7}"/>
    <cellStyle name="Normal 9 7 4 3" xfId="4284" xr:uid="{7B7F67CE-B196-421F-AD9F-3F36632BBED0}"/>
    <cellStyle name="Normal 9 7 4 3 2" xfId="5257" xr:uid="{5884C206-EF60-4052-8679-0AE281799A17}"/>
    <cellStyle name="Normal 9 7 4 3 2 2" xfId="41884" xr:uid="{EA3F6AF7-B8E8-4CC4-B255-5E3E10966A32}"/>
    <cellStyle name="Normal 9 7 4 3 2 3" xfId="6468" xr:uid="{07689253-34E1-445D-8430-A5C62A7BF3F1}"/>
    <cellStyle name="Normal 9 7 4 3 2 4" xfId="5876" xr:uid="{41C9F881-63CB-4CD2-B289-A4B7292C0006}"/>
    <cellStyle name="Normal 9 7 4 4" xfId="4285" xr:uid="{969E5224-8529-4E7D-8381-5097296A08C0}"/>
    <cellStyle name="Normal 9 7 4 4 2" xfId="5258" xr:uid="{B61F856C-6904-4CDC-8B27-B57CF71E3D76}"/>
    <cellStyle name="Normal 9 7 4 4 2 2" xfId="41885" xr:uid="{1DCCFC08-53E7-4814-A586-BBEF7C44A65D}"/>
    <cellStyle name="Normal 9 7 4 4 2 3" xfId="6469" xr:uid="{611360A8-65F7-401E-9A54-2C582A4BB1A3}"/>
    <cellStyle name="Normal 9 7 4 4 2 4" xfId="5877" xr:uid="{B5A7D90B-8F3A-41C2-9A57-C4F71DC70590}"/>
    <cellStyle name="Normal 9 7 4 5" xfId="5255" xr:uid="{1F8D7598-B4B6-41D7-937E-60D4DF2CE305}"/>
    <cellStyle name="Normal 9 7 4 5 2" xfId="41882" xr:uid="{DB207C30-7BE9-4218-B458-C8A04E581D03}"/>
    <cellStyle name="Normal 9 7 4 5 3" xfId="6466" xr:uid="{27CC3814-E0EE-46D6-A6B5-755C4217F8A7}"/>
    <cellStyle name="Normal 9 7 4 5 4" xfId="5874" xr:uid="{D4BE79B3-03DA-4513-B8C7-FBC67B7834C2}"/>
    <cellStyle name="Normal 9 7 5" xfId="2488" xr:uid="{6C84C970-ED2F-40DE-AE76-40AEC066EDC6}"/>
    <cellStyle name="Normal 9 7 5 2" xfId="4286" xr:uid="{C9967A6D-8454-4884-BCEC-A15F53F2498E}"/>
    <cellStyle name="Normal 9 7 5 2 2" xfId="5260" xr:uid="{52816276-3193-4056-B0C3-891923DEB746}"/>
    <cellStyle name="Normal 9 7 5 2 2 2" xfId="41887" xr:uid="{BDCDA7BC-C7F3-4A64-A885-73B2DB3712E9}"/>
    <cellStyle name="Normal 9 7 5 2 2 3" xfId="6471" xr:uid="{34861770-88F8-40C6-BCCD-9841760B0AF1}"/>
    <cellStyle name="Normal 9 7 5 2 2 4" xfId="5879" xr:uid="{87DE41B1-43C6-4928-AC73-D6962E3BC21B}"/>
    <cellStyle name="Normal 9 7 5 3" xfId="4287" xr:uid="{C623E9A4-5EDA-461F-9A1B-8801255DA22B}"/>
    <cellStyle name="Normal 9 7 5 3 2" xfId="5261" xr:uid="{97D0B2BD-3EE4-4D2D-84C0-D0F8776546F2}"/>
    <cellStyle name="Normal 9 7 5 3 2 2" xfId="41888" xr:uid="{31AF3D36-1B56-459E-9B4E-508BDF59AA4F}"/>
    <cellStyle name="Normal 9 7 5 3 2 3" xfId="6472" xr:uid="{10A1EA3D-DE37-47A6-B867-B9EE90DD2EEF}"/>
    <cellStyle name="Normal 9 7 5 3 2 4" xfId="5880" xr:uid="{0BBCECCE-E0FE-47D4-A9CE-F416F9E00C48}"/>
    <cellStyle name="Normal 9 7 5 4" xfId="4288" xr:uid="{C6125372-F739-48D8-BE33-18A5CF7F299E}"/>
    <cellStyle name="Normal 9 7 5 4 2" xfId="5262" xr:uid="{738CBD79-F8AA-46EC-B75D-8CA198CE8706}"/>
    <cellStyle name="Normal 9 7 5 4 2 2" xfId="41889" xr:uid="{139B6F67-328C-4CB1-BE5E-A1D71BC74FF1}"/>
    <cellStyle name="Normal 9 7 5 4 2 3" xfId="6473" xr:uid="{16DC75C9-056B-4889-9868-660E7E86EC43}"/>
    <cellStyle name="Normal 9 7 5 4 2 4" xfId="5881" xr:uid="{66C06739-C71B-4ED3-A961-5FE21F17AF1C}"/>
    <cellStyle name="Normal 9 7 5 5" xfId="5259" xr:uid="{06B63670-19E7-44A9-93A3-D41EA50130C0}"/>
    <cellStyle name="Normal 9 7 5 5 2" xfId="41886" xr:uid="{32C70B3A-648A-4E98-A493-21D7EE0E3998}"/>
    <cellStyle name="Normal 9 7 5 5 3" xfId="6470" xr:uid="{15F4D916-D35F-4A4A-A17E-92A5004A4C82}"/>
    <cellStyle name="Normal 9 7 5 5 4" xfId="5878" xr:uid="{E26684BA-B79A-4C8C-AE6F-921861EF798B}"/>
    <cellStyle name="Normal 9 7 6" xfId="4289" xr:uid="{CB30D52E-21B0-4385-B06A-FF2CB27507B0}"/>
    <cellStyle name="Normal 9 7 6 2" xfId="5263" xr:uid="{505D022D-E707-47CF-9B7B-214F90571CC9}"/>
    <cellStyle name="Normal 9 7 6 2 2" xfId="41890" xr:uid="{7017D480-9D1E-4F9C-A227-70A6352772E0}"/>
    <cellStyle name="Normal 9 7 6 2 3" xfId="6474" xr:uid="{83CC9F28-CC08-4A28-8D7B-0DE15247966B}"/>
    <cellStyle name="Normal 9 7 6 2 4" xfId="5882" xr:uid="{62E4D09B-3C63-46D7-BAF7-BADC6DB8D6DD}"/>
    <cellStyle name="Normal 9 7 7" xfId="4290" xr:uid="{97A75004-5F01-4D6A-9842-8174BEE7B8D8}"/>
    <cellStyle name="Normal 9 7 7 2" xfId="5264" xr:uid="{01FB1056-AB8D-46B7-8791-55806C3D4FF6}"/>
    <cellStyle name="Normal 9 7 7 2 2" xfId="41891" xr:uid="{2714C118-8171-4EDF-9C08-362F08D22A5B}"/>
    <cellStyle name="Normal 9 7 7 2 3" xfId="6475" xr:uid="{1B287700-56F0-4D77-9919-1750A95EDA2F}"/>
    <cellStyle name="Normal 9 7 7 2 4" xfId="5883" xr:uid="{F4BA49A0-526A-4A56-9127-E6068417BC02}"/>
    <cellStyle name="Normal 9 7 8" xfId="4291" xr:uid="{7341331C-808B-4DFF-9AA3-689AB0EF7B7C}"/>
    <cellStyle name="Normal 9 7 8 2" xfId="5265" xr:uid="{8539E769-C08B-4C41-A7D1-DB9560EAB40B}"/>
    <cellStyle name="Normal 9 7 8 2 2" xfId="41892" xr:uid="{D180949D-90A1-4193-9A9F-0AF602D5E741}"/>
    <cellStyle name="Normal 9 7 8 2 3" xfId="6476" xr:uid="{69600078-6BAC-45B6-91FE-6D68FA1ED7AC}"/>
    <cellStyle name="Normal 9 7 8 2 4" xfId="5884" xr:uid="{1BC6446A-4079-4C6C-9CEC-22562FCEF5F9}"/>
    <cellStyle name="Normal 9 7 9" xfId="5233" xr:uid="{0E67F9A9-95AA-466D-AF38-A246384C14A6}"/>
    <cellStyle name="Normal 9 7 9 2" xfId="41860" xr:uid="{BB9A1622-03A6-4AFF-A18A-58F8FC3F63C4}"/>
    <cellStyle name="Normal 9 7 9 3" xfId="6444" xr:uid="{DD522789-A4E7-4040-97BF-2AB7E88822AF}"/>
    <cellStyle name="Normal 9 7 9 4" xfId="5852" xr:uid="{258BA559-63C6-4804-BE49-8E4A87356FB1}"/>
    <cellStyle name="Normal 9 8" xfId="429" xr:uid="{510DCD38-C8EA-4C46-BB16-26441D2EA870}"/>
    <cellStyle name="Normal 9 8 2" xfId="897" xr:uid="{B6C02319-7331-47BF-A9D9-318DFA631706}"/>
    <cellStyle name="Normal 9 8 2 2" xfId="898" xr:uid="{FCC71EF7-EFD3-416D-81D0-1DC4D0196CDD}"/>
    <cellStyle name="Normal 9 8 2 2 2" xfId="2489" xr:uid="{63CBFAE5-64B8-464C-9C03-0EE9BC2B0389}"/>
    <cellStyle name="Normal 9 8 2 2 2 2" xfId="5269" xr:uid="{7247D53C-C970-415B-BE3B-3B1DB71B30C6}"/>
    <cellStyle name="Normal 9 8 2 2 2 2 2" xfId="41896" xr:uid="{F560A9A2-B28E-4A93-933F-AE65A54DDD16}"/>
    <cellStyle name="Normal 9 8 2 2 2 2 3" xfId="6480" xr:uid="{F69919D4-855C-4248-A0F3-7187030890F9}"/>
    <cellStyle name="Normal 9 8 2 2 2 2 4" xfId="5888" xr:uid="{DDDD53AA-09E8-4FC9-BD76-E771CC1E94E2}"/>
    <cellStyle name="Normal 9 8 2 2 3" xfId="4292" xr:uid="{AB9F84B0-76FE-4104-B95B-5AA7D83FF825}"/>
    <cellStyle name="Normal 9 8 2 2 3 2" xfId="5270" xr:uid="{5F8A2C1F-B03F-4778-AB64-D412B00D912A}"/>
    <cellStyle name="Normal 9 8 2 2 3 2 2" xfId="41897" xr:uid="{CBE1D7AF-88D1-4616-99A1-5F8092ED24ED}"/>
    <cellStyle name="Normal 9 8 2 2 3 2 3" xfId="6481" xr:uid="{7FBEE07A-0A39-44EB-AAC4-EF9CF6A686AE}"/>
    <cellStyle name="Normal 9 8 2 2 3 2 4" xfId="5889" xr:uid="{0F2A5AC2-0EB1-4867-82D3-AD1CE780CD18}"/>
    <cellStyle name="Normal 9 8 2 2 4" xfId="4293" xr:uid="{938752E1-027A-459B-BE38-47B7E1FE9A01}"/>
    <cellStyle name="Normal 9 8 2 2 4 2" xfId="5271" xr:uid="{8B0B1615-B86D-4337-8B71-EAEC710F10F5}"/>
    <cellStyle name="Normal 9 8 2 2 4 2 2" xfId="41898" xr:uid="{A7AF2966-BC6E-4FBB-BB79-D867535856D5}"/>
    <cellStyle name="Normal 9 8 2 2 4 2 3" xfId="6482" xr:uid="{C858B549-7D77-4F00-A9D4-D97C06A3442F}"/>
    <cellStyle name="Normal 9 8 2 2 4 2 4" xfId="5890" xr:uid="{EB69C9ED-08DA-4FBD-ADAE-6E3C87424B5E}"/>
    <cellStyle name="Normal 9 8 2 2 5" xfId="5268" xr:uid="{6B7F9395-3FA2-449E-8EC6-F8E9B1D4E548}"/>
    <cellStyle name="Normal 9 8 2 2 5 2" xfId="41895" xr:uid="{5043839F-51B5-4F06-90DB-2D803497CB64}"/>
    <cellStyle name="Normal 9 8 2 2 5 3" xfId="6479" xr:uid="{3CB99A96-7F50-4303-ADA0-2B422E7492D1}"/>
    <cellStyle name="Normal 9 8 2 2 5 4" xfId="5887" xr:uid="{223FACDE-E042-4E88-810D-759E4A096ED9}"/>
    <cellStyle name="Normal 9 8 2 3" xfId="2490" xr:uid="{922DF056-BF58-4FD2-BDE7-90BD47F63C5D}"/>
    <cellStyle name="Normal 9 8 2 3 2" xfId="5272" xr:uid="{232D7EAA-B005-44E1-9B62-3539984072F2}"/>
    <cellStyle name="Normal 9 8 2 3 2 2" xfId="41899" xr:uid="{2B2CF3B0-D96B-4B2D-A7FC-09AF04D447DD}"/>
    <cellStyle name="Normal 9 8 2 3 2 3" xfId="6483" xr:uid="{11ED120D-A68D-4FBD-ACE6-6E82258AEFDF}"/>
    <cellStyle name="Normal 9 8 2 3 2 4" xfId="5891" xr:uid="{600E42FF-29E6-4188-B107-63540FC1FEAB}"/>
    <cellStyle name="Normal 9 8 2 4" xfId="4294" xr:uid="{7F946DCA-F917-448C-B4F9-3904A7E8592C}"/>
    <cellStyle name="Normal 9 8 2 4 2" xfId="5273" xr:uid="{C69EE199-9FA7-4401-A7AB-7932CD60F351}"/>
    <cellStyle name="Normal 9 8 2 4 2 2" xfId="41900" xr:uid="{D57B3864-DD2A-4750-B1A6-854043DA9138}"/>
    <cellStyle name="Normal 9 8 2 4 2 3" xfId="6484" xr:uid="{4BF6602D-449F-4F16-91AF-2BC48DD1FF47}"/>
    <cellStyle name="Normal 9 8 2 4 2 4" xfId="5892" xr:uid="{88271E96-FD2F-4140-975E-FABF8D88C4CE}"/>
    <cellStyle name="Normal 9 8 2 5" xfId="4295" xr:uid="{65DDB9C0-63C5-49C8-8BCF-CA6D7F88AC29}"/>
    <cellStyle name="Normal 9 8 2 5 2" xfId="5274" xr:uid="{7F328D41-B63A-4FD9-B40D-FDAE89BD5FD2}"/>
    <cellStyle name="Normal 9 8 2 5 2 2" xfId="41901" xr:uid="{1A7F30A7-5243-4C5D-A5C5-757920FFA901}"/>
    <cellStyle name="Normal 9 8 2 5 2 3" xfId="6485" xr:uid="{A4C13CFB-4805-425D-B3D6-3734453ACF6E}"/>
    <cellStyle name="Normal 9 8 2 5 2 4" xfId="5893" xr:uid="{4B3F5ED7-D17B-4FD5-AD3A-EAFFC08379B3}"/>
    <cellStyle name="Normal 9 8 2 6" xfId="5267" xr:uid="{5216B6FB-D1E6-4073-BB20-F6DDD3C6684B}"/>
    <cellStyle name="Normal 9 8 2 6 2" xfId="41894" xr:uid="{966D263A-6DEB-45F4-B8C5-D03CA1EA8159}"/>
    <cellStyle name="Normal 9 8 2 6 3" xfId="6478" xr:uid="{22A13CDE-A5E1-4935-A640-8884EA97C21C}"/>
    <cellStyle name="Normal 9 8 2 6 4" xfId="5886" xr:uid="{7AB4060A-6F5C-4147-8E7E-4836995EA459}"/>
    <cellStyle name="Normal 9 8 3" xfId="899" xr:uid="{60697BEF-BA5E-4CE6-8D75-83FA901D8364}"/>
    <cellStyle name="Normal 9 8 3 2" xfId="2491" xr:uid="{C2CF6F0D-E104-43D1-A408-F2CB2DA18A39}"/>
    <cellStyle name="Normal 9 8 3 2 2" xfId="5276" xr:uid="{CE7BCCFA-4CC1-4B5A-AEE7-58FE1903900B}"/>
    <cellStyle name="Normal 9 8 3 2 2 2" xfId="41903" xr:uid="{F786E882-95A6-49BC-BA9C-E01CABE833B6}"/>
    <cellStyle name="Normal 9 8 3 2 2 3" xfId="6487" xr:uid="{20BB0903-B1DF-4A6E-A028-90105D5A3F72}"/>
    <cellStyle name="Normal 9 8 3 2 2 4" xfId="5895" xr:uid="{306BB164-132A-4A73-A561-5AF52E870790}"/>
    <cellStyle name="Normal 9 8 3 3" xfId="4296" xr:uid="{3223A4DC-3CB7-456B-A03A-8A2A75BFBEC5}"/>
    <cellStyle name="Normal 9 8 3 3 2" xfId="5277" xr:uid="{D9FC9445-BEFF-4B82-AD23-E0D5D0D58171}"/>
    <cellStyle name="Normal 9 8 3 3 2 2" xfId="41904" xr:uid="{8D0D8955-1B8F-4611-AAC1-4C740E3227DB}"/>
    <cellStyle name="Normal 9 8 3 3 2 3" xfId="6488" xr:uid="{81F80488-EA56-424C-84BA-D9FCC593FA46}"/>
    <cellStyle name="Normal 9 8 3 3 2 4" xfId="5896" xr:uid="{46353058-6474-4E26-9799-A440FA3A31BD}"/>
    <cellStyle name="Normal 9 8 3 4" xfId="4297" xr:uid="{5C735B51-2970-4C2A-9DCA-F5DF8C668823}"/>
    <cellStyle name="Normal 9 8 3 4 2" xfId="5278" xr:uid="{9AFA6665-4943-4E3B-B2A6-D5F33528ABEB}"/>
    <cellStyle name="Normal 9 8 3 4 2 2" xfId="41905" xr:uid="{61B5BBCA-B5A0-4C04-BFDC-988C5410269D}"/>
    <cellStyle name="Normal 9 8 3 4 2 3" xfId="6489" xr:uid="{32C8CEE1-2712-40E1-A04D-F698EBE5BDAB}"/>
    <cellStyle name="Normal 9 8 3 4 2 4" xfId="5897" xr:uid="{64EF95F0-0369-42E4-8EA8-C48ECA7F86D2}"/>
    <cellStyle name="Normal 9 8 3 5" xfId="5275" xr:uid="{E84FEA97-AB9C-4B20-98E8-A4EB2DFE086F}"/>
    <cellStyle name="Normal 9 8 3 5 2" xfId="41902" xr:uid="{28BD0634-671A-49DB-8E6C-4964C37FD3FA}"/>
    <cellStyle name="Normal 9 8 3 5 3" xfId="6486" xr:uid="{D4194692-FEA2-4419-A10D-D2DAB5938A06}"/>
    <cellStyle name="Normal 9 8 3 5 4" xfId="5894" xr:uid="{293F4339-1419-4FB5-8411-A9386EE5E908}"/>
    <cellStyle name="Normal 9 8 4" xfId="2492" xr:uid="{FCA0A6D7-4B5C-41A9-AE97-A972E5563417}"/>
    <cellStyle name="Normal 9 8 4 2" xfId="4298" xr:uid="{27F34755-4118-430E-B9A7-EE6A1D18A59C}"/>
    <cellStyle name="Normal 9 8 4 2 2" xfId="5280" xr:uid="{55CC2AF4-1694-4760-8FF3-4A3A137F8466}"/>
    <cellStyle name="Normal 9 8 4 2 2 2" xfId="41907" xr:uid="{25D66770-8255-425C-8F59-CF6263F7B40B}"/>
    <cellStyle name="Normal 9 8 4 2 2 3" xfId="6491" xr:uid="{28154FCD-50DB-41F8-9752-C29EB435A918}"/>
    <cellStyle name="Normal 9 8 4 2 2 4" xfId="5899" xr:uid="{E80ECA28-D22A-4263-B4D3-C7BD31817971}"/>
    <cellStyle name="Normal 9 8 4 3" xfId="4299" xr:uid="{5BE8AA29-0A07-4568-B87A-B54C62783EBC}"/>
    <cellStyle name="Normal 9 8 4 3 2" xfId="5281" xr:uid="{62525191-07FA-4371-9FCF-D4949E98A0B7}"/>
    <cellStyle name="Normal 9 8 4 3 2 2" xfId="41908" xr:uid="{DE66A812-2DBA-4872-B984-817DE553E5EB}"/>
    <cellStyle name="Normal 9 8 4 3 2 3" xfId="6492" xr:uid="{70C7E4F4-7E92-4CA3-9B34-5705AC4F1A07}"/>
    <cellStyle name="Normal 9 8 4 3 2 4" xfId="5900" xr:uid="{951C8C48-6A26-4B70-B71A-45659649ACEC}"/>
    <cellStyle name="Normal 9 8 4 4" xfId="4300" xr:uid="{E477272A-BECC-4C3C-A716-C37E3D889F71}"/>
    <cellStyle name="Normal 9 8 4 4 2" xfId="5282" xr:uid="{559F6725-3D0F-46E3-92A8-5E61E53AACC9}"/>
    <cellStyle name="Normal 9 8 4 4 2 2" xfId="41909" xr:uid="{BAEC8851-DB22-49BF-9762-BB35B3B52895}"/>
    <cellStyle name="Normal 9 8 4 4 2 3" xfId="6493" xr:uid="{EB4E57FA-F2F3-4ADF-BC1F-A44A7D994341}"/>
    <cellStyle name="Normal 9 8 4 4 2 4" xfId="5901" xr:uid="{FF1819E6-A119-44B9-8EEC-6EA0C7E2736C}"/>
    <cellStyle name="Normal 9 8 4 5" xfId="5279" xr:uid="{5EA99135-2B60-4121-8B30-83FC95360090}"/>
    <cellStyle name="Normal 9 8 4 5 2" xfId="41906" xr:uid="{8DE8B5BD-8465-45CF-9C49-625C69E98A9C}"/>
    <cellStyle name="Normal 9 8 4 5 3" xfId="6490" xr:uid="{4DBA747C-C1B5-49B8-A7C1-982FFC990AAA}"/>
    <cellStyle name="Normal 9 8 4 5 4" xfId="5898" xr:uid="{3180AB2B-375C-4AD5-AEC2-0F44D6E8049F}"/>
    <cellStyle name="Normal 9 8 5" xfId="4301" xr:uid="{3FA50EFE-5F49-4B84-9587-401A1CFF0DCB}"/>
    <cellStyle name="Normal 9 8 5 2" xfId="5283" xr:uid="{601D3920-264E-4028-B950-B6214DCAE6ED}"/>
    <cellStyle name="Normal 9 8 5 2 2" xfId="41910" xr:uid="{10F5AF34-0DA7-4BB4-836E-DB3A8EAF92E1}"/>
    <cellStyle name="Normal 9 8 5 2 3" xfId="6494" xr:uid="{13E5D620-0F53-42B4-A411-85245C4C6CD9}"/>
    <cellStyle name="Normal 9 8 5 2 4" xfId="5902" xr:uid="{8E47FACA-619E-4F33-9DEE-4BD441603670}"/>
    <cellStyle name="Normal 9 8 6" xfId="4302" xr:uid="{20EE7B48-700D-42CB-9CFC-DA49AE1881CB}"/>
    <cellStyle name="Normal 9 8 6 2" xfId="5284" xr:uid="{D4CFF24F-3192-4B30-A3A6-0DB91C12C73B}"/>
    <cellStyle name="Normal 9 8 6 2 2" xfId="41911" xr:uid="{E21D4C5E-2286-44F4-8043-DC192785A52B}"/>
    <cellStyle name="Normal 9 8 6 2 3" xfId="6495" xr:uid="{A78FC497-93B5-42E5-9785-75BC303787A2}"/>
    <cellStyle name="Normal 9 8 6 2 4" xfId="5903" xr:uid="{85F8EA83-C71E-4F30-9628-6F70296262B3}"/>
    <cellStyle name="Normal 9 8 7" xfId="4303" xr:uid="{A3D94250-6908-478D-936C-78D916BF1519}"/>
    <cellStyle name="Normal 9 8 7 2" xfId="5285" xr:uid="{F1C4D9B6-20BE-4F2D-9C22-903A2F887979}"/>
    <cellStyle name="Normal 9 8 7 2 2" xfId="41912" xr:uid="{FEB48519-EAC4-452F-A92A-6140048C8383}"/>
    <cellStyle name="Normal 9 8 7 2 3" xfId="6496" xr:uid="{DBA1EBB5-6DFC-4E8A-A207-55916EDB910C}"/>
    <cellStyle name="Normal 9 8 7 2 4" xfId="5904" xr:uid="{22795AEA-BB06-4215-80F8-892764FD5C59}"/>
    <cellStyle name="Normal 9 8 8" xfId="5266" xr:uid="{F189D0EB-303A-4DF4-9283-2417BB57E9AC}"/>
    <cellStyle name="Normal 9 8 8 2" xfId="41893" xr:uid="{02694FED-0CF5-4B6E-BBD8-20FAE505ABB3}"/>
    <cellStyle name="Normal 9 8 8 3" xfId="6477" xr:uid="{B8358F27-E3AE-42E9-AC41-FC6DF6FECF10}"/>
    <cellStyle name="Normal 9 8 8 4" xfId="5885" xr:uid="{DEF70245-0B9F-44B1-A7B3-4CB9E77B0B4D}"/>
    <cellStyle name="Normal 9 9" xfId="430" xr:uid="{B582C4B3-D50E-40D1-975C-BDCE0B933444}"/>
    <cellStyle name="Normal 9 9 2" xfId="900" xr:uid="{74AD1963-AC38-429D-A6EA-F923CBC2D53A}"/>
    <cellStyle name="Normal 9 9 2 2" xfId="2493" xr:uid="{678466B2-5AFD-4527-9049-D338BDCA574A}"/>
    <cellStyle name="Normal 9 9 2 2 2" xfId="5288" xr:uid="{13D87EC3-C56B-480C-9CA1-C1CCCA19CC41}"/>
    <cellStyle name="Normal 9 9 2 2 2 2" xfId="41915" xr:uid="{6AEC122A-B488-4FDB-B880-6DF660AFE01A}"/>
    <cellStyle name="Normal 9 9 2 2 2 3" xfId="6499" xr:uid="{89936A3A-DE34-410E-B76E-8DCA6BDFFE60}"/>
    <cellStyle name="Normal 9 9 2 2 2 4" xfId="5907" xr:uid="{9F382B2B-CFF4-46FC-9545-534F17ED476D}"/>
    <cellStyle name="Normal 9 9 2 3" xfId="4304" xr:uid="{15536655-74E5-4618-8EB0-3BC1842219A6}"/>
    <cellStyle name="Normal 9 9 2 3 2" xfId="5289" xr:uid="{69EE5D07-8C5D-45C3-9FE9-2DB91A8753E4}"/>
    <cellStyle name="Normal 9 9 2 3 2 2" xfId="41916" xr:uid="{C4DC2ADA-E0A5-48FE-B1B0-BB7D8044A647}"/>
    <cellStyle name="Normal 9 9 2 3 2 3" xfId="6500" xr:uid="{CA75A3AA-9AAC-4806-9183-A87FF9F6B8E2}"/>
    <cellStyle name="Normal 9 9 2 3 2 4" xfId="5908" xr:uid="{137D8B8C-EC8D-46F9-8782-0C84C65FB433}"/>
    <cellStyle name="Normal 9 9 2 4" xfId="4305" xr:uid="{F1104194-EDC6-4FE3-B5A6-698BB204EB2D}"/>
    <cellStyle name="Normal 9 9 2 4 2" xfId="5290" xr:uid="{889A13A4-6C5F-421F-928F-42B29C547252}"/>
    <cellStyle name="Normal 9 9 2 4 2 2" xfId="41917" xr:uid="{DFF3B487-FF8D-4337-AD7A-10149F40D678}"/>
    <cellStyle name="Normal 9 9 2 4 2 3" xfId="6501" xr:uid="{28F8EADF-23F0-458A-A835-B66177FCB21B}"/>
    <cellStyle name="Normal 9 9 2 4 2 4" xfId="5909" xr:uid="{EFA77787-3C20-49CC-94F4-9FF2B075A365}"/>
    <cellStyle name="Normal 9 9 2 5" xfId="5287" xr:uid="{A6E8937D-C9F2-4F42-8A5D-D44DEB99748E}"/>
    <cellStyle name="Normal 9 9 2 5 2" xfId="41914" xr:uid="{4C75DA3B-418A-4342-BE51-3FD12A952AC6}"/>
    <cellStyle name="Normal 9 9 2 5 3" xfId="6498" xr:uid="{B3AFE8CD-F895-448A-9387-3EA717AEA522}"/>
    <cellStyle name="Normal 9 9 2 5 4" xfId="5906" xr:uid="{8BBEE634-E5EB-4BC9-9F5B-E65549E57820}"/>
    <cellStyle name="Normal 9 9 3" xfId="2494" xr:uid="{AB1218CC-3C94-4526-97D0-62E35DD93A31}"/>
    <cellStyle name="Normal 9 9 3 2" xfId="4306" xr:uid="{E084EA80-66CA-4DEA-9691-1757204C30D2}"/>
    <cellStyle name="Normal 9 9 3 2 2" xfId="5292" xr:uid="{45765CD8-F40C-431D-8457-F8561E5E698D}"/>
    <cellStyle name="Normal 9 9 3 2 2 2" xfId="41919" xr:uid="{3FB91066-C7E1-4E50-91A0-18F1E4BEB427}"/>
    <cellStyle name="Normal 9 9 3 2 2 3" xfId="6503" xr:uid="{4CB98BE7-84E2-4BDA-8E9F-8AB9879A1010}"/>
    <cellStyle name="Normal 9 9 3 2 2 4" xfId="5911" xr:uid="{09C4435B-82EE-4ACC-9207-DA4EF7665420}"/>
    <cellStyle name="Normal 9 9 3 3" xfId="4307" xr:uid="{120D1DBA-3C5D-4D64-8E64-2D4DDD9D56C8}"/>
    <cellStyle name="Normal 9 9 3 3 2" xfId="5293" xr:uid="{EC050F14-38F7-40B9-8C39-A72D4779570D}"/>
    <cellStyle name="Normal 9 9 3 3 2 2" xfId="41920" xr:uid="{C1929D44-9437-4C43-A137-4165EF36D59E}"/>
    <cellStyle name="Normal 9 9 3 3 2 3" xfId="6504" xr:uid="{6BF795F5-7A19-4F78-B7C3-0842B5393197}"/>
    <cellStyle name="Normal 9 9 3 3 2 4" xfId="5912" xr:uid="{5D893879-AE16-47EC-9270-F6D2987677A3}"/>
    <cellStyle name="Normal 9 9 3 4" xfId="4308" xr:uid="{461D9F0B-E9AE-4A17-9811-18083E5C3D48}"/>
    <cellStyle name="Normal 9 9 3 4 2" xfId="5294" xr:uid="{8F056A1A-BF1D-4D4D-898E-4DBC155A4358}"/>
    <cellStyle name="Normal 9 9 3 4 2 2" xfId="41921" xr:uid="{C43099D9-08C0-4BAA-B469-C4388794A167}"/>
    <cellStyle name="Normal 9 9 3 4 2 3" xfId="6505" xr:uid="{9FFF121A-5F75-429D-926D-3EFB39C2269C}"/>
    <cellStyle name="Normal 9 9 3 4 2 4" xfId="5913" xr:uid="{EE573198-E9D1-433A-A55D-5A403D7E02B7}"/>
    <cellStyle name="Normal 9 9 3 5" xfId="5291" xr:uid="{91427507-FFE8-4390-B004-6F06DBF35389}"/>
    <cellStyle name="Normal 9 9 3 5 2" xfId="41918" xr:uid="{735618C0-8982-40A3-AB21-09EA178DD0A1}"/>
    <cellStyle name="Normal 9 9 3 5 3" xfId="6502" xr:uid="{82AAD6A0-14A9-4DDA-9989-F34553F6A091}"/>
    <cellStyle name="Normal 9 9 3 5 4" xfId="5910" xr:uid="{BDC4C463-40BB-4C58-B449-D07786FC5D5E}"/>
    <cellStyle name="Normal 9 9 4" xfId="4309" xr:uid="{F3532517-4966-4BA5-BF34-F3064F4AAD83}"/>
    <cellStyle name="Normal 9 9 4 2" xfId="5295" xr:uid="{88A49F5A-0EFD-4B86-85E0-ED01F07D9FE4}"/>
    <cellStyle name="Normal 9 9 4 2 2" xfId="41922" xr:uid="{7396DDBA-93E7-4C92-A631-63DF696C301E}"/>
    <cellStyle name="Normal 9 9 4 2 3" xfId="6506" xr:uid="{29CC284A-61DB-45B2-A002-413B18D991F9}"/>
    <cellStyle name="Normal 9 9 4 2 4" xfId="5914" xr:uid="{A36E9774-2B43-4C32-9F43-0FEF9151799D}"/>
    <cellStyle name="Normal 9 9 5" xfId="4310" xr:uid="{8314E790-DCA7-49B5-86C5-857D8E08F0D8}"/>
    <cellStyle name="Normal 9 9 5 2" xfId="5296" xr:uid="{B24A669D-A3CA-4C89-BA1D-2A2375ED5BD4}"/>
    <cellStyle name="Normal 9 9 5 2 2" xfId="41923" xr:uid="{752235CF-D452-4A07-91BF-2784D8AC0CB8}"/>
    <cellStyle name="Normal 9 9 5 2 3" xfId="6507" xr:uid="{0082592E-DC91-4755-BB51-8C82D41704FE}"/>
    <cellStyle name="Normal 9 9 5 2 4" xfId="5915" xr:uid="{7B03502C-1885-4CBE-8FF2-C9F409611723}"/>
    <cellStyle name="Normal 9 9 6" xfId="4311" xr:uid="{8C543465-452A-4922-960D-CF1C1356FA0A}"/>
    <cellStyle name="Normal 9 9 6 2" xfId="5297" xr:uid="{0FEEE051-CC51-44E2-B394-AC284D8859BC}"/>
    <cellStyle name="Normal 9 9 6 2 2" xfId="41924" xr:uid="{48F5B6ED-3A12-4AD1-81E1-7357BA9DB2BD}"/>
    <cellStyle name="Normal 9 9 6 2 3" xfId="6508" xr:uid="{0AFBF6C9-2698-4196-8565-789DEFB0687D}"/>
    <cellStyle name="Normal 9 9 6 2 4" xfId="5916" xr:uid="{F27F0D90-F678-4E36-8808-09493ABCC7E2}"/>
    <cellStyle name="Normal 9 9 7" xfId="5286" xr:uid="{F24C3335-A682-420D-93EA-2014DFDDAD2E}"/>
    <cellStyle name="Normal 9 9 7 2" xfId="41913" xr:uid="{9E3AF9AA-B015-47C5-B945-BE575840384F}"/>
    <cellStyle name="Normal 9 9 7 3" xfId="6497" xr:uid="{A3F211A5-CBB2-4FE6-A9BB-FD7809C11557}"/>
    <cellStyle name="Normal 9 9 7 4" xfId="5905" xr:uid="{37B3370C-DA32-4004-B9D0-E169792251C4}"/>
    <cellStyle name="Percent 2" xfId="185" xr:uid="{75E2495A-4C53-46E7-A8D9-5CE5F9D36459}"/>
    <cellStyle name="Percent 2 10" xfId="8083" xr:uid="{04239921-A82B-49D9-8B80-6064AEBB5F4B}"/>
    <cellStyle name="Percent 2 10 2" xfId="9795" xr:uid="{D779FC4A-387B-4B80-99B1-8A4460239CA5}"/>
    <cellStyle name="Percent 2 10 2 2" xfId="13217" xr:uid="{251DC9FA-3EA5-4B8A-80C2-BE97839A936B}"/>
    <cellStyle name="Percent 2 10 2 2 2" xfId="26907" xr:uid="{10DCD0DA-3DE8-491D-AF66-3429B279CCD1}"/>
    <cellStyle name="Percent 2 10 2 2 2 2" xfId="40599" xr:uid="{42F57EE2-6D4B-4BF9-B2F4-F933BF026FEF}"/>
    <cellStyle name="Percent 2 10 2 2 2 3" xfId="55483" xr:uid="{B47BE4D4-13BF-4618-AFFB-4B2139AA18D3}"/>
    <cellStyle name="Percent 2 10 2 2 3" xfId="20063" xr:uid="{0DF37730-87B6-4020-AF90-0F23DFCFEA05}"/>
    <cellStyle name="Percent 2 10 2 2 4" xfId="33753" xr:uid="{7ED3DBB8-98D2-4C80-BC50-3A3BF405F25B}"/>
    <cellStyle name="Percent 2 10 2 2 5" xfId="48637" xr:uid="{9E24FA1B-6F5A-4829-9A4F-C8848C701B15}"/>
    <cellStyle name="Percent 2 10 2 3" xfId="23485" xr:uid="{AD4FAB88-648B-4ACD-89F5-A678599D376C}"/>
    <cellStyle name="Percent 2 10 2 3 2" xfId="37177" xr:uid="{C23428C5-EC9F-406B-9421-9F9D78C7EF33}"/>
    <cellStyle name="Percent 2 10 2 3 3" xfId="52061" xr:uid="{5759BE6C-DF53-4142-9BB6-FCC815E2BC86}"/>
    <cellStyle name="Percent 2 10 2 4" xfId="16641" xr:uid="{F2AD230A-7CAD-4EE7-8A8B-B9864688A2BC}"/>
    <cellStyle name="Percent 2 10 2 5" xfId="30331" xr:uid="{65C1D477-92B3-4001-ACDB-1536512E075B}"/>
    <cellStyle name="Percent 2 10 2 6" xfId="45215" xr:uid="{BD44BB09-FA4F-4B39-8AF4-A7D5B266E3B3}"/>
    <cellStyle name="Percent 2 10 3" xfId="11505" xr:uid="{81AE2539-E006-4A16-8B9C-A25CEDC63698}"/>
    <cellStyle name="Percent 2 10 3 2" xfId="25195" xr:uid="{09B56DF7-B4F2-4EDA-9D76-9461549BA5FF}"/>
    <cellStyle name="Percent 2 10 3 2 2" xfId="38887" xr:uid="{37717845-8EFB-4D4A-9A7C-83B158811090}"/>
    <cellStyle name="Percent 2 10 3 2 3" xfId="53771" xr:uid="{7F9C684E-AC2F-48CF-8239-8C5521F959B9}"/>
    <cellStyle name="Percent 2 10 3 3" xfId="18351" xr:uid="{57E029F4-CB99-4EF9-911E-665136E45F61}"/>
    <cellStyle name="Percent 2 10 3 4" xfId="32041" xr:uid="{C37E1B96-3E70-40C0-9334-21238B6DF11F}"/>
    <cellStyle name="Percent 2 10 3 5" xfId="46925" xr:uid="{A0700E5C-FA0A-49CD-98F1-0D2B9833183F}"/>
    <cellStyle name="Percent 2 10 4" xfId="21773" xr:uid="{AEB487F4-0F29-4DCB-B5BA-38BAF0C15F9E}"/>
    <cellStyle name="Percent 2 10 4 2" xfId="35465" xr:uid="{BEB5E415-EA53-442C-83A0-012C80BA77EB}"/>
    <cellStyle name="Percent 2 10 4 3" xfId="50349" xr:uid="{C28FA153-73D0-4072-A272-4F4B38A36B2B}"/>
    <cellStyle name="Percent 2 10 5" xfId="14929" xr:uid="{89994A7F-1C74-49BD-B919-D6A9688717FF}"/>
    <cellStyle name="Percent 2 10 6" xfId="28619" xr:uid="{B1700F01-39B2-4A87-AC16-0AC8E104A4EB}"/>
    <cellStyle name="Percent 2 10 7" xfId="43503" xr:uid="{25E50C10-D349-432A-A396-457E027AAFB0}"/>
    <cellStyle name="Percent 2 11" xfId="9794" xr:uid="{9ECEC1D1-0961-44A0-ACE2-1096C4C868CF}"/>
    <cellStyle name="Percent 2 11 2" xfId="13216" xr:uid="{858FD37F-42E1-4249-B8F6-1DE69BA97797}"/>
    <cellStyle name="Percent 2 11 2 2" xfId="26906" xr:uid="{FB421E47-301D-417F-984D-B883016018F5}"/>
    <cellStyle name="Percent 2 11 2 2 2" xfId="40598" xr:uid="{90632D89-6AE0-431A-B582-78D43910667E}"/>
    <cellStyle name="Percent 2 11 2 2 3" xfId="55482" xr:uid="{B1C197DE-EB8C-480C-9B0E-799F50185BFA}"/>
    <cellStyle name="Percent 2 11 2 3" xfId="20062" xr:uid="{1A370217-065D-4DDA-A475-F3D7B7E4505F}"/>
    <cellStyle name="Percent 2 11 2 4" xfId="33752" xr:uid="{A7AA4AA2-99E6-44C7-9017-B7E01FAC9D36}"/>
    <cellStyle name="Percent 2 11 2 5" xfId="48636" xr:uid="{001EC802-D5CE-4346-BC94-4F4A05343243}"/>
    <cellStyle name="Percent 2 11 3" xfId="23484" xr:uid="{DF585147-57CF-45C7-87AA-A3C2C78B096A}"/>
    <cellStyle name="Percent 2 11 3 2" xfId="37176" xr:uid="{83A586C8-179F-450A-AA9E-63ADE7A075C8}"/>
    <cellStyle name="Percent 2 11 3 3" xfId="52060" xr:uid="{89179C66-9086-48B0-907E-E651ABD36785}"/>
    <cellStyle name="Percent 2 11 4" xfId="16640" xr:uid="{D2594439-CE97-4890-AB95-96889FC5B459}"/>
    <cellStyle name="Percent 2 11 5" xfId="30330" xr:uid="{3FC92E27-D0D7-4425-A7CE-677BD73B2930}"/>
    <cellStyle name="Percent 2 11 6" xfId="45214" xr:uid="{E3E0A0EE-9FAE-4BB9-88E8-91C323C7A46C}"/>
    <cellStyle name="Percent 2 12" xfId="11504" xr:uid="{799E0319-0F0E-4584-8C96-B48C2C68BD95}"/>
    <cellStyle name="Percent 2 12 2" xfId="25194" xr:uid="{B9DD51BD-8141-4C0F-887D-8E939354C238}"/>
    <cellStyle name="Percent 2 12 2 2" xfId="38886" xr:uid="{8D6BB99C-FB21-4AF8-BB9F-4CAC33536A46}"/>
    <cellStyle name="Percent 2 12 2 3" xfId="53770" xr:uid="{C2B6D266-23E6-4FD0-99CC-4E2F9EB5E639}"/>
    <cellStyle name="Percent 2 12 3" xfId="18350" xr:uid="{8E228453-962C-41A4-B275-2EA7625F85FA}"/>
    <cellStyle name="Percent 2 12 4" xfId="32040" xr:uid="{A8244D74-B936-4F19-9D04-A585936F3F7C}"/>
    <cellStyle name="Percent 2 12 5" xfId="46924" xr:uid="{CABBC928-4BEB-450F-8AF5-83F29AA30EE2}"/>
    <cellStyle name="Percent 2 13" xfId="21772" xr:uid="{26AF6A4D-BD1B-42BF-B38D-4C4DB9896072}"/>
    <cellStyle name="Percent 2 13 2" xfId="35464" xr:uid="{CED2BC45-824B-4813-BB00-807108A1D45A}"/>
    <cellStyle name="Percent 2 13 3" xfId="50348" xr:uid="{530BFFA0-CE35-4AAE-823B-AE1C87AE3EF0}"/>
    <cellStyle name="Percent 2 14" xfId="14928" xr:uid="{75E11C5A-065F-411D-9AC3-43357AA2C304}"/>
    <cellStyle name="Percent 2 14 2" xfId="40776" xr:uid="{D123925C-7A86-4CD0-ADB8-8B0ED2BD46A7}"/>
    <cellStyle name="Percent 2 15" xfId="28618" xr:uid="{B7413C03-6539-4CB6-9CEA-609DDB1DA6CB}"/>
    <cellStyle name="Percent 2 16" xfId="43502" xr:uid="{029E89AA-D3C4-4ED6-AB29-B144958D9D17}"/>
    <cellStyle name="Percent 2 17" xfId="8082" xr:uid="{3B66576D-8ABE-4A30-9F49-99974883502B}"/>
    <cellStyle name="Percent 2 18" xfId="5937" xr:uid="{935AE12D-E80F-435A-A8FF-5DACC4A2FE48}"/>
    <cellStyle name="Percent 2 19" xfId="5345" xr:uid="{E9254D00-87FB-4B94-8CDE-3A89128DE0A6}"/>
    <cellStyle name="Percent 2 2" xfId="5298" xr:uid="{47861198-E54D-4BE5-93AE-1C23C2A556BE}"/>
    <cellStyle name="Percent 2 2 10" xfId="9796" xr:uid="{D0CC49B6-6C3B-4E0A-86E8-9C9104ADAA66}"/>
    <cellStyle name="Percent 2 2 10 2" xfId="13218" xr:uid="{CB1F98D7-A25B-48D2-AD32-2E7C84E3A3CA}"/>
    <cellStyle name="Percent 2 2 10 2 2" xfId="26908" xr:uid="{4F9EF105-F8EF-4387-AC1F-2D0A3AC5AE7A}"/>
    <cellStyle name="Percent 2 2 10 2 2 2" xfId="40600" xr:uid="{1304757A-266D-438D-928E-73F4B798448D}"/>
    <cellStyle name="Percent 2 2 10 2 2 3" xfId="55484" xr:uid="{7C5C8228-F1C3-4EBF-8B0C-69753AE9202C}"/>
    <cellStyle name="Percent 2 2 10 2 3" xfId="20064" xr:uid="{E56EF6D0-2902-4FCD-87E7-D1224A0277E4}"/>
    <cellStyle name="Percent 2 2 10 2 4" xfId="33754" xr:uid="{CFFE1EE9-07A7-4E78-9D61-E1EB0D3B4697}"/>
    <cellStyle name="Percent 2 2 10 2 5" xfId="48638" xr:uid="{EBA47A07-B702-4FF8-923D-628BCAC3F78D}"/>
    <cellStyle name="Percent 2 2 10 3" xfId="23486" xr:uid="{065BFE8C-EF20-49B9-96F5-E78BC16D5666}"/>
    <cellStyle name="Percent 2 2 10 3 2" xfId="37178" xr:uid="{1FE5852B-6258-429D-B70E-228D65D42D5C}"/>
    <cellStyle name="Percent 2 2 10 3 3" xfId="52062" xr:uid="{B4E2F732-5C90-466A-9FFA-E7E863B158CF}"/>
    <cellStyle name="Percent 2 2 10 4" xfId="16642" xr:uid="{2B5CD1E0-7E3C-4BC7-8923-387031DEEAC3}"/>
    <cellStyle name="Percent 2 2 10 5" xfId="30332" xr:uid="{9B695E32-4143-4500-94B9-C180A796CF10}"/>
    <cellStyle name="Percent 2 2 10 6" xfId="45216" xr:uid="{CCFA65C5-BDC0-41AB-BD85-A3D8EB84396D}"/>
    <cellStyle name="Percent 2 2 11" xfId="11506" xr:uid="{B1DD6AF8-1C8A-457C-A88F-10E75FC12E5C}"/>
    <cellStyle name="Percent 2 2 11 2" xfId="25196" xr:uid="{F925884A-3162-4053-BE55-54E2DF96A68A}"/>
    <cellStyle name="Percent 2 2 11 2 2" xfId="38888" xr:uid="{FCB5C993-56EF-465B-B508-8D3CEC89F1F2}"/>
    <cellStyle name="Percent 2 2 11 2 3" xfId="53772" xr:uid="{4E498FF4-08AA-43E3-AE84-A2DAE7F8979E}"/>
    <cellStyle name="Percent 2 2 11 3" xfId="18352" xr:uid="{E075138C-ED66-4EA5-849D-D42EF766A97B}"/>
    <cellStyle name="Percent 2 2 11 4" xfId="32042" xr:uid="{F449702D-DAD6-43A2-B3FB-8A504283B5EA}"/>
    <cellStyle name="Percent 2 2 11 5" xfId="46926" xr:uid="{44168D75-4B8A-468D-93CE-939FDAB26362}"/>
    <cellStyle name="Percent 2 2 12" xfId="21774" xr:uid="{2CF96E04-B6DC-463C-A407-59A642B41E82}"/>
    <cellStyle name="Percent 2 2 12 2" xfId="35466" xr:uid="{6843010C-DA45-42D7-B4DB-DA207076217D}"/>
    <cellStyle name="Percent 2 2 12 3" xfId="50350" xr:uid="{D60A6699-0548-4EC4-BC1F-D074BB2B517C}"/>
    <cellStyle name="Percent 2 2 13" xfId="14930" xr:uid="{4D41CC92-772A-44FE-867A-DDAA4BB843D8}"/>
    <cellStyle name="Percent 2 2 13 2" xfId="41925" xr:uid="{5377B208-3848-41D1-88BE-12C474713567}"/>
    <cellStyle name="Percent 2 2 14" xfId="28620" xr:uid="{6DC238ED-12D0-4988-83E1-6BC57367FE66}"/>
    <cellStyle name="Percent 2 2 15" xfId="43504" xr:uid="{7042B905-25ED-46CA-AE46-F909B03C1587}"/>
    <cellStyle name="Percent 2 2 16" xfId="8084" xr:uid="{7B79703D-7227-4B6A-B764-F2AE5A67C68C}"/>
    <cellStyle name="Percent 2 2 17" xfId="6509" xr:uid="{D261DB1A-3357-4C41-80DE-878047540933}"/>
    <cellStyle name="Percent 2 2 18" xfId="5917" xr:uid="{4B73A89A-403F-4A79-AD68-CF5A99924E23}"/>
    <cellStyle name="Percent 2 2 2" xfId="8085" xr:uid="{CFEB013F-2180-44E7-A601-42033180F53F}"/>
    <cellStyle name="Percent 2 2 2 10" xfId="21775" xr:uid="{EB73B10D-B5B6-47C9-8A29-7E53613EB2CE}"/>
    <cellStyle name="Percent 2 2 2 10 2" xfId="35467" xr:uid="{A42011F6-62EC-4F20-B75C-3F5CE8BF2E80}"/>
    <cellStyle name="Percent 2 2 2 10 3" xfId="50351" xr:uid="{16EA563C-9A39-4E90-97CC-0C0F2E59B37B}"/>
    <cellStyle name="Percent 2 2 2 11" xfId="14931" xr:uid="{96D58662-0503-42BE-ACB7-3F2FE063A39C}"/>
    <cellStyle name="Percent 2 2 2 12" xfId="28621" xr:uid="{EB73AB00-BE87-42DE-BF48-D2CFF5521B80}"/>
    <cellStyle name="Percent 2 2 2 13" xfId="43505" xr:uid="{90FA7991-8487-4E6C-9438-C010451BA163}"/>
    <cellStyle name="Percent 2 2 2 2" xfId="8086" xr:uid="{41A48C80-C8C8-44DC-A83C-023795C03B78}"/>
    <cellStyle name="Percent 2 2 2 2 10" xfId="14932" xr:uid="{79E58F15-3DB2-436E-8C93-998AD94F9C1D}"/>
    <cellStyle name="Percent 2 2 2 2 11" xfId="28622" xr:uid="{91244B50-6FC0-4314-8E24-AEA284716B21}"/>
    <cellStyle name="Percent 2 2 2 2 12" xfId="43506" xr:uid="{5BDB39EB-568A-4226-B6A7-DA8C153FD860}"/>
    <cellStyle name="Percent 2 2 2 2 2" xfId="8087" xr:uid="{8907BF80-EF82-45E4-994F-48E47B0947B8}"/>
    <cellStyle name="Percent 2 2 2 2 2 10" xfId="43507" xr:uid="{A8278DC4-BF34-4002-BF56-3B2748EEC1F5}"/>
    <cellStyle name="Percent 2 2 2 2 2 2" xfId="8088" xr:uid="{67F31426-11A9-4C7A-83DF-B003ECCC5F4A}"/>
    <cellStyle name="Percent 2 2 2 2 2 2 2" xfId="8089" xr:uid="{1BA35A9D-E230-4DB6-A3BE-BD37383A4CC5}"/>
    <cellStyle name="Percent 2 2 2 2 2 2 2 2" xfId="9801" xr:uid="{633B8646-E01D-46F0-8224-82C2D795351E}"/>
    <cellStyle name="Percent 2 2 2 2 2 2 2 2 2" xfId="13223" xr:uid="{42FCF793-BC6D-4F31-B400-A2D7354CBB25}"/>
    <cellStyle name="Percent 2 2 2 2 2 2 2 2 2 2" xfId="26913" xr:uid="{634645D0-408F-4D14-ACE5-EC79094A2764}"/>
    <cellStyle name="Percent 2 2 2 2 2 2 2 2 2 2 2" xfId="40605" xr:uid="{B5892F1B-BC15-4B16-807B-F7EFC4883596}"/>
    <cellStyle name="Percent 2 2 2 2 2 2 2 2 2 2 3" xfId="55489" xr:uid="{CE173DEC-3356-47DA-B8AF-8AFBF9D9F5B9}"/>
    <cellStyle name="Percent 2 2 2 2 2 2 2 2 2 3" xfId="20069" xr:uid="{4F3448CB-A172-446A-A44D-9535AEA67516}"/>
    <cellStyle name="Percent 2 2 2 2 2 2 2 2 2 4" xfId="33759" xr:uid="{9851F1D1-CD16-4D6C-8A08-8119DDF85EC6}"/>
    <cellStyle name="Percent 2 2 2 2 2 2 2 2 2 5" xfId="48643" xr:uid="{40C66AEB-6997-4C53-9FD5-B9F33EDEDB46}"/>
    <cellStyle name="Percent 2 2 2 2 2 2 2 2 3" xfId="23491" xr:uid="{5689B5DD-2E57-44FC-A059-A0249D7B745C}"/>
    <cellStyle name="Percent 2 2 2 2 2 2 2 2 3 2" xfId="37183" xr:uid="{F44E2312-E8A4-4122-B76C-7B96A968E38F}"/>
    <cellStyle name="Percent 2 2 2 2 2 2 2 2 3 3" xfId="52067" xr:uid="{4D69F1BB-CD90-4E93-B855-B782CCF93750}"/>
    <cellStyle name="Percent 2 2 2 2 2 2 2 2 4" xfId="16647" xr:uid="{91DF3186-8425-4387-9EDD-E0E3EDFD623E}"/>
    <cellStyle name="Percent 2 2 2 2 2 2 2 2 5" xfId="30337" xr:uid="{E6247EB6-F347-4DD3-A851-516ECE4C0F76}"/>
    <cellStyle name="Percent 2 2 2 2 2 2 2 2 6" xfId="45221" xr:uid="{D7F1B830-1C58-4B2B-B54F-09512B26AB5B}"/>
    <cellStyle name="Percent 2 2 2 2 2 2 2 3" xfId="11511" xr:uid="{42C8A4C9-FAB6-415E-A031-FCC967848B33}"/>
    <cellStyle name="Percent 2 2 2 2 2 2 2 3 2" xfId="25201" xr:uid="{477D7DF1-3B37-4B0F-89E8-399ADBCB0DD9}"/>
    <cellStyle name="Percent 2 2 2 2 2 2 2 3 2 2" xfId="38893" xr:uid="{F03C9282-ABE2-470A-8E17-DDA7450F41CB}"/>
    <cellStyle name="Percent 2 2 2 2 2 2 2 3 2 3" xfId="53777" xr:uid="{C66849EF-3416-4969-AF77-A97E178C3B74}"/>
    <cellStyle name="Percent 2 2 2 2 2 2 2 3 3" xfId="18357" xr:uid="{0E21BB1D-459A-4977-9B9A-AF468E05C6F1}"/>
    <cellStyle name="Percent 2 2 2 2 2 2 2 3 4" xfId="32047" xr:uid="{B62FBE55-17DA-4D2C-8B39-1F3B2FCCE7A0}"/>
    <cellStyle name="Percent 2 2 2 2 2 2 2 3 5" xfId="46931" xr:uid="{9806A873-9613-4959-9BBB-815267DC657C}"/>
    <cellStyle name="Percent 2 2 2 2 2 2 2 4" xfId="21779" xr:uid="{C92283A7-5C0E-4072-B725-7EA5F48E2686}"/>
    <cellStyle name="Percent 2 2 2 2 2 2 2 4 2" xfId="35471" xr:uid="{3B1CD10C-13D0-49BA-8BAB-EACA8CD65D9D}"/>
    <cellStyle name="Percent 2 2 2 2 2 2 2 4 3" xfId="50355" xr:uid="{0A5C823C-59E9-488E-8450-F8ED2D1E8DDF}"/>
    <cellStyle name="Percent 2 2 2 2 2 2 2 5" xfId="14935" xr:uid="{F64BC951-FA15-46A9-BAF4-EF23FEB24A7C}"/>
    <cellStyle name="Percent 2 2 2 2 2 2 2 6" xfId="28625" xr:uid="{FFAEF80B-5B01-4AAC-AE86-85C334D77A54}"/>
    <cellStyle name="Percent 2 2 2 2 2 2 2 7" xfId="43509" xr:uid="{DCEA961A-CC22-4DA8-811C-0B68B16FD1B3}"/>
    <cellStyle name="Percent 2 2 2 2 2 2 3" xfId="9800" xr:uid="{D0E822D4-C7A9-419A-8379-137657279668}"/>
    <cellStyle name="Percent 2 2 2 2 2 2 3 2" xfId="13222" xr:uid="{DE157C78-0F95-4802-87F0-787A4280990D}"/>
    <cellStyle name="Percent 2 2 2 2 2 2 3 2 2" xfId="26912" xr:uid="{4B4165E3-A547-4AE5-9350-93246D0817A9}"/>
    <cellStyle name="Percent 2 2 2 2 2 2 3 2 2 2" xfId="40604" xr:uid="{4F454ECD-F705-4EBE-AD60-8EE6682C77F8}"/>
    <cellStyle name="Percent 2 2 2 2 2 2 3 2 2 3" xfId="55488" xr:uid="{2B70046B-34EE-40D1-AA18-CD5B2F486DE8}"/>
    <cellStyle name="Percent 2 2 2 2 2 2 3 2 3" xfId="20068" xr:uid="{DCFE4045-4A03-43B7-825B-ADB0B11F4076}"/>
    <cellStyle name="Percent 2 2 2 2 2 2 3 2 4" xfId="33758" xr:uid="{BA6935C1-339B-42B8-B2E5-DFB94E822908}"/>
    <cellStyle name="Percent 2 2 2 2 2 2 3 2 5" xfId="48642" xr:uid="{5DC94855-52B8-43DA-B31E-8CE825426E2B}"/>
    <cellStyle name="Percent 2 2 2 2 2 2 3 3" xfId="23490" xr:uid="{5A907484-4BF0-4032-BBDF-CF8FA5124ABA}"/>
    <cellStyle name="Percent 2 2 2 2 2 2 3 3 2" xfId="37182" xr:uid="{31025C68-E936-4CF3-9A59-5DA71EE82172}"/>
    <cellStyle name="Percent 2 2 2 2 2 2 3 3 3" xfId="52066" xr:uid="{4EF5C95C-9838-4009-BA3F-B26D0FEE1D12}"/>
    <cellStyle name="Percent 2 2 2 2 2 2 3 4" xfId="16646" xr:uid="{AEA89603-AB8D-458C-9B91-7B9CDB85262E}"/>
    <cellStyle name="Percent 2 2 2 2 2 2 3 5" xfId="30336" xr:uid="{A44C03FD-0A94-4247-A54C-58C7A29004AB}"/>
    <cellStyle name="Percent 2 2 2 2 2 2 3 6" xfId="45220" xr:uid="{41D8B9B5-E68A-4FD4-860A-E50E7F0EC64E}"/>
    <cellStyle name="Percent 2 2 2 2 2 2 4" xfId="11510" xr:uid="{054CB4F5-3041-45BB-BCBB-D520AC04086E}"/>
    <cellStyle name="Percent 2 2 2 2 2 2 4 2" xfId="25200" xr:uid="{D71E6EBB-9512-4EF4-8A57-A92F8177774A}"/>
    <cellStyle name="Percent 2 2 2 2 2 2 4 2 2" xfId="38892" xr:uid="{A0833098-488E-4264-9CCF-D71B6BAD60A4}"/>
    <cellStyle name="Percent 2 2 2 2 2 2 4 2 3" xfId="53776" xr:uid="{871B7919-823F-4EDD-827E-C2B70E4DEA43}"/>
    <cellStyle name="Percent 2 2 2 2 2 2 4 3" xfId="18356" xr:uid="{E2825BD3-99CF-4A55-BC3A-57DF11BF3868}"/>
    <cellStyle name="Percent 2 2 2 2 2 2 4 4" xfId="32046" xr:uid="{F13BF6DD-4C54-42F4-8400-A1A39F503736}"/>
    <cellStyle name="Percent 2 2 2 2 2 2 4 5" xfId="46930" xr:uid="{522D0F58-B615-4588-A1EC-3B6205D05628}"/>
    <cellStyle name="Percent 2 2 2 2 2 2 5" xfId="21778" xr:uid="{6DCD7F89-1C70-4B9F-91F6-8A2899EC86BF}"/>
    <cellStyle name="Percent 2 2 2 2 2 2 5 2" xfId="35470" xr:uid="{75ED51CD-B026-4B0D-B15B-C13ABF05CB57}"/>
    <cellStyle name="Percent 2 2 2 2 2 2 5 3" xfId="50354" xr:uid="{3D539E7C-FABC-4D56-867D-5735501221FB}"/>
    <cellStyle name="Percent 2 2 2 2 2 2 6" xfId="14934" xr:uid="{BD33874B-B5B3-4699-8D9F-E03E0A553651}"/>
    <cellStyle name="Percent 2 2 2 2 2 2 7" xfId="28624" xr:uid="{76D6974A-0546-4C01-AF8D-F78108281840}"/>
    <cellStyle name="Percent 2 2 2 2 2 2 8" xfId="43508" xr:uid="{0DC219C9-07FA-46F2-B2D9-D0A4BF5159C4}"/>
    <cellStyle name="Percent 2 2 2 2 2 3" xfId="8090" xr:uid="{AC10CD2C-3876-4EF0-9645-9123F7F5349A}"/>
    <cellStyle name="Percent 2 2 2 2 2 3 2" xfId="9802" xr:uid="{4AAF2B0C-345D-43A1-A2F1-19DB1A08B517}"/>
    <cellStyle name="Percent 2 2 2 2 2 3 2 2" xfId="13224" xr:uid="{47EDF635-DF41-498F-84E8-CC319FC00D31}"/>
    <cellStyle name="Percent 2 2 2 2 2 3 2 2 2" xfId="26914" xr:uid="{1FC0CFB3-F8A0-4632-B90B-1A31F4495305}"/>
    <cellStyle name="Percent 2 2 2 2 2 3 2 2 2 2" xfId="40606" xr:uid="{E883430D-A018-4616-99F0-19DCC11470CE}"/>
    <cellStyle name="Percent 2 2 2 2 2 3 2 2 2 3" xfId="55490" xr:uid="{4A130CFC-A0CA-48B6-849E-050209BEF245}"/>
    <cellStyle name="Percent 2 2 2 2 2 3 2 2 3" xfId="20070" xr:uid="{BAD64B26-9D6C-4929-A9AD-7E7BFCCD742F}"/>
    <cellStyle name="Percent 2 2 2 2 2 3 2 2 4" xfId="33760" xr:uid="{76B608DA-7A93-4D2A-8EA8-963F0F9E08DF}"/>
    <cellStyle name="Percent 2 2 2 2 2 3 2 2 5" xfId="48644" xr:uid="{B25D05F2-FC19-4BD3-A940-819C89FB6EA2}"/>
    <cellStyle name="Percent 2 2 2 2 2 3 2 3" xfId="23492" xr:uid="{ADE16C7F-C367-4425-955B-DB7354C93B8E}"/>
    <cellStyle name="Percent 2 2 2 2 2 3 2 3 2" xfId="37184" xr:uid="{8C992369-76F7-4700-8908-5303DD0C50AD}"/>
    <cellStyle name="Percent 2 2 2 2 2 3 2 3 3" xfId="52068" xr:uid="{01D2E739-3E8D-4028-8916-52A3D4335D77}"/>
    <cellStyle name="Percent 2 2 2 2 2 3 2 4" xfId="16648" xr:uid="{C8C83200-F6CD-44BA-97E8-F85CDEAE6B87}"/>
    <cellStyle name="Percent 2 2 2 2 2 3 2 5" xfId="30338" xr:uid="{513090CF-C74D-471C-A21D-A864E1EEBEAC}"/>
    <cellStyle name="Percent 2 2 2 2 2 3 2 6" xfId="45222" xr:uid="{65BE3C7B-FFC2-413D-A06E-3ABD1F9B6177}"/>
    <cellStyle name="Percent 2 2 2 2 2 3 3" xfId="11512" xr:uid="{96D3CDE8-21EE-4DF4-B8F2-BC9A0575EF97}"/>
    <cellStyle name="Percent 2 2 2 2 2 3 3 2" xfId="25202" xr:uid="{51EF6654-3FF1-48E8-87C8-F023745347BE}"/>
    <cellStyle name="Percent 2 2 2 2 2 3 3 2 2" xfId="38894" xr:uid="{B7EAD1DB-91F9-42FA-B1D7-C1695C8611D4}"/>
    <cellStyle name="Percent 2 2 2 2 2 3 3 2 3" xfId="53778" xr:uid="{0C1A65FF-3BFC-4F13-A408-E423E8D0BC43}"/>
    <cellStyle name="Percent 2 2 2 2 2 3 3 3" xfId="18358" xr:uid="{D6FAECB2-5BF2-4228-8F50-AE9F60FE01A6}"/>
    <cellStyle name="Percent 2 2 2 2 2 3 3 4" xfId="32048" xr:uid="{8712DF65-7B9C-4636-BB56-48F6F81D66B4}"/>
    <cellStyle name="Percent 2 2 2 2 2 3 3 5" xfId="46932" xr:uid="{CD6B205F-B819-4822-9A29-068F6492A68D}"/>
    <cellStyle name="Percent 2 2 2 2 2 3 4" xfId="21780" xr:uid="{1BD4200F-1901-4227-90D1-C98332FAB124}"/>
    <cellStyle name="Percent 2 2 2 2 2 3 4 2" xfId="35472" xr:uid="{BC88B8B3-F3CF-4DCA-B772-6C53A0D89DD8}"/>
    <cellStyle name="Percent 2 2 2 2 2 3 4 3" xfId="50356" xr:uid="{1F338F5D-FDE5-4D21-8A65-1E437400947B}"/>
    <cellStyle name="Percent 2 2 2 2 2 3 5" xfId="14936" xr:uid="{59D639AC-2825-4BF0-8B55-DF5C66268395}"/>
    <cellStyle name="Percent 2 2 2 2 2 3 6" xfId="28626" xr:uid="{AE835D2D-3358-46F9-A43D-C76D0C45CE2C}"/>
    <cellStyle name="Percent 2 2 2 2 2 3 7" xfId="43510" xr:uid="{3FA216F8-61EE-42A3-8079-F70738F63E79}"/>
    <cellStyle name="Percent 2 2 2 2 2 4" xfId="8091" xr:uid="{6533A479-C361-487E-9A9D-B9D1014AB61C}"/>
    <cellStyle name="Percent 2 2 2 2 2 4 2" xfId="9803" xr:uid="{C4F3178F-3D84-446B-8322-B446F13B0724}"/>
    <cellStyle name="Percent 2 2 2 2 2 4 2 2" xfId="13225" xr:uid="{90A24E10-9A04-4344-BB28-6BE06CA8BC98}"/>
    <cellStyle name="Percent 2 2 2 2 2 4 2 2 2" xfId="26915" xr:uid="{AB1570FE-759F-4A82-B73C-63B895F7E6D4}"/>
    <cellStyle name="Percent 2 2 2 2 2 4 2 2 2 2" xfId="40607" xr:uid="{5075485F-77F5-41AD-A23E-74365FE6A436}"/>
    <cellStyle name="Percent 2 2 2 2 2 4 2 2 2 3" xfId="55491" xr:uid="{8E7EC440-0867-4E5C-A77F-5099F212BFDA}"/>
    <cellStyle name="Percent 2 2 2 2 2 4 2 2 3" xfId="20071" xr:uid="{6F35B814-A09E-4ED1-9320-45F10FFB8DCF}"/>
    <cellStyle name="Percent 2 2 2 2 2 4 2 2 4" xfId="33761" xr:uid="{AD9AEF47-0890-46E4-B7EE-E3D65F832408}"/>
    <cellStyle name="Percent 2 2 2 2 2 4 2 2 5" xfId="48645" xr:uid="{DED59094-21B9-471A-80A7-89B0C8162D06}"/>
    <cellStyle name="Percent 2 2 2 2 2 4 2 3" xfId="23493" xr:uid="{90CCC155-B853-42C9-8BD0-0C9FA6968C63}"/>
    <cellStyle name="Percent 2 2 2 2 2 4 2 3 2" xfId="37185" xr:uid="{DC56A73A-B3A3-4008-BC08-0F49E7570AC4}"/>
    <cellStyle name="Percent 2 2 2 2 2 4 2 3 3" xfId="52069" xr:uid="{A96317B9-7E41-4711-BF17-E5261E970CDA}"/>
    <cellStyle name="Percent 2 2 2 2 2 4 2 4" xfId="16649" xr:uid="{138D5A0F-DFA0-474F-B80D-B8B099E84C44}"/>
    <cellStyle name="Percent 2 2 2 2 2 4 2 5" xfId="30339" xr:uid="{DEEAE448-193E-45C7-B627-BD7DE5501EFB}"/>
    <cellStyle name="Percent 2 2 2 2 2 4 2 6" xfId="45223" xr:uid="{C99FF53D-757D-4BFF-A38C-E5D4D952606A}"/>
    <cellStyle name="Percent 2 2 2 2 2 4 3" xfId="11513" xr:uid="{3E4C1958-9E8B-4F58-9FF7-98AF858FAA51}"/>
    <cellStyle name="Percent 2 2 2 2 2 4 3 2" xfId="25203" xr:uid="{69A4CD6B-3548-46C9-8139-A61AEEFDF516}"/>
    <cellStyle name="Percent 2 2 2 2 2 4 3 2 2" xfId="38895" xr:uid="{E559A264-B5ED-4BCE-ABA9-4BB8586035EB}"/>
    <cellStyle name="Percent 2 2 2 2 2 4 3 2 3" xfId="53779" xr:uid="{34F49F42-B8B8-46CA-8244-483A9FE5237B}"/>
    <cellStyle name="Percent 2 2 2 2 2 4 3 3" xfId="18359" xr:uid="{8543C42C-AC05-4FB8-8E13-B8A5591BDCB9}"/>
    <cellStyle name="Percent 2 2 2 2 2 4 3 4" xfId="32049" xr:uid="{65BBBE5B-AECF-4866-B83A-F3FF8E7838CA}"/>
    <cellStyle name="Percent 2 2 2 2 2 4 3 5" xfId="46933" xr:uid="{284C3FF4-6C3D-4570-9801-7D2607714C70}"/>
    <cellStyle name="Percent 2 2 2 2 2 4 4" xfId="21781" xr:uid="{1227B7C3-1A50-4B7D-B427-E6DEC3BACA54}"/>
    <cellStyle name="Percent 2 2 2 2 2 4 4 2" xfId="35473" xr:uid="{AAD963AE-2074-4976-A148-D259840E6C5C}"/>
    <cellStyle name="Percent 2 2 2 2 2 4 4 3" xfId="50357" xr:uid="{2711B126-75C6-4703-9E18-FC2686FA405B}"/>
    <cellStyle name="Percent 2 2 2 2 2 4 5" xfId="14937" xr:uid="{62A910D0-7818-4E5F-A1C6-EF16A42BB5E2}"/>
    <cellStyle name="Percent 2 2 2 2 2 4 6" xfId="28627" xr:uid="{3C779A00-6A01-4CEA-B1F3-775227B56B70}"/>
    <cellStyle name="Percent 2 2 2 2 2 4 7" xfId="43511" xr:uid="{911EFA77-46F4-4820-A3AA-E66DBE1E7DF3}"/>
    <cellStyle name="Percent 2 2 2 2 2 5" xfId="9799" xr:uid="{3AF62E16-674D-46D1-AFAD-ACCE08CD6AC0}"/>
    <cellStyle name="Percent 2 2 2 2 2 5 2" xfId="13221" xr:uid="{42BB0693-7B3C-4EFC-9C6A-63626BBC16AB}"/>
    <cellStyle name="Percent 2 2 2 2 2 5 2 2" xfId="26911" xr:uid="{4C2B894C-97C9-4118-B6F1-9652A996FE5F}"/>
    <cellStyle name="Percent 2 2 2 2 2 5 2 2 2" xfId="40603" xr:uid="{2D1DD121-43B4-47B6-983E-CEC902313F87}"/>
    <cellStyle name="Percent 2 2 2 2 2 5 2 2 3" xfId="55487" xr:uid="{EB9D112A-9E09-473F-83F2-2A916399E88D}"/>
    <cellStyle name="Percent 2 2 2 2 2 5 2 3" xfId="20067" xr:uid="{5EB66B81-2F0B-4183-A2EF-37592DC68E59}"/>
    <cellStyle name="Percent 2 2 2 2 2 5 2 4" xfId="33757" xr:uid="{F042BBD2-3A03-478A-8DDE-54EF20CE2161}"/>
    <cellStyle name="Percent 2 2 2 2 2 5 2 5" xfId="48641" xr:uid="{CD8AF4EF-B22D-41BA-82E4-B598F250B041}"/>
    <cellStyle name="Percent 2 2 2 2 2 5 3" xfId="23489" xr:uid="{4B88F16A-5A98-4C67-86D9-EDF38D70136A}"/>
    <cellStyle name="Percent 2 2 2 2 2 5 3 2" xfId="37181" xr:uid="{DDEC07B0-86B1-40CC-A6A1-BE9800175162}"/>
    <cellStyle name="Percent 2 2 2 2 2 5 3 3" xfId="52065" xr:uid="{721B3DB7-A887-4050-84AE-A806A36D2F71}"/>
    <cellStyle name="Percent 2 2 2 2 2 5 4" xfId="16645" xr:uid="{6D2509B5-EB9E-45FE-91CE-B82E7E81FFEE}"/>
    <cellStyle name="Percent 2 2 2 2 2 5 5" xfId="30335" xr:uid="{D26796ED-99DC-40FA-BA91-D4E77BD1344E}"/>
    <cellStyle name="Percent 2 2 2 2 2 5 6" xfId="45219" xr:uid="{9B45C3C9-420F-474B-BE85-7F271D4E32CB}"/>
    <cellStyle name="Percent 2 2 2 2 2 6" xfId="11509" xr:uid="{6A257C3E-32CE-4E39-B166-4288578CB9D5}"/>
    <cellStyle name="Percent 2 2 2 2 2 6 2" xfId="25199" xr:uid="{3473AA70-4572-4D56-B447-5B69F11DBDB8}"/>
    <cellStyle name="Percent 2 2 2 2 2 6 2 2" xfId="38891" xr:uid="{B52C77E0-D426-41D7-B58B-765D96E5ACDB}"/>
    <cellStyle name="Percent 2 2 2 2 2 6 2 3" xfId="53775" xr:uid="{6A9CB9AC-B6A0-4677-BFC7-0AD12B904F82}"/>
    <cellStyle name="Percent 2 2 2 2 2 6 3" xfId="18355" xr:uid="{2849B3DC-45C6-4F2A-B9D4-092A746CD241}"/>
    <cellStyle name="Percent 2 2 2 2 2 6 4" xfId="32045" xr:uid="{A3371C4D-E152-4E00-B15F-040510B2547A}"/>
    <cellStyle name="Percent 2 2 2 2 2 6 5" xfId="46929" xr:uid="{E3BF2600-556F-46AB-81F5-EFAD4C372BDF}"/>
    <cellStyle name="Percent 2 2 2 2 2 7" xfId="21777" xr:uid="{DB6E477A-9D80-4EBC-A497-61DD7D77524D}"/>
    <cellStyle name="Percent 2 2 2 2 2 7 2" xfId="35469" xr:uid="{6A254BB0-388E-4C7D-914B-E55DC71BB947}"/>
    <cellStyle name="Percent 2 2 2 2 2 7 3" xfId="50353" xr:uid="{C656D38D-8897-4BB4-A144-7C3AEDFCBA69}"/>
    <cellStyle name="Percent 2 2 2 2 2 8" xfId="14933" xr:uid="{7FF61958-5F70-4059-B8B0-296418F2480D}"/>
    <cellStyle name="Percent 2 2 2 2 2 9" xfId="28623" xr:uid="{AAA62248-CF04-44E9-9E02-99687CCDF521}"/>
    <cellStyle name="Percent 2 2 2 2 3" xfId="8092" xr:uid="{EF4CCAB3-EFA5-4711-B2D6-C668C45C18A9}"/>
    <cellStyle name="Percent 2 2 2 2 3 10" xfId="43512" xr:uid="{33A0BB9A-044D-40E1-849D-604322D9C3E7}"/>
    <cellStyle name="Percent 2 2 2 2 3 2" xfId="8093" xr:uid="{EA7AFEF6-535C-4FCE-8C14-CB487EBD94E1}"/>
    <cellStyle name="Percent 2 2 2 2 3 2 2" xfId="8094" xr:uid="{9C97EF50-56B7-414E-9A6E-5F7D60F31B46}"/>
    <cellStyle name="Percent 2 2 2 2 3 2 2 2" xfId="9806" xr:uid="{262AEB84-8A87-4B89-9524-94A438C6A35B}"/>
    <cellStyle name="Percent 2 2 2 2 3 2 2 2 2" xfId="13228" xr:uid="{21EBAE9A-E305-4165-AA9B-11D67B1C5C1A}"/>
    <cellStyle name="Percent 2 2 2 2 3 2 2 2 2 2" xfId="26918" xr:uid="{98AA9721-D9E4-4623-9355-7F39C4349583}"/>
    <cellStyle name="Percent 2 2 2 2 3 2 2 2 2 2 2" xfId="40610" xr:uid="{2E099780-9F68-49A0-893D-27BA9974365A}"/>
    <cellStyle name="Percent 2 2 2 2 3 2 2 2 2 2 3" xfId="55494" xr:uid="{77893323-7AFE-4E9E-ABEE-3E48C52DF874}"/>
    <cellStyle name="Percent 2 2 2 2 3 2 2 2 2 3" xfId="20074" xr:uid="{E494E90C-956E-4CFA-8922-974E34B02A01}"/>
    <cellStyle name="Percent 2 2 2 2 3 2 2 2 2 4" xfId="33764" xr:uid="{809612A9-6455-4679-8E55-448965EF2A30}"/>
    <cellStyle name="Percent 2 2 2 2 3 2 2 2 2 5" xfId="48648" xr:uid="{80F94C45-1DD0-4218-9F24-95B8067BE4BC}"/>
    <cellStyle name="Percent 2 2 2 2 3 2 2 2 3" xfId="23496" xr:uid="{8EEB8159-AB77-44FB-A245-DC1720E04407}"/>
    <cellStyle name="Percent 2 2 2 2 3 2 2 2 3 2" xfId="37188" xr:uid="{43CFD810-AB4F-4E55-9DF7-7D9E7D1C7B9E}"/>
    <cellStyle name="Percent 2 2 2 2 3 2 2 2 3 3" xfId="52072" xr:uid="{29D37D7D-201E-4443-97A4-744C3C35DC97}"/>
    <cellStyle name="Percent 2 2 2 2 3 2 2 2 4" xfId="16652" xr:uid="{98882345-0686-443E-B434-86F32486416C}"/>
    <cellStyle name="Percent 2 2 2 2 3 2 2 2 5" xfId="30342" xr:uid="{80DFE8B3-A6D0-4B96-85A0-65F167354287}"/>
    <cellStyle name="Percent 2 2 2 2 3 2 2 2 6" xfId="45226" xr:uid="{30141258-DECC-436F-B451-1965FFD06030}"/>
    <cellStyle name="Percent 2 2 2 2 3 2 2 3" xfId="11516" xr:uid="{3C3DA114-3864-40C8-BE00-8929BCDA8824}"/>
    <cellStyle name="Percent 2 2 2 2 3 2 2 3 2" xfId="25206" xr:uid="{AC029028-9AC5-4136-9648-7F35BDBE5A38}"/>
    <cellStyle name="Percent 2 2 2 2 3 2 2 3 2 2" xfId="38898" xr:uid="{EBBF0928-D649-4027-9443-FACA58AF3CDB}"/>
    <cellStyle name="Percent 2 2 2 2 3 2 2 3 2 3" xfId="53782" xr:uid="{FEADD770-DAF4-44D5-922B-3CD05CAA5D90}"/>
    <cellStyle name="Percent 2 2 2 2 3 2 2 3 3" xfId="18362" xr:uid="{6315F6E9-6A92-48F5-8873-BFF2A4561A93}"/>
    <cellStyle name="Percent 2 2 2 2 3 2 2 3 4" xfId="32052" xr:uid="{72F86F69-8ED7-4403-AEB8-A782D2FF5123}"/>
    <cellStyle name="Percent 2 2 2 2 3 2 2 3 5" xfId="46936" xr:uid="{7A2C17C8-3EB2-448A-AB12-173263D5B7D1}"/>
    <cellStyle name="Percent 2 2 2 2 3 2 2 4" xfId="21784" xr:uid="{AE7FFE8D-72E5-4955-8FA5-3E6B6603B39F}"/>
    <cellStyle name="Percent 2 2 2 2 3 2 2 4 2" xfId="35476" xr:uid="{ED3F2E8A-6AB2-48A4-BEED-8F576E51FA7F}"/>
    <cellStyle name="Percent 2 2 2 2 3 2 2 4 3" xfId="50360" xr:uid="{8F0AF59D-40AB-414D-8F3F-DBF5B399CDB8}"/>
    <cellStyle name="Percent 2 2 2 2 3 2 2 5" xfId="14940" xr:uid="{707B5B3B-2BB1-452E-B395-8F764C1A6106}"/>
    <cellStyle name="Percent 2 2 2 2 3 2 2 6" xfId="28630" xr:uid="{6238A7E7-C8D9-40C3-8F7F-BC7B2295E78C}"/>
    <cellStyle name="Percent 2 2 2 2 3 2 2 7" xfId="43514" xr:uid="{36EF1CC3-A6DA-4742-B7C1-EE18ACD4D973}"/>
    <cellStyle name="Percent 2 2 2 2 3 2 3" xfId="9805" xr:uid="{D163227A-604D-4C52-9F88-43B0CB3E8AA3}"/>
    <cellStyle name="Percent 2 2 2 2 3 2 3 2" xfId="13227" xr:uid="{5A96A7D5-E3A1-4895-BF0A-4C66CBE13F66}"/>
    <cellStyle name="Percent 2 2 2 2 3 2 3 2 2" xfId="26917" xr:uid="{3998CEEC-5E84-410C-89DF-F66766F17240}"/>
    <cellStyle name="Percent 2 2 2 2 3 2 3 2 2 2" xfId="40609" xr:uid="{4D4C8CFE-F6E3-404A-B471-4D9BC9889873}"/>
    <cellStyle name="Percent 2 2 2 2 3 2 3 2 2 3" xfId="55493" xr:uid="{2170868B-DDF7-4306-87A3-6F49190F1A10}"/>
    <cellStyle name="Percent 2 2 2 2 3 2 3 2 3" xfId="20073" xr:uid="{4D6CFD57-E8D7-43B3-A0FE-DB815F6890AC}"/>
    <cellStyle name="Percent 2 2 2 2 3 2 3 2 4" xfId="33763" xr:uid="{0F04F235-C3D9-4CF4-BDA8-1589DA4659E8}"/>
    <cellStyle name="Percent 2 2 2 2 3 2 3 2 5" xfId="48647" xr:uid="{FF6D3C8A-7499-43BE-A40F-AC97DCF89B94}"/>
    <cellStyle name="Percent 2 2 2 2 3 2 3 3" xfId="23495" xr:uid="{28E08CC7-D4CE-409C-83A7-41FF879390B3}"/>
    <cellStyle name="Percent 2 2 2 2 3 2 3 3 2" xfId="37187" xr:uid="{029A82BA-C01D-43B3-AF44-C55B11D436DD}"/>
    <cellStyle name="Percent 2 2 2 2 3 2 3 3 3" xfId="52071" xr:uid="{80F5ECB6-946B-44A2-A9DA-B944DACEDD6B}"/>
    <cellStyle name="Percent 2 2 2 2 3 2 3 4" xfId="16651" xr:uid="{4FFE89EF-CEF5-447E-BDA1-FBD38AF7B4E5}"/>
    <cellStyle name="Percent 2 2 2 2 3 2 3 5" xfId="30341" xr:uid="{610D53E2-A436-4C65-8AAA-B5B58F05144C}"/>
    <cellStyle name="Percent 2 2 2 2 3 2 3 6" xfId="45225" xr:uid="{30A2BF24-4745-4ECA-A796-B74205D8668F}"/>
    <cellStyle name="Percent 2 2 2 2 3 2 4" xfId="11515" xr:uid="{1C10F0D3-253A-44B3-AEDB-871FD51A22B1}"/>
    <cellStyle name="Percent 2 2 2 2 3 2 4 2" xfId="25205" xr:uid="{97600728-89A2-4A0D-AB94-9B3FEEC45924}"/>
    <cellStyle name="Percent 2 2 2 2 3 2 4 2 2" xfId="38897" xr:uid="{D53E92C6-8723-4427-BAA0-7557DAA441A3}"/>
    <cellStyle name="Percent 2 2 2 2 3 2 4 2 3" xfId="53781" xr:uid="{99F29E36-AB54-40F6-B8C9-0B37176E7E7C}"/>
    <cellStyle name="Percent 2 2 2 2 3 2 4 3" xfId="18361" xr:uid="{2A54E921-5A1A-4BB7-9BFF-C52FDC4AFDF3}"/>
    <cellStyle name="Percent 2 2 2 2 3 2 4 4" xfId="32051" xr:uid="{84F62243-AE5E-48A8-BFE6-AED9978643F3}"/>
    <cellStyle name="Percent 2 2 2 2 3 2 4 5" xfId="46935" xr:uid="{E646A474-9072-4D37-96EB-6D5636AE1FAF}"/>
    <cellStyle name="Percent 2 2 2 2 3 2 5" xfId="21783" xr:uid="{9A180F6F-5F98-4B38-ACDC-3EAB379680DD}"/>
    <cellStyle name="Percent 2 2 2 2 3 2 5 2" xfId="35475" xr:uid="{2300A240-5E77-4914-B1E1-ED5E79DA3F03}"/>
    <cellStyle name="Percent 2 2 2 2 3 2 5 3" xfId="50359" xr:uid="{0CA27B66-E595-4E58-AC8F-1F4AF7614325}"/>
    <cellStyle name="Percent 2 2 2 2 3 2 6" xfId="14939" xr:uid="{EDF12317-4E70-4AC3-9FB1-8D27ED5B490F}"/>
    <cellStyle name="Percent 2 2 2 2 3 2 7" xfId="28629" xr:uid="{B52FD59A-3165-4E0D-B465-0C9E9608E3A0}"/>
    <cellStyle name="Percent 2 2 2 2 3 2 8" xfId="43513" xr:uid="{B897A457-1C05-4B0C-B9FE-C06D03C4286E}"/>
    <cellStyle name="Percent 2 2 2 2 3 3" xfId="8095" xr:uid="{0A547E11-44C1-4DC0-9843-9102B8D9D31B}"/>
    <cellStyle name="Percent 2 2 2 2 3 3 2" xfId="9807" xr:uid="{9F979748-6B41-4586-BC98-3441872E91DB}"/>
    <cellStyle name="Percent 2 2 2 2 3 3 2 2" xfId="13229" xr:uid="{84FC48BB-2758-4268-8B2B-FFC288097A2A}"/>
    <cellStyle name="Percent 2 2 2 2 3 3 2 2 2" xfId="26919" xr:uid="{8685DBA6-5754-4CEC-9B25-75E3F7DDC5BC}"/>
    <cellStyle name="Percent 2 2 2 2 3 3 2 2 2 2" xfId="40611" xr:uid="{30674CF5-DD97-43CA-95EB-9B84E4037AD3}"/>
    <cellStyle name="Percent 2 2 2 2 3 3 2 2 2 3" xfId="55495" xr:uid="{1A53405B-4630-427D-B244-83883B1FF7AA}"/>
    <cellStyle name="Percent 2 2 2 2 3 3 2 2 3" xfId="20075" xr:uid="{767FB0EE-522E-4FA6-9CF6-35E0998D3B15}"/>
    <cellStyle name="Percent 2 2 2 2 3 3 2 2 4" xfId="33765" xr:uid="{C7EF7A57-C233-450A-8CCD-0D9B997890AE}"/>
    <cellStyle name="Percent 2 2 2 2 3 3 2 2 5" xfId="48649" xr:uid="{5A30582C-5359-41AB-BA98-1626B2DDEAA0}"/>
    <cellStyle name="Percent 2 2 2 2 3 3 2 3" xfId="23497" xr:uid="{7DEBF7B2-B5AE-4782-BAE2-C23AC111608A}"/>
    <cellStyle name="Percent 2 2 2 2 3 3 2 3 2" xfId="37189" xr:uid="{1865C5F3-DFFF-4782-92B6-F59BCCE106D0}"/>
    <cellStyle name="Percent 2 2 2 2 3 3 2 3 3" xfId="52073" xr:uid="{311AC317-B407-4E52-A36F-823CED608460}"/>
    <cellStyle name="Percent 2 2 2 2 3 3 2 4" xfId="16653" xr:uid="{2A7795D1-F253-402D-95A4-54BD3D2ED6C9}"/>
    <cellStyle name="Percent 2 2 2 2 3 3 2 5" xfId="30343" xr:uid="{C2EC2608-E5CA-4518-948C-F6879F247830}"/>
    <cellStyle name="Percent 2 2 2 2 3 3 2 6" xfId="45227" xr:uid="{D2540B9B-435F-4A2E-9508-CDA05CB42818}"/>
    <cellStyle name="Percent 2 2 2 2 3 3 3" xfId="11517" xr:uid="{549539B9-185A-49A2-A1B4-BFF1DDF42B33}"/>
    <cellStyle name="Percent 2 2 2 2 3 3 3 2" xfId="25207" xr:uid="{99EF356B-958E-4DEF-8DF0-F04320A1C4FA}"/>
    <cellStyle name="Percent 2 2 2 2 3 3 3 2 2" xfId="38899" xr:uid="{E095A65D-B8C3-4238-8E94-BD93F8845B80}"/>
    <cellStyle name="Percent 2 2 2 2 3 3 3 2 3" xfId="53783" xr:uid="{4AB55B35-CA82-4F71-99E6-3BE477923FA4}"/>
    <cellStyle name="Percent 2 2 2 2 3 3 3 3" xfId="18363" xr:uid="{A0706F2F-AC76-4FAD-A6B0-A4830550C6C3}"/>
    <cellStyle name="Percent 2 2 2 2 3 3 3 4" xfId="32053" xr:uid="{B64B2384-21AD-4026-AB42-51FF68016F9F}"/>
    <cellStyle name="Percent 2 2 2 2 3 3 3 5" xfId="46937" xr:uid="{36728FFC-A96C-4D36-B3CB-F31189EB7F8C}"/>
    <cellStyle name="Percent 2 2 2 2 3 3 4" xfId="21785" xr:uid="{EBD28F1E-CCE3-45BE-B9F0-56B43CB6E48B}"/>
    <cellStyle name="Percent 2 2 2 2 3 3 4 2" xfId="35477" xr:uid="{C865AD1E-F740-4492-9629-47C5122B5076}"/>
    <cellStyle name="Percent 2 2 2 2 3 3 4 3" xfId="50361" xr:uid="{21356975-0512-4F84-99BB-73E24485202A}"/>
    <cellStyle name="Percent 2 2 2 2 3 3 5" xfId="14941" xr:uid="{D1C51B23-C058-47F7-BC3B-0BBBC23D86C7}"/>
    <cellStyle name="Percent 2 2 2 2 3 3 6" xfId="28631" xr:uid="{6EFF3354-459B-4A65-A911-358F44D92DE5}"/>
    <cellStyle name="Percent 2 2 2 2 3 3 7" xfId="43515" xr:uid="{B765524F-D875-4AAC-B679-61A97FFE40B0}"/>
    <cellStyle name="Percent 2 2 2 2 3 4" xfId="8096" xr:uid="{126A92A9-D08C-4345-8E66-3F74EEE9B5B8}"/>
    <cellStyle name="Percent 2 2 2 2 3 4 2" xfId="9808" xr:uid="{F4C18B65-F28F-4AC5-ACD4-E53F764983D9}"/>
    <cellStyle name="Percent 2 2 2 2 3 4 2 2" xfId="13230" xr:uid="{C66A8906-3F93-472E-921F-16F1B8F66FE8}"/>
    <cellStyle name="Percent 2 2 2 2 3 4 2 2 2" xfId="26920" xr:uid="{0CE8EA3C-2451-4F6A-B1DA-3FB0337E53E0}"/>
    <cellStyle name="Percent 2 2 2 2 3 4 2 2 2 2" xfId="40612" xr:uid="{FB61C775-025E-4E35-867F-6C55F7F65F65}"/>
    <cellStyle name="Percent 2 2 2 2 3 4 2 2 2 3" xfId="55496" xr:uid="{1AFA5BEB-B8A9-45C7-ACE7-C7E27E41307A}"/>
    <cellStyle name="Percent 2 2 2 2 3 4 2 2 3" xfId="20076" xr:uid="{7723A9A7-6359-4852-8279-85719FACE39F}"/>
    <cellStyle name="Percent 2 2 2 2 3 4 2 2 4" xfId="33766" xr:uid="{9DA8626E-E2E8-4675-972D-1E33DB28C33E}"/>
    <cellStyle name="Percent 2 2 2 2 3 4 2 2 5" xfId="48650" xr:uid="{C0A63BCD-B021-4E3F-8516-7ED28D78A168}"/>
    <cellStyle name="Percent 2 2 2 2 3 4 2 3" xfId="23498" xr:uid="{711C7144-AB3E-4C08-B5A9-2F7706D6F84F}"/>
    <cellStyle name="Percent 2 2 2 2 3 4 2 3 2" xfId="37190" xr:uid="{58BFDA53-A027-4D53-B6EE-C581BCB85A7A}"/>
    <cellStyle name="Percent 2 2 2 2 3 4 2 3 3" xfId="52074" xr:uid="{D9A95D77-39A9-46AB-86A7-5430897F4FF9}"/>
    <cellStyle name="Percent 2 2 2 2 3 4 2 4" xfId="16654" xr:uid="{B00031F7-64CB-4124-98F6-C1A76CA005F9}"/>
    <cellStyle name="Percent 2 2 2 2 3 4 2 5" xfId="30344" xr:uid="{309D5978-4CB1-46D7-B724-C18237FE7025}"/>
    <cellStyle name="Percent 2 2 2 2 3 4 2 6" xfId="45228" xr:uid="{B178BF06-06AA-4713-8F90-0ABC45D0FF4F}"/>
    <cellStyle name="Percent 2 2 2 2 3 4 3" xfId="11518" xr:uid="{1802B3BC-2EB3-4E65-B219-96D678981AA4}"/>
    <cellStyle name="Percent 2 2 2 2 3 4 3 2" xfId="25208" xr:uid="{5C2C1B3B-6C96-432D-89C1-2AB791131DDC}"/>
    <cellStyle name="Percent 2 2 2 2 3 4 3 2 2" xfId="38900" xr:uid="{2EBB6232-8985-4F98-8639-60F9DC94A135}"/>
    <cellStyle name="Percent 2 2 2 2 3 4 3 2 3" xfId="53784" xr:uid="{791DDECA-9091-40F1-96E9-49685245E096}"/>
    <cellStyle name="Percent 2 2 2 2 3 4 3 3" xfId="18364" xr:uid="{9AA45E22-4C5D-499B-9F5C-C22239929FC0}"/>
    <cellStyle name="Percent 2 2 2 2 3 4 3 4" xfId="32054" xr:uid="{B3D6DFD1-CE91-4BB7-A37E-F1A22DF1B36A}"/>
    <cellStyle name="Percent 2 2 2 2 3 4 3 5" xfId="46938" xr:uid="{8111AE6D-6FEC-4694-84B0-064E5A7BB442}"/>
    <cellStyle name="Percent 2 2 2 2 3 4 4" xfId="21786" xr:uid="{7AF638E1-A3ED-48DC-A9BC-1C8E57221F1D}"/>
    <cellStyle name="Percent 2 2 2 2 3 4 4 2" xfId="35478" xr:uid="{BE88E0C3-02AD-4AC0-9C3A-D9B15DD09C30}"/>
    <cellStyle name="Percent 2 2 2 2 3 4 4 3" xfId="50362" xr:uid="{A79DBE50-608C-4805-95A0-D1475A2B37DB}"/>
    <cellStyle name="Percent 2 2 2 2 3 4 5" xfId="14942" xr:uid="{9487A73B-AB5B-4A35-BD5E-1EC848FAA0E7}"/>
    <cellStyle name="Percent 2 2 2 2 3 4 6" xfId="28632" xr:uid="{7C12528F-61B2-475D-84A6-90570DF17A1D}"/>
    <cellStyle name="Percent 2 2 2 2 3 4 7" xfId="43516" xr:uid="{E671B80B-388B-4FA8-A42F-689B9E0961AF}"/>
    <cellStyle name="Percent 2 2 2 2 3 5" xfId="9804" xr:uid="{846C2DC0-FED0-4D71-A2F4-61CB60512D1E}"/>
    <cellStyle name="Percent 2 2 2 2 3 5 2" xfId="13226" xr:uid="{B4FA3994-6DC1-4694-8116-CE90F3A89806}"/>
    <cellStyle name="Percent 2 2 2 2 3 5 2 2" xfId="26916" xr:uid="{1720D06D-46C4-475D-8433-D136D97B463E}"/>
    <cellStyle name="Percent 2 2 2 2 3 5 2 2 2" xfId="40608" xr:uid="{F62A8441-BD57-41AB-936F-02306CC65F37}"/>
    <cellStyle name="Percent 2 2 2 2 3 5 2 2 3" xfId="55492" xr:uid="{7B28DF11-A16A-4965-85C9-F5AE24DEFA6C}"/>
    <cellStyle name="Percent 2 2 2 2 3 5 2 3" xfId="20072" xr:uid="{BA25D47F-3625-4367-874A-0CE38446D5B3}"/>
    <cellStyle name="Percent 2 2 2 2 3 5 2 4" xfId="33762" xr:uid="{A0B38610-5119-45C4-8195-67F30A0B23A1}"/>
    <cellStyle name="Percent 2 2 2 2 3 5 2 5" xfId="48646" xr:uid="{8AB92BFA-AA4D-429D-BFF1-C41EF6CB2B56}"/>
    <cellStyle name="Percent 2 2 2 2 3 5 3" xfId="23494" xr:uid="{5556C3AC-6283-48A0-BF39-16026E015612}"/>
    <cellStyle name="Percent 2 2 2 2 3 5 3 2" xfId="37186" xr:uid="{731D2FE9-D50F-4E7B-BA5C-1F4700591D84}"/>
    <cellStyle name="Percent 2 2 2 2 3 5 3 3" xfId="52070" xr:uid="{54D6D0AE-B582-4E67-A854-46B74273C95D}"/>
    <cellStyle name="Percent 2 2 2 2 3 5 4" xfId="16650" xr:uid="{5F8847CF-88FA-41F5-81E3-ED15BF56D830}"/>
    <cellStyle name="Percent 2 2 2 2 3 5 5" xfId="30340" xr:uid="{2A654B0B-E41B-4C3A-A17F-7A325909B4C8}"/>
    <cellStyle name="Percent 2 2 2 2 3 5 6" xfId="45224" xr:uid="{BD23D5CA-600A-49AF-9EC2-69AAA5E2CF21}"/>
    <cellStyle name="Percent 2 2 2 2 3 6" xfId="11514" xr:uid="{A0EC7BA5-BEA9-49AA-A723-0CC4EC72FA81}"/>
    <cellStyle name="Percent 2 2 2 2 3 6 2" xfId="25204" xr:uid="{EABAD25B-7DA2-48A4-B122-A94E649BBD8A}"/>
    <cellStyle name="Percent 2 2 2 2 3 6 2 2" xfId="38896" xr:uid="{1FF835D4-BF06-400D-9BCF-A5BE352E5A67}"/>
    <cellStyle name="Percent 2 2 2 2 3 6 2 3" xfId="53780" xr:uid="{CF427D40-3F69-40C0-998A-19FD8C828618}"/>
    <cellStyle name="Percent 2 2 2 2 3 6 3" xfId="18360" xr:uid="{6976A349-5C60-4BE7-9960-4F59C438C761}"/>
    <cellStyle name="Percent 2 2 2 2 3 6 4" xfId="32050" xr:uid="{CA221016-6CFB-4CE5-9B7A-ACEF02A82486}"/>
    <cellStyle name="Percent 2 2 2 2 3 6 5" xfId="46934" xr:uid="{10E4F33A-0848-459B-854A-71CF7AE97081}"/>
    <cellStyle name="Percent 2 2 2 2 3 7" xfId="21782" xr:uid="{6C851A77-F3BE-41A8-A564-0CF0425F0F60}"/>
    <cellStyle name="Percent 2 2 2 2 3 7 2" xfId="35474" xr:uid="{A9155A02-C5D1-4E6E-B97B-18DDE9916371}"/>
    <cellStyle name="Percent 2 2 2 2 3 7 3" xfId="50358" xr:uid="{8EF616F6-64C6-4467-8952-487FBBE28DB0}"/>
    <cellStyle name="Percent 2 2 2 2 3 8" xfId="14938" xr:uid="{EB1742FC-B741-4B2F-8A06-BCCCF7A47B3E}"/>
    <cellStyle name="Percent 2 2 2 2 3 9" xfId="28628" xr:uid="{955CD101-3BC2-4739-8A47-34D8D2C99E7D}"/>
    <cellStyle name="Percent 2 2 2 2 4" xfId="8097" xr:uid="{1F58DF0F-8DF2-4D5D-87DE-6CC0FDEE77A1}"/>
    <cellStyle name="Percent 2 2 2 2 4 2" xfId="8098" xr:uid="{38D82267-F08D-4E08-AC70-8BD49D830F48}"/>
    <cellStyle name="Percent 2 2 2 2 4 2 2" xfId="9810" xr:uid="{8E22BB3B-93E7-4F3F-80EC-160BBC856D1B}"/>
    <cellStyle name="Percent 2 2 2 2 4 2 2 2" xfId="13232" xr:uid="{F7163A0B-06D4-42FD-82F5-FB2DDA560747}"/>
    <cellStyle name="Percent 2 2 2 2 4 2 2 2 2" xfId="26922" xr:uid="{4B7C8553-2E44-4339-805D-15EC5BA7883C}"/>
    <cellStyle name="Percent 2 2 2 2 4 2 2 2 2 2" xfId="40614" xr:uid="{68655395-C91F-4E4E-B4AD-526B07219DA9}"/>
    <cellStyle name="Percent 2 2 2 2 4 2 2 2 2 3" xfId="55498" xr:uid="{CC2B890B-92D1-4AA8-9E25-B1FD21E448A1}"/>
    <cellStyle name="Percent 2 2 2 2 4 2 2 2 3" xfId="20078" xr:uid="{32C465F4-D7AA-49C8-8A1D-47DE1C6D36A0}"/>
    <cellStyle name="Percent 2 2 2 2 4 2 2 2 4" xfId="33768" xr:uid="{75DBF716-544C-47D3-B8FC-422EDAE9194A}"/>
    <cellStyle name="Percent 2 2 2 2 4 2 2 2 5" xfId="48652" xr:uid="{2C47870E-1619-4137-906F-E287166111DF}"/>
    <cellStyle name="Percent 2 2 2 2 4 2 2 3" xfId="23500" xr:uid="{14E88C33-57BA-4527-9C7E-516FC2CED338}"/>
    <cellStyle name="Percent 2 2 2 2 4 2 2 3 2" xfId="37192" xr:uid="{83AF1C85-60EC-4727-B3CC-62D415152156}"/>
    <cellStyle name="Percent 2 2 2 2 4 2 2 3 3" xfId="52076" xr:uid="{2DD6E095-D4A8-4BC6-BCF9-CEBAF3D3B545}"/>
    <cellStyle name="Percent 2 2 2 2 4 2 2 4" xfId="16656" xr:uid="{1A7FF558-8E16-4103-B3E8-908E63727AFD}"/>
    <cellStyle name="Percent 2 2 2 2 4 2 2 5" xfId="30346" xr:uid="{7C539FD7-FAB2-4631-85FA-F2181F3FEFDA}"/>
    <cellStyle name="Percent 2 2 2 2 4 2 2 6" xfId="45230" xr:uid="{BED9ABD3-5C4A-42A0-9597-34E44A297A4D}"/>
    <cellStyle name="Percent 2 2 2 2 4 2 3" xfId="11520" xr:uid="{CBC95B41-CF4C-4E6D-83F4-21764455B7B6}"/>
    <cellStyle name="Percent 2 2 2 2 4 2 3 2" xfId="25210" xr:uid="{0F6E7EE0-A985-4C58-AE9E-389881104171}"/>
    <cellStyle name="Percent 2 2 2 2 4 2 3 2 2" xfId="38902" xr:uid="{E2AFB9C3-42D9-4B3B-8DCE-C85A9D3E676B}"/>
    <cellStyle name="Percent 2 2 2 2 4 2 3 2 3" xfId="53786" xr:uid="{B5984A90-7BE2-43F7-8334-3A6CA541F2B5}"/>
    <cellStyle name="Percent 2 2 2 2 4 2 3 3" xfId="18366" xr:uid="{21EB7CEB-F70F-419D-B356-06B83C5B9890}"/>
    <cellStyle name="Percent 2 2 2 2 4 2 3 4" xfId="32056" xr:uid="{FBA7885D-7BF0-4439-A47D-570BADF8B347}"/>
    <cellStyle name="Percent 2 2 2 2 4 2 3 5" xfId="46940" xr:uid="{368D8780-6EAC-40F2-A2FA-097DD6CE7F6B}"/>
    <cellStyle name="Percent 2 2 2 2 4 2 4" xfId="21788" xr:uid="{D6F3668E-2994-4F64-8DCA-7A66C79743AA}"/>
    <cellStyle name="Percent 2 2 2 2 4 2 4 2" xfId="35480" xr:uid="{CC88F863-F50B-46CB-B605-AA96CF69FD44}"/>
    <cellStyle name="Percent 2 2 2 2 4 2 4 3" xfId="50364" xr:uid="{D6FB7097-473C-4825-B543-D2EA6FFF3C78}"/>
    <cellStyle name="Percent 2 2 2 2 4 2 5" xfId="14944" xr:uid="{0E259E6F-5E3C-4CE2-8033-719E56473598}"/>
    <cellStyle name="Percent 2 2 2 2 4 2 6" xfId="28634" xr:uid="{34EFE9EF-5230-40F0-8D4B-B1EAA0C67311}"/>
    <cellStyle name="Percent 2 2 2 2 4 2 7" xfId="43518" xr:uid="{3554E9FF-5C4E-4040-9E47-D88BE84664AC}"/>
    <cellStyle name="Percent 2 2 2 2 4 3" xfId="9809" xr:uid="{0236077F-0B03-4918-A5BE-9EC7E94BDCE4}"/>
    <cellStyle name="Percent 2 2 2 2 4 3 2" xfId="13231" xr:uid="{ECBA99B4-A3B9-4859-9535-E8DE6D8BED6C}"/>
    <cellStyle name="Percent 2 2 2 2 4 3 2 2" xfId="26921" xr:uid="{5B544E60-8C95-4D77-A190-2D48DDD6ABD7}"/>
    <cellStyle name="Percent 2 2 2 2 4 3 2 2 2" xfId="40613" xr:uid="{8B127C07-1575-409A-BB4D-44320FB9862C}"/>
    <cellStyle name="Percent 2 2 2 2 4 3 2 2 3" xfId="55497" xr:uid="{CCF73384-0D34-4CC1-BC4C-7471B9F73C72}"/>
    <cellStyle name="Percent 2 2 2 2 4 3 2 3" xfId="20077" xr:uid="{AB8670E7-9CFE-4267-A2A8-6263DE0779C6}"/>
    <cellStyle name="Percent 2 2 2 2 4 3 2 4" xfId="33767" xr:uid="{1B73674A-3A69-422A-8D96-6D7A5BB93F7D}"/>
    <cellStyle name="Percent 2 2 2 2 4 3 2 5" xfId="48651" xr:uid="{97BB0A84-4C3C-435A-B6EE-0C2FCC6C8127}"/>
    <cellStyle name="Percent 2 2 2 2 4 3 3" xfId="23499" xr:uid="{FD2D7541-23EF-48CD-9567-AB65803A70CF}"/>
    <cellStyle name="Percent 2 2 2 2 4 3 3 2" xfId="37191" xr:uid="{348FB6A7-20BC-4B75-8DF3-1CC4311F6638}"/>
    <cellStyle name="Percent 2 2 2 2 4 3 3 3" xfId="52075" xr:uid="{3E7F0729-7139-4847-A1CD-ECC07AE25193}"/>
    <cellStyle name="Percent 2 2 2 2 4 3 4" xfId="16655" xr:uid="{439FAC8A-76BF-4302-8D35-1CEBD9BBA1DE}"/>
    <cellStyle name="Percent 2 2 2 2 4 3 5" xfId="30345" xr:uid="{075F4BA3-FAB2-4818-97FE-06DD9B3EB30F}"/>
    <cellStyle name="Percent 2 2 2 2 4 3 6" xfId="45229" xr:uid="{A16BD86A-A829-4C23-80CA-20672D551041}"/>
    <cellStyle name="Percent 2 2 2 2 4 4" xfId="11519" xr:uid="{AD450F87-9455-405E-9FAC-B19333DB5E0D}"/>
    <cellStyle name="Percent 2 2 2 2 4 4 2" xfId="25209" xr:uid="{5ECF2B40-523B-4EE0-A08E-1A1FF5405F62}"/>
    <cellStyle name="Percent 2 2 2 2 4 4 2 2" xfId="38901" xr:uid="{D56B6C40-8E0E-4618-ADD2-05A1C1799CEF}"/>
    <cellStyle name="Percent 2 2 2 2 4 4 2 3" xfId="53785" xr:uid="{9C805CA8-B8EF-4729-B5BC-48F537931EB2}"/>
    <cellStyle name="Percent 2 2 2 2 4 4 3" xfId="18365" xr:uid="{5CAC4177-60BA-4AD6-9C7B-2CAF26AC317C}"/>
    <cellStyle name="Percent 2 2 2 2 4 4 4" xfId="32055" xr:uid="{6A94C097-0DEB-4128-98F4-2C6F2CCDB1D0}"/>
    <cellStyle name="Percent 2 2 2 2 4 4 5" xfId="46939" xr:uid="{CA47AD25-F76C-4E62-89F4-806B5B3BFEAB}"/>
    <cellStyle name="Percent 2 2 2 2 4 5" xfId="21787" xr:uid="{A363B52D-1C1C-460C-8C8E-19F24ACA4C40}"/>
    <cellStyle name="Percent 2 2 2 2 4 5 2" xfId="35479" xr:uid="{081AB427-21AF-42BC-BD2A-35B8B5EDF4BF}"/>
    <cellStyle name="Percent 2 2 2 2 4 5 3" xfId="50363" xr:uid="{2DDEBAB8-D439-405F-92D3-54996372A07F}"/>
    <cellStyle name="Percent 2 2 2 2 4 6" xfId="14943" xr:uid="{387A1319-8E2E-4761-8EEB-36D18E060B6B}"/>
    <cellStyle name="Percent 2 2 2 2 4 7" xfId="28633" xr:uid="{2EAB7EFC-12B3-40AF-8655-C4AD9C0C8B19}"/>
    <cellStyle name="Percent 2 2 2 2 4 8" xfId="43517" xr:uid="{1998E7C6-00DE-4414-81BF-E65438588F77}"/>
    <cellStyle name="Percent 2 2 2 2 5" xfId="8099" xr:uid="{7D7B7660-4333-44EC-804A-0D4F544A7F52}"/>
    <cellStyle name="Percent 2 2 2 2 5 2" xfId="9811" xr:uid="{B6EB517E-F514-4489-9FCB-7448C763BE1F}"/>
    <cellStyle name="Percent 2 2 2 2 5 2 2" xfId="13233" xr:uid="{48B37740-FF6B-4CC4-9F66-CEADA688ED38}"/>
    <cellStyle name="Percent 2 2 2 2 5 2 2 2" xfId="26923" xr:uid="{F87397A9-C90C-4BDA-93DE-E9B5BD6D53A6}"/>
    <cellStyle name="Percent 2 2 2 2 5 2 2 2 2" xfId="40615" xr:uid="{41425E4B-6F95-40D6-8D84-88712E54327D}"/>
    <cellStyle name="Percent 2 2 2 2 5 2 2 2 3" xfId="55499" xr:uid="{51D57DA8-05A8-4E38-A351-AE70F80C38B9}"/>
    <cellStyle name="Percent 2 2 2 2 5 2 2 3" xfId="20079" xr:uid="{7319E612-4397-42D6-B47B-BC28D784F4E4}"/>
    <cellStyle name="Percent 2 2 2 2 5 2 2 4" xfId="33769" xr:uid="{5457F747-F697-4999-AD11-D11E518C5BB2}"/>
    <cellStyle name="Percent 2 2 2 2 5 2 2 5" xfId="48653" xr:uid="{363FD2F4-51A5-4859-AADB-8215FE9B0EB5}"/>
    <cellStyle name="Percent 2 2 2 2 5 2 3" xfId="23501" xr:uid="{330A8F68-DD10-4295-AEF0-1F2A459220BA}"/>
    <cellStyle name="Percent 2 2 2 2 5 2 3 2" xfId="37193" xr:uid="{B7F7BD25-815B-4627-81AA-A556325FB5E8}"/>
    <cellStyle name="Percent 2 2 2 2 5 2 3 3" xfId="52077" xr:uid="{16558CC2-08B5-4190-A8A8-C763E01A071B}"/>
    <cellStyle name="Percent 2 2 2 2 5 2 4" xfId="16657" xr:uid="{A5A12B91-9B51-4033-834F-708FB2C76651}"/>
    <cellStyle name="Percent 2 2 2 2 5 2 5" xfId="30347" xr:uid="{9AC03434-F5C2-4B85-B0E6-01D5E414A4EB}"/>
    <cellStyle name="Percent 2 2 2 2 5 2 6" xfId="45231" xr:uid="{060EA858-620D-4C1D-86E9-4C49FE818532}"/>
    <cellStyle name="Percent 2 2 2 2 5 3" xfId="11521" xr:uid="{30D1FA5B-215D-45B4-BCD4-FE02C73FBB60}"/>
    <cellStyle name="Percent 2 2 2 2 5 3 2" xfId="25211" xr:uid="{8C0244D2-5DA0-496A-90F9-EE903753B066}"/>
    <cellStyle name="Percent 2 2 2 2 5 3 2 2" xfId="38903" xr:uid="{DB8F9FB5-1B89-4EEC-8A04-AF9BB74CD836}"/>
    <cellStyle name="Percent 2 2 2 2 5 3 2 3" xfId="53787" xr:uid="{E3413040-9A46-4D5F-9F4A-0D462BFBDFDA}"/>
    <cellStyle name="Percent 2 2 2 2 5 3 3" xfId="18367" xr:uid="{07D8AD7A-99E8-486F-9F30-034B096CF5BD}"/>
    <cellStyle name="Percent 2 2 2 2 5 3 4" xfId="32057" xr:uid="{47DD59DD-AC63-4E31-8A0E-987A07684AF4}"/>
    <cellStyle name="Percent 2 2 2 2 5 3 5" xfId="46941" xr:uid="{8F99CF76-7578-4FBC-87C1-AD323829609B}"/>
    <cellStyle name="Percent 2 2 2 2 5 4" xfId="21789" xr:uid="{06FCBD4A-E524-4F69-9341-0A823D65CA39}"/>
    <cellStyle name="Percent 2 2 2 2 5 4 2" xfId="35481" xr:uid="{6B6380D9-A8B3-4EA7-9186-C4531DDA327A}"/>
    <cellStyle name="Percent 2 2 2 2 5 4 3" xfId="50365" xr:uid="{F1266908-FEF1-496F-9A7B-632254AA0691}"/>
    <cellStyle name="Percent 2 2 2 2 5 5" xfId="14945" xr:uid="{C06000C0-099E-48C9-B2FD-E681D9760F3A}"/>
    <cellStyle name="Percent 2 2 2 2 5 6" xfId="28635" xr:uid="{69FADB12-AEE3-43E4-A87B-C3CB01F2F118}"/>
    <cellStyle name="Percent 2 2 2 2 5 7" xfId="43519" xr:uid="{9E07A65A-92B3-441E-B1AD-4CB268339F38}"/>
    <cellStyle name="Percent 2 2 2 2 6" xfId="8100" xr:uid="{A4EDF1D8-5DBC-4987-A0C5-225CE9AEFDCA}"/>
    <cellStyle name="Percent 2 2 2 2 6 2" xfId="9812" xr:uid="{7102195B-5376-490C-A6D5-BA6F59997E37}"/>
    <cellStyle name="Percent 2 2 2 2 6 2 2" xfId="13234" xr:uid="{D2921E8A-B3AD-4953-A7D0-77B899D86D6E}"/>
    <cellStyle name="Percent 2 2 2 2 6 2 2 2" xfId="26924" xr:uid="{88EB3BAC-CDAB-4891-9377-27BA571A1E58}"/>
    <cellStyle name="Percent 2 2 2 2 6 2 2 2 2" xfId="40616" xr:uid="{82F7B585-E4F4-4ADC-8206-60C2779BF24E}"/>
    <cellStyle name="Percent 2 2 2 2 6 2 2 2 3" xfId="55500" xr:uid="{093BC8E3-B9D5-455E-AA86-AD88E01EE73F}"/>
    <cellStyle name="Percent 2 2 2 2 6 2 2 3" xfId="20080" xr:uid="{F0473C30-1700-4883-8B11-ED168426C8E5}"/>
    <cellStyle name="Percent 2 2 2 2 6 2 2 4" xfId="33770" xr:uid="{7F53B5EE-327B-4DD4-9A12-B4E35E7A0DCE}"/>
    <cellStyle name="Percent 2 2 2 2 6 2 2 5" xfId="48654" xr:uid="{4569A0FB-1E83-4679-9BBD-3C995E8B38DE}"/>
    <cellStyle name="Percent 2 2 2 2 6 2 3" xfId="23502" xr:uid="{734F3C1C-0810-4707-8C96-25567D0B0653}"/>
    <cellStyle name="Percent 2 2 2 2 6 2 3 2" xfId="37194" xr:uid="{F52F3ED0-114E-4A86-BDB5-51811AC81BE6}"/>
    <cellStyle name="Percent 2 2 2 2 6 2 3 3" xfId="52078" xr:uid="{1610092F-A6B8-4266-8545-5FA9EB5E69D3}"/>
    <cellStyle name="Percent 2 2 2 2 6 2 4" xfId="16658" xr:uid="{0A8D6C54-B5BE-46AC-B9C7-CD4AC831C820}"/>
    <cellStyle name="Percent 2 2 2 2 6 2 5" xfId="30348" xr:uid="{0271F026-5C66-45AD-A575-7300EAC5B17A}"/>
    <cellStyle name="Percent 2 2 2 2 6 2 6" xfId="45232" xr:uid="{C0863BD6-544D-4994-AA4B-E1E1CFDE05CE}"/>
    <cellStyle name="Percent 2 2 2 2 6 3" xfId="11522" xr:uid="{4D7D9CE9-29E3-4FF1-A93E-B5BF819C3BC2}"/>
    <cellStyle name="Percent 2 2 2 2 6 3 2" xfId="25212" xr:uid="{27664830-A29D-479E-98FF-AE17C438476E}"/>
    <cellStyle name="Percent 2 2 2 2 6 3 2 2" xfId="38904" xr:uid="{BEFCEE17-AA3B-4124-BDB8-99339CE87152}"/>
    <cellStyle name="Percent 2 2 2 2 6 3 2 3" xfId="53788" xr:uid="{4D7F657C-D907-4DF4-AFAB-4E8BBBC71A52}"/>
    <cellStyle name="Percent 2 2 2 2 6 3 3" xfId="18368" xr:uid="{5FE0689E-D3A6-4F15-BE53-18687F279901}"/>
    <cellStyle name="Percent 2 2 2 2 6 3 4" xfId="32058" xr:uid="{0E11B560-9129-4660-87E0-4E0ED564B21F}"/>
    <cellStyle name="Percent 2 2 2 2 6 3 5" xfId="46942" xr:uid="{EB476070-C9F6-4E6A-89D2-76CC5C90DBB1}"/>
    <cellStyle name="Percent 2 2 2 2 6 4" xfId="21790" xr:uid="{C86F4F00-15E4-4831-8E15-90872AC423E9}"/>
    <cellStyle name="Percent 2 2 2 2 6 4 2" xfId="35482" xr:uid="{F2390D86-2EB7-4101-8E6E-4B7DA996A5EE}"/>
    <cellStyle name="Percent 2 2 2 2 6 4 3" xfId="50366" xr:uid="{4F946094-F5D2-4FB2-A0A5-F4D68B0BB510}"/>
    <cellStyle name="Percent 2 2 2 2 6 5" xfId="14946" xr:uid="{A9940966-96DA-44EC-BBE2-B507A168CAA4}"/>
    <cellStyle name="Percent 2 2 2 2 6 6" xfId="28636" xr:uid="{0033B39C-DF8B-4F14-8762-F0CA113EBE1B}"/>
    <cellStyle name="Percent 2 2 2 2 6 7" xfId="43520" xr:uid="{5868691E-BEA5-4647-9B64-FB7DFB04A108}"/>
    <cellStyle name="Percent 2 2 2 2 7" xfId="9798" xr:uid="{908E8CAA-9699-41B2-AB55-9E84715D44A7}"/>
    <cellStyle name="Percent 2 2 2 2 7 2" xfId="13220" xr:uid="{D1B556E6-37F9-4023-8D38-44C79A3D6A82}"/>
    <cellStyle name="Percent 2 2 2 2 7 2 2" xfId="26910" xr:uid="{C679DA77-2A08-49EA-821E-983A4C534550}"/>
    <cellStyle name="Percent 2 2 2 2 7 2 2 2" xfId="40602" xr:uid="{935C2D68-C7E8-42D8-A997-3B81CD67A58A}"/>
    <cellStyle name="Percent 2 2 2 2 7 2 2 3" xfId="55486" xr:uid="{AD0620DB-1A03-443A-9697-9A09B8EF71A7}"/>
    <cellStyle name="Percent 2 2 2 2 7 2 3" xfId="20066" xr:uid="{5503F756-C577-4CD6-8433-10F9C8557271}"/>
    <cellStyle name="Percent 2 2 2 2 7 2 4" xfId="33756" xr:uid="{ED605DAB-3315-4428-B8C5-3E907F4D54CC}"/>
    <cellStyle name="Percent 2 2 2 2 7 2 5" xfId="48640" xr:uid="{22351C5E-B97B-4D24-AF06-8AC8227DCEC1}"/>
    <cellStyle name="Percent 2 2 2 2 7 3" xfId="23488" xr:uid="{B36EEB55-6927-4BDD-97B5-E986075133AC}"/>
    <cellStyle name="Percent 2 2 2 2 7 3 2" xfId="37180" xr:uid="{6874AAFA-E6B8-415B-BA40-0D593EC685B4}"/>
    <cellStyle name="Percent 2 2 2 2 7 3 3" xfId="52064" xr:uid="{4195071B-1543-4495-B5E3-2B800E73279E}"/>
    <cellStyle name="Percent 2 2 2 2 7 4" xfId="16644" xr:uid="{514D6DD1-52D2-4433-9C64-DB69FF2D184F}"/>
    <cellStyle name="Percent 2 2 2 2 7 5" xfId="30334" xr:uid="{6B6AE949-A68F-4209-8BE4-DA2635E20D77}"/>
    <cellStyle name="Percent 2 2 2 2 7 6" xfId="45218" xr:uid="{1C76B734-6454-48BE-8967-994DEDE4024D}"/>
    <cellStyle name="Percent 2 2 2 2 8" xfId="11508" xr:uid="{E212900E-C5F0-4410-B3C3-EF974D87BDD9}"/>
    <cellStyle name="Percent 2 2 2 2 8 2" xfId="25198" xr:uid="{E89F5B48-ACD6-422C-AF30-884225EFAA49}"/>
    <cellStyle name="Percent 2 2 2 2 8 2 2" xfId="38890" xr:uid="{17604E14-8851-479A-95ED-22F4BC3C35AD}"/>
    <cellStyle name="Percent 2 2 2 2 8 2 3" xfId="53774" xr:uid="{9B46FA68-8802-4291-8760-317BC5FBE79D}"/>
    <cellStyle name="Percent 2 2 2 2 8 3" xfId="18354" xr:uid="{1DAE79A4-FCF4-47FE-ACD6-5CE5E09F51FB}"/>
    <cellStyle name="Percent 2 2 2 2 8 4" xfId="32044" xr:uid="{6EC91B37-E85B-46D4-8BBB-079C410A8F29}"/>
    <cellStyle name="Percent 2 2 2 2 8 5" xfId="46928" xr:uid="{0D1989A2-799C-4452-B482-A5582D87E095}"/>
    <cellStyle name="Percent 2 2 2 2 9" xfId="21776" xr:uid="{4C24E9FB-8BFF-418B-A845-1F54CBDF53FA}"/>
    <cellStyle name="Percent 2 2 2 2 9 2" xfId="35468" xr:uid="{1FC8F64F-F1EA-4E4A-B112-921C2BE12E28}"/>
    <cellStyle name="Percent 2 2 2 2 9 3" xfId="50352" xr:uid="{61A0C43E-946D-45A0-8B50-FEFA9F518CF4}"/>
    <cellStyle name="Percent 2 2 2 3" xfId="8101" xr:uid="{614EF01F-8BD8-414E-B2B5-943EC268734D}"/>
    <cellStyle name="Percent 2 2 2 3 10" xfId="43521" xr:uid="{D219AFB4-6143-48E4-B6C5-426908A99FB2}"/>
    <cellStyle name="Percent 2 2 2 3 2" xfId="8102" xr:uid="{8E270B9E-6732-481D-95A4-32A1E6E8F211}"/>
    <cellStyle name="Percent 2 2 2 3 2 2" xfId="8103" xr:uid="{5633F466-DE61-4E16-B252-215BAC056E9B}"/>
    <cellStyle name="Percent 2 2 2 3 2 2 2" xfId="9815" xr:uid="{C2F777D8-E02D-469E-9EB5-E871F71EA8C3}"/>
    <cellStyle name="Percent 2 2 2 3 2 2 2 2" xfId="13237" xr:uid="{8191D782-47DE-4163-B7E7-E71366E968F0}"/>
    <cellStyle name="Percent 2 2 2 3 2 2 2 2 2" xfId="26927" xr:uid="{C0E6EFE2-E5DD-4FA9-9750-16844F3CF98D}"/>
    <cellStyle name="Percent 2 2 2 3 2 2 2 2 2 2" xfId="40619" xr:uid="{9F14B954-A064-491E-A491-FA13BC8F878E}"/>
    <cellStyle name="Percent 2 2 2 3 2 2 2 2 2 3" xfId="55503" xr:uid="{C32145BC-8CAD-44B3-9FEB-44FCD74D0866}"/>
    <cellStyle name="Percent 2 2 2 3 2 2 2 2 3" xfId="20083" xr:uid="{1E617E4B-BB11-41DD-9514-CFF8AF2572FE}"/>
    <cellStyle name="Percent 2 2 2 3 2 2 2 2 4" xfId="33773" xr:uid="{36407506-B2AC-44A2-9360-E83595FF9C67}"/>
    <cellStyle name="Percent 2 2 2 3 2 2 2 2 5" xfId="48657" xr:uid="{EBA428AA-500A-4C42-BCB7-908CE288D45B}"/>
    <cellStyle name="Percent 2 2 2 3 2 2 2 3" xfId="23505" xr:uid="{494979BE-8D8A-4DD7-96A9-9BDF3786D9E3}"/>
    <cellStyle name="Percent 2 2 2 3 2 2 2 3 2" xfId="37197" xr:uid="{B0978C94-7B44-436F-A0AF-C5CC65E6418D}"/>
    <cellStyle name="Percent 2 2 2 3 2 2 2 3 3" xfId="52081" xr:uid="{A29BA165-9195-46B8-A8D3-6B098CB6465D}"/>
    <cellStyle name="Percent 2 2 2 3 2 2 2 4" xfId="16661" xr:uid="{756ED347-D1BD-46A8-A493-3C5DC38CCD40}"/>
    <cellStyle name="Percent 2 2 2 3 2 2 2 5" xfId="30351" xr:uid="{33EAF74E-04B8-4FD0-8171-262E63C71052}"/>
    <cellStyle name="Percent 2 2 2 3 2 2 2 6" xfId="45235" xr:uid="{B49805B9-FCDB-4568-8AD0-7BD81EE58CDA}"/>
    <cellStyle name="Percent 2 2 2 3 2 2 3" xfId="11525" xr:uid="{D27E3B13-8408-419B-96AE-A672C204183D}"/>
    <cellStyle name="Percent 2 2 2 3 2 2 3 2" xfId="25215" xr:uid="{7DB4897E-EFD7-4DA1-B4B2-78F6F2B23B7D}"/>
    <cellStyle name="Percent 2 2 2 3 2 2 3 2 2" xfId="38907" xr:uid="{DF890EA9-0CDA-4B18-9EC9-DA79640F8F46}"/>
    <cellStyle name="Percent 2 2 2 3 2 2 3 2 3" xfId="53791" xr:uid="{305BB8F8-EE03-48CC-84EA-885B8EB1C998}"/>
    <cellStyle name="Percent 2 2 2 3 2 2 3 3" xfId="18371" xr:uid="{50529F8D-2FD2-4DC4-9F40-40023EFE907E}"/>
    <cellStyle name="Percent 2 2 2 3 2 2 3 4" xfId="32061" xr:uid="{B93E4290-7077-4275-9BAA-9F50BAFC9905}"/>
    <cellStyle name="Percent 2 2 2 3 2 2 3 5" xfId="46945" xr:uid="{B29CC55F-B442-44B3-9196-64FFEC617AA2}"/>
    <cellStyle name="Percent 2 2 2 3 2 2 4" xfId="21793" xr:uid="{4FEB3A41-CE5A-4C5E-8648-9BC9483DF2AC}"/>
    <cellStyle name="Percent 2 2 2 3 2 2 4 2" xfId="35485" xr:uid="{B7D22349-5A78-4EF9-8C5A-16B408E9BD11}"/>
    <cellStyle name="Percent 2 2 2 3 2 2 4 3" xfId="50369" xr:uid="{15411C1B-27E4-4F26-B8D2-395F91736C74}"/>
    <cellStyle name="Percent 2 2 2 3 2 2 5" xfId="14949" xr:uid="{15D4A29B-DBB3-4989-A321-FA2ABDC99068}"/>
    <cellStyle name="Percent 2 2 2 3 2 2 6" xfId="28639" xr:uid="{BDBFE9B4-EDB8-4B61-812F-8CCEC688CABE}"/>
    <cellStyle name="Percent 2 2 2 3 2 2 7" xfId="43523" xr:uid="{B3A98BE1-6DAC-41E7-AA09-B1286831F1D4}"/>
    <cellStyle name="Percent 2 2 2 3 2 3" xfId="9814" xr:uid="{B8C4CE5A-49C7-4434-8858-116222FE0695}"/>
    <cellStyle name="Percent 2 2 2 3 2 3 2" xfId="13236" xr:uid="{0687B746-08C4-44FB-BFF4-5A555FAAFB9B}"/>
    <cellStyle name="Percent 2 2 2 3 2 3 2 2" xfId="26926" xr:uid="{8599CF81-A1EF-48B6-81A5-1C59A50DD2FA}"/>
    <cellStyle name="Percent 2 2 2 3 2 3 2 2 2" xfId="40618" xr:uid="{731A7297-BD48-41FB-95C2-BD3631196B32}"/>
    <cellStyle name="Percent 2 2 2 3 2 3 2 2 3" xfId="55502" xr:uid="{A4E144B7-4C4A-4382-ABD1-B6D727046BF3}"/>
    <cellStyle name="Percent 2 2 2 3 2 3 2 3" xfId="20082" xr:uid="{CD8D5CF3-2828-49E0-AED7-273B7E571B49}"/>
    <cellStyle name="Percent 2 2 2 3 2 3 2 4" xfId="33772" xr:uid="{717BEF3A-3324-4D6A-A87F-8CA72FB42E9C}"/>
    <cellStyle name="Percent 2 2 2 3 2 3 2 5" xfId="48656" xr:uid="{955A45AE-700A-408B-BB25-052915B622E9}"/>
    <cellStyle name="Percent 2 2 2 3 2 3 3" xfId="23504" xr:uid="{3FE97EA4-3EBC-4E49-9E9B-895F56B9B653}"/>
    <cellStyle name="Percent 2 2 2 3 2 3 3 2" xfId="37196" xr:uid="{EAED55EC-6193-414E-9C2F-9A08BD0EBC2D}"/>
    <cellStyle name="Percent 2 2 2 3 2 3 3 3" xfId="52080" xr:uid="{4CDBA7B7-AB59-4DB0-83F9-EDCEF028EDBB}"/>
    <cellStyle name="Percent 2 2 2 3 2 3 4" xfId="16660" xr:uid="{8158D40B-DAA0-4729-B449-D684C2CD8556}"/>
    <cellStyle name="Percent 2 2 2 3 2 3 5" xfId="30350" xr:uid="{5732926C-23CB-4A06-89A0-3753565BF453}"/>
    <cellStyle name="Percent 2 2 2 3 2 3 6" xfId="45234" xr:uid="{B06C0677-CF97-4754-8201-50F6DFE6CB92}"/>
    <cellStyle name="Percent 2 2 2 3 2 4" xfId="11524" xr:uid="{62D8E18C-7DF1-4BE7-83C7-C36A14620794}"/>
    <cellStyle name="Percent 2 2 2 3 2 4 2" xfId="25214" xr:uid="{8B3CE5C5-A873-446F-852D-75DF50C76F68}"/>
    <cellStyle name="Percent 2 2 2 3 2 4 2 2" xfId="38906" xr:uid="{78DC106C-3949-4E3A-AB30-0AB78939CAD1}"/>
    <cellStyle name="Percent 2 2 2 3 2 4 2 3" xfId="53790" xr:uid="{50DC6B91-5DEC-4A06-8CE3-5465C32A4E10}"/>
    <cellStyle name="Percent 2 2 2 3 2 4 3" xfId="18370" xr:uid="{C28FC4B3-05C3-47AF-AB96-BA6DEEF2BFA4}"/>
    <cellStyle name="Percent 2 2 2 3 2 4 4" xfId="32060" xr:uid="{D741F402-B523-4F14-9E2B-6357724DE9D5}"/>
    <cellStyle name="Percent 2 2 2 3 2 4 5" xfId="46944" xr:uid="{6B055AD6-490E-4374-B6F5-1DFE9F2B90DA}"/>
    <cellStyle name="Percent 2 2 2 3 2 5" xfId="21792" xr:uid="{4564C8D2-32B4-402B-B029-EB374D3B9837}"/>
    <cellStyle name="Percent 2 2 2 3 2 5 2" xfId="35484" xr:uid="{17613DA6-D717-4AAE-ACE1-ADAB1A2CED89}"/>
    <cellStyle name="Percent 2 2 2 3 2 5 3" xfId="50368" xr:uid="{3BC24D56-5709-4845-81F8-A780F6219A17}"/>
    <cellStyle name="Percent 2 2 2 3 2 6" xfId="14948" xr:uid="{EE6F616F-051F-420A-88C5-5D9CAC08A268}"/>
    <cellStyle name="Percent 2 2 2 3 2 7" xfId="28638" xr:uid="{2FB94735-045E-4C8D-A0B1-B55CCA97E736}"/>
    <cellStyle name="Percent 2 2 2 3 2 8" xfId="43522" xr:uid="{950FA2B6-781E-4F11-A6CC-2D2A0FD64861}"/>
    <cellStyle name="Percent 2 2 2 3 3" xfId="8104" xr:uid="{7AE12DB7-76D1-4223-8C68-F03DA980264F}"/>
    <cellStyle name="Percent 2 2 2 3 3 2" xfId="9816" xr:uid="{F44642A8-0B2E-4DE7-853F-0F2CEC990692}"/>
    <cellStyle name="Percent 2 2 2 3 3 2 2" xfId="13238" xr:uid="{C6AE7019-0365-4CF1-B5DE-7C3B500CA45B}"/>
    <cellStyle name="Percent 2 2 2 3 3 2 2 2" xfId="26928" xr:uid="{7CC8198D-B080-40A6-AA66-34BB57997A7C}"/>
    <cellStyle name="Percent 2 2 2 3 3 2 2 2 2" xfId="40620" xr:uid="{CB0CD62A-4075-47D4-AA3D-42D639FF2DD9}"/>
    <cellStyle name="Percent 2 2 2 3 3 2 2 2 3" xfId="55504" xr:uid="{6411EAA0-85FB-461E-9ED3-28C2EAEC9954}"/>
    <cellStyle name="Percent 2 2 2 3 3 2 2 3" xfId="20084" xr:uid="{5278C591-A497-46A9-80F6-21F6D16DB5B9}"/>
    <cellStyle name="Percent 2 2 2 3 3 2 2 4" xfId="33774" xr:uid="{26CDD80F-128F-43C4-B990-F2434BE66474}"/>
    <cellStyle name="Percent 2 2 2 3 3 2 2 5" xfId="48658" xr:uid="{55CAC519-BBA7-40B4-8DE9-F1E36A0CE861}"/>
    <cellStyle name="Percent 2 2 2 3 3 2 3" xfId="23506" xr:uid="{829DF369-CEA7-41FE-9394-1BB91CFD30D3}"/>
    <cellStyle name="Percent 2 2 2 3 3 2 3 2" xfId="37198" xr:uid="{9F501C8A-028B-47B6-95F2-0250F77DB307}"/>
    <cellStyle name="Percent 2 2 2 3 3 2 3 3" xfId="52082" xr:uid="{BCF017E1-47F1-4591-89D8-8D0CBCC1CACD}"/>
    <cellStyle name="Percent 2 2 2 3 3 2 4" xfId="16662" xr:uid="{B8121583-C498-403D-8FAB-1FE76B0CC619}"/>
    <cellStyle name="Percent 2 2 2 3 3 2 5" xfId="30352" xr:uid="{1C3110AA-874D-403C-84F3-0BFB967D4D7D}"/>
    <cellStyle name="Percent 2 2 2 3 3 2 6" xfId="45236" xr:uid="{BEB15DBC-A371-4097-9E79-736DC3F2BEF2}"/>
    <cellStyle name="Percent 2 2 2 3 3 3" xfId="11526" xr:uid="{9579D1D4-5EA3-4C78-A599-3160918831AA}"/>
    <cellStyle name="Percent 2 2 2 3 3 3 2" xfId="25216" xr:uid="{E3E8486B-AFDD-4062-87AD-6052FA126667}"/>
    <cellStyle name="Percent 2 2 2 3 3 3 2 2" xfId="38908" xr:uid="{0D84227A-02EF-4563-A7B5-5BFFF25ABB55}"/>
    <cellStyle name="Percent 2 2 2 3 3 3 2 3" xfId="53792" xr:uid="{D64F4388-AD3F-4945-9B63-70344696AA1A}"/>
    <cellStyle name="Percent 2 2 2 3 3 3 3" xfId="18372" xr:uid="{946903FF-31F8-4176-A3E7-8F6969D59C1F}"/>
    <cellStyle name="Percent 2 2 2 3 3 3 4" xfId="32062" xr:uid="{3CCDFA7B-3C92-4DD9-B5B5-67C4E51C703E}"/>
    <cellStyle name="Percent 2 2 2 3 3 3 5" xfId="46946" xr:uid="{8A0963EF-6C55-418C-9CB7-262F5355240D}"/>
    <cellStyle name="Percent 2 2 2 3 3 4" xfId="21794" xr:uid="{B23A22A3-76CC-456B-92CD-E2B04676A296}"/>
    <cellStyle name="Percent 2 2 2 3 3 4 2" xfId="35486" xr:uid="{C8F54058-CA8D-45E6-BAF8-27A92A8ACF3A}"/>
    <cellStyle name="Percent 2 2 2 3 3 4 3" xfId="50370" xr:uid="{055B639F-B037-4CB6-B1C3-0042F00EEF17}"/>
    <cellStyle name="Percent 2 2 2 3 3 5" xfId="14950" xr:uid="{506D6111-F166-4FB2-89DC-887459861590}"/>
    <cellStyle name="Percent 2 2 2 3 3 6" xfId="28640" xr:uid="{0609D92C-ED28-412A-B3B8-EBAAF2AE6875}"/>
    <cellStyle name="Percent 2 2 2 3 3 7" xfId="43524" xr:uid="{98F28F98-2C59-49FA-BCC2-0E7E6DE543EA}"/>
    <cellStyle name="Percent 2 2 2 3 4" xfId="8105" xr:uid="{5947722E-C586-4825-BC56-35CE74ADC720}"/>
    <cellStyle name="Percent 2 2 2 3 4 2" xfId="9817" xr:uid="{06B7E73C-C05F-4959-AC7F-87C6B00F9EDE}"/>
    <cellStyle name="Percent 2 2 2 3 4 2 2" xfId="13239" xr:uid="{02B64EB9-13AA-414C-B0A9-641D767C2029}"/>
    <cellStyle name="Percent 2 2 2 3 4 2 2 2" xfId="26929" xr:uid="{E51851A0-EA42-4B97-A4AB-E28746D80759}"/>
    <cellStyle name="Percent 2 2 2 3 4 2 2 2 2" xfId="40621" xr:uid="{E5BC05A3-7EF9-470C-860D-7E43245516A7}"/>
    <cellStyle name="Percent 2 2 2 3 4 2 2 2 3" xfId="55505" xr:uid="{E10B637F-3D0E-4FCE-807D-B5A0921D2116}"/>
    <cellStyle name="Percent 2 2 2 3 4 2 2 3" xfId="20085" xr:uid="{28B9560E-CF3B-4A70-AFDE-09DBCB282FBE}"/>
    <cellStyle name="Percent 2 2 2 3 4 2 2 4" xfId="33775" xr:uid="{1CCACCA2-95D7-495F-9007-C650351A4028}"/>
    <cellStyle name="Percent 2 2 2 3 4 2 2 5" xfId="48659" xr:uid="{72A6FDEE-0BCE-4E0B-9768-A412BE53E50E}"/>
    <cellStyle name="Percent 2 2 2 3 4 2 3" xfId="23507" xr:uid="{7CD39EFF-C5DC-4F2B-A1EC-B961A67399FC}"/>
    <cellStyle name="Percent 2 2 2 3 4 2 3 2" xfId="37199" xr:uid="{B269EAA4-1E23-4F7E-92B0-DFD2164FD0CA}"/>
    <cellStyle name="Percent 2 2 2 3 4 2 3 3" xfId="52083" xr:uid="{B274E058-B2CB-4FFC-8D05-DF55FD3A7308}"/>
    <cellStyle name="Percent 2 2 2 3 4 2 4" xfId="16663" xr:uid="{1CC03E84-403E-42CF-B064-0CE0C6ADF96A}"/>
    <cellStyle name="Percent 2 2 2 3 4 2 5" xfId="30353" xr:uid="{F60D5CC7-4B98-4A9C-AD78-0935241966BB}"/>
    <cellStyle name="Percent 2 2 2 3 4 2 6" xfId="45237" xr:uid="{3A672081-B785-4773-B6CC-259B59B994A7}"/>
    <cellStyle name="Percent 2 2 2 3 4 3" xfId="11527" xr:uid="{D30BA341-EE6A-4CD8-9BF1-CC0B713B7E0A}"/>
    <cellStyle name="Percent 2 2 2 3 4 3 2" xfId="25217" xr:uid="{4DB3E0F3-B7F9-4D56-83DD-66CD2B05E4D6}"/>
    <cellStyle name="Percent 2 2 2 3 4 3 2 2" xfId="38909" xr:uid="{4A28AB40-7829-42DB-9976-A958E1E0CCE5}"/>
    <cellStyle name="Percent 2 2 2 3 4 3 2 3" xfId="53793" xr:uid="{75168B4C-0395-4EDA-B11E-CCF0D43F5370}"/>
    <cellStyle name="Percent 2 2 2 3 4 3 3" xfId="18373" xr:uid="{06F6FBF9-60E1-4D1D-8E19-27172F95E256}"/>
    <cellStyle name="Percent 2 2 2 3 4 3 4" xfId="32063" xr:uid="{299FB5F8-AA64-4957-8EDE-5CB8CCCDF902}"/>
    <cellStyle name="Percent 2 2 2 3 4 3 5" xfId="46947" xr:uid="{28E67985-DDCB-4AA0-B7C9-ED3990CF7400}"/>
    <cellStyle name="Percent 2 2 2 3 4 4" xfId="21795" xr:uid="{8A3FFD7F-E7D5-45B1-836F-DCC20C6CD211}"/>
    <cellStyle name="Percent 2 2 2 3 4 4 2" xfId="35487" xr:uid="{853448F0-FD2E-4E05-A0F1-F0317A00EF8C}"/>
    <cellStyle name="Percent 2 2 2 3 4 4 3" xfId="50371" xr:uid="{11AAC850-2250-42A7-B19E-6CF60325EF37}"/>
    <cellStyle name="Percent 2 2 2 3 4 5" xfId="14951" xr:uid="{CD307130-2540-4944-9043-ECB51EE23D3D}"/>
    <cellStyle name="Percent 2 2 2 3 4 6" xfId="28641" xr:uid="{A862F329-83AD-4912-8E91-C82E0DDFA2ED}"/>
    <cellStyle name="Percent 2 2 2 3 4 7" xfId="43525" xr:uid="{CAF859B7-E457-482C-ADA8-1BF16324F348}"/>
    <cellStyle name="Percent 2 2 2 3 5" xfId="9813" xr:uid="{A8B8E099-E4E4-4D15-9EFA-6915C90E74A1}"/>
    <cellStyle name="Percent 2 2 2 3 5 2" xfId="13235" xr:uid="{73BD9254-F58A-491D-A0A7-9AC2FCC47DA3}"/>
    <cellStyle name="Percent 2 2 2 3 5 2 2" xfId="26925" xr:uid="{5FD0A0CC-EB89-42BA-ADB1-DC9866A6DFE0}"/>
    <cellStyle name="Percent 2 2 2 3 5 2 2 2" xfId="40617" xr:uid="{358A10B3-F5F8-4722-99AC-C2961F63CC2B}"/>
    <cellStyle name="Percent 2 2 2 3 5 2 2 3" xfId="55501" xr:uid="{6F91BFA3-1E00-43F1-9F05-6E9F91798D9B}"/>
    <cellStyle name="Percent 2 2 2 3 5 2 3" xfId="20081" xr:uid="{C3905CEA-7340-447C-9DC1-D6B58478B13A}"/>
    <cellStyle name="Percent 2 2 2 3 5 2 4" xfId="33771" xr:uid="{99D43DAD-D894-4C94-ABCE-2733AF65F608}"/>
    <cellStyle name="Percent 2 2 2 3 5 2 5" xfId="48655" xr:uid="{47F3CB2B-BC01-4FC6-A2CE-7D5C30A13ED7}"/>
    <cellStyle name="Percent 2 2 2 3 5 3" xfId="23503" xr:uid="{EB19E35E-87F9-4E2D-A19A-F1784B57BE4E}"/>
    <cellStyle name="Percent 2 2 2 3 5 3 2" xfId="37195" xr:uid="{533D8143-BFCF-45BE-9B8D-F375CB49F40D}"/>
    <cellStyle name="Percent 2 2 2 3 5 3 3" xfId="52079" xr:uid="{E5D42DCF-472C-4006-B372-3CA92D1B2510}"/>
    <cellStyle name="Percent 2 2 2 3 5 4" xfId="16659" xr:uid="{176F094C-19E5-4B62-808B-D7FDC3A58787}"/>
    <cellStyle name="Percent 2 2 2 3 5 5" xfId="30349" xr:uid="{87565269-D8EA-45D4-823C-448F95E6AC53}"/>
    <cellStyle name="Percent 2 2 2 3 5 6" xfId="45233" xr:uid="{B8E72EE7-29D2-46D2-BB6A-EB25A9CD2787}"/>
    <cellStyle name="Percent 2 2 2 3 6" xfId="11523" xr:uid="{1FFC62EB-4C49-4DAC-9F79-F86325EC1C1B}"/>
    <cellStyle name="Percent 2 2 2 3 6 2" xfId="25213" xr:uid="{2BC21C09-6871-4784-8585-1EE44CD6DC28}"/>
    <cellStyle name="Percent 2 2 2 3 6 2 2" xfId="38905" xr:uid="{55FCADBB-7826-4272-A224-C16B2AF66275}"/>
    <cellStyle name="Percent 2 2 2 3 6 2 3" xfId="53789" xr:uid="{607934AF-D199-4DC3-98C3-BBC11581B2C1}"/>
    <cellStyle name="Percent 2 2 2 3 6 3" xfId="18369" xr:uid="{39DCAF18-D496-4FB0-A120-CFE9C039749C}"/>
    <cellStyle name="Percent 2 2 2 3 6 4" xfId="32059" xr:uid="{3FB1B019-3BFA-41A7-ADDA-4EDBE803A6A9}"/>
    <cellStyle name="Percent 2 2 2 3 6 5" xfId="46943" xr:uid="{FCEF8FAC-3003-4336-9BE3-06187F0A7AFC}"/>
    <cellStyle name="Percent 2 2 2 3 7" xfId="21791" xr:uid="{E3F0FD80-5CDB-4873-A892-B25CA65A661F}"/>
    <cellStyle name="Percent 2 2 2 3 7 2" xfId="35483" xr:uid="{2CD76190-816E-46B0-9DED-A99C7236A466}"/>
    <cellStyle name="Percent 2 2 2 3 7 3" xfId="50367" xr:uid="{F9387E9C-FD09-4C45-9724-9C406A1839D3}"/>
    <cellStyle name="Percent 2 2 2 3 8" xfId="14947" xr:uid="{095108CA-8A0D-473C-B31C-A0C0093792AC}"/>
    <cellStyle name="Percent 2 2 2 3 9" xfId="28637" xr:uid="{F1022013-248B-4BEA-9FF1-49BBAB1D6E35}"/>
    <cellStyle name="Percent 2 2 2 4" xfId="8106" xr:uid="{5C305BC8-D2B3-40B6-AD40-712192DF7324}"/>
    <cellStyle name="Percent 2 2 2 4 10" xfId="43526" xr:uid="{68F0F79F-FA3F-48DB-BE7E-9D95822DAF17}"/>
    <cellStyle name="Percent 2 2 2 4 2" xfId="8107" xr:uid="{B81CE164-74CE-4CAA-A050-E512690935BD}"/>
    <cellStyle name="Percent 2 2 2 4 2 2" xfId="8108" xr:uid="{1C111B0C-185A-43F2-A5DE-8C949E373383}"/>
    <cellStyle name="Percent 2 2 2 4 2 2 2" xfId="9820" xr:uid="{D8DF9591-4933-42B1-B4A6-33E22DE101D8}"/>
    <cellStyle name="Percent 2 2 2 4 2 2 2 2" xfId="13242" xr:uid="{52D106C7-6709-4506-8F3C-1B8631F017F9}"/>
    <cellStyle name="Percent 2 2 2 4 2 2 2 2 2" xfId="26932" xr:uid="{99434806-D260-455A-BF45-958D0A8D2AF7}"/>
    <cellStyle name="Percent 2 2 2 4 2 2 2 2 2 2" xfId="40624" xr:uid="{4D598968-BB64-47EA-AC8F-1D32BA3BC6E6}"/>
    <cellStyle name="Percent 2 2 2 4 2 2 2 2 2 3" xfId="55508" xr:uid="{D6BCBE98-CA4F-402C-BC08-B81A8894E412}"/>
    <cellStyle name="Percent 2 2 2 4 2 2 2 2 3" xfId="20088" xr:uid="{AD12243C-0FD2-4B7F-BB73-92A5BB7A0212}"/>
    <cellStyle name="Percent 2 2 2 4 2 2 2 2 4" xfId="33778" xr:uid="{2B7650B7-3B24-4BCF-82C7-15D187BEE44C}"/>
    <cellStyle name="Percent 2 2 2 4 2 2 2 2 5" xfId="48662" xr:uid="{67F146B2-1F51-4B76-B7C1-70CBC65E5BAE}"/>
    <cellStyle name="Percent 2 2 2 4 2 2 2 3" xfId="23510" xr:uid="{AD799D00-2F89-4741-88C4-9F96F9D1296D}"/>
    <cellStyle name="Percent 2 2 2 4 2 2 2 3 2" xfId="37202" xr:uid="{9523D7E5-C058-4551-A31C-6C9258E1E4AC}"/>
    <cellStyle name="Percent 2 2 2 4 2 2 2 3 3" xfId="52086" xr:uid="{DB8AF82D-81C7-4DF9-86A6-D5CA51B5E63B}"/>
    <cellStyle name="Percent 2 2 2 4 2 2 2 4" xfId="16666" xr:uid="{1996B0E3-9677-4A13-B936-04044E9EA381}"/>
    <cellStyle name="Percent 2 2 2 4 2 2 2 5" xfId="30356" xr:uid="{A6659AD3-39CF-4B20-A06C-A7F0F83F2672}"/>
    <cellStyle name="Percent 2 2 2 4 2 2 2 6" xfId="45240" xr:uid="{7E780AC8-FE4E-4658-83C2-8F273575DF4E}"/>
    <cellStyle name="Percent 2 2 2 4 2 2 3" xfId="11530" xr:uid="{ECD03EB3-0FB3-486D-885C-18510E739B05}"/>
    <cellStyle name="Percent 2 2 2 4 2 2 3 2" xfId="25220" xr:uid="{7631F80B-A492-403F-94FA-214C47BC18A9}"/>
    <cellStyle name="Percent 2 2 2 4 2 2 3 2 2" xfId="38912" xr:uid="{95C756BD-59C7-4C08-9D75-C5CC480DCFA0}"/>
    <cellStyle name="Percent 2 2 2 4 2 2 3 2 3" xfId="53796" xr:uid="{55AF551B-4DD3-498C-B050-ED50A3777057}"/>
    <cellStyle name="Percent 2 2 2 4 2 2 3 3" xfId="18376" xr:uid="{AF4CE83F-012A-4520-B74B-FF35ECC827D0}"/>
    <cellStyle name="Percent 2 2 2 4 2 2 3 4" xfId="32066" xr:uid="{73C592F8-2FBF-4033-B1A4-06621705C5D7}"/>
    <cellStyle name="Percent 2 2 2 4 2 2 3 5" xfId="46950" xr:uid="{D32205A2-E8F3-4FD9-A791-C374A1753BBA}"/>
    <cellStyle name="Percent 2 2 2 4 2 2 4" xfId="21798" xr:uid="{E2FD56E8-1A98-49AA-96C4-2D5C56B446F9}"/>
    <cellStyle name="Percent 2 2 2 4 2 2 4 2" xfId="35490" xr:uid="{664A66E2-6FB3-4BA3-8F40-322ABF79B8BC}"/>
    <cellStyle name="Percent 2 2 2 4 2 2 4 3" xfId="50374" xr:uid="{5146980F-D955-49A9-9C63-D7A2CBC0A132}"/>
    <cellStyle name="Percent 2 2 2 4 2 2 5" xfId="14954" xr:uid="{392FBF41-0BD4-4119-83D1-AD9901103BA9}"/>
    <cellStyle name="Percent 2 2 2 4 2 2 6" xfId="28644" xr:uid="{F8801DE1-8B86-4600-B474-C0D8DA68754C}"/>
    <cellStyle name="Percent 2 2 2 4 2 2 7" xfId="43528" xr:uid="{5979C6AB-127A-4A03-918C-F6785FEABC78}"/>
    <cellStyle name="Percent 2 2 2 4 2 3" xfId="9819" xr:uid="{2BA94CE2-6022-4778-81A7-AE1DF3C3FB92}"/>
    <cellStyle name="Percent 2 2 2 4 2 3 2" xfId="13241" xr:uid="{3B78A543-F41A-499B-B672-81FAB253F44D}"/>
    <cellStyle name="Percent 2 2 2 4 2 3 2 2" xfId="26931" xr:uid="{3C8F53E0-836C-4C20-9A69-87CF227D3BA8}"/>
    <cellStyle name="Percent 2 2 2 4 2 3 2 2 2" xfId="40623" xr:uid="{BABE7021-B7A0-4041-A461-283920F06CC5}"/>
    <cellStyle name="Percent 2 2 2 4 2 3 2 2 3" xfId="55507" xr:uid="{6797938C-63B5-432F-AFB1-0DC02873A818}"/>
    <cellStyle name="Percent 2 2 2 4 2 3 2 3" xfId="20087" xr:uid="{BD41E212-41EF-4931-AEFF-B91D2B0DAA3F}"/>
    <cellStyle name="Percent 2 2 2 4 2 3 2 4" xfId="33777" xr:uid="{F019BF7B-4283-4649-A472-B54571EB06A3}"/>
    <cellStyle name="Percent 2 2 2 4 2 3 2 5" xfId="48661" xr:uid="{56550C6B-63E6-4530-8246-10187E12E0D7}"/>
    <cellStyle name="Percent 2 2 2 4 2 3 3" xfId="23509" xr:uid="{A01AB992-8A11-470F-994A-4D0374A8972D}"/>
    <cellStyle name="Percent 2 2 2 4 2 3 3 2" xfId="37201" xr:uid="{3DBBF9B5-7EAA-4B64-9811-0959426B6006}"/>
    <cellStyle name="Percent 2 2 2 4 2 3 3 3" xfId="52085" xr:uid="{3E2B2E8D-43AA-47B5-886B-EAD4F8D85AD3}"/>
    <cellStyle name="Percent 2 2 2 4 2 3 4" xfId="16665" xr:uid="{51F3D2C1-700C-46DD-89FB-6EFD1281EC4A}"/>
    <cellStyle name="Percent 2 2 2 4 2 3 5" xfId="30355" xr:uid="{86B57946-0C66-44A7-8089-9D5C28C94CEC}"/>
    <cellStyle name="Percent 2 2 2 4 2 3 6" xfId="45239" xr:uid="{24E39F47-1A16-44A1-BF3B-092096EEE1B7}"/>
    <cellStyle name="Percent 2 2 2 4 2 4" xfId="11529" xr:uid="{CDB0C14D-1BDF-4E03-A080-5241B8D5F936}"/>
    <cellStyle name="Percent 2 2 2 4 2 4 2" xfId="25219" xr:uid="{C37E75B6-3041-447A-9D94-91D552B529A0}"/>
    <cellStyle name="Percent 2 2 2 4 2 4 2 2" xfId="38911" xr:uid="{BBFC959C-6695-49F9-BCB2-6FCEB2FA8FEC}"/>
    <cellStyle name="Percent 2 2 2 4 2 4 2 3" xfId="53795" xr:uid="{2172A576-7E98-48C5-BD28-FE3C7C60D93C}"/>
    <cellStyle name="Percent 2 2 2 4 2 4 3" xfId="18375" xr:uid="{91FFD3C2-D9A6-4874-849A-27B5EFFF7F4E}"/>
    <cellStyle name="Percent 2 2 2 4 2 4 4" xfId="32065" xr:uid="{6AA6BC4C-66E6-4EE0-A3A9-736FA0ABF2A1}"/>
    <cellStyle name="Percent 2 2 2 4 2 4 5" xfId="46949" xr:uid="{D3DFCA7C-070B-4171-B8F7-0C0A196BFC24}"/>
    <cellStyle name="Percent 2 2 2 4 2 5" xfId="21797" xr:uid="{FB07DC4B-34D8-476E-B392-4DFEAACB0452}"/>
    <cellStyle name="Percent 2 2 2 4 2 5 2" xfId="35489" xr:uid="{E8879EE9-3E06-403F-AC0F-91469F252BB8}"/>
    <cellStyle name="Percent 2 2 2 4 2 5 3" xfId="50373" xr:uid="{7A9661AB-E676-4822-A5B8-5C3AC2C709A9}"/>
    <cellStyle name="Percent 2 2 2 4 2 6" xfId="14953" xr:uid="{177D6835-04E6-44CA-B631-8B846AD110A9}"/>
    <cellStyle name="Percent 2 2 2 4 2 7" xfId="28643" xr:uid="{943D1B30-37AF-4498-A92F-BB04EB835925}"/>
    <cellStyle name="Percent 2 2 2 4 2 8" xfId="43527" xr:uid="{3B1665C2-727D-4C9E-80A0-A0C2487A0553}"/>
    <cellStyle name="Percent 2 2 2 4 3" xfId="8109" xr:uid="{B5241100-A22A-4FEE-914D-1E8969F4B753}"/>
    <cellStyle name="Percent 2 2 2 4 3 2" xfId="9821" xr:uid="{B738BAEC-C3DC-4D37-A36D-EB083F049676}"/>
    <cellStyle name="Percent 2 2 2 4 3 2 2" xfId="13243" xr:uid="{8F10CC71-BDCF-4912-934E-FF90470E18AA}"/>
    <cellStyle name="Percent 2 2 2 4 3 2 2 2" xfId="26933" xr:uid="{413105E2-CFD7-4108-9B33-C7EB9A328123}"/>
    <cellStyle name="Percent 2 2 2 4 3 2 2 2 2" xfId="40625" xr:uid="{FE1F0ABD-E989-40E5-883B-FE6E62A97047}"/>
    <cellStyle name="Percent 2 2 2 4 3 2 2 2 3" xfId="55509" xr:uid="{851B8A09-8CD8-47A6-BA3B-FB631977F5BA}"/>
    <cellStyle name="Percent 2 2 2 4 3 2 2 3" xfId="20089" xr:uid="{0D1B3DFD-9751-41B8-AE1D-B6EB5B698C16}"/>
    <cellStyle name="Percent 2 2 2 4 3 2 2 4" xfId="33779" xr:uid="{8EB7B935-69B3-4000-9661-2E3D3F3E513B}"/>
    <cellStyle name="Percent 2 2 2 4 3 2 2 5" xfId="48663" xr:uid="{DD1BAEDB-C542-48DA-A7A9-BAE40ED28B2E}"/>
    <cellStyle name="Percent 2 2 2 4 3 2 3" xfId="23511" xr:uid="{D06D26F1-0BAE-443F-9F1A-4F092FD2C7DE}"/>
    <cellStyle name="Percent 2 2 2 4 3 2 3 2" xfId="37203" xr:uid="{0ABFEE84-23D0-4736-99A0-3AEF112E9F7B}"/>
    <cellStyle name="Percent 2 2 2 4 3 2 3 3" xfId="52087" xr:uid="{F7C05BA5-F72A-4410-9E9B-DB35220CF870}"/>
    <cellStyle name="Percent 2 2 2 4 3 2 4" xfId="16667" xr:uid="{0C2DBCB5-C539-458D-B3A6-4DAEF7CAB3A2}"/>
    <cellStyle name="Percent 2 2 2 4 3 2 5" xfId="30357" xr:uid="{7BFAC52F-B420-495D-B124-258A8FFA6979}"/>
    <cellStyle name="Percent 2 2 2 4 3 2 6" xfId="45241" xr:uid="{A9DCB628-A610-4702-B852-2DA6184E5BC5}"/>
    <cellStyle name="Percent 2 2 2 4 3 3" xfId="11531" xr:uid="{9584CE85-ECEE-43E5-B71A-597F761D5E3A}"/>
    <cellStyle name="Percent 2 2 2 4 3 3 2" xfId="25221" xr:uid="{2D487DD5-FB05-4FC4-94A8-BEC54109913A}"/>
    <cellStyle name="Percent 2 2 2 4 3 3 2 2" xfId="38913" xr:uid="{8ED4B836-C455-4C86-A500-79AF8A8B6047}"/>
    <cellStyle name="Percent 2 2 2 4 3 3 2 3" xfId="53797" xr:uid="{92825169-0340-49BB-886A-DAF049CB1B7D}"/>
    <cellStyle name="Percent 2 2 2 4 3 3 3" xfId="18377" xr:uid="{D862FD94-334A-4273-87DE-B781EFDE6E85}"/>
    <cellStyle name="Percent 2 2 2 4 3 3 4" xfId="32067" xr:uid="{F61CAAD7-B7AD-42ED-BC03-B823EA4E4736}"/>
    <cellStyle name="Percent 2 2 2 4 3 3 5" xfId="46951" xr:uid="{109FC8EF-B2DA-456C-BCAD-8B47B7D6DA1D}"/>
    <cellStyle name="Percent 2 2 2 4 3 4" xfId="21799" xr:uid="{547CDADA-A96D-45E3-92D9-05C77657C344}"/>
    <cellStyle name="Percent 2 2 2 4 3 4 2" xfId="35491" xr:uid="{94806CB1-C6F7-4107-B254-DD9A71FFFEEA}"/>
    <cellStyle name="Percent 2 2 2 4 3 4 3" xfId="50375" xr:uid="{747DA7CD-0B44-412A-BBC8-E40788E80BB7}"/>
    <cellStyle name="Percent 2 2 2 4 3 5" xfId="14955" xr:uid="{5B9DB3E8-DFF9-4AE9-8BF3-9DBEA1A17A6D}"/>
    <cellStyle name="Percent 2 2 2 4 3 6" xfId="28645" xr:uid="{D5FCB197-B0BA-48D8-8860-2E7051D42415}"/>
    <cellStyle name="Percent 2 2 2 4 3 7" xfId="43529" xr:uid="{31299472-5740-4924-9114-107046766E58}"/>
    <cellStyle name="Percent 2 2 2 4 4" xfId="8110" xr:uid="{6C848663-1B44-45BF-8C45-7B23E57BA8E4}"/>
    <cellStyle name="Percent 2 2 2 4 4 2" xfId="9822" xr:uid="{3C1F5EBC-78BB-4148-BDE9-B82CFE069C34}"/>
    <cellStyle name="Percent 2 2 2 4 4 2 2" xfId="13244" xr:uid="{4588165A-0DC9-4BCA-B340-1EA800D7E36C}"/>
    <cellStyle name="Percent 2 2 2 4 4 2 2 2" xfId="26934" xr:uid="{8BAA0542-E6E9-445B-A073-6D1A8CA618C6}"/>
    <cellStyle name="Percent 2 2 2 4 4 2 2 2 2" xfId="40626" xr:uid="{F023B7E3-CA4F-4D8A-BC25-B4727070FCB8}"/>
    <cellStyle name="Percent 2 2 2 4 4 2 2 2 3" xfId="55510" xr:uid="{E4344FAD-08C0-4E3F-82F7-96D7ED720439}"/>
    <cellStyle name="Percent 2 2 2 4 4 2 2 3" xfId="20090" xr:uid="{D50F3710-1329-4B59-A6BF-3C87450AE842}"/>
    <cellStyle name="Percent 2 2 2 4 4 2 2 4" xfId="33780" xr:uid="{DAFE5F53-1E92-4100-9AA4-BD7C64079EBC}"/>
    <cellStyle name="Percent 2 2 2 4 4 2 2 5" xfId="48664" xr:uid="{41B3B2CC-19AE-4975-8C22-271791442E8F}"/>
    <cellStyle name="Percent 2 2 2 4 4 2 3" xfId="23512" xr:uid="{14940B4E-A627-494C-8851-101D670C853C}"/>
    <cellStyle name="Percent 2 2 2 4 4 2 3 2" xfId="37204" xr:uid="{7E3F3748-9EF7-4723-ACBC-2A99FA55A219}"/>
    <cellStyle name="Percent 2 2 2 4 4 2 3 3" xfId="52088" xr:uid="{41A42797-0A66-4BD3-BA6E-F9D9D50EBAC5}"/>
    <cellStyle name="Percent 2 2 2 4 4 2 4" xfId="16668" xr:uid="{8A8FE801-E0BE-4C29-BC99-99F1A6319C2E}"/>
    <cellStyle name="Percent 2 2 2 4 4 2 5" xfId="30358" xr:uid="{FE5E8D29-6125-4AB4-8B66-5DD20D97DE61}"/>
    <cellStyle name="Percent 2 2 2 4 4 2 6" xfId="45242" xr:uid="{A639D70E-C541-4B87-AE2C-502C1F96779E}"/>
    <cellStyle name="Percent 2 2 2 4 4 3" xfId="11532" xr:uid="{792F6DDD-4296-4BC5-88FB-A821C299E5DE}"/>
    <cellStyle name="Percent 2 2 2 4 4 3 2" xfId="25222" xr:uid="{2EB06E16-B8BA-47D8-ABD5-CCD51CC97B9F}"/>
    <cellStyle name="Percent 2 2 2 4 4 3 2 2" xfId="38914" xr:uid="{EC164555-FC48-46D4-92D2-665E1F39C4F8}"/>
    <cellStyle name="Percent 2 2 2 4 4 3 2 3" xfId="53798" xr:uid="{393DC616-3AD1-4816-9A01-CED1B29256A7}"/>
    <cellStyle name="Percent 2 2 2 4 4 3 3" xfId="18378" xr:uid="{E3ED80C2-5E8A-465D-A052-C1827198CF4D}"/>
    <cellStyle name="Percent 2 2 2 4 4 3 4" xfId="32068" xr:uid="{848F91B4-611B-42CD-BB3D-82ECA793828E}"/>
    <cellStyle name="Percent 2 2 2 4 4 3 5" xfId="46952" xr:uid="{65F15214-5C76-43F3-BFE6-F5E19A963469}"/>
    <cellStyle name="Percent 2 2 2 4 4 4" xfId="21800" xr:uid="{EFF57623-E925-4ABE-BBD5-FF048E5FF552}"/>
    <cellStyle name="Percent 2 2 2 4 4 4 2" xfId="35492" xr:uid="{4E760B9D-4056-4F9F-A780-13595C1BB77C}"/>
    <cellStyle name="Percent 2 2 2 4 4 4 3" xfId="50376" xr:uid="{B271B666-19AE-4CE1-B9AE-2C33705456A8}"/>
    <cellStyle name="Percent 2 2 2 4 4 5" xfId="14956" xr:uid="{BB772317-FDB6-4688-B493-DD983215D53F}"/>
    <cellStyle name="Percent 2 2 2 4 4 6" xfId="28646" xr:uid="{A11F4186-90D7-433C-A386-47F1211B4F5F}"/>
    <cellStyle name="Percent 2 2 2 4 4 7" xfId="43530" xr:uid="{1E7A982B-B121-4210-A381-DC955717B21D}"/>
    <cellStyle name="Percent 2 2 2 4 5" xfId="9818" xr:uid="{1C8A5AED-D5B3-4AE8-BF7D-96E662155709}"/>
    <cellStyle name="Percent 2 2 2 4 5 2" xfId="13240" xr:uid="{41D6AFBA-59DF-4536-9F65-2678CA0DF21E}"/>
    <cellStyle name="Percent 2 2 2 4 5 2 2" xfId="26930" xr:uid="{D89E9929-2E33-4618-A380-93DE334992D6}"/>
    <cellStyle name="Percent 2 2 2 4 5 2 2 2" xfId="40622" xr:uid="{E0624054-09BC-45F9-B4C0-BBF3A957FBEB}"/>
    <cellStyle name="Percent 2 2 2 4 5 2 2 3" xfId="55506" xr:uid="{76563887-86E2-4A0D-9A5D-6A79FE497A3C}"/>
    <cellStyle name="Percent 2 2 2 4 5 2 3" xfId="20086" xr:uid="{9D8139BE-F850-4E53-9713-6D2137E79AEE}"/>
    <cellStyle name="Percent 2 2 2 4 5 2 4" xfId="33776" xr:uid="{3C073856-22E5-4A30-BE8A-A6E735CEEBAA}"/>
    <cellStyle name="Percent 2 2 2 4 5 2 5" xfId="48660" xr:uid="{F84FFB16-B8C2-4A6D-BD35-7AD53CFDEC8C}"/>
    <cellStyle name="Percent 2 2 2 4 5 3" xfId="23508" xr:uid="{4870AF25-2142-4E64-95F3-20D798703FFF}"/>
    <cellStyle name="Percent 2 2 2 4 5 3 2" xfId="37200" xr:uid="{71A1EE3D-AC97-489B-90A1-DF6E4015370F}"/>
    <cellStyle name="Percent 2 2 2 4 5 3 3" xfId="52084" xr:uid="{097A3D15-2F3C-4AF7-BD94-D0CE746D8AE4}"/>
    <cellStyle name="Percent 2 2 2 4 5 4" xfId="16664" xr:uid="{9D80434A-0D26-4DAE-9368-15E3C8BE17BD}"/>
    <cellStyle name="Percent 2 2 2 4 5 5" xfId="30354" xr:uid="{B4A3CFD0-3536-4958-B525-CEE6D245EFAA}"/>
    <cellStyle name="Percent 2 2 2 4 5 6" xfId="45238" xr:uid="{B3FAFA45-922F-438F-9B06-FD1FE30EE112}"/>
    <cellStyle name="Percent 2 2 2 4 6" xfId="11528" xr:uid="{B898DD87-C32B-4D7E-A66C-A6AB72653199}"/>
    <cellStyle name="Percent 2 2 2 4 6 2" xfId="25218" xr:uid="{93A5AD10-0E31-495C-A0A4-CA9073BE845E}"/>
    <cellStyle name="Percent 2 2 2 4 6 2 2" xfId="38910" xr:uid="{8268D0AA-2249-4A4A-80CA-BD11B0515F26}"/>
    <cellStyle name="Percent 2 2 2 4 6 2 3" xfId="53794" xr:uid="{E7DDC7D6-70AC-4BD1-BD0B-F1A28C246956}"/>
    <cellStyle name="Percent 2 2 2 4 6 3" xfId="18374" xr:uid="{796D1448-D67B-430D-A63F-FFA79EAA7B13}"/>
    <cellStyle name="Percent 2 2 2 4 6 4" xfId="32064" xr:uid="{779CB460-09AF-4E8F-891A-CEE7FABCDD8D}"/>
    <cellStyle name="Percent 2 2 2 4 6 5" xfId="46948" xr:uid="{CECD2292-98BB-44EE-A4D1-9A0FD15A2CC2}"/>
    <cellStyle name="Percent 2 2 2 4 7" xfId="21796" xr:uid="{6F431559-E9C0-47BA-825B-278B57D07322}"/>
    <cellStyle name="Percent 2 2 2 4 7 2" xfId="35488" xr:uid="{CA4A15B1-7C61-4DA7-8884-B1E4BFBE578D}"/>
    <cellStyle name="Percent 2 2 2 4 7 3" xfId="50372" xr:uid="{F39DC41F-B169-4E88-86A7-1EE5E3AEA3F9}"/>
    <cellStyle name="Percent 2 2 2 4 8" xfId="14952" xr:uid="{727021B5-0D24-4D02-A2A4-3B2CC58C8DC4}"/>
    <cellStyle name="Percent 2 2 2 4 9" xfId="28642" xr:uid="{357E0CCC-A851-4F17-8004-3115BE989755}"/>
    <cellStyle name="Percent 2 2 2 5" xfId="8111" xr:uid="{F76E87E6-6759-4E98-9D98-B8140A04F029}"/>
    <cellStyle name="Percent 2 2 2 5 2" xfId="8112" xr:uid="{1E1D4959-AC61-490E-B7BF-29CD6053C457}"/>
    <cellStyle name="Percent 2 2 2 5 2 2" xfId="9824" xr:uid="{350B316A-0F87-4DF3-8394-1B189C44AE4B}"/>
    <cellStyle name="Percent 2 2 2 5 2 2 2" xfId="13246" xr:uid="{636E2314-0E7C-4D1E-80A2-A9699B93CAEE}"/>
    <cellStyle name="Percent 2 2 2 5 2 2 2 2" xfId="26936" xr:uid="{448F6B67-FD6F-4162-8DDA-68194121FD95}"/>
    <cellStyle name="Percent 2 2 2 5 2 2 2 2 2" xfId="40628" xr:uid="{E715F5B8-E364-421D-B7E4-E96F467CE580}"/>
    <cellStyle name="Percent 2 2 2 5 2 2 2 2 3" xfId="55512" xr:uid="{6AE2B302-BB0F-44C6-B7F8-13D505574402}"/>
    <cellStyle name="Percent 2 2 2 5 2 2 2 3" xfId="20092" xr:uid="{B7E42467-577E-4851-80E1-75C574B3C9FA}"/>
    <cellStyle name="Percent 2 2 2 5 2 2 2 4" xfId="33782" xr:uid="{9F8625AF-95E3-46B7-90A7-7B3345BF0027}"/>
    <cellStyle name="Percent 2 2 2 5 2 2 2 5" xfId="48666" xr:uid="{9767DD94-0F16-446C-81E5-CC2475591F5B}"/>
    <cellStyle name="Percent 2 2 2 5 2 2 3" xfId="23514" xr:uid="{6167E01C-D041-464A-BB76-4C9522445201}"/>
    <cellStyle name="Percent 2 2 2 5 2 2 3 2" xfId="37206" xr:uid="{ABDA99A2-6A00-4BF7-A52E-D4426769B6B6}"/>
    <cellStyle name="Percent 2 2 2 5 2 2 3 3" xfId="52090" xr:uid="{416C7A74-0F98-4832-8121-09A7460F86A5}"/>
    <cellStyle name="Percent 2 2 2 5 2 2 4" xfId="16670" xr:uid="{AEEDED10-7CA5-400C-B7CC-FCBA32901CBC}"/>
    <cellStyle name="Percent 2 2 2 5 2 2 5" xfId="30360" xr:uid="{C3600D84-6675-4FD3-9473-4C5480BC2E45}"/>
    <cellStyle name="Percent 2 2 2 5 2 2 6" xfId="45244" xr:uid="{B888C119-7C9A-4610-A295-71D350E8322B}"/>
    <cellStyle name="Percent 2 2 2 5 2 3" xfId="11534" xr:uid="{E8DADFD5-F98F-4488-A99D-671B7110FCAD}"/>
    <cellStyle name="Percent 2 2 2 5 2 3 2" xfId="25224" xr:uid="{C2144069-4D5C-45BD-9EAB-33D511EC25E2}"/>
    <cellStyle name="Percent 2 2 2 5 2 3 2 2" xfId="38916" xr:uid="{21F7930A-F1D5-4C01-9C6D-1C208AAD2525}"/>
    <cellStyle name="Percent 2 2 2 5 2 3 2 3" xfId="53800" xr:uid="{49ED3926-E487-4401-B575-1E3CF28E299E}"/>
    <cellStyle name="Percent 2 2 2 5 2 3 3" xfId="18380" xr:uid="{2BAEBFEB-492A-41B7-8A27-88D7FBD9EC81}"/>
    <cellStyle name="Percent 2 2 2 5 2 3 4" xfId="32070" xr:uid="{8E1B0EB2-CAAC-402C-8569-4FDDD19DAA5E}"/>
    <cellStyle name="Percent 2 2 2 5 2 3 5" xfId="46954" xr:uid="{954965F5-FCB7-41E3-B380-1F2B346C94E6}"/>
    <cellStyle name="Percent 2 2 2 5 2 4" xfId="21802" xr:uid="{6AE37FE9-43E7-4170-A744-5D14CD23EF02}"/>
    <cellStyle name="Percent 2 2 2 5 2 4 2" xfId="35494" xr:uid="{AD1D9C3F-E898-468F-815F-8604B636B796}"/>
    <cellStyle name="Percent 2 2 2 5 2 4 3" xfId="50378" xr:uid="{44F014EA-5151-465B-B335-884E3D90140B}"/>
    <cellStyle name="Percent 2 2 2 5 2 5" xfId="14958" xr:uid="{344CEEBA-634A-4423-8321-E9E0E6B810AC}"/>
    <cellStyle name="Percent 2 2 2 5 2 6" xfId="28648" xr:uid="{383B8F25-66B2-4B64-96E7-9CCA2B4F0EC8}"/>
    <cellStyle name="Percent 2 2 2 5 2 7" xfId="43532" xr:uid="{6B664C39-19B4-4A13-9F08-88DF671D3A4C}"/>
    <cellStyle name="Percent 2 2 2 5 3" xfId="9823" xr:uid="{A5981F9E-642F-441F-B32E-3BCE747485EE}"/>
    <cellStyle name="Percent 2 2 2 5 3 2" xfId="13245" xr:uid="{5E6289D2-B26D-4A2A-8A24-EE2E3BB3F637}"/>
    <cellStyle name="Percent 2 2 2 5 3 2 2" xfId="26935" xr:uid="{7E22D414-70D8-4EC9-B61B-DD31C43EEBF5}"/>
    <cellStyle name="Percent 2 2 2 5 3 2 2 2" xfId="40627" xr:uid="{C8F59840-8440-45F9-93F8-A6A6B6DF96EE}"/>
    <cellStyle name="Percent 2 2 2 5 3 2 2 3" xfId="55511" xr:uid="{CE785A60-2629-4D6F-A224-DED92ECB435A}"/>
    <cellStyle name="Percent 2 2 2 5 3 2 3" xfId="20091" xr:uid="{0D9E90B5-BCDB-4108-AA9E-40B0B27901F5}"/>
    <cellStyle name="Percent 2 2 2 5 3 2 4" xfId="33781" xr:uid="{050CE745-C62A-4292-8365-4338AE82A5A1}"/>
    <cellStyle name="Percent 2 2 2 5 3 2 5" xfId="48665" xr:uid="{771A37D2-7523-4FAB-B665-DA01B43FE418}"/>
    <cellStyle name="Percent 2 2 2 5 3 3" xfId="23513" xr:uid="{45D44449-0816-4534-9EA4-E30E3912D8F8}"/>
    <cellStyle name="Percent 2 2 2 5 3 3 2" xfId="37205" xr:uid="{4456C50C-DB16-4CCA-9D22-0E63E9F7CA85}"/>
    <cellStyle name="Percent 2 2 2 5 3 3 3" xfId="52089" xr:uid="{99FEF06C-339F-490E-A409-29986560AD13}"/>
    <cellStyle name="Percent 2 2 2 5 3 4" xfId="16669" xr:uid="{90DDA293-8E0B-4FCD-9E5E-8803C9692AF4}"/>
    <cellStyle name="Percent 2 2 2 5 3 5" xfId="30359" xr:uid="{CF888547-0CAD-47AF-B20E-4D97734418D3}"/>
    <cellStyle name="Percent 2 2 2 5 3 6" xfId="45243" xr:uid="{4A8AE26D-999B-44E2-AB4C-A2A76ACED3C2}"/>
    <cellStyle name="Percent 2 2 2 5 4" xfId="11533" xr:uid="{523AECE8-1A8A-438F-B17C-88097E42D7AE}"/>
    <cellStyle name="Percent 2 2 2 5 4 2" xfId="25223" xr:uid="{A6A4DEA7-0496-4ED0-810B-836D95414587}"/>
    <cellStyle name="Percent 2 2 2 5 4 2 2" xfId="38915" xr:uid="{3548E815-33EE-4135-A5A0-181F6A3BD6AC}"/>
    <cellStyle name="Percent 2 2 2 5 4 2 3" xfId="53799" xr:uid="{0A0EE965-75B9-4F47-82EF-5DEA36BB1AF8}"/>
    <cellStyle name="Percent 2 2 2 5 4 3" xfId="18379" xr:uid="{114F3D2C-6265-40DE-8492-569758915127}"/>
    <cellStyle name="Percent 2 2 2 5 4 4" xfId="32069" xr:uid="{6D10BBEE-7B5C-4C09-BCBB-95C78020BE5B}"/>
    <cellStyle name="Percent 2 2 2 5 4 5" xfId="46953" xr:uid="{055FE25E-A7DB-41FF-9CD8-B49E6B2B8510}"/>
    <cellStyle name="Percent 2 2 2 5 5" xfId="21801" xr:uid="{1D4481B5-7B46-41B1-B5E4-B3D7217D0272}"/>
    <cellStyle name="Percent 2 2 2 5 5 2" xfId="35493" xr:uid="{90A369FE-840E-4494-9BC9-B7B08BA67E3D}"/>
    <cellStyle name="Percent 2 2 2 5 5 3" xfId="50377" xr:uid="{652BB379-0BA9-4D83-900B-81F0C69EC110}"/>
    <cellStyle name="Percent 2 2 2 5 6" xfId="14957" xr:uid="{2B5C2539-BB56-459F-A425-8620C3AF1655}"/>
    <cellStyle name="Percent 2 2 2 5 7" xfId="28647" xr:uid="{C73A60D0-7027-4765-8B6B-E106A046DD79}"/>
    <cellStyle name="Percent 2 2 2 5 8" xfId="43531" xr:uid="{F56D1C1E-3BA6-47B8-A2B3-577900E8A6F6}"/>
    <cellStyle name="Percent 2 2 2 6" xfId="8113" xr:uid="{A626F261-84AF-40BF-8F2F-67A9D5FA1CCB}"/>
    <cellStyle name="Percent 2 2 2 6 2" xfId="9825" xr:uid="{5D8BF410-8EE1-4B6E-A0ED-CE8A6A761B44}"/>
    <cellStyle name="Percent 2 2 2 6 2 2" xfId="13247" xr:uid="{BB5E6C89-165D-4FFD-8163-BF830765AC90}"/>
    <cellStyle name="Percent 2 2 2 6 2 2 2" xfId="26937" xr:uid="{8F624AFB-573F-43AD-B8AC-BA57E67C3E8A}"/>
    <cellStyle name="Percent 2 2 2 6 2 2 2 2" xfId="40629" xr:uid="{2B783BB6-1A44-457C-B9CB-7AC12F5E1DF4}"/>
    <cellStyle name="Percent 2 2 2 6 2 2 2 3" xfId="55513" xr:uid="{0D11BB46-3CEA-4FC1-9E6C-210C1D693615}"/>
    <cellStyle name="Percent 2 2 2 6 2 2 3" xfId="20093" xr:uid="{B13D312B-0F37-4D80-A758-1E963B0CAEB7}"/>
    <cellStyle name="Percent 2 2 2 6 2 2 4" xfId="33783" xr:uid="{30BCE798-FB2F-4459-BA52-974787A32D72}"/>
    <cellStyle name="Percent 2 2 2 6 2 2 5" xfId="48667" xr:uid="{93D07743-BC28-4550-820C-08EB93D28CD7}"/>
    <cellStyle name="Percent 2 2 2 6 2 3" xfId="23515" xr:uid="{D9DE6892-C5BC-4180-B7B2-205DEE198D8F}"/>
    <cellStyle name="Percent 2 2 2 6 2 3 2" xfId="37207" xr:uid="{6EAC0403-F80C-429E-B699-8A8702DC748C}"/>
    <cellStyle name="Percent 2 2 2 6 2 3 3" xfId="52091" xr:uid="{E0222C43-1671-4399-8BA4-766CE2ABBBC1}"/>
    <cellStyle name="Percent 2 2 2 6 2 4" xfId="16671" xr:uid="{D625540C-36DB-4770-9018-D75954C5BEEA}"/>
    <cellStyle name="Percent 2 2 2 6 2 5" xfId="30361" xr:uid="{39343C03-9DD8-4952-92AD-6B4A54B17B9D}"/>
    <cellStyle name="Percent 2 2 2 6 2 6" xfId="45245" xr:uid="{A4ECBF86-ACA3-4334-83CA-B536F2D7F869}"/>
    <cellStyle name="Percent 2 2 2 6 3" xfId="11535" xr:uid="{382A5B2F-048E-4437-853F-30ACB8C25E70}"/>
    <cellStyle name="Percent 2 2 2 6 3 2" xfId="25225" xr:uid="{D561AE94-810E-4D6F-828A-1E7DC27ABAAD}"/>
    <cellStyle name="Percent 2 2 2 6 3 2 2" xfId="38917" xr:uid="{A0EB0259-2BA4-4F2E-95B2-35A590C30E14}"/>
    <cellStyle name="Percent 2 2 2 6 3 2 3" xfId="53801" xr:uid="{31223A37-E738-4AB2-A29E-FD8FB6B06055}"/>
    <cellStyle name="Percent 2 2 2 6 3 3" xfId="18381" xr:uid="{9FBBD177-C263-45BA-B7BE-0F364F89D632}"/>
    <cellStyle name="Percent 2 2 2 6 3 4" xfId="32071" xr:uid="{EEB4034F-B041-4E9F-A602-A4D027AE4C69}"/>
    <cellStyle name="Percent 2 2 2 6 3 5" xfId="46955" xr:uid="{EF2C63DE-EB66-48B8-9580-FF1704041632}"/>
    <cellStyle name="Percent 2 2 2 6 4" xfId="21803" xr:uid="{AD259A80-9E55-427E-B015-54622C91A2DA}"/>
    <cellStyle name="Percent 2 2 2 6 4 2" xfId="35495" xr:uid="{43151D76-8A86-4922-A4DF-89E11CEE2175}"/>
    <cellStyle name="Percent 2 2 2 6 4 3" xfId="50379" xr:uid="{6833A059-D8E5-43E6-801E-0CAB1965BC85}"/>
    <cellStyle name="Percent 2 2 2 6 5" xfId="14959" xr:uid="{41D839FD-9B16-438D-A5DB-1B4174264A87}"/>
    <cellStyle name="Percent 2 2 2 6 6" xfId="28649" xr:uid="{4031980B-5DB7-48E6-A54A-70A1AC991B13}"/>
    <cellStyle name="Percent 2 2 2 6 7" xfId="43533" xr:uid="{8E4FEB3D-8BAA-4E9D-B876-90D68E21678B}"/>
    <cellStyle name="Percent 2 2 2 7" xfId="8114" xr:uid="{F8C259EA-2A99-47C0-BFC4-D5493089AE67}"/>
    <cellStyle name="Percent 2 2 2 7 2" xfId="9826" xr:uid="{85246FA1-41B3-45FC-91AD-DE52C158BD77}"/>
    <cellStyle name="Percent 2 2 2 7 2 2" xfId="13248" xr:uid="{F3C7CD0E-9051-4731-B962-0B1808AD8FD7}"/>
    <cellStyle name="Percent 2 2 2 7 2 2 2" xfId="26938" xr:uid="{41F25A69-7D17-42B3-B9CF-F54E3B0F5DF1}"/>
    <cellStyle name="Percent 2 2 2 7 2 2 2 2" xfId="40630" xr:uid="{F08816CA-71F9-46AA-B601-2839EAAE0BDC}"/>
    <cellStyle name="Percent 2 2 2 7 2 2 2 3" xfId="55514" xr:uid="{F19FF6EE-0571-4565-9F08-1B367450F742}"/>
    <cellStyle name="Percent 2 2 2 7 2 2 3" xfId="20094" xr:uid="{11058BC5-8C4B-4881-ADF3-D925BD09DB87}"/>
    <cellStyle name="Percent 2 2 2 7 2 2 4" xfId="33784" xr:uid="{8C4E23D8-3EFB-4D43-841F-3EBC72D2E902}"/>
    <cellStyle name="Percent 2 2 2 7 2 2 5" xfId="48668" xr:uid="{46683307-AEC6-4592-A7B7-A5DBCEC78A57}"/>
    <cellStyle name="Percent 2 2 2 7 2 3" xfId="23516" xr:uid="{B198D8DE-EC6E-4E2C-985A-101637D3D834}"/>
    <cellStyle name="Percent 2 2 2 7 2 3 2" xfId="37208" xr:uid="{C5675B6B-5615-4E4B-BED2-4852A87955D2}"/>
    <cellStyle name="Percent 2 2 2 7 2 3 3" xfId="52092" xr:uid="{3DB781E2-93EA-4BCA-8D24-62FDB7239DBD}"/>
    <cellStyle name="Percent 2 2 2 7 2 4" xfId="16672" xr:uid="{4A32C126-4190-4D74-A331-862F76284A33}"/>
    <cellStyle name="Percent 2 2 2 7 2 5" xfId="30362" xr:uid="{F1862EE1-7595-45DB-8278-054A3BEC8966}"/>
    <cellStyle name="Percent 2 2 2 7 2 6" xfId="45246" xr:uid="{7D98E121-1D86-460E-BD13-BDEE152293B2}"/>
    <cellStyle name="Percent 2 2 2 7 3" xfId="11536" xr:uid="{4C7A6A5C-EB30-4DE2-B070-D17812C55E79}"/>
    <cellStyle name="Percent 2 2 2 7 3 2" xfId="25226" xr:uid="{09A61DFD-A6E7-499D-809A-49B3C9ED3B28}"/>
    <cellStyle name="Percent 2 2 2 7 3 2 2" xfId="38918" xr:uid="{F0C7F7C9-2145-4745-A102-7594C6E8E4A5}"/>
    <cellStyle name="Percent 2 2 2 7 3 2 3" xfId="53802" xr:uid="{7B7B7EB7-2021-42ED-965A-1A93DA8BA59B}"/>
    <cellStyle name="Percent 2 2 2 7 3 3" xfId="18382" xr:uid="{06B82188-7994-472B-9972-4D4CC54FED4B}"/>
    <cellStyle name="Percent 2 2 2 7 3 4" xfId="32072" xr:uid="{8F010ED6-2DDD-4139-B0F1-B61B2039DF6D}"/>
    <cellStyle name="Percent 2 2 2 7 3 5" xfId="46956" xr:uid="{2365B1A3-13B4-40DD-89B8-D3E057ED47C3}"/>
    <cellStyle name="Percent 2 2 2 7 4" xfId="21804" xr:uid="{65617A20-1C66-4331-BDC2-FC7885E072A5}"/>
    <cellStyle name="Percent 2 2 2 7 4 2" xfId="35496" xr:uid="{F612BC6C-6DE1-4192-9979-0E97D67E4D82}"/>
    <cellStyle name="Percent 2 2 2 7 4 3" xfId="50380" xr:uid="{0EC4D136-4473-44C9-B230-911F22918563}"/>
    <cellStyle name="Percent 2 2 2 7 5" xfId="14960" xr:uid="{6F1FEBBA-F647-486A-A969-B8EB8DB81B88}"/>
    <cellStyle name="Percent 2 2 2 7 6" xfId="28650" xr:uid="{0AFA3063-3AEB-4A56-8910-38AA87648889}"/>
    <cellStyle name="Percent 2 2 2 7 7" xfId="43534" xr:uid="{FD3519D3-26FB-46C0-AB71-5F22D3D503D7}"/>
    <cellStyle name="Percent 2 2 2 8" xfId="9797" xr:uid="{CDC3EE99-D930-478E-A5FF-45BEB868504B}"/>
    <cellStyle name="Percent 2 2 2 8 2" xfId="13219" xr:uid="{EA2CCE34-ABEA-43FF-9237-24F339F42F7B}"/>
    <cellStyle name="Percent 2 2 2 8 2 2" xfId="26909" xr:uid="{F669777A-56C0-4317-921A-56E8259901F9}"/>
    <cellStyle name="Percent 2 2 2 8 2 2 2" xfId="40601" xr:uid="{70B51010-F224-4A70-BB41-09053DD04326}"/>
    <cellStyle name="Percent 2 2 2 8 2 2 3" xfId="55485" xr:uid="{6D5555AB-140E-44FD-B4D7-E1F8BAFCB784}"/>
    <cellStyle name="Percent 2 2 2 8 2 3" xfId="20065" xr:uid="{FBC0AF9C-9824-4847-903D-294B69538BB5}"/>
    <cellStyle name="Percent 2 2 2 8 2 4" xfId="33755" xr:uid="{B5735C60-5C95-43E3-B5AB-4630088BF107}"/>
    <cellStyle name="Percent 2 2 2 8 2 5" xfId="48639" xr:uid="{FA528341-5155-4694-927F-692C177A1FD7}"/>
    <cellStyle name="Percent 2 2 2 8 3" xfId="23487" xr:uid="{6A59EAE9-CC71-4A24-85CF-00DC1653FA39}"/>
    <cellStyle name="Percent 2 2 2 8 3 2" xfId="37179" xr:uid="{11E5176A-6BD8-4CF2-AF48-E88D7060B587}"/>
    <cellStyle name="Percent 2 2 2 8 3 3" xfId="52063" xr:uid="{ED6A0355-E528-42DA-A59F-B088B32D7EAE}"/>
    <cellStyle name="Percent 2 2 2 8 4" xfId="16643" xr:uid="{AD783457-F8D9-40F1-A66B-D45563A1DDEF}"/>
    <cellStyle name="Percent 2 2 2 8 5" xfId="30333" xr:uid="{410B4784-84F5-4018-B451-1D84FB807AFA}"/>
    <cellStyle name="Percent 2 2 2 8 6" xfId="45217" xr:uid="{C68E6B12-CACA-4158-9944-C80D2638074A}"/>
    <cellStyle name="Percent 2 2 2 9" xfId="11507" xr:uid="{BFD60EBB-6A20-4FFF-B626-EA93CB17B3CC}"/>
    <cellStyle name="Percent 2 2 2 9 2" xfId="25197" xr:uid="{390B3D90-F40F-4B4A-9122-E05111EDD4CD}"/>
    <cellStyle name="Percent 2 2 2 9 2 2" xfId="38889" xr:uid="{DC332731-1BF5-4390-8C37-FB725BA1630B}"/>
    <cellStyle name="Percent 2 2 2 9 2 3" xfId="53773" xr:uid="{12376A28-40FF-4E02-A902-99227E9B90FB}"/>
    <cellStyle name="Percent 2 2 2 9 3" xfId="18353" xr:uid="{C535F257-809F-4157-94F5-BAE9CA246E5D}"/>
    <cellStyle name="Percent 2 2 2 9 4" xfId="32043" xr:uid="{2154C242-61E8-4BDF-BF42-A3BF27AF8F22}"/>
    <cellStyle name="Percent 2 2 2 9 5" xfId="46927" xr:uid="{5D82FCF3-955C-4B30-9843-A20DE5F8BE56}"/>
    <cellStyle name="Percent 2 2 3" xfId="8115" xr:uid="{0B4BE77A-38FE-4ADB-9B4E-33C9E2097A29}"/>
    <cellStyle name="Percent 2 2 3 10" xfId="14961" xr:uid="{B000260A-F03A-4859-A791-93F24D93C8BC}"/>
    <cellStyle name="Percent 2 2 3 11" xfId="28651" xr:uid="{430A2D8D-6B09-4413-9F5C-9B833D78564E}"/>
    <cellStyle name="Percent 2 2 3 12" xfId="43535" xr:uid="{FFB33800-A7E4-425F-8F65-FCF6B179B175}"/>
    <cellStyle name="Percent 2 2 3 2" xfId="8116" xr:uid="{AE66E429-EAF0-49C7-8592-398719BA3C11}"/>
    <cellStyle name="Percent 2 2 3 2 10" xfId="43536" xr:uid="{4F8E26E0-3EA6-4B6B-A890-762E2B75F433}"/>
    <cellStyle name="Percent 2 2 3 2 2" xfId="8117" xr:uid="{61BB3753-38C5-43CF-80F9-4A8D148D72DB}"/>
    <cellStyle name="Percent 2 2 3 2 2 2" xfId="8118" xr:uid="{CC178296-4D33-4545-9089-400C08E297BA}"/>
    <cellStyle name="Percent 2 2 3 2 2 2 2" xfId="9830" xr:uid="{9F26E828-F74B-432C-81DD-0F0AA015D69B}"/>
    <cellStyle name="Percent 2 2 3 2 2 2 2 2" xfId="13252" xr:uid="{7EAE2813-73EB-4DF6-AF6A-63A86A945B73}"/>
    <cellStyle name="Percent 2 2 3 2 2 2 2 2 2" xfId="26942" xr:uid="{AED90423-4421-4A81-AB34-42F19C76F798}"/>
    <cellStyle name="Percent 2 2 3 2 2 2 2 2 2 2" xfId="40634" xr:uid="{BB144887-969D-4640-BFA4-1E8F4989A94A}"/>
    <cellStyle name="Percent 2 2 3 2 2 2 2 2 2 3" xfId="55518" xr:uid="{F989E166-1C2D-4A11-B509-736850090E60}"/>
    <cellStyle name="Percent 2 2 3 2 2 2 2 2 3" xfId="20098" xr:uid="{A640554E-B2C1-4D20-AB13-21AF09086734}"/>
    <cellStyle name="Percent 2 2 3 2 2 2 2 2 4" xfId="33788" xr:uid="{E6A2D91B-C67E-46DC-831B-BBD14085AEAE}"/>
    <cellStyle name="Percent 2 2 3 2 2 2 2 2 5" xfId="48672" xr:uid="{2795DE09-A378-4B7F-A061-32F9B9C69B0C}"/>
    <cellStyle name="Percent 2 2 3 2 2 2 2 3" xfId="23520" xr:uid="{650EF6FF-95E1-4CD1-BA0F-BAF66EF03AF0}"/>
    <cellStyle name="Percent 2 2 3 2 2 2 2 3 2" xfId="37212" xr:uid="{71ADD873-752B-4CA8-9CAF-0A03EBBD38E9}"/>
    <cellStyle name="Percent 2 2 3 2 2 2 2 3 3" xfId="52096" xr:uid="{03CF1E9A-7006-474F-8272-6CD563313AA2}"/>
    <cellStyle name="Percent 2 2 3 2 2 2 2 4" xfId="16676" xr:uid="{4A22B8D0-8E49-4FA0-8A20-83905EB9B279}"/>
    <cellStyle name="Percent 2 2 3 2 2 2 2 5" xfId="30366" xr:uid="{66959712-2B89-4B79-A486-7A1B4E6C886F}"/>
    <cellStyle name="Percent 2 2 3 2 2 2 2 6" xfId="45250" xr:uid="{1E9FB07A-7B4F-42A8-8822-DD3DC16204FB}"/>
    <cellStyle name="Percent 2 2 3 2 2 2 3" xfId="11540" xr:uid="{4AB43D7F-40CE-4F00-8B5A-288FE2259645}"/>
    <cellStyle name="Percent 2 2 3 2 2 2 3 2" xfId="25230" xr:uid="{A9047F5B-E660-4D68-9B97-676597C3AC4A}"/>
    <cellStyle name="Percent 2 2 3 2 2 2 3 2 2" xfId="38922" xr:uid="{36C3D4EA-3641-4F16-A6B8-E61402149413}"/>
    <cellStyle name="Percent 2 2 3 2 2 2 3 2 3" xfId="53806" xr:uid="{9B68309E-39F6-436D-98BF-2304D0F0C830}"/>
    <cellStyle name="Percent 2 2 3 2 2 2 3 3" xfId="18386" xr:uid="{02B8811D-B322-4277-BAB0-F955048D4EA2}"/>
    <cellStyle name="Percent 2 2 3 2 2 2 3 4" xfId="32076" xr:uid="{857AB071-64DC-46A5-BF91-E2560B46E3F4}"/>
    <cellStyle name="Percent 2 2 3 2 2 2 3 5" xfId="46960" xr:uid="{E079016F-B01B-4C3F-B8F7-569767CB7314}"/>
    <cellStyle name="Percent 2 2 3 2 2 2 4" xfId="21808" xr:uid="{2A11BDF2-0DAA-4629-85DE-029B095CF3DC}"/>
    <cellStyle name="Percent 2 2 3 2 2 2 4 2" xfId="35500" xr:uid="{BCFA5D2F-8B9D-417A-84BF-06CB2B81BD28}"/>
    <cellStyle name="Percent 2 2 3 2 2 2 4 3" xfId="50384" xr:uid="{BC09DEE9-7DB7-41CB-AE5A-74850723909A}"/>
    <cellStyle name="Percent 2 2 3 2 2 2 5" xfId="14964" xr:uid="{BC927DA1-40EE-4B62-B18F-89AD7EDDA325}"/>
    <cellStyle name="Percent 2 2 3 2 2 2 6" xfId="28654" xr:uid="{F50A2885-AEA8-4B20-86E4-3EEE47632279}"/>
    <cellStyle name="Percent 2 2 3 2 2 2 7" xfId="43538" xr:uid="{159F4622-5AFC-40F0-A9C4-27D17269909D}"/>
    <cellStyle name="Percent 2 2 3 2 2 3" xfId="9829" xr:uid="{E63E6BB6-94DA-4340-AE08-D3EFB5D42E28}"/>
    <cellStyle name="Percent 2 2 3 2 2 3 2" xfId="13251" xr:uid="{747F526B-C33D-409A-9C40-F69665CD595A}"/>
    <cellStyle name="Percent 2 2 3 2 2 3 2 2" xfId="26941" xr:uid="{041B660A-FD49-4E8A-A696-B94D1ADB7D62}"/>
    <cellStyle name="Percent 2 2 3 2 2 3 2 2 2" xfId="40633" xr:uid="{10354AA4-4B04-4F76-953D-B648AA8357AC}"/>
    <cellStyle name="Percent 2 2 3 2 2 3 2 2 3" xfId="55517" xr:uid="{6D62AAE3-66FA-4C1E-A829-7FB0D2A55889}"/>
    <cellStyle name="Percent 2 2 3 2 2 3 2 3" xfId="20097" xr:uid="{F92AB125-7122-4D51-96C4-473AB7C3C23A}"/>
    <cellStyle name="Percent 2 2 3 2 2 3 2 4" xfId="33787" xr:uid="{5E48FD44-9D2C-4AB8-8DD7-D02CDA5DA2A0}"/>
    <cellStyle name="Percent 2 2 3 2 2 3 2 5" xfId="48671" xr:uid="{9A3EBD8D-C159-4994-9FA2-2111235E781B}"/>
    <cellStyle name="Percent 2 2 3 2 2 3 3" xfId="23519" xr:uid="{8DE062E5-D5D9-4570-9E8C-EAF9A2DC956A}"/>
    <cellStyle name="Percent 2 2 3 2 2 3 3 2" xfId="37211" xr:uid="{5021E5ED-9447-407B-8A9F-CF7985A99FA1}"/>
    <cellStyle name="Percent 2 2 3 2 2 3 3 3" xfId="52095" xr:uid="{4EE40AA6-E518-4A8F-ABC6-03CCBB672FC6}"/>
    <cellStyle name="Percent 2 2 3 2 2 3 4" xfId="16675" xr:uid="{F11E7EE9-1B32-426D-88D6-326CBE8771E6}"/>
    <cellStyle name="Percent 2 2 3 2 2 3 5" xfId="30365" xr:uid="{16BBC4F8-5C3B-4D57-9269-A0EB8068B1E6}"/>
    <cellStyle name="Percent 2 2 3 2 2 3 6" xfId="45249" xr:uid="{9D784256-084A-48E3-9E21-32F3D6D320E1}"/>
    <cellStyle name="Percent 2 2 3 2 2 4" xfId="11539" xr:uid="{7A9973F3-6C5A-4D26-9DC9-BFC7F8A81F99}"/>
    <cellStyle name="Percent 2 2 3 2 2 4 2" xfId="25229" xr:uid="{7F557691-973A-4D5D-8A01-A6BCB20EB1BA}"/>
    <cellStyle name="Percent 2 2 3 2 2 4 2 2" xfId="38921" xr:uid="{777D430A-CBAA-49E2-911A-6C3C7BA7580A}"/>
    <cellStyle name="Percent 2 2 3 2 2 4 2 3" xfId="53805" xr:uid="{15333829-35EE-4106-9276-3C4AAECCDE52}"/>
    <cellStyle name="Percent 2 2 3 2 2 4 3" xfId="18385" xr:uid="{7455A2C0-9179-4D18-9321-F30DE7697AEE}"/>
    <cellStyle name="Percent 2 2 3 2 2 4 4" xfId="32075" xr:uid="{0C9CA506-0CE8-4C19-9B8A-E017240F07F4}"/>
    <cellStyle name="Percent 2 2 3 2 2 4 5" xfId="46959" xr:uid="{13397722-73CF-4523-9948-4468598A583B}"/>
    <cellStyle name="Percent 2 2 3 2 2 5" xfId="21807" xr:uid="{E1B382FD-3FCE-4209-99E0-E77791206431}"/>
    <cellStyle name="Percent 2 2 3 2 2 5 2" xfId="35499" xr:uid="{21F30938-5980-4804-A85C-B4F7DF41DBB5}"/>
    <cellStyle name="Percent 2 2 3 2 2 5 3" xfId="50383" xr:uid="{1BFDDECB-60D6-4B37-8A22-9CAFF1CD11AD}"/>
    <cellStyle name="Percent 2 2 3 2 2 6" xfId="14963" xr:uid="{10BB63B8-7882-4FCD-A9D6-0AF84348C2AC}"/>
    <cellStyle name="Percent 2 2 3 2 2 7" xfId="28653" xr:uid="{6BF0F9FA-AD71-4CF0-8373-8DEE283705B2}"/>
    <cellStyle name="Percent 2 2 3 2 2 8" xfId="43537" xr:uid="{D9491A8F-F736-427B-9D48-9CC03ED027C6}"/>
    <cellStyle name="Percent 2 2 3 2 3" xfId="8119" xr:uid="{D9741E5D-972C-4236-A6A4-D90E3655DE9D}"/>
    <cellStyle name="Percent 2 2 3 2 3 2" xfId="9831" xr:uid="{F193EB95-C0B0-4929-A2D6-F9B679F771A8}"/>
    <cellStyle name="Percent 2 2 3 2 3 2 2" xfId="13253" xr:uid="{F3524BC6-0527-48F8-8FBA-E33859070C73}"/>
    <cellStyle name="Percent 2 2 3 2 3 2 2 2" xfId="26943" xr:uid="{2A668CA6-3D35-4981-8131-2F2DD807E2E5}"/>
    <cellStyle name="Percent 2 2 3 2 3 2 2 2 2" xfId="40635" xr:uid="{5A793780-E11B-400F-9BE8-0FA7DDF1602D}"/>
    <cellStyle name="Percent 2 2 3 2 3 2 2 2 3" xfId="55519" xr:uid="{642208AE-E6D7-4E90-B088-3B801A7BE46E}"/>
    <cellStyle name="Percent 2 2 3 2 3 2 2 3" xfId="20099" xr:uid="{1072BDD9-9544-48B0-BF74-54C03FEC5854}"/>
    <cellStyle name="Percent 2 2 3 2 3 2 2 4" xfId="33789" xr:uid="{D490D1A8-5E6D-4F30-956E-63B6DB8C138D}"/>
    <cellStyle name="Percent 2 2 3 2 3 2 2 5" xfId="48673" xr:uid="{14CC26E4-6DB3-42FD-97DD-7C6E4ADFC5DA}"/>
    <cellStyle name="Percent 2 2 3 2 3 2 3" xfId="23521" xr:uid="{4C9F88D2-B239-4FE9-BD66-F559DE5B2C73}"/>
    <cellStyle name="Percent 2 2 3 2 3 2 3 2" xfId="37213" xr:uid="{C658DA2F-34D4-48F9-84FB-0311C39BB4FA}"/>
    <cellStyle name="Percent 2 2 3 2 3 2 3 3" xfId="52097" xr:uid="{2CF5351F-1F6E-4345-800A-5A0BB922E6FE}"/>
    <cellStyle name="Percent 2 2 3 2 3 2 4" xfId="16677" xr:uid="{0BDA763D-3406-44A9-B112-44A625EA2A62}"/>
    <cellStyle name="Percent 2 2 3 2 3 2 5" xfId="30367" xr:uid="{C1C84388-19B2-422E-AAD6-E18A950D57CC}"/>
    <cellStyle name="Percent 2 2 3 2 3 2 6" xfId="45251" xr:uid="{786994E5-5C94-41CC-BA89-4F98E2D247B7}"/>
    <cellStyle name="Percent 2 2 3 2 3 3" xfId="11541" xr:uid="{52ECC9BF-2480-43D6-B574-4B2D908A475C}"/>
    <cellStyle name="Percent 2 2 3 2 3 3 2" xfId="25231" xr:uid="{8D8352BC-8845-4F55-ADA9-EC38D77520B4}"/>
    <cellStyle name="Percent 2 2 3 2 3 3 2 2" xfId="38923" xr:uid="{C9D31EA9-7BCC-43DE-AF42-60A7A28C4B62}"/>
    <cellStyle name="Percent 2 2 3 2 3 3 2 3" xfId="53807" xr:uid="{C1AD8E06-7B98-4522-AFAE-2E9AD3F0B6A3}"/>
    <cellStyle name="Percent 2 2 3 2 3 3 3" xfId="18387" xr:uid="{EB69475E-847C-457A-9057-9490E1F5577F}"/>
    <cellStyle name="Percent 2 2 3 2 3 3 4" xfId="32077" xr:uid="{871E9E25-92AC-46EE-A396-A09A58798DBD}"/>
    <cellStyle name="Percent 2 2 3 2 3 3 5" xfId="46961" xr:uid="{6DE43DCD-1827-4D4C-A1FC-6FA111B9EE43}"/>
    <cellStyle name="Percent 2 2 3 2 3 4" xfId="21809" xr:uid="{5630E831-7696-4FD8-947E-3935C6030A1A}"/>
    <cellStyle name="Percent 2 2 3 2 3 4 2" xfId="35501" xr:uid="{BA20ECF8-9838-4C3E-9C88-F983C322D672}"/>
    <cellStyle name="Percent 2 2 3 2 3 4 3" xfId="50385" xr:uid="{3A037C41-7B95-4643-9521-0A7B3B396486}"/>
    <cellStyle name="Percent 2 2 3 2 3 5" xfId="14965" xr:uid="{DD8F81AA-6F03-4FA0-B0E3-9136BD56E64F}"/>
    <cellStyle name="Percent 2 2 3 2 3 6" xfId="28655" xr:uid="{F771D17E-EC5A-429C-BC86-339627825FEE}"/>
    <cellStyle name="Percent 2 2 3 2 3 7" xfId="43539" xr:uid="{6046185D-CA25-4863-BD00-05B1E8B85BCD}"/>
    <cellStyle name="Percent 2 2 3 2 4" xfId="8120" xr:uid="{6CADD41D-65E2-4A72-8B20-A98B9F794C31}"/>
    <cellStyle name="Percent 2 2 3 2 4 2" xfId="9832" xr:uid="{D9AEBCA9-748D-4D28-B26C-D187A803380A}"/>
    <cellStyle name="Percent 2 2 3 2 4 2 2" xfId="13254" xr:uid="{619D9AC4-E3CD-4D12-832D-CD2D971AC676}"/>
    <cellStyle name="Percent 2 2 3 2 4 2 2 2" xfId="26944" xr:uid="{A25C49C6-157F-475E-A683-5F95408E98D6}"/>
    <cellStyle name="Percent 2 2 3 2 4 2 2 2 2" xfId="40636" xr:uid="{F7AD16F4-95B8-4B29-9558-7699D668AEEA}"/>
    <cellStyle name="Percent 2 2 3 2 4 2 2 2 3" xfId="55520" xr:uid="{9E0DED3C-0171-458F-8921-C1F1B8E68A33}"/>
    <cellStyle name="Percent 2 2 3 2 4 2 2 3" xfId="20100" xr:uid="{6A4F4969-1091-4C6D-B873-EBE9B1E914D7}"/>
    <cellStyle name="Percent 2 2 3 2 4 2 2 4" xfId="33790" xr:uid="{45D11D26-CCCC-4536-8B40-5F98F30F8596}"/>
    <cellStyle name="Percent 2 2 3 2 4 2 2 5" xfId="48674" xr:uid="{884BBD25-22F5-4051-A27C-9018C4A1EEFA}"/>
    <cellStyle name="Percent 2 2 3 2 4 2 3" xfId="23522" xr:uid="{2646EDB1-E1B5-4BF6-AE8A-02A0FD6FA6EA}"/>
    <cellStyle name="Percent 2 2 3 2 4 2 3 2" xfId="37214" xr:uid="{DB6E0617-9D35-402F-8991-5F43C5E7E0DE}"/>
    <cellStyle name="Percent 2 2 3 2 4 2 3 3" xfId="52098" xr:uid="{A858FE25-A695-4F22-9DE5-5F515EAF3579}"/>
    <cellStyle name="Percent 2 2 3 2 4 2 4" xfId="16678" xr:uid="{F2086B4A-EFDC-4537-96D8-D064A8365782}"/>
    <cellStyle name="Percent 2 2 3 2 4 2 5" xfId="30368" xr:uid="{CEA7A7DE-527F-4DB7-8E51-B992E4380499}"/>
    <cellStyle name="Percent 2 2 3 2 4 2 6" xfId="45252" xr:uid="{095B4903-475B-4B9B-9E84-E47F7967788B}"/>
    <cellStyle name="Percent 2 2 3 2 4 3" xfId="11542" xr:uid="{9CF85087-C320-4A44-82ED-DE6A440AF23B}"/>
    <cellStyle name="Percent 2 2 3 2 4 3 2" xfId="25232" xr:uid="{F0FFBF4C-273F-489F-8D52-A90777BDDF34}"/>
    <cellStyle name="Percent 2 2 3 2 4 3 2 2" xfId="38924" xr:uid="{FCFFF86B-646F-4473-9AF3-FF4AC6A691CC}"/>
    <cellStyle name="Percent 2 2 3 2 4 3 2 3" xfId="53808" xr:uid="{F9647D8D-AD83-43D7-90AB-70A2D183D337}"/>
    <cellStyle name="Percent 2 2 3 2 4 3 3" xfId="18388" xr:uid="{650738A4-F322-46BC-8EF5-1E5DB4D3343D}"/>
    <cellStyle name="Percent 2 2 3 2 4 3 4" xfId="32078" xr:uid="{70E9DC59-254D-4B9E-AFFE-78E400C5D5DE}"/>
    <cellStyle name="Percent 2 2 3 2 4 3 5" xfId="46962" xr:uid="{28791B88-0385-417C-BA9F-97718E6CD39C}"/>
    <cellStyle name="Percent 2 2 3 2 4 4" xfId="21810" xr:uid="{81A3463C-4131-4DC0-B311-C0D2267BEAB1}"/>
    <cellStyle name="Percent 2 2 3 2 4 4 2" xfId="35502" xr:uid="{1EE8273D-B9FC-47DC-AE97-DB1A08BE141A}"/>
    <cellStyle name="Percent 2 2 3 2 4 4 3" xfId="50386" xr:uid="{96F45A64-90AC-4EF0-A848-A336A6C9254F}"/>
    <cellStyle name="Percent 2 2 3 2 4 5" xfId="14966" xr:uid="{DAB32889-C8D9-4B59-AE90-4BB811C81FB8}"/>
    <cellStyle name="Percent 2 2 3 2 4 6" xfId="28656" xr:uid="{F26201A8-E7BF-4B48-BAD3-5CA2DBF6D569}"/>
    <cellStyle name="Percent 2 2 3 2 4 7" xfId="43540" xr:uid="{9735282A-0CCB-41E4-AA6C-D52D679F376A}"/>
    <cellStyle name="Percent 2 2 3 2 5" xfId="9828" xr:uid="{946A978C-DB20-4B71-9CDD-32698786A4B7}"/>
    <cellStyle name="Percent 2 2 3 2 5 2" xfId="13250" xr:uid="{CC3D175E-8FDB-45CB-A91E-EBEBF3066B30}"/>
    <cellStyle name="Percent 2 2 3 2 5 2 2" xfId="26940" xr:uid="{8D1B031E-05A4-490F-88AE-1B9DF880421B}"/>
    <cellStyle name="Percent 2 2 3 2 5 2 2 2" xfId="40632" xr:uid="{EC97B19D-4BCA-4E33-832C-806FF1808AE9}"/>
    <cellStyle name="Percent 2 2 3 2 5 2 2 3" xfId="55516" xr:uid="{FAEEBBBB-14D9-4ACD-917E-5090885C34A6}"/>
    <cellStyle name="Percent 2 2 3 2 5 2 3" xfId="20096" xr:uid="{61F9242D-2169-468F-9120-66FF96215434}"/>
    <cellStyle name="Percent 2 2 3 2 5 2 4" xfId="33786" xr:uid="{8E9BF2AB-BC9D-4BA5-BD6B-4FFF65AE3EB2}"/>
    <cellStyle name="Percent 2 2 3 2 5 2 5" xfId="48670" xr:uid="{D0607A43-8228-446A-8093-93A3701375D2}"/>
    <cellStyle name="Percent 2 2 3 2 5 3" xfId="23518" xr:uid="{2CBCF36B-6F30-4A58-88E6-4EA7CC19B626}"/>
    <cellStyle name="Percent 2 2 3 2 5 3 2" xfId="37210" xr:uid="{DC16D5F9-92FF-4557-AB96-F46801540A69}"/>
    <cellStyle name="Percent 2 2 3 2 5 3 3" xfId="52094" xr:uid="{E115B7E3-8998-4869-BF96-C33D8FA545CC}"/>
    <cellStyle name="Percent 2 2 3 2 5 4" xfId="16674" xr:uid="{B279F4E1-250A-4D06-9B1F-99970FF0D5CA}"/>
    <cellStyle name="Percent 2 2 3 2 5 5" xfId="30364" xr:uid="{E040C6E8-B436-47EF-BDA0-98397C2A118C}"/>
    <cellStyle name="Percent 2 2 3 2 5 6" xfId="45248" xr:uid="{99CE0C3E-F563-4F6C-BAE1-D4F1BE3C7AE3}"/>
    <cellStyle name="Percent 2 2 3 2 6" xfId="11538" xr:uid="{11CD208B-0D06-429E-8BE0-1C3CC3FF2D7F}"/>
    <cellStyle name="Percent 2 2 3 2 6 2" xfId="25228" xr:uid="{D03E3C77-8064-4CC2-A9CF-1E7EFC655585}"/>
    <cellStyle name="Percent 2 2 3 2 6 2 2" xfId="38920" xr:uid="{8CFAD56A-D0CD-4917-B38E-EB272C81EC17}"/>
    <cellStyle name="Percent 2 2 3 2 6 2 3" xfId="53804" xr:uid="{10099271-EBA3-4E91-BB27-8B1C5D8185FA}"/>
    <cellStyle name="Percent 2 2 3 2 6 3" xfId="18384" xr:uid="{3CCAEB7F-4C83-443A-8329-B56A96A148B5}"/>
    <cellStyle name="Percent 2 2 3 2 6 4" xfId="32074" xr:uid="{BB03C92B-1F6C-4800-92BF-33357B7627F5}"/>
    <cellStyle name="Percent 2 2 3 2 6 5" xfId="46958" xr:uid="{5EC68648-89F2-4E1B-AC92-BF9ED4D81EC6}"/>
    <cellStyle name="Percent 2 2 3 2 7" xfId="21806" xr:uid="{DFDE272F-B58E-46AE-BFEA-3319A82EE7D5}"/>
    <cellStyle name="Percent 2 2 3 2 7 2" xfId="35498" xr:uid="{8FC9DBE3-22F6-4C55-8055-BBEFB7D458AB}"/>
    <cellStyle name="Percent 2 2 3 2 7 3" xfId="50382" xr:uid="{0B9C224E-E94A-495C-A252-0B208AC4AF72}"/>
    <cellStyle name="Percent 2 2 3 2 8" xfId="14962" xr:uid="{8B405C92-39FC-411B-B85A-DE6D2D21DBA1}"/>
    <cellStyle name="Percent 2 2 3 2 9" xfId="28652" xr:uid="{1B40C4F7-92D9-4B2D-BEE0-DDFFEED9EAD1}"/>
    <cellStyle name="Percent 2 2 3 3" xfId="8121" xr:uid="{1DB401D1-7F2D-492B-A94C-C0797A632AFC}"/>
    <cellStyle name="Percent 2 2 3 3 10" xfId="43541" xr:uid="{3E3EDF29-0B9A-4627-8054-C917D2EA965D}"/>
    <cellStyle name="Percent 2 2 3 3 2" xfId="8122" xr:uid="{2EE66F0A-5464-421F-815A-C3DA27FC28E6}"/>
    <cellStyle name="Percent 2 2 3 3 2 2" xfId="8123" xr:uid="{C55939AA-BE1B-4522-886B-78688378AFA7}"/>
    <cellStyle name="Percent 2 2 3 3 2 2 2" xfId="9835" xr:uid="{DCB39EC8-CADE-4A71-B9A5-304162C889AC}"/>
    <cellStyle name="Percent 2 2 3 3 2 2 2 2" xfId="13257" xr:uid="{F76700E2-2632-476B-B8B2-A5EC18D69906}"/>
    <cellStyle name="Percent 2 2 3 3 2 2 2 2 2" xfId="26947" xr:uid="{C07DB96D-AC9E-4849-95C3-4EDA194F7E58}"/>
    <cellStyle name="Percent 2 2 3 3 2 2 2 2 2 2" xfId="40639" xr:uid="{B3EF37B9-A37B-4F81-9894-A6C6C3345465}"/>
    <cellStyle name="Percent 2 2 3 3 2 2 2 2 2 3" xfId="55523" xr:uid="{BF120B2F-465B-42FA-8239-E7B7FAF84203}"/>
    <cellStyle name="Percent 2 2 3 3 2 2 2 2 3" xfId="20103" xr:uid="{36204BFE-6AA3-4168-9C22-D0BF1A6B54A5}"/>
    <cellStyle name="Percent 2 2 3 3 2 2 2 2 4" xfId="33793" xr:uid="{F154C872-7587-4902-AB65-B237679B2619}"/>
    <cellStyle name="Percent 2 2 3 3 2 2 2 2 5" xfId="48677" xr:uid="{FB2ACA02-6B9B-47E7-ADE2-58D5AFAE2074}"/>
    <cellStyle name="Percent 2 2 3 3 2 2 2 3" xfId="23525" xr:uid="{8BD63EE1-3C8F-4244-8919-8392C6C70EF0}"/>
    <cellStyle name="Percent 2 2 3 3 2 2 2 3 2" xfId="37217" xr:uid="{4F583F12-21A8-4E12-96DC-05C2E0FB0948}"/>
    <cellStyle name="Percent 2 2 3 3 2 2 2 3 3" xfId="52101" xr:uid="{A7C36DD0-0A17-4D3C-B430-831207AE4FD9}"/>
    <cellStyle name="Percent 2 2 3 3 2 2 2 4" xfId="16681" xr:uid="{2C07624E-7E33-4D6D-B1F0-CAACF9D19183}"/>
    <cellStyle name="Percent 2 2 3 3 2 2 2 5" xfId="30371" xr:uid="{C029445E-6969-42B8-A699-6022AAB9AF01}"/>
    <cellStyle name="Percent 2 2 3 3 2 2 2 6" xfId="45255" xr:uid="{0E49E016-9C8C-478E-BAB5-D4688079850F}"/>
    <cellStyle name="Percent 2 2 3 3 2 2 3" xfId="11545" xr:uid="{4C6B2088-CD54-4DEA-A6AC-20ACDBEA98A8}"/>
    <cellStyle name="Percent 2 2 3 3 2 2 3 2" xfId="25235" xr:uid="{3E16FE36-B7B1-45AC-A59F-38AFABB2E77F}"/>
    <cellStyle name="Percent 2 2 3 3 2 2 3 2 2" xfId="38927" xr:uid="{0542B983-C26B-484B-AEB2-566706149E63}"/>
    <cellStyle name="Percent 2 2 3 3 2 2 3 2 3" xfId="53811" xr:uid="{C7F5DE1D-B4E7-4B01-8178-F012E679E9F5}"/>
    <cellStyle name="Percent 2 2 3 3 2 2 3 3" xfId="18391" xr:uid="{86B20ED4-8195-427E-A646-AA4C813E2B49}"/>
    <cellStyle name="Percent 2 2 3 3 2 2 3 4" xfId="32081" xr:uid="{D7BCC72B-C7DB-48C5-9169-D37B12B5D507}"/>
    <cellStyle name="Percent 2 2 3 3 2 2 3 5" xfId="46965" xr:uid="{60DA78DE-9DDC-4504-A3B7-8F7A7FFE3140}"/>
    <cellStyle name="Percent 2 2 3 3 2 2 4" xfId="21813" xr:uid="{CFE80083-054A-4121-9F9B-3CA7D39AF486}"/>
    <cellStyle name="Percent 2 2 3 3 2 2 4 2" xfId="35505" xr:uid="{D98358F3-A692-434F-8276-A4C59FC919FA}"/>
    <cellStyle name="Percent 2 2 3 3 2 2 4 3" xfId="50389" xr:uid="{0EB04336-4B74-4971-825A-6E73EE359D51}"/>
    <cellStyle name="Percent 2 2 3 3 2 2 5" xfId="14969" xr:uid="{C1BFAFCB-994C-4A2A-AAD5-9456E90FFF28}"/>
    <cellStyle name="Percent 2 2 3 3 2 2 6" xfId="28659" xr:uid="{4403BCEF-F5CE-411F-AD2F-035223561B79}"/>
    <cellStyle name="Percent 2 2 3 3 2 2 7" xfId="43543" xr:uid="{E1EF71CE-1AD8-413E-A53E-7EAA270CE45A}"/>
    <cellStyle name="Percent 2 2 3 3 2 3" xfId="9834" xr:uid="{D17E8958-81BF-475B-918A-F5F5A490A661}"/>
    <cellStyle name="Percent 2 2 3 3 2 3 2" xfId="13256" xr:uid="{945D853F-BB53-4FC9-B55F-A713D628DB8C}"/>
    <cellStyle name="Percent 2 2 3 3 2 3 2 2" xfId="26946" xr:uid="{68D6745A-7265-48A6-8CA0-8CA4409A1B89}"/>
    <cellStyle name="Percent 2 2 3 3 2 3 2 2 2" xfId="40638" xr:uid="{4FA63C21-2C09-4142-81CC-60DB0D20200B}"/>
    <cellStyle name="Percent 2 2 3 3 2 3 2 2 3" xfId="55522" xr:uid="{68AAFB2D-62A5-49CB-9CA5-40BAC45036DE}"/>
    <cellStyle name="Percent 2 2 3 3 2 3 2 3" xfId="20102" xr:uid="{2D41D5F2-8B55-41F2-A964-4D128454A3CD}"/>
    <cellStyle name="Percent 2 2 3 3 2 3 2 4" xfId="33792" xr:uid="{5B762363-F5F8-47B6-A023-A05F1FF7C098}"/>
    <cellStyle name="Percent 2 2 3 3 2 3 2 5" xfId="48676" xr:uid="{F2B3DB5F-E6A0-4E0B-8BED-E85BC2D0C2C7}"/>
    <cellStyle name="Percent 2 2 3 3 2 3 3" xfId="23524" xr:uid="{587CB71B-BCD2-4257-8AF9-CB45117467BB}"/>
    <cellStyle name="Percent 2 2 3 3 2 3 3 2" xfId="37216" xr:uid="{49197305-E58E-4604-AA81-AC11BDB333E0}"/>
    <cellStyle name="Percent 2 2 3 3 2 3 3 3" xfId="52100" xr:uid="{5F9D7DC8-EC72-4908-8461-0E0FA690E3A8}"/>
    <cellStyle name="Percent 2 2 3 3 2 3 4" xfId="16680" xr:uid="{85ABA541-E34C-486D-8ABC-849152EFA6C5}"/>
    <cellStyle name="Percent 2 2 3 3 2 3 5" xfId="30370" xr:uid="{480876EB-F39D-44B2-AC97-612C834BA497}"/>
    <cellStyle name="Percent 2 2 3 3 2 3 6" xfId="45254" xr:uid="{D932CD91-A638-46FB-B253-133233032FBB}"/>
    <cellStyle name="Percent 2 2 3 3 2 4" xfId="11544" xr:uid="{C24324D5-2298-407C-868F-B6C537075511}"/>
    <cellStyle name="Percent 2 2 3 3 2 4 2" xfId="25234" xr:uid="{C86D0A03-EA2E-48C3-88C9-BDFBB24A4E66}"/>
    <cellStyle name="Percent 2 2 3 3 2 4 2 2" xfId="38926" xr:uid="{68F026AB-E386-4804-A49C-7DB8D28B7E74}"/>
    <cellStyle name="Percent 2 2 3 3 2 4 2 3" xfId="53810" xr:uid="{26F4C034-2627-4273-8E0F-339CB1F1C00A}"/>
    <cellStyle name="Percent 2 2 3 3 2 4 3" xfId="18390" xr:uid="{7E68CB3F-72C2-4716-9154-65E202680C4E}"/>
    <cellStyle name="Percent 2 2 3 3 2 4 4" xfId="32080" xr:uid="{375B17A1-4C99-4B9C-A3A6-544411FCB160}"/>
    <cellStyle name="Percent 2 2 3 3 2 4 5" xfId="46964" xr:uid="{E87ACC94-BA04-4673-B160-D4B47ABA4EE2}"/>
    <cellStyle name="Percent 2 2 3 3 2 5" xfId="21812" xr:uid="{09D69A81-CE7D-4438-B86C-C2841420B61B}"/>
    <cellStyle name="Percent 2 2 3 3 2 5 2" xfId="35504" xr:uid="{EE3DB50E-C753-4BE3-84FF-828F54F1692E}"/>
    <cellStyle name="Percent 2 2 3 3 2 5 3" xfId="50388" xr:uid="{63564DAB-C96F-4893-AA22-4BB172E234F7}"/>
    <cellStyle name="Percent 2 2 3 3 2 6" xfId="14968" xr:uid="{A95125EF-E65C-41E1-99A4-D6ECB014314C}"/>
    <cellStyle name="Percent 2 2 3 3 2 7" xfId="28658" xr:uid="{56A4C155-74EB-473F-BCD9-7D07B6A3CBBF}"/>
    <cellStyle name="Percent 2 2 3 3 2 8" xfId="43542" xr:uid="{4746449C-BC7B-4D29-AC69-026F2F2CD56D}"/>
    <cellStyle name="Percent 2 2 3 3 3" xfId="8124" xr:uid="{3D69C826-2230-40F3-84FF-620AD313EA53}"/>
    <cellStyle name="Percent 2 2 3 3 3 2" xfId="9836" xr:uid="{7CFA9088-3A33-493F-9D06-27DB61CD03A5}"/>
    <cellStyle name="Percent 2 2 3 3 3 2 2" xfId="13258" xr:uid="{CFA1AC2F-A4AB-45EB-AB77-79F9924D969E}"/>
    <cellStyle name="Percent 2 2 3 3 3 2 2 2" xfId="26948" xr:uid="{FCBD522C-A011-43E2-BCAD-DD03D20D371E}"/>
    <cellStyle name="Percent 2 2 3 3 3 2 2 2 2" xfId="40640" xr:uid="{700E2470-B43B-458A-B3DF-241297751599}"/>
    <cellStyle name="Percent 2 2 3 3 3 2 2 2 3" xfId="55524" xr:uid="{3C114426-5C9A-4692-B719-C293E1F5A64E}"/>
    <cellStyle name="Percent 2 2 3 3 3 2 2 3" xfId="20104" xr:uid="{FDF209D9-0B78-4159-B7CC-A05A66B0D00C}"/>
    <cellStyle name="Percent 2 2 3 3 3 2 2 4" xfId="33794" xr:uid="{D7BD96F5-F272-47E0-B40A-A2817161869E}"/>
    <cellStyle name="Percent 2 2 3 3 3 2 2 5" xfId="48678" xr:uid="{8B79B9AC-D18B-407F-B678-94C98BCDB540}"/>
    <cellStyle name="Percent 2 2 3 3 3 2 3" xfId="23526" xr:uid="{40B111B8-EA5D-4967-AA3D-B9260ABF84E9}"/>
    <cellStyle name="Percent 2 2 3 3 3 2 3 2" xfId="37218" xr:uid="{9C205783-B091-4121-9E2B-60DCAD64B9D6}"/>
    <cellStyle name="Percent 2 2 3 3 3 2 3 3" xfId="52102" xr:uid="{8DFCEB2D-3604-4B2E-8FE6-1D2DB3C9E07A}"/>
    <cellStyle name="Percent 2 2 3 3 3 2 4" xfId="16682" xr:uid="{BC09699A-B34A-4FF1-86CD-A81083A3E6EC}"/>
    <cellStyle name="Percent 2 2 3 3 3 2 5" xfId="30372" xr:uid="{48C6B80E-5D60-4235-9740-BD1753F7E507}"/>
    <cellStyle name="Percent 2 2 3 3 3 2 6" xfId="45256" xr:uid="{A0B745FA-13A1-40AA-8DAD-493DD9E0C672}"/>
    <cellStyle name="Percent 2 2 3 3 3 3" xfId="11546" xr:uid="{96625282-CF9E-43DD-B156-B761519EC283}"/>
    <cellStyle name="Percent 2 2 3 3 3 3 2" xfId="25236" xr:uid="{6398D306-D1FF-4E2B-9C8A-7A278B043B50}"/>
    <cellStyle name="Percent 2 2 3 3 3 3 2 2" xfId="38928" xr:uid="{FC60EF7C-1EDE-47E9-9882-7AFE7C014E3F}"/>
    <cellStyle name="Percent 2 2 3 3 3 3 2 3" xfId="53812" xr:uid="{FE253020-4986-4103-8EDA-0EB04C418A4C}"/>
    <cellStyle name="Percent 2 2 3 3 3 3 3" xfId="18392" xr:uid="{1094C4A0-7F70-4271-99C0-FDB85F634BF0}"/>
    <cellStyle name="Percent 2 2 3 3 3 3 4" xfId="32082" xr:uid="{4B72F9F7-AC7F-434F-984F-5BC9D7E6D4BC}"/>
    <cellStyle name="Percent 2 2 3 3 3 3 5" xfId="46966" xr:uid="{4B1F1C67-A62A-4849-A8EA-37170FC8F09C}"/>
    <cellStyle name="Percent 2 2 3 3 3 4" xfId="21814" xr:uid="{286FF0CA-8961-4AE7-8993-D76A0DE0BF59}"/>
    <cellStyle name="Percent 2 2 3 3 3 4 2" xfId="35506" xr:uid="{1072DF80-93EE-4DFA-BD57-10254016F20C}"/>
    <cellStyle name="Percent 2 2 3 3 3 4 3" xfId="50390" xr:uid="{578E9D1E-0D21-4DE6-AC29-B05F319666BB}"/>
    <cellStyle name="Percent 2 2 3 3 3 5" xfId="14970" xr:uid="{0AD4272D-21BB-4AED-9927-6783B1E6D0FD}"/>
    <cellStyle name="Percent 2 2 3 3 3 6" xfId="28660" xr:uid="{251F9007-DDA6-4E30-AE5A-2CA5221A107E}"/>
    <cellStyle name="Percent 2 2 3 3 3 7" xfId="43544" xr:uid="{E0EABA39-47D1-4BFF-8DDC-A39548DDF0A4}"/>
    <cellStyle name="Percent 2 2 3 3 4" xfId="8125" xr:uid="{2BCE67F1-8C71-4C35-A4FC-DAAEEBAB5D66}"/>
    <cellStyle name="Percent 2 2 3 3 4 2" xfId="9837" xr:uid="{EB4CC351-8170-48AB-B375-AA92B545081B}"/>
    <cellStyle name="Percent 2 2 3 3 4 2 2" xfId="13259" xr:uid="{85FD06D2-0662-4C3E-A7DA-A231DA07250B}"/>
    <cellStyle name="Percent 2 2 3 3 4 2 2 2" xfId="26949" xr:uid="{F9C53FBA-1880-4C04-989C-4F4AD2231E44}"/>
    <cellStyle name="Percent 2 2 3 3 4 2 2 2 2" xfId="40641" xr:uid="{5117FC6A-6B8A-4CBF-A213-C8188C845939}"/>
    <cellStyle name="Percent 2 2 3 3 4 2 2 2 3" xfId="55525" xr:uid="{7ABD29C3-5033-4097-BE92-41FC822ABE5F}"/>
    <cellStyle name="Percent 2 2 3 3 4 2 2 3" xfId="20105" xr:uid="{8E794500-DB7A-45DB-A6E0-2CB0912D56B3}"/>
    <cellStyle name="Percent 2 2 3 3 4 2 2 4" xfId="33795" xr:uid="{A52BB696-C89C-4168-88CD-7C9C81F8DC41}"/>
    <cellStyle name="Percent 2 2 3 3 4 2 2 5" xfId="48679" xr:uid="{B20281AE-8B17-40B0-8012-403646F85383}"/>
    <cellStyle name="Percent 2 2 3 3 4 2 3" xfId="23527" xr:uid="{C638F953-24B8-46F6-9CE8-DA97756289BC}"/>
    <cellStyle name="Percent 2 2 3 3 4 2 3 2" xfId="37219" xr:uid="{E41EF3C9-547B-4BCD-BB12-5C56731B9A7C}"/>
    <cellStyle name="Percent 2 2 3 3 4 2 3 3" xfId="52103" xr:uid="{2348D5F2-F429-4FC8-9D3B-7143818AB4C1}"/>
    <cellStyle name="Percent 2 2 3 3 4 2 4" xfId="16683" xr:uid="{1492928C-9576-43AD-BCE9-B03CE03C2AE0}"/>
    <cellStyle name="Percent 2 2 3 3 4 2 5" xfId="30373" xr:uid="{093C488C-0896-498E-A6E1-ED7FE1E23DDF}"/>
    <cellStyle name="Percent 2 2 3 3 4 2 6" xfId="45257" xr:uid="{D2D47F44-FE4C-4056-BF78-0DA5E49FEE60}"/>
    <cellStyle name="Percent 2 2 3 3 4 3" xfId="11547" xr:uid="{35444124-9F91-43CF-A229-9067D6E78D39}"/>
    <cellStyle name="Percent 2 2 3 3 4 3 2" xfId="25237" xr:uid="{F9E228CB-AB7E-4E8C-A184-A822CDEA835A}"/>
    <cellStyle name="Percent 2 2 3 3 4 3 2 2" xfId="38929" xr:uid="{4BB9E1FB-4D95-4DB4-AB74-CAE41B388AC5}"/>
    <cellStyle name="Percent 2 2 3 3 4 3 2 3" xfId="53813" xr:uid="{98B83714-33C6-46A1-BDCC-4622EE7DA012}"/>
    <cellStyle name="Percent 2 2 3 3 4 3 3" xfId="18393" xr:uid="{E4F15865-E26A-4D31-A719-37D546499189}"/>
    <cellStyle name="Percent 2 2 3 3 4 3 4" xfId="32083" xr:uid="{921BC9AF-956A-4AED-96EF-61E9D1426475}"/>
    <cellStyle name="Percent 2 2 3 3 4 3 5" xfId="46967" xr:uid="{FF8423C8-FE2D-4312-82AA-823AE8D936E7}"/>
    <cellStyle name="Percent 2 2 3 3 4 4" xfId="21815" xr:uid="{E11F33CB-306C-4C1D-BF43-6FFAD649ADD7}"/>
    <cellStyle name="Percent 2 2 3 3 4 4 2" xfId="35507" xr:uid="{5A6F50EF-3375-4D33-AF19-8AE5DFF8CC73}"/>
    <cellStyle name="Percent 2 2 3 3 4 4 3" xfId="50391" xr:uid="{A7C337CC-A79C-4E63-B03F-265E339FA929}"/>
    <cellStyle name="Percent 2 2 3 3 4 5" xfId="14971" xr:uid="{C93D39D6-BE10-4AC5-88B7-62B935F89BD7}"/>
    <cellStyle name="Percent 2 2 3 3 4 6" xfId="28661" xr:uid="{FFAB751D-3843-4B06-8AD7-7B0553CEEF10}"/>
    <cellStyle name="Percent 2 2 3 3 4 7" xfId="43545" xr:uid="{7D3FF16D-C4E9-4FFF-B725-38D14460874D}"/>
    <cellStyle name="Percent 2 2 3 3 5" xfId="9833" xr:uid="{692A0481-7FEB-4A5D-A6A6-482F26F8BC4C}"/>
    <cellStyle name="Percent 2 2 3 3 5 2" xfId="13255" xr:uid="{10A99EB4-3097-4806-80C8-41A209175D13}"/>
    <cellStyle name="Percent 2 2 3 3 5 2 2" xfId="26945" xr:uid="{68462F4C-8437-46C2-9E39-25999DB5F620}"/>
    <cellStyle name="Percent 2 2 3 3 5 2 2 2" xfId="40637" xr:uid="{A08E746C-E827-4BDD-A6E0-5FB805A0FE92}"/>
    <cellStyle name="Percent 2 2 3 3 5 2 2 3" xfId="55521" xr:uid="{33604B66-4B92-4853-8522-6F51BE223324}"/>
    <cellStyle name="Percent 2 2 3 3 5 2 3" xfId="20101" xr:uid="{236DA230-446F-4263-9DFD-68D226E8C7EF}"/>
    <cellStyle name="Percent 2 2 3 3 5 2 4" xfId="33791" xr:uid="{AA34D78C-82AC-42B4-97DB-FDABD707C964}"/>
    <cellStyle name="Percent 2 2 3 3 5 2 5" xfId="48675" xr:uid="{58E7A9B2-B89D-41A5-813F-6C44854D3EF9}"/>
    <cellStyle name="Percent 2 2 3 3 5 3" xfId="23523" xr:uid="{C3F4012E-7029-4E1B-AEA5-25F3AEA5A6E1}"/>
    <cellStyle name="Percent 2 2 3 3 5 3 2" xfId="37215" xr:uid="{ABC9DB36-D940-4203-B658-62E8AA97A511}"/>
    <cellStyle name="Percent 2 2 3 3 5 3 3" xfId="52099" xr:uid="{4241F08E-72E3-45BE-8660-33A559CC4FA3}"/>
    <cellStyle name="Percent 2 2 3 3 5 4" xfId="16679" xr:uid="{E58EE145-0A03-40B4-B022-8065D8BFD7F6}"/>
    <cellStyle name="Percent 2 2 3 3 5 5" xfId="30369" xr:uid="{153892FF-FA7C-40E2-AF88-84DE682311AB}"/>
    <cellStyle name="Percent 2 2 3 3 5 6" xfId="45253" xr:uid="{7F696E2C-F05B-4A1A-A192-DE545620733D}"/>
    <cellStyle name="Percent 2 2 3 3 6" xfId="11543" xr:uid="{6A9354CB-C20C-438C-A801-A4D8CA2F0333}"/>
    <cellStyle name="Percent 2 2 3 3 6 2" xfId="25233" xr:uid="{177BC64B-3C08-42C9-8476-4A79CF44E10C}"/>
    <cellStyle name="Percent 2 2 3 3 6 2 2" xfId="38925" xr:uid="{F7D9C44E-288F-489B-B246-5E45BB612534}"/>
    <cellStyle name="Percent 2 2 3 3 6 2 3" xfId="53809" xr:uid="{B03247C9-1DF2-4D6E-954B-EEFDE17927B0}"/>
    <cellStyle name="Percent 2 2 3 3 6 3" xfId="18389" xr:uid="{18F140BD-6732-4862-AF20-A7A45443FF0A}"/>
    <cellStyle name="Percent 2 2 3 3 6 4" xfId="32079" xr:uid="{375A019D-1623-4A59-9F1C-2325ED936B62}"/>
    <cellStyle name="Percent 2 2 3 3 6 5" xfId="46963" xr:uid="{F956DA73-136B-4DCE-A0E6-18614BD75509}"/>
    <cellStyle name="Percent 2 2 3 3 7" xfId="21811" xr:uid="{F9A34CFF-7AF0-42C7-9E25-CF41F81B9E15}"/>
    <cellStyle name="Percent 2 2 3 3 7 2" xfId="35503" xr:uid="{05AB6194-C0D5-4510-8C65-F743E55DB69E}"/>
    <cellStyle name="Percent 2 2 3 3 7 3" xfId="50387" xr:uid="{ECF5C1FB-3D28-4D96-A22F-0EFFCFB7F5E3}"/>
    <cellStyle name="Percent 2 2 3 3 8" xfId="14967" xr:uid="{B2D37613-6198-4117-B22B-FB2AAAC2C7B3}"/>
    <cellStyle name="Percent 2 2 3 3 9" xfId="28657" xr:uid="{9BFD4AE2-864C-48A0-86E9-F5C3E6E7ACF6}"/>
    <cellStyle name="Percent 2 2 3 4" xfId="8126" xr:uid="{0E1294C4-0A42-4A78-A3EA-84B171E8BBDA}"/>
    <cellStyle name="Percent 2 2 3 4 2" xfId="8127" xr:uid="{9F3E28B1-C0B4-440A-99BF-1D4A51888368}"/>
    <cellStyle name="Percent 2 2 3 4 2 2" xfId="9839" xr:uid="{26ED31F3-A34F-4B04-B7AD-2B410D9D7BC6}"/>
    <cellStyle name="Percent 2 2 3 4 2 2 2" xfId="13261" xr:uid="{CF6B53C1-A4AA-4391-A205-82454360FFF5}"/>
    <cellStyle name="Percent 2 2 3 4 2 2 2 2" xfId="26951" xr:uid="{13BA4A0F-EC21-4E16-95C8-39C8F0219A61}"/>
    <cellStyle name="Percent 2 2 3 4 2 2 2 2 2" xfId="40643" xr:uid="{87B4178E-55A2-4129-8110-BF5B888685C9}"/>
    <cellStyle name="Percent 2 2 3 4 2 2 2 2 3" xfId="55527" xr:uid="{C5CEF85C-9641-4C63-A338-9CE18F3110CE}"/>
    <cellStyle name="Percent 2 2 3 4 2 2 2 3" xfId="20107" xr:uid="{53BFEEA2-1F4A-488D-866C-E422EB43F443}"/>
    <cellStyle name="Percent 2 2 3 4 2 2 2 4" xfId="33797" xr:uid="{CF7B4D97-B145-4D99-A5EB-81AFB8EA5174}"/>
    <cellStyle name="Percent 2 2 3 4 2 2 2 5" xfId="48681" xr:uid="{D619823D-FB8F-47E0-B5E2-D45CDCD9B48A}"/>
    <cellStyle name="Percent 2 2 3 4 2 2 3" xfId="23529" xr:uid="{75C12C27-E800-400D-A2A2-FF9CF5D56D7A}"/>
    <cellStyle name="Percent 2 2 3 4 2 2 3 2" xfId="37221" xr:uid="{5410D7DD-5116-4D44-BBC6-8FC4BFB66616}"/>
    <cellStyle name="Percent 2 2 3 4 2 2 3 3" xfId="52105" xr:uid="{81388B84-CE71-42F9-92E1-9E336EF881F0}"/>
    <cellStyle name="Percent 2 2 3 4 2 2 4" xfId="16685" xr:uid="{0B09A155-0BF4-4E25-8D83-8B79C45B6B46}"/>
    <cellStyle name="Percent 2 2 3 4 2 2 5" xfId="30375" xr:uid="{7E6A0BF6-DB5D-4C1C-8E76-BECB5DC4C0D4}"/>
    <cellStyle name="Percent 2 2 3 4 2 2 6" xfId="45259" xr:uid="{25D785C2-73B2-4032-BB71-0EABE2D2742E}"/>
    <cellStyle name="Percent 2 2 3 4 2 3" xfId="11549" xr:uid="{8EDF2A6E-6136-4459-9B5B-679F84FD9D82}"/>
    <cellStyle name="Percent 2 2 3 4 2 3 2" xfId="25239" xr:uid="{FC1FFAFC-276B-42B0-829C-D63A07FF9C0E}"/>
    <cellStyle name="Percent 2 2 3 4 2 3 2 2" xfId="38931" xr:uid="{F36BE9CC-BFD3-4D7E-85C5-F32FFBDD485E}"/>
    <cellStyle name="Percent 2 2 3 4 2 3 2 3" xfId="53815" xr:uid="{16BE5480-9217-409E-A846-1FCCC48F1B79}"/>
    <cellStyle name="Percent 2 2 3 4 2 3 3" xfId="18395" xr:uid="{952566BE-5CA4-48C4-B26B-696C7C62352A}"/>
    <cellStyle name="Percent 2 2 3 4 2 3 4" xfId="32085" xr:uid="{D3923960-078D-4B59-9A48-7EC7C1BBE360}"/>
    <cellStyle name="Percent 2 2 3 4 2 3 5" xfId="46969" xr:uid="{73FF3E9A-78D4-4FEB-8CBB-AFBCEDE5BF62}"/>
    <cellStyle name="Percent 2 2 3 4 2 4" xfId="21817" xr:uid="{2876D340-3028-41FC-A8B0-B14431A221A9}"/>
    <cellStyle name="Percent 2 2 3 4 2 4 2" xfId="35509" xr:uid="{1F004362-D8E0-4C30-9C51-E9CAE20D6EF4}"/>
    <cellStyle name="Percent 2 2 3 4 2 4 3" xfId="50393" xr:uid="{6C3854A1-1BC3-404B-8B71-D473D35F2EF6}"/>
    <cellStyle name="Percent 2 2 3 4 2 5" xfId="14973" xr:uid="{9F3F60AA-91C4-432E-9F8A-3A9EA240FA3E}"/>
    <cellStyle name="Percent 2 2 3 4 2 6" xfId="28663" xr:uid="{4D3D69FD-3EF7-4B88-A9CB-CCC47CF89E3B}"/>
    <cellStyle name="Percent 2 2 3 4 2 7" xfId="43547" xr:uid="{3E550DAB-6BA8-4770-8AE8-B345522A0791}"/>
    <cellStyle name="Percent 2 2 3 4 3" xfId="9838" xr:uid="{006E46BC-7D03-446C-A27C-38E1CB0D2DF6}"/>
    <cellStyle name="Percent 2 2 3 4 3 2" xfId="13260" xr:uid="{760AF5A5-31D8-462F-8CDE-99868719FDE6}"/>
    <cellStyle name="Percent 2 2 3 4 3 2 2" xfId="26950" xr:uid="{E83675C0-54AD-4FF7-96C3-3F28AE38A662}"/>
    <cellStyle name="Percent 2 2 3 4 3 2 2 2" xfId="40642" xr:uid="{84EC55C0-3A71-476B-8B63-02C21C35B93C}"/>
    <cellStyle name="Percent 2 2 3 4 3 2 2 3" xfId="55526" xr:uid="{1732D4BC-1F38-4EFC-9E35-615C98EE3E2A}"/>
    <cellStyle name="Percent 2 2 3 4 3 2 3" xfId="20106" xr:uid="{1481AB8F-8243-49EF-BB5F-B5EC64F077A8}"/>
    <cellStyle name="Percent 2 2 3 4 3 2 4" xfId="33796" xr:uid="{1D362117-1EC2-406C-8290-4BB64231E833}"/>
    <cellStyle name="Percent 2 2 3 4 3 2 5" xfId="48680" xr:uid="{D5ECC876-795C-4E2F-923F-A9204B33103E}"/>
    <cellStyle name="Percent 2 2 3 4 3 3" xfId="23528" xr:uid="{3F67022A-8D32-475A-99A8-A2009D48D50D}"/>
    <cellStyle name="Percent 2 2 3 4 3 3 2" xfId="37220" xr:uid="{8A7A4B9D-418D-4A6B-ACB3-4E31CBC9ED05}"/>
    <cellStyle name="Percent 2 2 3 4 3 3 3" xfId="52104" xr:uid="{7B52C1CD-7D25-4361-9DBE-F57BAEE86870}"/>
    <cellStyle name="Percent 2 2 3 4 3 4" xfId="16684" xr:uid="{D7E4F746-6F27-4242-9556-E135AAFE0615}"/>
    <cellStyle name="Percent 2 2 3 4 3 5" xfId="30374" xr:uid="{667CCCC5-7E73-47C1-B99C-8E8ED05FC8CA}"/>
    <cellStyle name="Percent 2 2 3 4 3 6" xfId="45258" xr:uid="{755A898B-0F3B-4412-89DC-D49BC15BFC71}"/>
    <cellStyle name="Percent 2 2 3 4 4" xfId="11548" xr:uid="{B5F359CC-3769-4134-B1C1-17B882062B6F}"/>
    <cellStyle name="Percent 2 2 3 4 4 2" xfId="25238" xr:uid="{5EBBC6C8-D381-4AC5-8170-CFDD3778F081}"/>
    <cellStyle name="Percent 2 2 3 4 4 2 2" xfId="38930" xr:uid="{1DB75890-1CD6-42F4-AC32-4FD5B0D038F8}"/>
    <cellStyle name="Percent 2 2 3 4 4 2 3" xfId="53814" xr:uid="{C6F62B4F-CD18-4333-BDDC-C548B385BF28}"/>
    <cellStyle name="Percent 2 2 3 4 4 3" xfId="18394" xr:uid="{012FAC60-A427-4B88-AD4D-F377B4D40939}"/>
    <cellStyle name="Percent 2 2 3 4 4 4" xfId="32084" xr:uid="{3CA3612D-F9AA-4BE3-A5AD-0B2410BC0110}"/>
    <cellStyle name="Percent 2 2 3 4 4 5" xfId="46968" xr:uid="{92C41A40-AA65-4F6D-89CE-9C23FE6FE2E5}"/>
    <cellStyle name="Percent 2 2 3 4 5" xfId="21816" xr:uid="{DC232687-83F6-40AC-8F49-E642B76DD9BB}"/>
    <cellStyle name="Percent 2 2 3 4 5 2" xfId="35508" xr:uid="{13860D37-22F4-473E-849A-DF387ED024C0}"/>
    <cellStyle name="Percent 2 2 3 4 5 3" xfId="50392" xr:uid="{AD2B5390-7B09-45D0-841A-A974D997DDA8}"/>
    <cellStyle name="Percent 2 2 3 4 6" xfId="14972" xr:uid="{64275953-31B3-4EE1-BDC5-35FD27C06FBD}"/>
    <cellStyle name="Percent 2 2 3 4 7" xfId="28662" xr:uid="{C96FAFDA-25E4-400C-B9C5-8BB729D2ADDC}"/>
    <cellStyle name="Percent 2 2 3 4 8" xfId="43546" xr:uid="{21F99143-A0E9-435E-B0F2-480F4885ABA0}"/>
    <cellStyle name="Percent 2 2 3 5" xfId="8128" xr:uid="{AED89362-1AB2-4ACB-A82B-1544BCA9757A}"/>
    <cellStyle name="Percent 2 2 3 5 2" xfId="9840" xr:uid="{E7FD58BF-D0F6-4C09-B9F9-DD9F249F0ECB}"/>
    <cellStyle name="Percent 2 2 3 5 2 2" xfId="13262" xr:uid="{ADF9DAC7-384C-45B4-AE5D-F5D664B3F494}"/>
    <cellStyle name="Percent 2 2 3 5 2 2 2" xfId="26952" xr:uid="{29872F63-8D17-4E64-AA03-3EBB2092C6C7}"/>
    <cellStyle name="Percent 2 2 3 5 2 2 2 2" xfId="40644" xr:uid="{9C158206-1496-48C1-9A7C-23FBAF23E348}"/>
    <cellStyle name="Percent 2 2 3 5 2 2 2 3" xfId="55528" xr:uid="{4B62F0E4-956C-4B6C-95DE-12FD05107704}"/>
    <cellStyle name="Percent 2 2 3 5 2 2 3" xfId="20108" xr:uid="{C092F654-B92A-413E-8D7D-5FFBEE9F7116}"/>
    <cellStyle name="Percent 2 2 3 5 2 2 4" xfId="33798" xr:uid="{14855B20-39B4-438F-B555-1F11A87C71E1}"/>
    <cellStyle name="Percent 2 2 3 5 2 2 5" xfId="48682" xr:uid="{F2588874-F03D-4B6F-85A8-A5287F614EF3}"/>
    <cellStyle name="Percent 2 2 3 5 2 3" xfId="23530" xr:uid="{F89D004D-0E7F-4E9D-A688-77F8801AC146}"/>
    <cellStyle name="Percent 2 2 3 5 2 3 2" xfId="37222" xr:uid="{F11EDF29-6ABB-483C-B5C3-AE16BA074E89}"/>
    <cellStyle name="Percent 2 2 3 5 2 3 3" xfId="52106" xr:uid="{E61304C5-B438-4E69-BB8E-C32842C19ECE}"/>
    <cellStyle name="Percent 2 2 3 5 2 4" xfId="16686" xr:uid="{D61B5A22-0F24-489D-8804-FD653597CC8F}"/>
    <cellStyle name="Percent 2 2 3 5 2 5" xfId="30376" xr:uid="{202B40F1-6DBD-4D38-990D-9E51B9A1D529}"/>
    <cellStyle name="Percent 2 2 3 5 2 6" xfId="45260" xr:uid="{505481B5-4638-485F-9F1E-7D3582F778CD}"/>
    <cellStyle name="Percent 2 2 3 5 3" xfId="11550" xr:uid="{D4194DC5-3881-4779-AB53-3546F8806021}"/>
    <cellStyle name="Percent 2 2 3 5 3 2" xfId="25240" xr:uid="{91FC92E0-5E72-4E38-9C55-ACDC2B376E1E}"/>
    <cellStyle name="Percent 2 2 3 5 3 2 2" xfId="38932" xr:uid="{DE795317-EEBF-443C-8346-9E2A4BAEDF9B}"/>
    <cellStyle name="Percent 2 2 3 5 3 2 3" xfId="53816" xr:uid="{266C0B83-283D-49D5-8ECD-BF9D9D843B3F}"/>
    <cellStyle name="Percent 2 2 3 5 3 3" xfId="18396" xr:uid="{B934EEF1-15E6-4798-A859-55BB873D32F4}"/>
    <cellStyle name="Percent 2 2 3 5 3 4" xfId="32086" xr:uid="{5E05D624-CB58-4A1C-9B0A-C72ED1AD462C}"/>
    <cellStyle name="Percent 2 2 3 5 3 5" xfId="46970" xr:uid="{0284D295-19B3-4568-BD90-07E901118F4E}"/>
    <cellStyle name="Percent 2 2 3 5 4" xfId="21818" xr:uid="{7706AA0D-1C69-467F-90E6-1001AE1C70A8}"/>
    <cellStyle name="Percent 2 2 3 5 4 2" xfId="35510" xr:uid="{13B69285-EE70-4702-A774-ACE7DB17BBF2}"/>
    <cellStyle name="Percent 2 2 3 5 4 3" xfId="50394" xr:uid="{A7555A8F-1DA8-4718-8861-CB3D3A339799}"/>
    <cellStyle name="Percent 2 2 3 5 5" xfId="14974" xr:uid="{D3961AEA-D7FD-41B3-A9C4-0F1628B9B6FC}"/>
    <cellStyle name="Percent 2 2 3 5 6" xfId="28664" xr:uid="{DCE9D9CD-3E04-48FB-AE24-4C0EABD26487}"/>
    <cellStyle name="Percent 2 2 3 5 7" xfId="43548" xr:uid="{EA5B9CC2-C93D-4377-9F0F-BB56B461BCC4}"/>
    <cellStyle name="Percent 2 2 3 6" xfId="8129" xr:uid="{B05AE077-F451-4CF2-B072-1345D480361E}"/>
    <cellStyle name="Percent 2 2 3 6 2" xfId="9841" xr:uid="{0BB48D39-E728-4143-B06D-0BAACD86C7F4}"/>
    <cellStyle name="Percent 2 2 3 6 2 2" xfId="13263" xr:uid="{425129A8-F00F-441D-9C14-BC1F44FC6A97}"/>
    <cellStyle name="Percent 2 2 3 6 2 2 2" xfId="26953" xr:uid="{9EDBECBD-A84E-47B7-9B72-C187666C3A36}"/>
    <cellStyle name="Percent 2 2 3 6 2 2 2 2" xfId="40645" xr:uid="{1398721B-0F11-44E4-BD1F-4B434F328711}"/>
    <cellStyle name="Percent 2 2 3 6 2 2 2 3" xfId="55529" xr:uid="{52BA88DC-E876-4BEA-9A05-740FC70BB1BF}"/>
    <cellStyle name="Percent 2 2 3 6 2 2 3" xfId="20109" xr:uid="{B63E2430-E4FA-420A-9FA6-1D883D32518F}"/>
    <cellStyle name="Percent 2 2 3 6 2 2 4" xfId="33799" xr:uid="{28464DBE-9893-4D8A-A355-FDF5F7D5C908}"/>
    <cellStyle name="Percent 2 2 3 6 2 2 5" xfId="48683" xr:uid="{4D201F5E-B650-44C4-AB31-E0208FA78D95}"/>
    <cellStyle name="Percent 2 2 3 6 2 3" xfId="23531" xr:uid="{3EC6385C-6D39-46FF-8878-BAE66C600488}"/>
    <cellStyle name="Percent 2 2 3 6 2 3 2" xfId="37223" xr:uid="{C1CB4CA9-8872-4C50-B178-7DE80E6B69F8}"/>
    <cellStyle name="Percent 2 2 3 6 2 3 3" xfId="52107" xr:uid="{F029F19F-6316-4CBE-90E4-D852C70C65F7}"/>
    <cellStyle name="Percent 2 2 3 6 2 4" xfId="16687" xr:uid="{8760D5FD-75C9-4681-B783-003C8E0088A0}"/>
    <cellStyle name="Percent 2 2 3 6 2 5" xfId="30377" xr:uid="{5E6CC183-A432-47FF-BA82-4DE2BF102D62}"/>
    <cellStyle name="Percent 2 2 3 6 2 6" xfId="45261" xr:uid="{9AF79FA3-C6B1-45D6-9224-2BB8113E8B19}"/>
    <cellStyle name="Percent 2 2 3 6 3" xfId="11551" xr:uid="{E5A28A57-461C-4430-BA6C-66E1CFF8B4BB}"/>
    <cellStyle name="Percent 2 2 3 6 3 2" xfId="25241" xr:uid="{343B8C85-6818-4BEA-A5E9-127C2BB151E2}"/>
    <cellStyle name="Percent 2 2 3 6 3 2 2" xfId="38933" xr:uid="{8A243717-D44F-43E8-8C64-1481682E4F0C}"/>
    <cellStyle name="Percent 2 2 3 6 3 2 3" xfId="53817" xr:uid="{54E572CF-B67D-41E6-9E5E-03EB72E88E6C}"/>
    <cellStyle name="Percent 2 2 3 6 3 3" xfId="18397" xr:uid="{1912088C-C166-4672-AE9A-827DB3CCED0D}"/>
    <cellStyle name="Percent 2 2 3 6 3 4" xfId="32087" xr:uid="{7A78AB36-3598-4C67-9E76-6D478C7E11AE}"/>
    <cellStyle name="Percent 2 2 3 6 3 5" xfId="46971" xr:uid="{A0E3DF6F-43B9-4FD8-AF11-245CAAE96C0E}"/>
    <cellStyle name="Percent 2 2 3 6 4" xfId="21819" xr:uid="{5F62B04F-832B-4DE5-B5DA-15B3F9399288}"/>
    <cellStyle name="Percent 2 2 3 6 4 2" xfId="35511" xr:uid="{B2A30A9A-CDF0-42FF-8B9C-937DB2966A31}"/>
    <cellStyle name="Percent 2 2 3 6 4 3" xfId="50395" xr:uid="{C99EAE52-1A1B-4FFE-A190-C01F4B4E4D34}"/>
    <cellStyle name="Percent 2 2 3 6 5" xfId="14975" xr:uid="{DF078433-0E9C-47E1-876B-63B8940E30F0}"/>
    <cellStyle name="Percent 2 2 3 6 6" xfId="28665" xr:uid="{7B71E0D3-A5DB-4D8F-AF31-406A686A100D}"/>
    <cellStyle name="Percent 2 2 3 6 7" xfId="43549" xr:uid="{886B456C-2A1E-4FEF-92E5-DD2F2AB4652E}"/>
    <cellStyle name="Percent 2 2 3 7" xfId="9827" xr:uid="{F6E4E4F4-FD9D-43EC-898F-963ECB464154}"/>
    <cellStyle name="Percent 2 2 3 7 2" xfId="13249" xr:uid="{50AC0222-8E4E-4F63-85BF-1C9AB15538B3}"/>
    <cellStyle name="Percent 2 2 3 7 2 2" xfId="26939" xr:uid="{F3A91A22-8864-49D7-8256-A2092C80CBE0}"/>
    <cellStyle name="Percent 2 2 3 7 2 2 2" xfId="40631" xr:uid="{435F31D2-9E56-433E-87E5-16897C8D5428}"/>
    <cellStyle name="Percent 2 2 3 7 2 2 3" xfId="55515" xr:uid="{EF56563D-8EB2-4ABD-9A94-C996E86C37EA}"/>
    <cellStyle name="Percent 2 2 3 7 2 3" xfId="20095" xr:uid="{81F6BB13-2EFE-49F3-A268-0879FDCDFC79}"/>
    <cellStyle name="Percent 2 2 3 7 2 4" xfId="33785" xr:uid="{6E457EB7-2F7C-46F9-A402-DE252BCB6E1F}"/>
    <cellStyle name="Percent 2 2 3 7 2 5" xfId="48669" xr:uid="{D25A7497-EEA2-4D34-AA20-3C81BE56DB81}"/>
    <cellStyle name="Percent 2 2 3 7 3" xfId="23517" xr:uid="{E214ACCA-4808-40C3-9608-903FC3A6E605}"/>
    <cellStyle name="Percent 2 2 3 7 3 2" xfId="37209" xr:uid="{42E9C39B-7F05-4982-88FB-EBC5F2FD2D74}"/>
    <cellStyle name="Percent 2 2 3 7 3 3" xfId="52093" xr:uid="{9C65B971-B454-4825-96F2-46594D4FD78B}"/>
    <cellStyle name="Percent 2 2 3 7 4" xfId="16673" xr:uid="{69BFA039-9156-4EAC-86DB-1A9ED7A84605}"/>
    <cellStyle name="Percent 2 2 3 7 5" xfId="30363" xr:uid="{C9DCCC6E-0A79-499F-AAD6-0C30852A2EB7}"/>
    <cellStyle name="Percent 2 2 3 7 6" xfId="45247" xr:uid="{B4393AFC-5DF9-4F71-8DB2-1543E0B2D43F}"/>
    <cellStyle name="Percent 2 2 3 8" xfId="11537" xr:uid="{E9D88796-78FD-487E-AE0E-D403EE75774C}"/>
    <cellStyle name="Percent 2 2 3 8 2" xfId="25227" xr:uid="{F0B26298-ACBF-4657-A41E-0A1830B84540}"/>
    <cellStyle name="Percent 2 2 3 8 2 2" xfId="38919" xr:uid="{B36F650C-5B3D-48A0-95EE-FF1A3B56BACA}"/>
    <cellStyle name="Percent 2 2 3 8 2 3" xfId="53803" xr:uid="{758AB6DD-9878-4403-A5A9-CEB8EF2A3ED5}"/>
    <cellStyle name="Percent 2 2 3 8 3" xfId="18383" xr:uid="{F8EF95B7-8ED6-434D-B924-E72F3BCAAB15}"/>
    <cellStyle name="Percent 2 2 3 8 4" xfId="32073" xr:uid="{2DF040E8-850E-4F64-B8F0-3307F31C3AF9}"/>
    <cellStyle name="Percent 2 2 3 8 5" xfId="46957" xr:uid="{6DE63469-1088-4378-86F0-990EDAD402A7}"/>
    <cellStyle name="Percent 2 2 3 9" xfId="21805" xr:uid="{621311F1-81D3-4F5E-A51C-86D7D913F2E4}"/>
    <cellStyle name="Percent 2 2 3 9 2" xfId="35497" xr:uid="{A85EC66A-92AD-447B-834B-00D7A6029801}"/>
    <cellStyle name="Percent 2 2 3 9 3" xfId="50381" xr:uid="{6811E6D1-9C4D-4250-A09B-33D602490F2F}"/>
    <cellStyle name="Percent 2 2 4" xfId="8130" xr:uid="{4F30F6DE-D8E0-4BF2-847F-D557BE02BD74}"/>
    <cellStyle name="Percent 2 2 4 10" xfId="14976" xr:uid="{9129C414-1B30-4883-86DC-86A3F1D6134D}"/>
    <cellStyle name="Percent 2 2 4 11" xfId="28666" xr:uid="{6B3C3891-5ED7-467F-A0C8-EC113485D20E}"/>
    <cellStyle name="Percent 2 2 4 12" xfId="43550" xr:uid="{83A5F6C3-2D2D-4A09-A68F-C3468063C33B}"/>
    <cellStyle name="Percent 2 2 4 2" xfId="8131" xr:uid="{546498BD-1EB0-4F8B-8769-087F88A20158}"/>
    <cellStyle name="Percent 2 2 4 2 10" xfId="43551" xr:uid="{DD9F6BE0-4876-47EB-BCED-D144F58F3559}"/>
    <cellStyle name="Percent 2 2 4 2 2" xfId="8132" xr:uid="{CD2A317A-5E3B-478B-A1FE-D808568F5815}"/>
    <cellStyle name="Percent 2 2 4 2 2 2" xfId="8133" xr:uid="{DF407B40-BD40-4E25-98C4-AAA99650AF2C}"/>
    <cellStyle name="Percent 2 2 4 2 2 2 2" xfId="9845" xr:uid="{01D7B6C2-B62A-4508-815A-A74B299C9D10}"/>
    <cellStyle name="Percent 2 2 4 2 2 2 2 2" xfId="13267" xr:uid="{E8D2295C-283F-4CAC-B5E2-854E9338037C}"/>
    <cellStyle name="Percent 2 2 4 2 2 2 2 2 2" xfId="26957" xr:uid="{D3E2F587-51A8-43B2-B17B-EC03498E580B}"/>
    <cellStyle name="Percent 2 2 4 2 2 2 2 2 2 2" xfId="40649" xr:uid="{42EF1570-68A4-4D51-99BD-8A7D6FAF10C0}"/>
    <cellStyle name="Percent 2 2 4 2 2 2 2 2 2 3" xfId="55533" xr:uid="{53CEF0E0-D2D7-4055-96E1-24886DB256F0}"/>
    <cellStyle name="Percent 2 2 4 2 2 2 2 2 3" xfId="20113" xr:uid="{5B74E85F-6050-49FD-A965-6EB114EBAD6E}"/>
    <cellStyle name="Percent 2 2 4 2 2 2 2 2 4" xfId="33803" xr:uid="{99E9127B-B02F-4218-88CE-4979C068DEE8}"/>
    <cellStyle name="Percent 2 2 4 2 2 2 2 2 5" xfId="48687" xr:uid="{6520D59C-E3DF-480D-AA1A-9B7E55326DF4}"/>
    <cellStyle name="Percent 2 2 4 2 2 2 2 3" xfId="23535" xr:uid="{CF898772-E287-4239-9135-0509A88869D3}"/>
    <cellStyle name="Percent 2 2 4 2 2 2 2 3 2" xfId="37227" xr:uid="{FF3A763A-498D-4677-94A2-AB03AE53398D}"/>
    <cellStyle name="Percent 2 2 4 2 2 2 2 3 3" xfId="52111" xr:uid="{D9202B7C-35A5-4B02-8512-D5CAAD76A04E}"/>
    <cellStyle name="Percent 2 2 4 2 2 2 2 4" xfId="16691" xr:uid="{3C7CF348-D8D0-4FE2-9129-FDB97CFD8C54}"/>
    <cellStyle name="Percent 2 2 4 2 2 2 2 5" xfId="30381" xr:uid="{06D7205E-BF1A-498C-BA67-291A3D5FF07A}"/>
    <cellStyle name="Percent 2 2 4 2 2 2 2 6" xfId="45265" xr:uid="{7D32CAFD-D707-4B34-90FF-4A3E6A0F3212}"/>
    <cellStyle name="Percent 2 2 4 2 2 2 3" xfId="11555" xr:uid="{E005BA44-B345-484D-A254-0380E5D9C8DD}"/>
    <cellStyle name="Percent 2 2 4 2 2 2 3 2" xfId="25245" xr:uid="{11405E63-362E-45B9-96EA-BEA98521D10C}"/>
    <cellStyle name="Percent 2 2 4 2 2 2 3 2 2" xfId="38937" xr:uid="{93FA0A63-2820-41BD-8586-41CC3E2ED800}"/>
    <cellStyle name="Percent 2 2 4 2 2 2 3 2 3" xfId="53821" xr:uid="{9E773AE6-5667-4974-9B4D-94669CB42361}"/>
    <cellStyle name="Percent 2 2 4 2 2 2 3 3" xfId="18401" xr:uid="{18B7EF02-5E39-489C-97FC-E79162C87327}"/>
    <cellStyle name="Percent 2 2 4 2 2 2 3 4" xfId="32091" xr:uid="{4A7BE3EF-459E-437A-AD06-11CB53FE9135}"/>
    <cellStyle name="Percent 2 2 4 2 2 2 3 5" xfId="46975" xr:uid="{B2913312-1AE2-4918-BDBA-1B14E76A4E6E}"/>
    <cellStyle name="Percent 2 2 4 2 2 2 4" xfId="21823" xr:uid="{F7AAF6D0-63E0-433A-900A-08033D85E397}"/>
    <cellStyle name="Percent 2 2 4 2 2 2 4 2" xfId="35515" xr:uid="{E7C52B34-A8B0-4DDA-875A-097C9B18D451}"/>
    <cellStyle name="Percent 2 2 4 2 2 2 4 3" xfId="50399" xr:uid="{058F1414-5A2A-44AB-AC33-25CF7D432CBF}"/>
    <cellStyle name="Percent 2 2 4 2 2 2 5" xfId="14979" xr:uid="{FB7AABD3-E456-4D28-A556-1F38FBD31953}"/>
    <cellStyle name="Percent 2 2 4 2 2 2 6" xfId="28669" xr:uid="{2E836144-49DA-448C-A792-843D16E90BB1}"/>
    <cellStyle name="Percent 2 2 4 2 2 2 7" xfId="43553" xr:uid="{AFF9D9A1-D8C2-4981-AE87-FD5C64245797}"/>
    <cellStyle name="Percent 2 2 4 2 2 3" xfId="9844" xr:uid="{A4E45FE9-26FC-4A03-80D9-A3E92D5DBEC1}"/>
    <cellStyle name="Percent 2 2 4 2 2 3 2" xfId="13266" xr:uid="{6AC56174-8B14-4501-8DD7-E79484220F05}"/>
    <cellStyle name="Percent 2 2 4 2 2 3 2 2" xfId="26956" xr:uid="{564C7A12-438E-440A-87EF-D7467D8F32F1}"/>
    <cellStyle name="Percent 2 2 4 2 2 3 2 2 2" xfId="40648" xr:uid="{5F2B781D-F98D-4C95-A925-2FADA54308A2}"/>
    <cellStyle name="Percent 2 2 4 2 2 3 2 2 3" xfId="55532" xr:uid="{227BE5F0-48EF-4C4C-BA8B-1C9A3FB303CA}"/>
    <cellStyle name="Percent 2 2 4 2 2 3 2 3" xfId="20112" xr:uid="{0A5F2E9A-801C-4316-93E3-E3FFF6E29A11}"/>
    <cellStyle name="Percent 2 2 4 2 2 3 2 4" xfId="33802" xr:uid="{EAA49C2D-8414-4BF1-BC60-43441D7DFDAF}"/>
    <cellStyle name="Percent 2 2 4 2 2 3 2 5" xfId="48686" xr:uid="{1B619F6B-71A5-4C14-B1F8-4358E77F34D2}"/>
    <cellStyle name="Percent 2 2 4 2 2 3 3" xfId="23534" xr:uid="{FD295399-7EC3-4991-9253-B782297B5AF0}"/>
    <cellStyle name="Percent 2 2 4 2 2 3 3 2" xfId="37226" xr:uid="{546F2784-7822-4F20-9C9C-779C5B0206A7}"/>
    <cellStyle name="Percent 2 2 4 2 2 3 3 3" xfId="52110" xr:uid="{EDC61A6E-29FF-4C12-B255-382BC9BF1AEB}"/>
    <cellStyle name="Percent 2 2 4 2 2 3 4" xfId="16690" xr:uid="{4269F7B8-EDB8-45AB-BC9E-575CA06C02BD}"/>
    <cellStyle name="Percent 2 2 4 2 2 3 5" xfId="30380" xr:uid="{DC462427-09D5-4ACC-9A91-0F746AC136D9}"/>
    <cellStyle name="Percent 2 2 4 2 2 3 6" xfId="45264" xr:uid="{79198BED-98F5-4783-A372-19F8FDFDE3E6}"/>
    <cellStyle name="Percent 2 2 4 2 2 4" xfId="11554" xr:uid="{5C975B10-27EB-4BA8-8FA5-29CE64AB662B}"/>
    <cellStyle name="Percent 2 2 4 2 2 4 2" xfId="25244" xr:uid="{9E3AA326-83EA-4BBC-8604-77D980001910}"/>
    <cellStyle name="Percent 2 2 4 2 2 4 2 2" xfId="38936" xr:uid="{E97741F0-6AE7-4BD9-8DDE-D50596AC9A4F}"/>
    <cellStyle name="Percent 2 2 4 2 2 4 2 3" xfId="53820" xr:uid="{FCB5C1BD-567F-4453-8989-823122DABA89}"/>
    <cellStyle name="Percent 2 2 4 2 2 4 3" xfId="18400" xr:uid="{CC62CFA8-ABF9-46C9-B85C-0426610E8C56}"/>
    <cellStyle name="Percent 2 2 4 2 2 4 4" xfId="32090" xr:uid="{F4B47754-F7E9-4902-AC31-314A8A817124}"/>
    <cellStyle name="Percent 2 2 4 2 2 4 5" xfId="46974" xr:uid="{7268681A-2E18-461C-A595-31A81FB128C4}"/>
    <cellStyle name="Percent 2 2 4 2 2 5" xfId="21822" xr:uid="{592AA06F-159A-4595-9830-916DAFC051DC}"/>
    <cellStyle name="Percent 2 2 4 2 2 5 2" xfId="35514" xr:uid="{3FAD69E3-DBDE-4FEA-AEEC-0EECF9898BDE}"/>
    <cellStyle name="Percent 2 2 4 2 2 5 3" xfId="50398" xr:uid="{800018F7-4A16-47CF-BDD6-37DC969AA903}"/>
    <cellStyle name="Percent 2 2 4 2 2 6" xfId="14978" xr:uid="{FD775A00-A92A-4B71-BFFA-D4D2D12BB0FD}"/>
    <cellStyle name="Percent 2 2 4 2 2 7" xfId="28668" xr:uid="{BDCB3B92-FEC9-4F9C-8632-316DDA5677F0}"/>
    <cellStyle name="Percent 2 2 4 2 2 8" xfId="43552" xr:uid="{B345F3B9-6669-475A-ADC3-6811428E68EB}"/>
    <cellStyle name="Percent 2 2 4 2 3" xfId="8134" xr:uid="{302ABC84-9C49-41DC-A2F2-7D679E14675B}"/>
    <cellStyle name="Percent 2 2 4 2 3 2" xfId="9846" xr:uid="{75137020-6090-42C9-8CCC-6700D520EE30}"/>
    <cellStyle name="Percent 2 2 4 2 3 2 2" xfId="13268" xr:uid="{A718031E-C4C9-4F9D-83B0-1874F4F80E6D}"/>
    <cellStyle name="Percent 2 2 4 2 3 2 2 2" xfId="26958" xr:uid="{1AA26FF8-DF0E-46CF-BE0D-06D3FA4C5338}"/>
    <cellStyle name="Percent 2 2 4 2 3 2 2 2 2" xfId="40650" xr:uid="{63BE78B0-403B-4577-926C-400398A2A3C2}"/>
    <cellStyle name="Percent 2 2 4 2 3 2 2 2 3" xfId="55534" xr:uid="{14BD5747-0C4A-4F1C-8919-A2075BC857F4}"/>
    <cellStyle name="Percent 2 2 4 2 3 2 2 3" xfId="20114" xr:uid="{B1DAA13A-C64E-4EB5-9180-A7755703B04E}"/>
    <cellStyle name="Percent 2 2 4 2 3 2 2 4" xfId="33804" xr:uid="{F04F95DC-E933-41CF-895E-6986EDE6C83A}"/>
    <cellStyle name="Percent 2 2 4 2 3 2 2 5" xfId="48688" xr:uid="{EB4FF302-6291-4486-B7C2-336E7EF44CAC}"/>
    <cellStyle name="Percent 2 2 4 2 3 2 3" xfId="23536" xr:uid="{CFEC530F-0CA7-47BB-8D86-A0783D50B671}"/>
    <cellStyle name="Percent 2 2 4 2 3 2 3 2" xfId="37228" xr:uid="{87027F5E-994A-45D1-8FB3-C1D02A985337}"/>
    <cellStyle name="Percent 2 2 4 2 3 2 3 3" xfId="52112" xr:uid="{1CE01988-7AF5-4DFF-8037-B340CFB1BB1B}"/>
    <cellStyle name="Percent 2 2 4 2 3 2 4" xfId="16692" xr:uid="{F753DBC8-6FDA-4D06-A757-C80A192B16BA}"/>
    <cellStyle name="Percent 2 2 4 2 3 2 5" xfId="30382" xr:uid="{DB051D52-E18A-45F0-A85D-46576F3DA066}"/>
    <cellStyle name="Percent 2 2 4 2 3 2 6" xfId="45266" xr:uid="{69AEDF65-9405-4975-8837-04C794A88C26}"/>
    <cellStyle name="Percent 2 2 4 2 3 3" xfId="11556" xr:uid="{91B25D0C-7216-40CB-A6B0-A837CEE057B5}"/>
    <cellStyle name="Percent 2 2 4 2 3 3 2" xfId="25246" xr:uid="{8277C376-C787-4C29-8BA0-1B964261B1BF}"/>
    <cellStyle name="Percent 2 2 4 2 3 3 2 2" xfId="38938" xr:uid="{63C0600B-74AB-49ED-A28A-5D677535C50F}"/>
    <cellStyle name="Percent 2 2 4 2 3 3 2 3" xfId="53822" xr:uid="{53CC4C30-5B06-49CC-88AC-56542DE4CFCC}"/>
    <cellStyle name="Percent 2 2 4 2 3 3 3" xfId="18402" xr:uid="{C60D287D-2671-4A3E-B37C-B6717DEEC8ED}"/>
    <cellStyle name="Percent 2 2 4 2 3 3 4" xfId="32092" xr:uid="{F4B77D7E-E1CB-4682-81B6-7D0C6A69EA4C}"/>
    <cellStyle name="Percent 2 2 4 2 3 3 5" xfId="46976" xr:uid="{BC4B7B69-3ECD-451E-BA70-214A3D54D7AB}"/>
    <cellStyle name="Percent 2 2 4 2 3 4" xfId="21824" xr:uid="{55294A53-0702-45A8-88D6-4A70F484BE8C}"/>
    <cellStyle name="Percent 2 2 4 2 3 4 2" xfId="35516" xr:uid="{11406889-8957-43B6-A2AF-6351B8EE437E}"/>
    <cellStyle name="Percent 2 2 4 2 3 4 3" xfId="50400" xr:uid="{82A69773-B050-42DA-AE55-6CCC527EE410}"/>
    <cellStyle name="Percent 2 2 4 2 3 5" xfId="14980" xr:uid="{64D3D524-AFF3-4EBB-BCF7-B1037A35C06B}"/>
    <cellStyle name="Percent 2 2 4 2 3 6" xfId="28670" xr:uid="{A454F0DC-832F-433B-8905-4394AB215B2A}"/>
    <cellStyle name="Percent 2 2 4 2 3 7" xfId="43554" xr:uid="{BFAC7692-72D7-4A11-BBDA-3AE326B56CFA}"/>
    <cellStyle name="Percent 2 2 4 2 4" xfId="8135" xr:uid="{90B87D09-EE0A-4FA7-A8E6-30A36D6F5EAA}"/>
    <cellStyle name="Percent 2 2 4 2 4 2" xfId="9847" xr:uid="{E9BAA8F0-D7DC-46CF-885E-DAD47C464E5D}"/>
    <cellStyle name="Percent 2 2 4 2 4 2 2" xfId="13269" xr:uid="{DA961A1F-57E1-4378-BBD2-4961C535440F}"/>
    <cellStyle name="Percent 2 2 4 2 4 2 2 2" xfId="26959" xr:uid="{C24FE732-A234-47F3-9EAC-4688CCE27919}"/>
    <cellStyle name="Percent 2 2 4 2 4 2 2 2 2" xfId="40651" xr:uid="{DAB1AC9B-7FE6-4263-9AE6-47732535DA5A}"/>
    <cellStyle name="Percent 2 2 4 2 4 2 2 2 3" xfId="55535" xr:uid="{525B5623-20E3-4FD2-A30C-A2D87F781C14}"/>
    <cellStyle name="Percent 2 2 4 2 4 2 2 3" xfId="20115" xr:uid="{DFFDCBFD-E79A-43E4-9BD0-56E205C82CD8}"/>
    <cellStyle name="Percent 2 2 4 2 4 2 2 4" xfId="33805" xr:uid="{8D4B8952-8DD0-49F9-9DD7-432C6D7FB290}"/>
    <cellStyle name="Percent 2 2 4 2 4 2 2 5" xfId="48689" xr:uid="{35AEC9A5-EA5C-467F-BDB7-6D693DC4E0E9}"/>
    <cellStyle name="Percent 2 2 4 2 4 2 3" xfId="23537" xr:uid="{833A2F95-5F0C-4131-9831-DA65FE828C21}"/>
    <cellStyle name="Percent 2 2 4 2 4 2 3 2" xfId="37229" xr:uid="{517403F0-BD5C-4DFA-A1B6-8EDF574D658A}"/>
    <cellStyle name="Percent 2 2 4 2 4 2 3 3" xfId="52113" xr:uid="{696A459D-72B3-445C-BE05-680A82605E2D}"/>
    <cellStyle name="Percent 2 2 4 2 4 2 4" xfId="16693" xr:uid="{6B0E6271-FF77-4CD9-B2D5-2CFB60848E1F}"/>
    <cellStyle name="Percent 2 2 4 2 4 2 5" xfId="30383" xr:uid="{FB644664-EAE3-4013-8772-DA845A278AEB}"/>
    <cellStyle name="Percent 2 2 4 2 4 2 6" xfId="45267" xr:uid="{F708998C-B82C-4764-8FF5-2AE15396BAC7}"/>
    <cellStyle name="Percent 2 2 4 2 4 3" xfId="11557" xr:uid="{5AFFC672-E799-4C1D-ABF6-8593B81AB8ED}"/>
    <cellStyle name="Percent 2 2 4 2 4 3 2" xfId="25247" xr:uid="{ED326E8E-B184-4DE2-A5DC-9C4D2A3802D0}"/>
    <cellStyle name="Percent 2 2 4 2 4 3 2 2" xfId="38939" xr:uid="{803F41BF-AFE6-46CD-926D-C02DFF4DF546}"/>
    <cellStyle name="Percent 2 2 4 2 4 3 2 3" xfId="53823" xr:uid="{9396E403-0E88-4659-8F18-84E7C0496CDA}"/>
    <cellStyle name="Percent 2 2 4 2 4 3 3" xfId="18403" xr:uid="{08FCC096-8D37-44F8-A102-DE5C99B69383}"/>
    <cellStyle name="Percent 2 2 4 2 4 3 4" xfId="32093" xr:uid="{0D919019-1270-4BE7-A9AB-90C71AB4E422}"/>
    <cellStyle name="Percent 2 2 4 2 4 3 5" xfId="46977" xr:uid="{BBE8A897-96A4-4EE8-AF4F-0C939A997C62}"/>
    <cellStyle name="Percent 2 2 4 2 4 4" xfId="21825" xr:uid="{C9F35364-D2EA-4F8F-AF8E-C85194F5BA0E}"/>
    <cellStyle name="Percent 2 2 4 2 4 4 2" xfId="35517" xr:uid="{7D304EEC-88AF-4EB7-A477-62B6E3C24125}"/>
    <cellStyle name="Percent 2 2 4 2 4 4 3" xfId="50401" xr:uid="{C5E5091E-B0A6-4611-B319-D7F92E62FE71}"/>
    <cellStyle name="Percent 2 2 4 2 4 5" xfId="14981" xr:uid="{284AB571-BB81-42AC-8175-C0AD2E7AA477}"/>
    <cellStyle name="Percent 2 2 4 2 4 6" xfId="28671" xr:uid="{16117E5C-8602-4549-8C06-13CF8E85CBE6}"/>
    <cellStyle name="Percent 2 2 4 2 4 7" xfId="43555" xr:uid="{37D10E0A-8447-4CF4-B357-F6E46F3C61A2}"/>
    <cellStyle name="Percent 2 2 4 2 5" xfId="9843" xr:uid="{B135C2BC-97F9-42A8-9346-8F69DB6E0559}"/>
    <cellStyle name="Percent 2 2 4 2 5 2" xfId="13265" xr:uid="{7DFF278F-EA57-4419-AD9E-FD22CE2A4361}"/>
    <cellStyle name="Percent 2 2 4 2 5 2 2" xfId="26955" xr:uid="{2E340A63-A9C8-4C26-8987-BA8A3FF2BE59}"/>
    <cellStyle name="Percent 2 2 4 2 5 2 2 2" xfId="40647" xr:uid="{415A2B82-B33A-47B6-A6CB-AE2B0E7338FB}"/>
    <cellStyle name="Percent 2 2 4 2 5 2 2 3" xfId="55531" xr:uid="{8DBB3845-6696-4333-A90B-D9FDD7D6A01A}"/>
    <cellStyle name="Percent 2 2 4 2 5 2 3" xfId="20111" xr:uid="{6245A270-AFCB-453E-B9E0-80344B98BDDA}"/>
    <cellStyle name="Percent 2 2 4 2 5 2 4" xfId="33801" xr:uid="{5B26039C-D159-4DA1-B82F-C94FDEB603EA}"/>
    <cellStyle name="Percent 2 2 4 2 5 2 5" xfId="48685" xr:uid="{1E93CE68-3D2C-4BE4-91EE-7617616B6BA8}"/>
    <cellStyle name="Percent 2 2 4 2 5 3" xfId="23533" xr:uid="{86363BE7-952F-4F17-8204-1A821E561606}"/>
    <cellStyle name="Percent 2 2 4 2 5 3 2" xfId="37225" xr:uid="{3F45FDA2-DA80-4A47-AF6D-9490E42939C3}"/>
    <cellStyle name="Percent 2 2 4 2 5 3 3" xfId="52109" xr:uid="{E00C9ACE-B9CE-4BDA-990D-29664EFE0988}"/>
    <cellStyle name="Percent 2 2 4 2 5 4" xfId="16689" xr:uid="{A432633C-462C-4624-B5E3-70A5F53AB64A}"/>
    <cellStyle name="Percent 2 2 4 2 5 5" xfId="30379" xr:uid="{AEA133ED-C6DD-48C7-9AB5-96FAB48274A1}"/>
    <cellStyle name="Percent 2 2 4 2 5 6" xfId="45263" xr:uid="{C5F283E3-DD9B-4981-8DEB-D37E2FDE8084}"/>
    <cellStyle name="Percent 2 2 4 2 6" xfId="11553" xr:uid="{DFA70A6D-8237-4E1F-B8A2-FC3A60066AE2}"/>
    <cellStyle name="Percent 2 2 4 2 6 2" xfId="25243" xr:uid="{2EDE05D1-D22C-43BB-9F9A-8B7C4502193E}"/>
    <cellStyle name="Percent 2 2 4 2 6 2 2" xfId="38935" xr:uid="{C6A8DD2C-9808-43F6-8C11-A147C0800194}"/>
    <cellStyle name="Percent 2 2 4 2 6 2 3" xfId="53819" xr:uid="{F3268A4F-71C4-485F-9AEE-299B049336E7}"/>
    <cellStyle name="Percent 2 2 4 2 6 3" xfId="18399" xr:uid="{4E49CE41-A186-4F20-8A92-3462EC73B041}"/>
    <cellStyle name="Percent 2 2 4 2 6 4" xfId="32089" xr:uid="{CFE192C4-62A4-4DB8-8EDC-18FE797BE934}"/>
    <cellStyle name="Percent 2 2 4 2 6 5" xfId="46973" xr:uid="{5E4EE52C-3859-48C1-B31D-1E822E324C2F}"/>
    <cellStyle name="Percent 2 2 4 2 7" xfId="21821" xr:uid="{8204CB35-B292-4400-8E8E-7BC84CEA589C}"/>
    <cellStyle name="Percent 2 2 4 2 7 2" xfId="35513" xr:uid="{7844CE30-34A5-4B70-8D6B-DEA6AC5944CA}"/>
    <cellStyle name="Percent 2 2 4 2 7 3" xfId="50397" xr:uid="{B4AC6B47-2DF7-4989-8F80-770A086D7AC9}"/>
    <cellStyle name="Percent 2 2 4 2 8" xfId="14977" xr:uid="{B776CF3B-F444-4BE5-A93B-E0134750A9C2}"/>
    <cellStyle name="Percent 2 2 4 2 9" xfId="28667" xr:uid="{9940605C-3B3F-493F-8EF7-716ABE3FE849}"/>
    <cellStyle name="Percent 2 2 4 3" xfId="8136" xr:uid="{70FE5011-4CED-4BAD-9791-9FF89B2017BB}"/>
    <cellStyle name="Percent 2 2 4 3 10" xfId="43556" xr:uid="{1EEA905D-79CA-48A0-833D-CB33202B27DB}"/>
    <cellStyle name="Percent 2 2 4 3 2" xfId="8137" xr:uid="{64B8C149-11FD-4ADC-9145-1D25E9DE3AE2}"/>
    <cellStyle name="Percent 2 2 4 3 2 2" xfId="8138" xr:uid="{28A38BEE-CF26-47DC-8CA9-9AA1D8497DF3}"/>
    <cellStyle name="Percent 2 2 4 3 2 2 2" xfId="9850" xr:uid="{C37AA59D-7C11-4345-BB82-025721082481}"/>
    <cellStyle name="Percent 2 2 4 3 2 2 2 2" xfId="13272" xr:uid="{910645F3-AC80-4BEA-BEC5-2C5D097BCA91}"/>
    <cellStyle name="Percent 2 2 4 3 2 2 2 2 2" xfId="26962" xr:uid="{E74A6BE9-F391-4E49-8A98-E6EEDCFED82D}"/>
    <cellStyle name="Percent 2 2 4 3 2 2 2 2 2 2" xfId="40654" xr:uid="{4A22C429-E89D-477F-972F-D61F5503A856}"/>
    <cellStyle name="Percent 2 2 4 3 2 2 2 2 2 3" xfId="55538" xr:uid="{53408E9A-E165-4249-BBFF-61E07605FC5F}"/>
    <cellStyle name="Percent 2 2 4 3 2 2 2 2 3" xfId="20118" xr:uid="{6EA7D3D7-A81A-472D-8D6E-BD121D10CD08}"/>
    <cellStyle name="Percent 2 2 4 3 2 2 2 2 4" xfId="33808" xr:uid="{E1103DDE-B305-48FA-AAEF-0127E696C74F}"/>
    <cellStyle name="Percent 2 2 4 3 2 2 2 2 5" xfId="48692" xr:uid="{0D20D3CD-9561-46CC-AAB8-7EB22EAD5487}"/>
    <cellStyle name="Percent 2 2 4 3 2 2 2 3" xfId="23540" xr:uid="{4CEE80FD-D00E-4C2C-A212-24CE257D555B}"/>
    <cellStyle name="Percent 2 2 4 3 2 2 2 3 2" xfId="37232" xr:uid="{3032DDBC-2928-42BD-9664-A0E825B64DC7}"/>
    <cellStyle name="Percent 2 2 4 3 2 2 2 3 3" xfId="52116" xr:uid="{718A082F-A7FC-4588-81E0-B0CFE5803155}"/>
    <cellStyle name="Percent 2 2 4 3 2 2 2 4" xfId="16696" xr:uid="{73CC8ABF-28A4-4E75-B3B4-9369612A45BF}"/>
    <cellStyle name="Percent 2 2 4 3 2 2 2 5" xfId="30386" xr:uid="{EE67C9C6-3374-4461-9793-28C804C39F5A}"/>
    <cellStyle name="Percent 2 2 4 3 2 2 2 6" xfId="45270" xr:uid="{B10CC1CC-870A-4458-9962-975D933095AF}"/>
    <cellStyle name="Percent 2 2 4 3 2 2 3" xfId="11560" xr:uid="{D84891DC-970F-4F7A-B557-055D44485FB8}"/>
    <cellStyle name="Percent 2 2 4 3 2 2 3 2" xfId="25250" xr:uid="{27CF9548-D141-4D73-BE7A-A4AF27197C2D}"/>
    <cellStyle name="Percent 2 2 4 3 2 2 3 2 2" xfId="38942" xr:uid="{7C3E89B3-19BC-43A6-90AF-4D1295D009A7}"/>
    <cellStyle name="Percent 2 2 4 3 2 2 3 2 3" xfId="53826" xr:uid="{3A157517-72D8-4053-AD38-3076217646FD}"/>
    <cellStyle name="Percent 2 2 4 3 2 2 3 3" xfId="18406" xr:uid="{7578B728-C1D1-4710-9E30-7E2F3C9C575A}"/>
    <cellStyle name="Percent 2 2 4 3 2 2 3 4" xfId="32096" xr:uid="{EE2B6558-1702-42F2-9C97-3CC4089D38F6}"/>
    <cellStyle name="Percent 2 2 4 3 2 2 3 5" xfId="46980" xr:uid="{BC0D4753-8A25-4770-BF86-AE783EF33B9E}"/>
    <cellStyle name="Percent 2 2 4 3 2 2 4" xfId="21828" xr:uid="{55906FA0-7D63-49B5-AE78-9366785AD5BB}"/>
    <cellStyle name="Percent 2 2 4 3 2 2 4 2" xfId="35520" xr:uid="{9DE6C52B-0667-4E5D-9D0F-38D7F7182667}"/>
    <cellStyle name="Percent 2 2 4 3 2 2 4 3" xfId="50404" xr:uid="{277D036F-54FF-4622-BE0A-E96169E4082B}"/>
    <cellStyle name="Percent 2 2 4 3 2 2 5" xfId="14984" xr:uid="{84AE8B84-9500-4846-9BAC-14C6A1C9BA13}"/>
    <cellStyle name="Percent 2 2 4 3 2 2 6" xfId="28674" xr:uid="{E7F09322-BFFE-4101-9F4D-0D69F23EF8A4}"/>
    <cellStyle name="Percent 2 2 4 3 2 2 7" xfId="43558" xr:uid="{2DDA8D18-A6FE-4D37-89A9-43707867BC94}"/>
    <cellStyle name="Percent 2 2 4 3 2 3" xfId="9849" xr:uid="{D2DAA318-68FD-408B-8635-5964A3A4CF48}"/>
    <cellStyle name="Percent 2 2 4 3 2 3 2" xfId="13271" xr:uid="{E5870C31-5341-4615-B44C-B0485C78A878}"/>
    <cellStyle name="Percent 2 2 4 3 2 3 2 2" xfId="26961" xr:uid="{40E5DFBF-0D5F-4125-BB80-3C1F5A79A638}"/>
    <cellStyle name="Percent 2 2 4 3 2 3 2 2 2" xfId="40653" xr:uid="{C68FC9C5-3E5E-48CF-887E-AFD22AA8C57E}"/>
    <cellStyle name="Percent 2 2 4 3 2 3 2 2 3" xfId="55537" xr:uid="{9FDA4317-147D-44E1-AED2-516F1A94AAB0}"/>
    <cellStyle name="Percent 2 2 4 3 2 3 2 3" xfId="20117" xr:uid="{151E0BAD-8905-4A1D-8F90-2522F502E365}"/>
    <cellStyle name="Percent 2 2 4 3 2 3 2 4" xfId="33807" xr:uid="{C458B603-88C1-4BE9-8EB5-5C8F11E5209C}"/>
    <cellStyle name="Percent 2 2 4 3 2 3 2 5" xfId="48691" xr:uid="{4F5E6CD1-41C2-443C-9A06-95D86C4A6CED}"/>
    <cellStyle name="Percent 2 2 4 3 2 3 3" xfId="23539" xr:uid="{34E10EE7-E6F5-49F6-85C2-73AD98B912A5}"/>
    <cellStyle name="Percent 2 2 4 3 2 3 3 2" xfId="37231" xr:uid="{A87321F8-8709-45D0-A4C4-A71361FF418B}"/>
    <cellStyle name="Percent 2 2 4 3 2 3 3 3" xfId="52115" xr:uid="{82E81AEE-2C5F-4C40-B501-597F76A4A3CF}"/>
    <cellStyle name="Percent 2 2 4 3 2 3 4" xfId="16695" xr:uid="{865F30E7-FCC2-40ED-99AA-B7A0AC3226D7}"/>
    <cellStyle name="Percent 2 2 4 3 2 3 5" xfId="30385" xr:uid="{EF50BDAC-F845-40B2-BCD4-287ADB6E8B45}"/>
    <cellStyle name="Percent 2 2 4 3 2 3 6" xfId="45269" xr:uid="{D907013A-C233-43EA-81E5-0C26D5739D3D}"/>
    <cellStyle name="Percent 2 2 4 3 2 4" xfId="11559" xr:uid="{178C6317-2EEE-4CEF-9AD1-E4CD0C8572BB}"/>
    <cellStyle name="Percent 2 2 4 3 2 4 2" xfId="25249" xr:uid="{1D4EAC66-60B6-4BB7-82E0-C47D9DBEA754}"/>
    <cellStyle name="Percent 2 2 4 3 2 4 2 2" xfId="38941" xr:uid="{38C7A579-8823-4973-87D2-5FE080F54B4E}"/>
    <cellStyle name="Percent 2 2 4 3 2 4 2 3" xfId="53825" xr:uid="{97D33096-F1E8-4D62-9262-44950D6A49B2}"/>
    <cellStyle name="Percent 2 2 4 3 2 4 3" xfId="18405" xr:uid="{F99FA705-026E-472A-B289-A297B12F13ED}"/>
    <cellStyle name="Percent 2 2 4 3 2 4 4" xfId="32095" xr:uid="{01DC611A-7635-40B4-9D5F-D057BE297765}"/>
    <cellStyle name="Percent 2 2 4 3 2 4 5" xfId="46979" xr:uid="{A1A826D1-62A2-4CC9-AADC-1CD552E1E823}"/>
    <cellStyle name="Percent 2 2 4 3 2 5" xfId="21827" xr:uid="{EE10D454-7F8A-4CF3-BE5D-38AACEA01A67}"/>
    <cellStyle name="Percent 2 2 4 3 2 5 2" xfId="35519" xr:uid="{5F01466C-18A0-4997-9648-D647CC3559BF}"/>
    <cellStyle name="Percent 2 2 4 3 2 5 3" xfId="50403" xr:uid="{461DA7EB-9683-4C5D-A760-3D3A762BC252}"/>
    <cellStyle name="Percent 2 2 4 3 2 6" xfId="14983" xr:uid="{73E0A6C6-D389-4D11-9060-44CD57F8DB6D}"/>
    <cellStyle name="Percent 2 2 4 3 2 7" xfId="28673" xr:uid="{8A6D0F09-E4D6-428A-BC2F-3C87A103466A}"/>
    <cellStyle name="Percent 2 2 4 3 2 8" xfId="43557" xr:uid="{5B4EE9D1-EA71-407A-809D-4F8E802D3DC0}"/>
    <cellStyle name="Percent 2 2 4 3 3" xfId="8139" xr:uid="{3F946AFB-9D99-419C-92BA-2E05EFD963C1}"/>
    <cellStyle name="Percent 2 2 4 3 3 2" xfId="9851" xr:uid="{653EB133-E4AB-48C5-87D2-D7954E1829B6}"/>
    <cellStyle name="Percent 2 2 4 3 3 2 2" xfId="13273" xr:uid="{DC8378C1-A28D-431C-85BF-CF7C4EC2EFFF}"/>
    <cellStyle name="Percent 2 2 4 3 3 2 2 2" xfId="26963" xr:uid="{F0CB6160-DC15-44DD-8D1A-72AB6410DA70}"/>
    <cellStyle name="Percent 2 2 4 3 3 2 2 2 2" xfId="40655" xr:uid="{C112C6A5-B036-41B4-9A5C-0C7DF11C6F0F}"/>
    <cellStyle name="Percent 2 2 4 3 3 2 2 2 3" xfId="55539" xr:uid="{B3273152-15C1-438D-A086-51E12BDF9079}"/>
    <cellStyle name="Percent 2 2 4 3 3 2 2 3" xfId="20119" xr:uid="{0B736A86-5761-4DB3-A9B3-52FFBBF59604}"/>
    <cellStyle name="Percent 2 2 4 3 3 2 2 4" xfId="33809" xr:uid="{1C93E268-3D40-421F-9CF5-3CB134F426AB}"/>
    <cellStyle name="Percent 2 2 4 3 3 2 2 5" xfId="48693" xr:uid="{C35ABAE5-CC5B-4D5C-AE0C-D6967E9F8909}"/>
    <cellStyle name="Percent 2 2 4 3 3 2 3" xfId="23541" xr:uid="{21805CDB-2FC4-496A-9C22-EE160DA15F8C}"/>
    <cellStyle name="Percent 2 2 4 3 3 2 3 2" xfId="37233" xr:uid="{3CF1FD42-6098-4640-A94A-9F236C626E2C}"/>
    <cellStyle name="Percent 2 2 4 3 3 2 3 3" xfId="52117" xr:uid="{FEF215B9-C336-477C-BC55-1DDE7FE210DF}"/>
    <cellStyle name="Percent 2 2 4 3 3 2 4" xfId="16697" xr:uid="{74FDB979-FD51-4830-9236-44FDA0B328FD}"/>
    <cellStyle name="Percent 2 2 4 3 3 2 5" xfId="30387" xr:uid="{4A23F44A-2116-4A22-B9B5-EAF33830A450}"/>
    <cellStyle name="Percent 2 2 4 3 3 2 6" xfId="45271" xr:uid="{BA2A9F1F-5DBB-4B94-986A-5A01B1576297}"/>
    <cellStyle name="Percent 2 2 4 3 3 3" xfId="11561" xr:uid="{9E015D29-5FB6-4596-9A98-49E89AA9411B}"/>
    <cellStyle name="Percent 2 2 4 3 3 3 2" xfId="25251" xr:uid="{419ABFF0-2E9D-40E3-841E-2CA75F18D8C1}"/>
    <cellStyle name="Percent 2 2 4 3 3 3 2 2" xfId="38943" xr:uid="{235CDD28-F316-44FB-BFF3-ACD824C07DD9}"/>
    <cellStyle name="Percent 2 2 4 3 3 3 2 3" xfId="53827" xr:uid="{5EA45345-B3EA-4246-836E-C8E27245EF93}"/>
    <cellStyle name="Percent 2 2 4 3 3 3 3" xfId="18407" xr:uid="{56E15AB8-02EF-4908-A1FD-032C20B2F313}"/>
    <cellStyle name="Percent 2 2 4 3 3 3 4" xfId="32097" xr:uid="{20453AB2-27BD-4C21-B511-E49694D1C0F7}"/>
    <cellStyle name="Percent 2 2 4 3 3 3 5" xfId="46981" xr:uid="{B149A8E2-4582-4142-9C0B-E7AB7396F717}"/>
    <cellStyle name="Percent 2 2 4 3 3 4" xfId="21829" xr:uid="{6E10F4F8-8FAA-403D-95F2-4C48606F8B89}"/>
    <cellStyle name="Percent 2 2 4 3 3 4 2" xfId="35521" xr:uid="{1D36ECD6-CFA1-4D2A-B3C4-4BDF97EB6D4D}"/>
    <cellStyle name="Percent 2 2 4 3 3 4 3" xfId="50405" xr:uid="{869DF54E-AD35-4DB6-AA56-EA5453792EF6}"/>
    <cellStyle name="Percent 2 2 4 3 3 5" xfId="14985" xr:uid="{588CFA03-65F5-4F42-B004-5AF096048B31}"/>
    <cellStyle name="Percent 2 2 4 3 3 6" xfId="28675" xr:uid="{224A5290-1516-45FB-A56D-ADA6800AD12D}"/>
    <cellStyle name="Percent 2 2 4 3 3 7" xfId="43559" xr:uid="{B0A0DB1A-4DCA-4141-93AD-CA455768EA80}"/>
    <cellStyle name="Percent 2 2 4 3 4" xfId="8140" xr:uid="{FCE4FA0F-9027-482B-B16A-68E19212B1A9}"/>
    <cellStyle name="Percent 2 2 4 3 4 2" xfId="9852" xr:uid="{8BAC5700-E7EA-4A5B-82A8-202D628C4B8B}"/>
    <cellStyle name="Percent 2 2 4 3 4 2 2" xfId="13274" xr:uid="{CF4E9F2D-4832-4B46-88AD-ABF92023BEF3}"/>
    <cellStyle name="Percent 2 2 4 3 4 2 2 2" xfId="26964" xr:uid="{1A6F0750-023A-4B5A-904E-8E59D9A3A0B6}"/>
    <cellStyle name="Percent 2 2 4 3 4 2 2 2 2" xfId="40656" xr:uid="{70E74818-7F0B-4B54-9E93-CB2D599B655E}"/>
    <cellStyle name="Percent 2 2 4 3 4 2 2 2 3" xfId="55540" xr:uid="{B2A8F485-0CDB-42FA-B955-BFC30A69F053}"/>
    <cellStyle name="Percent 2 2 4 3 4 2 2 3" xfId="20120" xr:uid="{9D418B41-F356-4ACA-94B9-83DC2991D20E}"/>
    <cellStyle name="Percent 2 2 4 3 4 2 2 4" xfId="33810" xr:uid="{4BECEB08-21B4-49FC-BD10-8FD3A1894122}"/>
    <cellStyle name="Percent 2 2 4 3 4 2 2 5" xfId="48694" xr:uid="{7F54C7C8-97E2-4675-8A85-5836B6F50FB5}"/>
    <cellStyle name="Percent 2 2 4 3 4 2 3" xfId="23542" xr:uid="{CB41944F-ED28-429E-9865-2E907811BE5C}"/>
    <cellStyle name="Percent 2 2 4 3 4 2 3 2" xfId="37234" xr:uid="{B93FD32C-32D4-4951-A67E-9D5D4EB15F42}"/>
    <cellStyle name="Percent 2 2 4 3 4 2 3 3" xfId="52118" xr:uid="{356641AE-AA36-4ADD-830D-8F661895F4A5}"/>
    <cellStyle name="Percent 2 2 4 3 4 2 4" xfId="16698" xr:uid="{D6E77CD2-CD38-42BE-BC87-F019E9837EBF}"/>
    <cellStyle name="Percent 2 2 4 3 4 2 5" xfId="30388" xr:uid="{0C1D35A1-7787-41B9-9A0C-8DA0BB037D37}"/>
    <cellStyle name="Percent 2 2 4 3 4 2 6" xfId="45272" xr:uid="{55B0CB30-966C-4286-B1F4-BEE498E813F0}"/>
    <cellStyle name="Percent 2 2 4 3 4 3" xfId="11562" xr:uid="{6EE60BC6-9315-4DF6-A7EC-000A36277F82}"/>
    <cellStyle name="Percent 2 2 4 3 4 3 2" xfId="25252" xr:uid="{BA034EAE-B0C2-4F24-9E50-5DB905E69DE1}"/>
    <cellStyle name="Percent 2 2 4 3 4 3 2 2" xfId="38944" xr:uid="{07757D14-C7A7-49E9-BBF9-769DDB42F4A6}"/>
    <cellStyle name="Percent 2 2 4 3 4 3 2 3" xfId="53828" xr:uid="{C9BC5A2A-67E8-467D-AA16-91AC92F35FF2}"/>
    <cellStyle name="Percent 2 2 4 3 4 3 3" xfId="18408" xr:uid="{7E556F68-D43D-489B-BABA-D7D5D1DF36CE}"/>
    <cellStyle name="Percent 2 2 4 3 4 3 4" xfId="32098" xr:uid="{9052D998-F84B-44CE-8F40-E84282B781D9}"/>
    <cellStyle name="Percent 2 2 4 3 4 3 5" xfId="46982" xr:uid="{3103F80B-FB72-4555-AB5F-975DD4B8B270}"/>
    <cellStyle name="Percent 2 2 4 3 4 4" xfId="21830" xr:uid="{614A621A-DB22-4410-BEE1-6CDF69719154}"/>
    <cellStyle name="Percent 2 2 4 3 4 4 2" xfId="35522" xr:uid="{92CFD8BE-2605-46B6-860D-32F2A4BCE4F3}"/>
    <cellStyle name="Percent 2 2 4 3 4 4 3" xfId="50406" xr:uid="{7E5A0862-BD0E-4A9D-AED2-B9DCCE79D980}"/>
    <cellStyle name="Percent 2 2 4 3 4 5" xfId="14986" xr:uid="{1F7F647C-C284-4580-BCD1-EBDCE23F30C1}"/>
    <cellStyle name="Percent 2 2 4 3 4 6" xfId="28676" xr:uid="{1AB7FC09-59A4-43AB-AD17-CFDAA5A5A8E6}"/>
    <cellStyle name="Percent 2 2 4 3 4 7" xfId="43560" xr:uid="{68BBF3AA-333B-4ECC-9A97-AF0D5F7A6E48}"/>
    <cellStyle name="Percent 2 2 4 3 5" xfId="9848" xr:uid="{A7947309-1C8C-431F-88C1-05EFE316142D}"/>
    <cellStyle name="Percent 2 2 4 3 5 2" xfId="13270" xr:uid="{3165881F-8495-40F4-B70A-9789AC9B0030}"/>
    <cellStyle name="Percent 2 2 4 3 5 2 2" xfId="26960" xr:uid="{0296ABDB-3643-4049-9488-093A0F855E9E}"/>
    <cellStyle name="Percent 2 2 4 3 5 2 2 2" xfId="40652" xr:uid="{BBDEE85B-BE88-42E5-9065-91C826F5C7D6}"/>
    <cellStyle name="Percent 2 2 4 3 5 2 2 3" xfId="55536" xr:uid="{286A32AC-BBE3-442D-B4D8-F1590AA3572D}"/>
    <cellStyle name="Percent 2 2 4 3 5 2 3" xfId="20116" xr:uid="{62A951C6-880E-488A-B589-E0B613D610E9}"/>
    <cellStyle name="Percent 2 2 4 3 5 2 4" xfId="33806" xr:uid="{C6EA6EC2-8F8C-43B4-B223-F5DF14DAEB7C}"/>
    <cellStyle name="Percent 2 2 4 3 5 2 5" xfId="48690" xr:uid="{DAE627A3-5B85-4384-A224-7440D276C8F2}"/>
    <cellStyle name="Percent 2 2 4 3 5 3" xfId="23538" xr:uid="{6FA0D30F-5238-4C83-92C5-3F2BC69126B1}"/>
    <cellStyle name="Percent 2 2 4 3 5 3 2" xfId="37230" xr:uid="{F37DA91B-F3CB-4E2E-B040-F28EDEBBA282}"/>
    <cellStyle name="Percent 2 2 4 3 5 3 3" xfId="52114" xr:uid="{C0039C70-F098-4CEA-ACC5-908009F66AD1}"/>
    <cellStyle name="Percent 2 2 4 3 5 4" xfId="16694" xr:uid="{3B5ECC74-50B9-4A43-9773-044BE0F5329F}"/>
    <cellStyle name="Percent 2 2 4 3 5 5" xfId="30384" xr:uid="{102056F4-2CC2-4876-9050-13FF848F8030}"/>
    <cellStyle name="Percent 2 2 4 3 5 6" xfId="45268" xr:uid="{B18016AF-4792-4255-AD85-82E0D56F5A85}"/>
    <cellStyle name="Percent 2 2 4 3 6" xfId="11558" xr:uid="{4BDC7168-B03E-4648-A2AA-212D8B468CB5}"/>
    <cellStyle name="Percent 2 2 4 3 6 2" xfId="25248" xr:uid="{31EC8FB5-3916-4C6B-93C0-AAD9791B5162}"/>
    <cellStyle name="Percent 2 2 4 3 6 2 2" xfId="38940" xr:uid="{C1DF663E-111B-4A18-AD7A-7B617E803AD5}"/>
    <cellStyle name="Percent 2 2 4 3 6 2 3" xfId="53824" xr:uid="{D0DA96A9-EB94-4524-BD45-0F9F56B84E3C}"/>
    <cellStyle name="Percent 2 2 4 3 6 3" xfId="18404" xr:uid="{10889AB3-6297-4007-B830-94BD267E50A1}"/>
    <cellStyle name="Percent 2 2 4 3 6 4" xfId="32094" xr:uid="{DEA3E3E7-B14E-4627-AB29-CE6A6EB918E8}"/>
    <cellStyle name="Percent 2 2 4 3 6 5" xfId="46978" xr:uid="{9F4716AD-6428-4401-AA05-9CD2784C0FB7}"/>
    <cellStyle name="Percent 2 2 4 3 7" xfId="21826" xr:uid="{F0E964E5-DC25-4506-B2A2-0742CCF8E1E8}"/>
    <cellStyle name="Percent 2 2 4 3 7 2" xfId="35518" xr:uid="{913FCEC1-18EB-43DA-B258-9DD338ABB3AC}"/>
    <cellStyle name="Percent 2 2 4 3 7 3" xfId="50402" xr:uid="{8C00D3CA-9970-4C14-A213-4D7D0B7092E5}"/>
    <cellStyle name="Percent 2 2 4 3 8" xfId="14982" xr:uid="{44DBE2DF-B76D-43B2-A502-7943BC0C1623}"/>
    <cellStyle name="Percent 2 2 4 3 9" xfId="28672" xr:uid="{5CF66989-C46D-4A49-93FF-3E32FD5C1E12}"/>
    <cellStyle name="Percent 2 2 4 4" xfId="8141" xr:uid="{DCB651B9-F677-47EA-8B2D-1C7EA73B645E}"/>
    <cellStyle name="Percent 2 2 4 4 2" xfId="8142" xr:uid="{AC9BFC6F-6CC0-4E05-A38D-38A9C91637A2}"/>
    <cellStyle name="Percent 2 2 4 4 2 2" xfId="9854" xr:uid="{D7A59A84-F0A0-4EF8-B776-F17EED31B848}"/>
    <cellStyle name="Percent 2 2 4 4 2 2 2" xfId="13276" xr:uid="{DD7C867E-E0D2-4D2B-877A-B4748246F989}"/>
    <cellStyle name="Percent 2 2 4 4 2 2 2 2" xfId="26966" xr:uid="{908B758D-F943-4BE5-BA64-779E36BFBB9B}"/>
    <cellStyle name="Percent 2 2 4 4 2 2 2 2 2" xfId="40658" xr:uid="{6E67F88E-0A24-4689-8743-05F0BF7830DD}"/>
    <cellStyle name="Percent 2 2 4 4 2 2 2 2 3" xfId="55542" xr:uid="{019B9D3B-5C7C-4E18-BD92-9A9B6AC68E2A}"/>
    <cellStyle name="Percent 2 2 4 4 2 2 2 3" xfId="20122" xr:uid="{824461E2-6D15-4717-A9F6-24A7299D2A94}"/>
    <cellStyle name="Percent 2 2 4 4 2 2 2 4" xfId="33812" xr:uid="{102B4017-6F2A-4491-A73A-465C1A477796}"/>
    <cellStyle name="Percent 2 2 4 4 2 2 2 5" xfId="48696" xr:uid="{E3FA67C5-B6D0-41E3-B491-F9E584B28566}"/>
    <cellStyle name="Percent 2 2 4 4 2 2 3" xfId="23544" xr:uid="{CED55635-E4DB-413B-84E2-379C2AC26408}"/>
    <cellStyle name="Percent 2 2 4 4 2 2 3 2" xfId="37236" xr:uid="{4A18479D-1CB5-4E0A-B91D-63489566306E}"/>
    <cellStyle name="Percent 2 2 4 4 2 2 3 3" xfId="52120" xr:uid="{691C4571-E75B-4B6C-BD93-54FC740EB2E8}"/>
    <cellStyle name="Percent 2 2 4 4 2 2 4" xfId="16700" xr:uid="{00F479C8-48AE-47DC-A2F5-ED01C622A4CD}"/>
    <cellStyle name="Percent 2 2 4 4 2 2 5" xfId="30390" xr:uid="{44BF0176-6D28-41D2-AC83-85CEAE214DC2}"/>
    <cellStyle name="Percent 2 2 4 4 2 2 6" xfId="45274" xr:uid="{DF71704C-DC53-4B4E-B098-0B5D32A5ABBF}"/>
    <cellStyle name="Percent 2 2 4 4 2 3" xfId="11564" xr:uid="{A3EC60E2-462E-41DE-A58F-6F93B202B534}"/>
    <cellStyle name="Percent 2 2 4 4 2 3 2" xfId="25254" xr:uid="{45FF3DF7-A1A9-4506-A183-D77525950DCB}"/>
    <cellStyle name="Percent 2 2 4 4 2 3 2 2" xfId="38946" xr:uid="{832E078F-8B67-4637-9365-2EBD11766B31}"/>
    <cellStyle name="Percent 2 2 4 4 2 3 2 3" xfId="53830" xr:uid="{A2DDC548-7CB5-4C50-8A2F-15AC91B9E63A}"/>
    <cellStyle name="Percent 2 2 4 4 2 3 3" xfId="18410" xr:uid="{026233AD-2FE4-46D2-AA30-B3DED0EEC65C}"/>
    <cellStyle name="Percent 2 2 4 4 2 3 4" xfId="32100" xr:uid="{5DDA21BF-1B2A-45A7-BCBC-1BE1101467D5}"/>
    <cellStyle name="Percent 2 2 4 4 2 3 5" xfId="46984" xr:uid="{B5B41931-499C-498C-A655-D757F96512FA}"/>
    <cellStyle name="Percent 2 2 4 4 2 4" xfId="21832" xr:uid="{96F13ACC-5189-4BD1-A7B1-42B68881BAEC}"/>
    <cellStyle name="Percent 2 2 4 4 2 4 2" xfId="35524" xr:uid="{F2AD3EF1-F176-4D68-9925-11D9054B9620}"/>
    <cellStyle name="Percent 2 2 4 4 2 4 3" xfId="50408" xr:uid="{9C1B1990-3C73-4DDB-BDCE-01958D526FF4}"/>
    <cellStyle name="Percent 2 2 4 4 2 5" xfId="14988" xr:uid="{EA88BBCB-D597-4595-B4B0-6EE94F5CE2CD}"/>
    <cellStyle name="Percent 2 2 4 4 2 6" xfId="28678" xr:uid="{814A0D27-5463-4EA6-8822-3D0422FF4211}"/>
    <cellStyle name="Percent 2 2 4 4 2 7" xfId="43562" xr:uid="{821950A9-58E3-488E-8D6E-BFC10F5EAF48}"/>
    <cellStyle name="Percent 2 2 4 4 3" xfId="9853" xr:uid="{3E3D7040-B01C-4ACA-9A10-641B29FD4DCA}"/>
    <cellStyle name="Percent 2 2 4 4 3 2" xfId="13275" xr:uid="{9333B15C-6FF0-4D23-9CC1-C9DF236EA4E0}"/>
    <cellStyle name="Percent 2 2 4 4 3 2 2" xfId="26965" xr:uid="{4AA8CC77-F404-4BF9-8031-968817065DD3}"/>
    <cellStyle name="Percent 2 2 4 4 3 2 2 2" xfId="40657" xr:uid="{9B1F30FD-7F1F-4110-AA4B-8AE72EFD6C69}"/>
    <cellStyle name="Percent 2 2 4 4 3 2 2 3" xfId="55541" xr:uid="{C3187433-C3C2-451D-8A2D-6D08BB53370C}"/>
    <cellStyle name="Percent 2 2 4 4 3 2 3" xfId="20121" xr:uid="{A4943AC5-18E8-434B-97C2-CB16FC23E965}"/>
    <cellStyle name="Percent 2 2 4 4 3 2 4" xfId="33811" xr:uid="{AF85CDBA-B863-4A2A-8C81-A7EB583B6A2B}"/>
    <cellStyle name="Percent 2 2 4 4 3 2 5" xfId="48695" xr:uid="{56F480CF-49D4-48E8-8016-064DCE511740}"/>
    <cellStyle name="Percent 2 2 4 4 3 3" xfId="23543" xr:uid="{2DBC1746-A123-42F5-948C-E6F336E22CC1}"/>
    <cellStyle name="Percent 2 2 4 4 3 3 2" xfId="37235" xr:uid="{07E2CDE2-CE8B-4D33-B57A-A16AA1110D26}"/>
    <cellStyle name="Percent 2 2 4 4 3 3 3" xfId="52119" xr:uid="{D8DEC210-C12A-428C-A6F8-706F591DC6E2}"/>
    <cellStyle name="Percent 2 2 4 4 3 4" xfId="16699" xr:uid="{B96CCD6F-6747-465E-9114-2FE9263EEE14}"/>
    <cellStyle name="Percent 2 2 4 4 3 5" xfId="30389" xr:uid="{42262E4D-831A-4448-B3FB-C4BD16A9C66C}"/>
    <cellStyle name="Percent 2 2 4 4 3 6" xfId="45273" xr:uid="{DD2A7B45-D591-41F2-B14A-728EDAE58D89}"/>
    <cellStyle name="Percent 2 2 4 4 4" xfId="11563" xr:uid="{62C8ECCF-643B-4637-BF89-A5E36DFBEEFC}"/>
    <cellStyle name="Percent 2 2 4 4 4 2" xfId="25253" xr:uid="{8AAAECBA-6CD9-461C-8B70-CE10817097BD}"/>
    <cellStyle name="Percent 2 2 4 4 4 2 2" xfId="38945" xr:uid="{203B1851-605C-4CD8-A9BC-65857A423FEB}"/>
    <cellStyle name="Percent 2 2 4 4 4 2 3" xfId="53829" xr:uid="{D86E3503-91C1-4B3C-8EF6-DD6FAFAE5027}"/>
    <cellStyle name="Percent 2 2 4 4 4 3" xfId="18409" xr:uid="{641E45D6-6DBE-4222-B2A5-C5E20CEEE000}"/>
    <cellStyle name="Percent 2 2 4 4 4 4" xfId="32099" xr:uid="{0DB1967E-32C1-41EA-AEA8-61FD236894A0}"/>
    <cellStyle name="Percent 2 2 4 4 4 5" xfId="46983" xr:uid="{2E7A2D80-53F6-4C46-AA3F-24BB1F141AAD}"/>
    <cellStyle name="Percent 2 2 4 4 5" xfId="21831" xr:uid="{5E16D058-BA1E-4C9D-B679-0ECC54751F1F}"/>
    <cellStyle name="Percent 2 2 4 4 5 2" xfId="35523" xr:uid="{05379721-8765-4331-AAE5-B54901E8385D}"/>
    <cellStyle name="Percent 2 2 4 4 5 3" xfId="50407" xr:uid="{E716BC8D-EEC6-4929-9429-D9FBA9CB4077}"/>
    <cellStyle name="Percent 2 2 4 4 6" xfId="14987" xr:uid="{AB7E7F07-A001-44D0-8C80-563C60A38D1E}"/>
    <cellStyle name="Percent 2 2 4 4 7" xfId="28677" xr:uid="{FD465461-C345-494B-B7DC-E86912A3F3EF}"/>
    <cellStyle name="Percent 2 2 4 4 8" xfId="43561" xr:uid="{A88FEE5F-A5C5-4B28-B861-957E647465A9}"/>
    <cellStyle name="Percent 2 2 4 5" xfId="8143" xr:uid="{09AABFF4-BB52-463E-B8A1-D187FD5554E3}"/>
    <cellStyle name="Percent 2 2 4 5 2" xfId="9855" xr:uid="{E642A5A4-47CA-4C4B-8F9E-B4C8FC904D6C}"/>
    <cellStyle name="Percent 2 2 4 5 2 2" xfId="13277" xr:uid="{848BF5C3-C29E-4E86-B029-595396C43889}"/>
    <cellStyle name="Percent 2 2 4 5 2 2 2" xfId="26967" xr:uid="{B2AD0CED-D82E-4772-A96A-09B9764DDE8D}"/>
    <cellStyle name="Percent 2 2 4 5 2 2 2 2" xfId="40659" xr:uid="{344B1860-8F97-48BB-9C37-9043F0200E7C}"/>
    <cellStyle name="Percent 2 2 4 5 2 2 2 3" xfId="55543" xr:uid="{AFB521B3-0A42-4A3F-82CD-E98F8F88AA2C}"/>
    <cellStyle name="Percent 2 2 4 5 2 2 3" xfId="20123" xr:uid="{EF529D2F-FD2D-4121-8769-9A901C94EC00}"/>
    <cellStyle name="Percent 2 2 4 5 2 2 4" xfId="33813" xr:uid="{93351571-4218-4A9E-A9AF-9EED58D14109}"/>
    <cellStyle name="Percent 2 2 4 5 2 2 5" xfId="48697" xr:uid="{DDA00134-D2E8-4BA5-B15F-894FDE9209A5}"/>
    <cellStyle name="Percent 2 2 4 5 2 3" xfId="23545" xr:uid="{48E35EFF-CF58-42B0-95B9-F2CEDC8F23F5}"/>
    <cellStyle name="Percent 2 2 4 5 2 3 2" xfId="37237" xr:uid="{E8DA65DA-D4F4-4D36-83E7-5C2BAACDC794}"/>
    <cellStyle name="Percent 2 2 4 5 2 3 3" xfId="52121" xr:uid="{A921AEE4-C232-4DBE-B94E-AB59DB8A1ED5}"/>
    <cellStyle name="Percent 2 2 4 5 2 4" xfId="16701" xr:uid="{7F4FC58A-D1E5-44AD-BFCC-1800CECE14A3}"/>
    <cellStyle name="Percent 2 2 4 5 2 5" xfId="30391" xr:uid="{9C7E7ABA-A403-4B6A-BC64-BA34ABA017FD}"/>
    <cellStyle name="Percent 2 2 4 5 2 6" xfId="45275" xr:uid="{6F2CC6A8-152A-4CA5-B8E0-4C1FB4AF965C}"/>
    <cellStyle name="Percent 2 2 4 5 3" xfId="11565" xr:uid="{B8AB5E1E-C346-44A2-9E33-355AA50EAF6E}"/>
    <cellStyle name="Percent 2 2 4 5 3 2" xfId="25255" xr:uid="{566D6467-B5E5-4ED5-84A5-EE034F48B780}"/>
    <cellStyle name="Percent 2 2 4 5 3 2 2" xfId="38947" xr:uid="{21AB9847-6317-45B0-90DE-48B82CCB5BDC}"/>
    <cellStyle name="Percent 2 2 4 5 3 2 3" xfId="53831" xr:uid="{2554DC26-307B-471A-91CF-82D9EAA0DE62}"/>
    <cellStyle name="Percent 2 2 4 5 3 3" xfId="18411" xr:uid="{90186C3A-CAA4-46F1-AF30-376D5742E4AF}"/>
    <cellStyle name="Percent 2 2 4 5 3 4" xfId="32101" xr:uid="{3958A45D-E0B8-4F32-B9BD-D70B892105EB}"/>
    <cellStyle name="Percent 2 2 4 5 3 5" xfId="46985" xr:uid="{1814982C-34E8-4EF0-8001-18E5D04729F7}"/>
    <cellStyle name="Percent 2 2 4 5 4" xfId="21833" xr:uid="{209DCAA8-D0F0-4E37-874D-B0B8FD694019}"/>
    <cellStyle name="Percent 2 2 4 5 4 2" xfId="35525" xr:uid="{EC2C0B65-6F74-4E74-83B5-4FD649FB89AD}"/>
    <cellStyle name="Percent 2 2 4 5 4 3" xfId="50409" xr:uid="{925D97C8-ACB4-4711-808C-9E494FD65A79}"/>
    <cellStyle name="Percent 2 2 4 5 5" xfId="14989" xr:uid="{A2EDCCF3-308B-4BAE-A745-338B265914BF}"/>
    <cellStyle name="Percent 2 2 4 5 6" xfId="28679" xr:uid="{DD90514D-754B-4FDE-84D1-4BA75DBAA36D}"/>
    <cellStyle name="Percent 2 2 4 5 7" xfId="43563" xr:uid="{390D9749-E3AD-4620-B591-FD1FB5961776}"/>
    <cellStyle name="Percent 2 2 4 6" xfId="8144" xr:uid="{8D669D0F-2889-4249-81CC-1C16F00F60F2}"/>
    <cellStyle name="Percent 2 2 4 6 2" xfId="9856" xr:uid="{78421F5A-2A1D-4986-AA0F-5206E9B2DDAC}"/>
    <cellStyle name="Percent 2 2 4 6 2 2" xfId="13278" xr:uid="{AA97615E-5BA6-4145-B9BA-CA2BF9AA35EC}"/>
    <cellStyle name="Percent 2 2 4 6 2 2 2" xfId="26968" xr:uid="{4FE1EDAF-CF88-4564-8CD6-9ED78C7E1A7C}"/>
    <cellStyle name="Percent 2 2 4 6 2 2 2 2" xfId="40660" xr:uid="{D86CE6C0-CC71-477A-928B-20252E8B924A}"/>
    <cellStyle name="Percent 2 2 4 6 2 2 2 3" xfId="55544" xr:uid="{567082FF-437B-462F-913F-563E4C8A9E24}"/>
    <cellStyle name="Percent 2 2 4 6 2 2 3" xfId="20124" xr:uid="{866B19C1-74A3-494E-AC26-15759AE5A0A5}"/>
    <cellStyle name="Percent 2 2 4 6 2 2 4" xfId="33814" xr:uid="{76A268E0-B36B-4436-A0BB-C61616E404CF}"/>
    <cellStyle name="Percent 2 2 4 6 2 2 5" xfId="48698" xr:uid="{DBEFE01A-937E-4B85-9A9A-69F1B4B61FF2}"/>
    <cellStyle name="Percent 2 2 4 6 2 3" xfId="23546" xr:uid="{50739F4C-A594-4FF1-8CD7-EFAC0331693C}"/>
    <cellStyle name="Percent 2 2 4 6 2 3 2" xfId="37238" xr:uid="{2C14EDF6-A5CD-4F1F-842E-C8488C4FC1D6}"/>
    <cellStyle name="Percent 2 2 4 6 2 3 3" xfId="52122" xr:uid="{2464D537-E8B3-4682-85CE-1F2A77FB935A}"/>
    <cellStyle name="Percent 2 2 4 6 2 4" xfId="16702" xr:uid="{B78989C4-C4B9-4C64-A6E8-11DB2D9FA328}"/>
    <cellStyle name="Percent 2 2 4 6 2 5" xfId="30392" xr:uid="{31A715C2-7B78-49D2-917C-47BAF1ACB906}"/>
    <cellStyle name="Percent 2 2 4 6 2 6" xfId="45276" xr:uid="{D187847D-2192-4DA1-B3FF-AC66651A0DDF}"/>
    <cellStyle name="Percent 2 2 4 6 3" xfId="11566" xr:uid="{B0E80DC8-A33F-41E4-8461-48BF5F27DC26}"/>
    <cellStyle name="Percent 2 2 4 6 3 2" xfId="25256" xr:uid="{156935BE-0C4E-4B4F-80C4-7857060CDC44}"/>
    <cellStyle name="Percent 2 2 4 6 3 2 2" xfId="38948" xr:uid="{45FB4914-D6CF-450C-B0AF-2F35475D0E10}"/>
    <cellStyle name="Percent 2 2 4 6 3 2 3" xfId="53832" xr:uid="{5E495C79-CCA8-418F-9F86-9AD73BD41050}"/>
    <cellStyle name="Percent 2 2 4 6 3 3" xfId="18412" xr:uid="{498AA25E-F133-4EDE-ADEA-D517EBE1DF98}"/>
    <cellStyle name="Percent 2 2 4 6 3 4" xfId="32102" xr:uid="{22A14778-BC06-493C-AD8B-4F2FA98B3F02}"/>
    <cellStyle name="Percent 2 2 4 6 3 5" xfId="46986" xr:uid="{BB8CAB56-76EC-45F8-92D7-12B096759466}"/>
    <cellStyle name="Percent 2 2 4 6 4" xfId="21834" xr:uid="{67C21DE4-446E-4980-8FFA-9903C3CAF4FF}"/>
    <cellStyle name="Percent 2 2 4 6 4 2" xfId="35526" xr:uid="{D94E9ABF-5749-4BCD-9677-8A9122DA2DA4}"/>
    <cellStyle name="Percent 2 2 4 6 4 3" xfId="50410" xr:uid="{FF232E46-40E2-42FB-8A90-D00D733332D4}"/>
    <cellStyle name="Percent 2 2 4 6 5" xfId="14990" xr:uid="{89F94B18-C752-4BF3-A124-1C402F131930}"/>
    <cellStyle name="Percent 2 2 4 6 6" xfId="28680" xr:uid="{7944B626-8E5E-413A-BC78-3171FD3D4CB1}"/>
    <cellStyle name="Percent 2 2 4 6 7" xfId="43564" xr:uid="{C9FF3A60-4CF6-45CB-A053-150093ABB35A}"/>
    <cellStyle name="Percent 2 2 4 7" xfId="9842" xr:uid="{BCC16C88-DC5D-4A16-85B2-8D23A25897A7}"/>
    <cellStyle name="Percent 2 2 4 7 2" xfId="13264" xr:uid="{DFDE89C0-5873-4CC8-8AF0-D8EE1CDF5381}"/>
    <cellStyle name="Percent 2 2 4 7 2 2" xfId="26954" xr:uid="{60D7384C-82B9-4391-83ED-DA86213C7914}"/>
    <cellStyle name="Percent 2 2 4 7 2 2 2" xfId="40646" xr:uid="{F546C587-7FBF-4E52-9C2D-C96E17690F4C}"/>
    <cellStyle name="Percent 2 2 4 7 2 2 3" xfId="55530" xr:uid="{2959E968-0E67-4E2D-B136-1316EF4CB2C5}"/>
    <cellStyle name="Percent 2 2 4 7 2 3" xfId="20110" xr:uid="{56E9E3A4-335B-43B4-9725-1B7788EB4F69}"/>
    <cellStyle name="Percent 2 2 4 7 2 4" xfId="33800" xr:uid="{C18210FA-37EF-4181-9019-2709115276AA}"/>
    <cellStyle name="Percent 2 2 4 7 2 5" xfId="48684" xr:uid="{299E1DE8-F24F-444B-B264-6A2E092B71E9}"/>
    <cellStyle name="Percent 2 2 4 7 3" xfId="23532" xr:uid="{7351D389-9C85-42C2-9458-EF79452AB466}"/>
    <cellStyle name="Percent 2 2 4 7 3 2" xfId="37224" xr:uid="{1919B261-E3B8-4A60-A729-0ACA745B2D5E}"/>
    <cellStyle name="Percent 2 2 4 7 3 3" xfId="52108" xr:uid="{AEFE1DE0-BB01-46B9-BB2F-5EA7F27BF8C3}"/>
    <cellStyle name="Percent 2 2 4 7 4" xfId="16688" xr:uid="{E588948B-DB3C-4959-86D5-E40C58E86B62}"/>
    <cellStyle name="Percent 2 2 4 7 5" xfId="30378" xr:uid="{6CB8DA34-5905-4105-A66A-5E3C9BC3A335}"/>
    <cellStyle name="Percent 2 2 4 7 6" xfId="45262" xr:uid="{45D72A1E-3C51-46E0-BE45-55D8847D2E2F}"/>
    <cellStyle name="Percent 2 2 4 8" xfId="11552" xr:uid="{B1A28A08-472F-415E-91C6-6E48295CBC11}"/>
    <cellStyle name="Percent 2 2 4 8 2" xfId="25242" xr:uid="{62A219E5-65E6-47EC-B3B7-809B7A1DCF9D}"/>
    <cellStyle name="Percent 2 2 4 8 2 2" xfId="38934" xr:uid="{7AAE2DE1-4D70-4984-AB57-F10AAE5884DF}"/>
    <cellStyle name="Percent 2 2 4 8 2 3" xfId="53818" xr:uid="{8DC64BD1-2387-4BAF-A1F5-22A760FAC6DC}"/>
    <cellStyle name="Percent 2 2 4 8 3" xfId="18398" xr:uid="{35F4893F-C5D2-4903-96E8-3589488E829A}"/>
    <cellStyle name="Percent 2 2 4 8 4" xfId="32088" xr:uid="{F6DDCA36-C207-474C-9076-99DAE62A71F5}"/>
    <cellStyle name="Percent 2 2 4 8 5" xfId="46972" xr:uid="{5861992F-EB8E-467F-ACE5-D66729A2EDB0}"/>
    <cellStyle name="Percent 2 2 4 9" xfId="21820" xr:uid="{1CD08965-02CB-469A-B3F6-C0BFB7149FF3}"/>
    <cellStyle name="Percent 2 2 4 9 2" xfId="35512" xr:uid="{BE2618AD-CCD2-4831-BCAB-E16257E82705}"/>
    <cellStyle name="Percent 2 2 4 9 3" xfId="50396" xr:uid="{1FB37D45-9932-4137-9F48-2A5231624368}"/>
    <cellStyle name="Percent 2 2 5" xfId="8145" xr:uid="{4F3C60B7-137F-47E8-9F60-2AF83F4D3DB1}"/>
    <cellStyle name="Percent 2 2 5 10" xfId="43565" xr:uid="{7A35C7CF-1237-4AF4-B596-E893845A4F92}"/>
    <cellStyle name="Percent 2 2 5 2" xfId="8146" xr:uid="{AA6FB0B9-654F-4410-A5AD-8FDAEDB7DA6B}"/>
    <cellStyle name="Percent 2 2 5 2 2" xfId="8147" xr:uid="{5DDB7950-5BB3-4E8A-B250-0B5CB2009E7F}"/>
    <cellStyle name="Percent 2 2 5 2 2 2" xfId="9859" xr:uid="{DB8FB123-6A49-4B0B-92C0-3D0DE53F6768}"/>
    <cellStyle name="Percent 2 2 5 2 2 2 2" xfId="13281" xr:uid="{FDE44FD4-AE1B-420A-90AB-357711B4CBEE}"/>
    <cellStyle name="Percent 2 2 5 2 2 2 2 2" xfId="26971" xr:uid="{F0E9225B-F7F7-4DFE-946C-31A7BB0B2003}"/>
    <cellStyle name="Percent 2 2 5 2 2 2 2 2 2" xfId="40663" xr:uid="{ECD0A72A-30FC-4A41-A3F1-3871938DB6E7}"/>
    <cellStyle name="Percent 2 2 5 2 2 2 2 2 3" xfId="55547" xr:uid="{D3D0C060-C92A-4CE8-B8C6-3F84C1096DDF}"/>
    <cellStyle name="Percent 2 2 5 2 2 2 2 3" xfId="20127" xr:uid="{DBEC38AD-F415-4128-A19E-38924DA2ECF8}"/>
    <cellStyle name="Percent 2 2 5 2 2 2 2 4" xfId="33817" xr:uid="{999E5467-7F47-4BDA-B327-EBF94CE2D6B3}"/>
    <cellStyle name="Percent 2 2 5 2 2 2 2 5" xfId="48701" xr:uid="{86E2A33D-7CA9-41B1-A1A2-B33404A6FF52}"/>
    <cellStyle name="Percent 2 2 5 2 2 2 3" xfId="23549" xr:uid="{01AE7231-D9C7-400D-A7E3-E5436895DBEF}"/>
    <cellStyle name="Percent 2 2 5 2 2 2 3 2" xfId="37241" xr:uid="{8C0534EF-CCB9-4F60-8CE3-F460E7A74460}"/>
    <cellStyle name="Percent 2 2 5 2 2 2 3 3" xfId="52125" xr:uid="{A01DFE41-107F-4A3D-920D-BE8B10B9B2A4}"/>
    <cellStyle name="Percent 2 2 5 2 2 2 4" xfId="16705" xr:uid="{280006F5-41DA-45F6-8936-821FDCF1FB52}"/>
    <cellStyle name="Percent 2 2 5 2 2 2 5" xfId="30395" xr:uid="{1AEAAC7B-02FA-48E1-BDC3-A4B0D94776B5}"/>
    <cellStyle name="Percent 2 2 5 2 2 2 6" xfId="45279" xr:uid="{9D1ADFA5-1F46-403A-8907-0C29870690DD}"/>
    <cellStyle name="Percent 2 2 5 2 2 3" xfId="11569" xr:uid="{C83F0EB9-A5E1-460F-A8CD-DEA5000A17CB}"/>
    <cellStyle name="Percent 2 2 5 2 2 3 2" xfId="25259" xr:uid="{7222B543-4A5F-45B0-BFE2-3D862FC4A32D}"/>
    <cellStyle name="Percent 2 2 5 2 2 3 2 2" xfId="38951" xr:uid="{37BD9517-5DB6-409C-8977-77BA5045A4ED}"/>
    <cellStyle name="Percent 2 2 5 2 2 3 2 3" xfId="53835" xr:uid="{3BA93C00-EE11-4C08-9047-9C0555AF141A}"/>
    <cellStyle name="Percent 2 2 5 2 2 3 3" xfId="18415" xr:uid="{A3707CC5-80D7-4B72-A511-19E61D736B46}"/>
    <cellStyle name="Percent 2 2 5 2 2 3 4" xfId="32105" xr:uid="{7E283AA0-061F-418E-9D9A-BDE41BB3DDD0}"/>
    <cellStyle name="Percent 2 2 5 2 2 3 5" xfId="46989" xr:uid="{096E534E-D666-4F3A-88E0-C3BA86E7975B}"/>
    <cellStyle name="Percent 2 2 5 2 2 4" xfId="21837" xr:uid="{18F5517D-A23F-42FB-8F1B-FFA8ED7BA5D9}"/>
    <cellStyle name="Percent 2 2 5 2 2 4 2" xfId="35529" xr:uid="{1959EF8E-966A-4366-8EB1-5E0DC76B81A7}"/>
    <cellStyle name="Percent 2 2 5 2 2 4 3" xfId="50413" xr:uid="{138E5B34-EA43-4B72-827C-5331A9FF2FF5}"/>
    <cellStyle name="Percent 2 2 5 2 2 5" xfId="14993" xr:uid="{BA752A9C-EAD3-47D6-9E59-52D6246142BD}"/>
    <cellStyle name="Percent 2 2 5 2 2 6" xfId="28683" xr:uid="{D210C684-4868-4CD3-968C-53AACF73C6A8}"/>
    <cellStyle name="Percent 2 2 5 2 2 7" xfId="43567" xr:uid="{1152D8CD-A178-4ABD-8244-F3B97C0979F8}"/>
    <cellStyle name="Percent 2 2 5 2 3" xfId="9858" xr:uid="{C6D34725-4E94-4FF1-B2A3-2B0125E0975B}"/>
    <cellStyle name="Percent 2 2 5 2 3 2" xfId="13280" xr:uid="{131BF3FF-F193-41CD-9301-6C9B337FD78F}"/>
    <cellStyle name="Percent 2 2 5 2 3 2 2" xfId="26970" xr:uid="{9A2C8390-0533-4876-A81C-D0AF31781D51}"/>
    <cellStyle name="Percent 2 2 5 2 3 2 2 2" xfId="40662" xr:uid="{B1C7CF9A-8D7E-4E85-97C8-9771AE79F115}"/>
    <cellStyle name="Percent 2 2 5 2 3 2 2 3" xfId="55546" xr:uid="{9E27F8B6-37D5-448F-9EAD-177DD0EEB0C7}"/>
    <cellStyle name="Percent 2 2 5 2 3 2 3" xfId="20126" xr:uid="{7E1B8759-A1D6-4195-A871-1D2607E8E018}"/>
    <cellStyle name="Percent 2 2 5 2 3 2 4" xfId="33816" xr:uid="{7E3EC705-8729-4AE9-9844-DD9619715262}"/>
    <cellStyle name="Percent 2 2 5 2 3 2 5" xfId="48700" xr:uid="{E2520CB6-856E-4A9B-803A-3B7850E74CAF}"/>
    <cellStyle name="Percent 2 2 5 2 3 3" xfId="23548" xr:uid="{12CB2FD7-E974-4ED8-95BE-386372B2E212}"/>
    <cellStyle name="Percent 2 2 5 2 3 3 2" xfId="37240" xr:uid="{E93718F5-2195-4BD1-923A-DD3D54C9D774}"/>
    <cellStyle name="Percent 2 2 5 2 3 3 3" xfId="52124" xr:uid="{3EE59D96-5587-4EB9-9219-35005A4AECF4}"/>
    <cellStyle name="Percent 2 2 5 2 3 4" xfId="16704" xr:uid="{4DC193F8-1F2B-4CFC-A821-8E4E0576C44E}"/>
    <cellStyle name="Percent 2 2 5 2 3 5" xfId="30394" xr:uid="{9B3E68FA-5330-4E74-AAC2-BDC72AA5F3C0}"/>
    <cellStyle name="Percent 2 2 5 2 3 6" xfId="45278" xr:uid="{ECAE821D-4915-46DD-B63F-A4182A876202}"/>
    <cellStyle name="Percent 2 2 5 2 4" xfId="11568" xr:uid="{32098CC2-3225-4237-B14C-0059C98C8025}"/>
    <cellStyle name="Percent 2 2 5 2 4 2" xfId="25258" xr:uid="{DEC18F1F-ED3D-4AD4-A2E2-24E194F08F22}"/>
    <cellStyle name="Percent 2 2 5 2 4 2 2" xfId="38950" xr:uid="{2455918C-D98E-4428-96D2-B1606A0E6A05}"/>
    <cellStyle name="Percent 2 2 5 2 4 2 3" xfId="53834" xr:uid="{4109FB4E-FCA8-4B13-A9A6-A2294DBA69EA}"/>
    <cellStyle name="Percent 2 2 5 2 4 3" xfId="18414" xr:uid="{96CB5FBC-8B1A-4D0E-A938-04D67F7ECD6A}"/>
    <cellStyle name="Percent 2 2 5 2 4 4" xfId="32104" xr:uid="{786DF735-C37F-489F-A747-88225D7EBFDC}"/>
    <cellStyle name="Percent 2 2 5 2 4 5" xfId="46988" xr:uid="{6C883E45-4E8D-4ED7-856D-4181C80CA7C2}"/>
    <cellStyle name="Percent 2 2 5 2 5" xfId="21836" xr:uid="{5403FCED-6DA1-43B0-A9A8-BFDB747DCC11}"/>
    <cellStyle name="Percent 2 2 5 2 5 2" xfId="35528" xr:uid="{909DBBF8-7EE3-4A8B-A770-6574194F0E0F}"/>
    <cellStyle name="Percent 2 2 5 2 5 3" xfId="50412" xr:uid="{5C4D087F-4FB7-4150-A297-A1412E077B7D}"/>
    <cellStyle name="Percent 2 2 5 2 6" xfId="14992" xr:uid="{808A1958-C1E1-4563-AB02-36313E9B6DA4}"/>
    <cellStyle name="Percent 2 2 5 2 7" xfId="28682" xr:uid="{84DC27C2-2079-4612-B5A8-1855B302ADA5}"/>
    <cellStyle name="Percent 2 2 5 2 8" xfId="43566" xr:uid="{E712A52D-C4CA-4C80-A571-11B953DDD98E}"/>
    <cellStyle name="Percent 2 2 5 3" xfId="8148" xr:uid="{A6B82235-9187-412D-A9BD-D48E16EA42DB}"/>
    <cellStyle name="Percent 2 2 5 3 2" xfId="9860" xr:uid="{E416FC7D-7F73-4411-9F8A-166EAF71637C}"/>
    <cellStyle name="Percent 2 2 5 3 2 2" xfId="13282" xr:uid="{9806C060-3032-495D-8C0D-408BCD7179DE}"/>
    <cellStyle name="Percent 2 2 5 3 2 2 2" xfId="26972" xr:uid="{F585B202-D177-4EF6-9CB2-46DB18EDC76B}"/>
    <cellStyle name="Percent 2 2 5 3 2 2 2 2" xfId="40664" xr:uid="{412D08C3-4105-4583-ABF9-1BE0DF2E9BF6}"/>
    <cellStyle name="Percent 2 2 5 3 2 2 2 3" xfId="55548" xr:uid="{7D371949-CD37-4395-8C7C-E34AC96C15A3}"/>
    <cellStyle name="Percent 2 2 5 3 2 2 3" xfId="20128" xr:uid="{181CE2D9-2D15-4A8D-BBA4-921041B99336}"/>
    <cellStyle name="Percent 2 2 5 3 2 2 4" xfId="33818" xr:uid="{0533AE0B-2FF3-4DC8-9CEB-D1C396FEF6A7}"/>
    <cellStyle name="Percent 2 2 5 3 2 2 5" xfId="48702" xr:uid="{0E343AC3-1820-44BA-933F-1E2AC043EB61}"/>
    <cellStyle name="Percent 2 2 5 3 2 3" xfId="23550" xr:uid="{0DE7D5FD-762A-4FBD-AAAF-DD09F850C938}"/>
    <cellStyle name="Percent 2 2 5 3 2 3 2" xfId="37242" xr:uid="{8E37AF8D-5F3B-41DF-AFF8-B26B06E90A7C}"/>
    <cellStyle name="Percent 2 2 5 3 2 3 3" xfId="52126" xr:uid="{384075D8-D771-43AD-AC0F-5BE058C0B8C9}"/>
    <cellStyle name="Percent 2 2 5 3 2 4" xfId="16706" xr:uid="{A796A7F0-0671-47D3-8725-868C228FF175}"/>
    <cellStyle name="Percent 2 2 5 3 2 5" xfId="30396" xr:uid="{CF1EAEE5-F1BC-4171-A070-B03EADCF695D}"/>
    <cellStyle name="Percent 2 2 5 3 2 6" xfId="45280" xr:uid="{7CC3AF32-307C-4B04-B228-FD516E2597C4}"/>
    <cellStyle name="Percent 2 2 5 3 3" xfId="11570" xr:uid="{56AEA193-E563-442E-828C-57C3BDDD7BCC}"/>
    <cellStyle name="Percent 2 2 5 3 3 2" xfId="25260" xr:uid="{8089B52C-E9BF-46C2-BED4-9B5D9B0DD942}"/>
    <cellStyle name="Percent 2 2 5 3 3 2 2" xfId="38952" xr:uid="{6FB088EF-E595-488E-8BBE-2D4472CDBBC3}"/>
    <cellStyle name="Percent 2 2 5 3 3 2 3" xfId="53836" xr:uid="{51BDAF5E-0C8A-4532-A898-ACF1C34D9E1F}"/>
    <cellStyle name="Percent 2 2 5 3 3 3" xfId="18416" xr:uid="{6B4CC664-8AA8-442C-9BFB-71A4BB7D091D}"/>
    <cellStyle name="Percent 2 2 5 3 3 4" xfId="32106" xr:uid="{3260025D-07BC-45F4-96D0-B14BC8E77B97}"/>
    <cellStyle name="Percent 2 2 5 3 3 5" xfId="46990" xr:uid="{E0C4A6BC-99A4-4DB1-96F9-E203756EA528}"/>
    <cellStyle name="Percent 2 2 5 3 4" xfId="21838" xr:uid="{D9D57A84-AFFA-4888-9A16-298FA7E437A5}"/>
    <cellStyle name="Percent 2 2 5 3 4 2" xfId="35530" xr:uid="{055CC8F0-3F8B-4F70-BD2E-F92AE7468745}"/>
    <cellStyle name="Percent 2 2 5 3 4 3" xfId="50414" xr:uid="{B265AADD-A46D-4DF8-A5A2-B57C968B855A}"/>
    <cellStyle name="Percent 2 2 5 3 5" xfId="14994" xr:uid="{A8F921A9-FB4B-4D58-B756-845821EC2B97}"/>
    <cellStyle name="Percent 2 2 5 3 6" xfId="28684" xr:uid="{2FC3D0AF-FB53-4208-AD62-55524C6857A5}"/>
    <cellStyle name="Percent 2 2 5 3 7" xfId="43568" xr:uid="{134CC53F-8672-4F4A-9CDB-7CE92E6AE116}"/>
    <cellStyle name="Percent 2 2 5 4" xfId="8149" xr:uid="{5A56665B-4624-48BC-B84A-B84E51F6AB8E}"/>
    <cellStyle name="Percent 2 2 5 4 2" xfId="9861" xr:uid="{8488E1D9-A841-4DA9-B748-D6AB626BE95B}"/>
    <cellStyle name="Percent 2 2 5 4 2 2" xfId="13283" xr:uid="{AC032897-29CF-4BD1-810C-6A17ACE9DC43}"/>
    <cellStyle name="Percent 2 2 5 4 2 2 2" xfId="26973" xr:uid="{167FAD6D-C62C-429D-A303-416C4AA220BB}"/>
    <cellStyle name="Percent 2 2 5 4 2 2 2 2" xfId="40665" xr:uid="{18D39DDC-539D-441F-B2B5-5E904ABE2324}"/>
    <cellStyle name="Percent 2 2 5 4 2 2 2 3" xfId="55549" xr:uid="{B30D537B-03C7-4F0C-9708-7CE746D13CFD}"/>
    <cellStyle name="Percent 2 2 5 4 2 2 3" xfId="20129" xr:uid="{DCA083F8-3F42-45C9-BF9A-56904AEE28F6}"/>
    <cellStyle name="Percent 2 2 5 4 2 2 4" xfId="33819" xr:uid="{45AF093A-471D-4C59-AFC2-5A82718F1F20}"/>
    <cellStyle name="Percent 2 2 5 4 2 2 5" xfId="48703" xr:uid="{E49210C0-C08F-4426-B750-CAE5ECA2EA94}"/>
    <cellStyle name="Percent 2 2 5 4 2 3" xfId="23551" xr:uid="{7135463F-C305-4203-AB86-202CD9F035D8}"/>
    <cellStyle name="Percent 2 2 5 4 2 3 2" xfId="37243" xr:uid="{B636CB2F-7FAA-4995-9619-95A1CBD47227}"/>
    <cellStyle name="Percent 2 2 5 4 2 3 3" xfId="52127" xr:uid="{9E8F12EC-6E6B-4EC1-8050-7DECCFA422AF}"/>
    <cellStyle name="Percent 2 2 5 4 2 4" xfId="16707" xr:uid="{F52B4BB1-C9EE-48CD-9FFF-DA04C1FF74C6}"/>
    <cellStyle name="Percent 2 2 5 4 2 5" xfId="30397" xr:uid="{184CB2F7-DA66-4EEB-B751-2A263184276D}"/>
    <cellStyle name="Percent 2 2 5 4 2 6" xfId="45281" xr:uid="{D8D104A9-787D-4261-B178-8A052BE6B66B}"/>
    <cellStyle name="Percent 2 2 5 4 3" xfId="11571" xr:uid="{A0F4B3DD-51AB-4C8A-A543-106629B6C1E5}"/>
    <cellStyle name="Percent 2 2 5 4 3 2" xfId="25261" xr:uid="{D3793E45-B875-4E54-9227-7FD0D661A901}"/>
    <cellStyle name="Percent 2 2 5 4 3 2 2" xfId="38953" xr:uid="{B04E88AC-B8D5-4346-A5AA-4CBF2B834CEC}"/>
    <cellStyle name="Percent 2 2 5 4 3 2 3" xfId="53837" xr:uid="{BA9D2F24-1C1B-43CB-91FA-643720266418}"/>
    <cellStyle name="Percent 2 2 5 4 3 3" xfId="18417" xr:uid="{F96C7823-F786-4F68-B53A-09337AF082B3}"/>
    <cellStyle name="Percent 2 2 5 4 3 4" xfId="32107" xr:uid="{17857A50-6C7B-49B4-8DF0-0868E1A68A4B}"/>
    <cellStyle name="Percent 2 2 5 4 3 5" xfId="46991" xr:uid="{7E2B1E71-69BB-4E05-B747-B235605C7915}"/>
    <cellStyle name="Percent 2 2 5 4 4" xfId="21839" xr:uid="{34FCDF84-AE5A-4B88-88B0-DBB6DF30F2C7}"/>
    <cellStyle name="Percent 2 2 5 4 4 2" xfId="35531" xr:uid="{B9015427-35B9-40B3-8D72-005D24CD341A}"/>
    <cellStyle name="Percent 2 2 5 4 4 3" xfId="50415" xr:uid="{080E7351-5072-4D25-B677-264EEEC2B2BF}"/>
    <cellStyle name="Percent 2 2 5 4 5" xfId="14995" xr:uid="{79DA68C5-E380-4F6D-A7C4-6928C6E1337C}"/>
    <cellStyle name="Percent 2 2 5 4 6" xfId="28685" xr:uid="{72C6313D-8D71-4459-814A-D0245A1BFF0B}"/>
    <cellStyle name="Percent 2 2 5 4 7" xfId="43569" xr:uid="{996B9206-38D8-4480-AC3E-5C9997B25BD8}"/>
    <cellStyle name="Percent 2 2 5 5" xfId="9857" xr:uid="{16BD91AA-E2D2-481B-89D7-C26430F18CC3}"/>
    <cellStyle name="Percent 2 2 5 5 2" xfId="13279" xr:uid="{F82A2B95-9992-4C0F-B01F-83F8E81903E8}"/>
    <cellStyle name="Percent 2 2 5 5 2 2" xfId="26969" xr:uid="{8A4B90FE-9FFD-48D8-893B-4158B5EC6FF0}"/>
    <cellStyle name="Percent 2 2 5 5 2 2 2" xfId="40661" xr:uid="{2A0BEE30-6717-4040-9267-C065782F1ADD}"/>
    <cellStyle name="Percent 2 2 5 5 2 2 3" xfId="55545" xr:uid="{3331C777-071D-4730-8FFE-436DCE7BF22C}"/>
    <cellStyle name="Percent 2 2 5 5 2 3" xfId="20125" xr:uid="{11BE058A-6E55-4DF0-BDBD-BA77FB58AFB7}"/>
    <cellStyle name="Percent 2 2 5 5 2 4" xfId="33815" xr:uid="{1A950B89-C416-4637-B7BF-79B34859BACD}"/>
    <cellStyle name="Percent 2 2 5 5 2 5" xfId="48699" xr:uid="{E0716523-E9EC-4389-91BA-F34CD2954C86}"/>
    <cellStyle name="Percent 2 2 5 5 3" xfId="23547" xr:uid="{4D32EDAB-20BA-4BE9-8DB6-43792A009269}"/>
    <cellStyle name="Percent 2 2 5 5 3 2" xfId="37239" xr:uid="{4AC3CA98-D053-417C-9250-5C3A2D434A84}"/>
    <cellStyle name="Percent 2 2 5 5 3 3" xfId="52123" xr:uid="{BE0B3B66-9B0F-4CB5-A756-64ABE7346DAD}"/>
    <cellStyle name="Percent 2 2 5 5 4" xfId="16703" xr:uid="{1B3372D6-106C-4C10-9D50-F34D1250F1E2}"/>
    <cellStyle name="Percent 2 2 5 5 5" xfId="30393" xr:uid="{E5963CF0-5CF3-40C2-A05D-FA9808C8DD52}"/>
    <cellStyle name="Percent 2 2 5 5 6" xfId="45277" xr:uid="{B9613CFC-5A12-4935-AFBF-7621F3240B82}"/>
    <cellStyle name="Percent 2 2 5 6" xfId="11567" xr:uid="{EDCDFCF5-CFFB-4BE4-A637-D65CA650B56D}"/>
    <cellStyle name="Percent 2 2 5 6 2" xfId="25257" xr:uid="{46C5CF60-0D35-44EF-BD25-DE2390E847D8}"/>
    <cellStyle name="Percent 2 2 5 6 2 2" xfId="38949" xr:uid="{0F28A876-6DDD-4DFB-8ED5-9F5D85E05432}"/>
    <cellStyle name="Percent 2 2 5 6 2 3" xfId="53833" xr:uid="{C10C191A-2D1A-4E36-BF43-B27537C61A57}"/>
    <cellStyle name="Percent 2 2 5 6 3" xfId="18413" xr:uid="{4F942C02-9E68-48AB-BB42-64C9AF9335CA}"/>
    <cellStyle name="Percent 2 2 5 6 4" xfId="32103" xr:uid="{87DED78E-AAAC-454D-970B-79AF338BB7D0}"/>
    <cellStyle name="Percent 2 2 5 6 5" xfId="46987" xr:uid="{4B18B6B4-CD37-4E1B-873B-EC8A5B8B899D}"/>
    <cellStyle name="Percent 2 2 5 7" xfId="21835" xr:uid="{F3F730FF-BC68-4390-A4CB-BF83B7F04324}"/>
    <cellStyle name="Percent 2 2 5 7 2" xfId="35527" xr:uid="{D857A1C2-2854-4FF4-98FE-4C3DA4DAE295}"/>
    <cellStyle name="Percent 2 2 5 7 3" xfId="50411" xr:uid="{B724D53E-FAFE-40A8-AB69-B35847DB5CAD}"/>
    <cellStyle name="Percent 2 2 5 8" xfId="14991" xr:uid="{267DADDE-01EB-4D9F-9220-F4C41D1CF464}"/>
    <cellStyle name="Percent 2 2 5 9" xfId="28681" xr:uid="{505DD360-6F87-4895-918E-904FF24CF073}"/>
    <cellStyle name="Percent 2 2 6" xfId="8150" xr:uid="{33A4C72D-A29A-4A6C-B57D-CBF4C25C02B6}"/>
    <cellStyle name="Percent 2 2 6 10" xfId="43570" xr:uid="{0AA9CD90-D6EA-4AD0-BFAC-A95544A360EC}"/>
    <cellStyle name="Percent 2 2 6 2" xfId="8151" xr:uid="{78757372-C635-43D2-8F1D-744366526975}"/>
    <cellStyle name="Percent 2 2 6 2 2" xfId="8152" xr:uid="{7EDA635D-5384-444F-99C6-EB4274BD65D9}"/>
    <cellStyle name="Percent 2 2 6 2 2 2" xfId="9864" xr:uid="{3141C088-CBF0-455C-B265-3F3958F54B61}"/>
    <cellStyle name="Percent 2 2 6 2 2 2 2" xfId="13286" xr:uid="{70187406-FD45-4260-90AD-9296BE3BAF1D}"/>
    <cellStyle name="Percent 2 2 6 2 2 2 2 2" xfId="26976" xr:uid="{9D20C28D-A235-4056-A6E1-714EE0FA3F3D}"/>
    <cellStyle name="Percent 2 2 6 2 2 2 2 2 2" xfId="40668" xr:uid="{535DC788-8134-4D6F-AC11-6285874F6EE9}"/>
    <cellStyle name="Percent 2 2 6 2 2 2 2 2 3" xfId="55552" xr:uid="{2AB23A04-F1BD-4841-8DC1-73F585170E7A}"/>
    <cellStyle name="Percent 2 2 6 2 2 2 2 3" xfId="20132" xr:uid="{D5EB4BA2-6C0A-4826-8510-90B207FB66FB}"/>
    <cellStyle name="Percent 2 2 6 2 2 2 2 4" xfId="33822" xr:uid="{FD6E6298-8B5D-4680-B5EE-7E53C1DD30B9}"/>
    <cellStyle name="Percent 2 2 6 2 2 2 2 5" xfId="48706" xr:uid="{66F32F67-A83E-48AF-B128-884111CA1A55}"/>
    <cellStyle name="Percent 2 2 6 2 2 2 3" xfId="23554" xr:uid="{6958C518-6E8F-4A2E-B769-179C10848CF5}"/>
    <cellStyle name="Percent 2 2 6 2 2 2 3 2" xfId="37246" xr:uid="{81A521D2-A750-4FB4-87A5-01F27EFC040D}"/>
    <cellStyle name="Percent 2 2 6 2 2 2 3 3" xfId="52130" xr:uid="{862B85EC-772A-4B48-9A8E-1E5361BF5689}"/>
    <cellStyle name="Percent 2 2 6 2 2 2 4" xfId="16710" xr:uid="{EE1EA852-9CF5-44E2-9B59-5B8FD1C0736A}"/>
    <cellStyle name="Percent 2 2 6 2 2 2 5" xfId="30400" xr:uid="{93C6898D-670B-4F62-8485-60FD6E84B2FC}"/>
    <cellStyle name="Percent 2 2 6 2 2 2 6" xfId="45284" xr:uid="{9C4B969B-A669-489E-9C9D-4361938869AE}"/>
    <cellStyle name="Percent 2 2 6 2 2 3" xfId="11574" xr:uid="{7EFE6A9F-E4ED-479B-B422-6D58534FE56C}"/>
    <cellStyle name="Percent 2 2 6 2 2 3 2" xfId="25264" xr:uid="{FF59CB84-7260-4E5F-8098-4F09948B86A2}"/>
    <cellStyle name="Percent 2 2 6 2 2 3 2 2" xfId="38956" xr:uid="{11DDC575-6F5D-459F-8959-8ECE93E49B89}"/>
    <cellStyle name="Percent 2 2 6 2 2 3 2 3" xfId="53840" xr:uid="{443BF897-8849-47D7-938C-384F693FF036}"/>
    <cellStyle name="Percent 2 2 6 2 2 3 3" xfId="18420" xr:uid="{2B70FCBD-0770-44EE-918C-9AB7DFCCA1D5}"/>
    <cellStyle name="Percent 2 2 6 2 2 3 4" xfId="32110" xr:uid="{A4905F7B-8BDA-4135-913B-5011CA912D31}"/>
    <cellStyle name="Percent 2 2 6 2 2 3 5" xfId="46994" xr:uid="{369F26EB-FEC1-417B-BA06-CB0671021FB6}"/>
    <cellStyle name="Percent 2 2 6 2 2 4" xfId="21842" xr:uid="{F3FB8DB0-727C-4C2D-A73A-010F87119FB4}"/>
    <cellStyle name="Percent 2 2 6 2 2 4 2" xfId="35534" xr:uid="{45E6DB45-EB28-4945-82CB-65E949B46986}"/>
    <cellStyle name="Percent 2 2 6 2 2 4 3" xfId="50418" xr:uid="{80D99BE2-AB07-4DE9-BB67-9D1614EF0BC1}"/>
    <cellStyle name="Percent 2 2 6 2 2 5" xfId="14998" xr:uid="{FB77B47E-63F7-4A29-B969-2CEBF02333B8}"/>
    <cellStyle name="Percent 2 2 6 2 2 6" xfId="28688" xr:uid="{B928E45A-9078-40E1-8B58-37A14B9BFE69}"/>
    <cellStyle name="Percent 2 2 6 2 2 7" xfId="43572" xr:uid="{4A4A3DC7-BD58-4BD1-9F72-91192516A913}"/>
    <cellStyle name="Percent 2 2 6 2 3" xfId="9863" xr:uid="{F875FD3C-D4E4-44FC-92F8-391F582A98FC}"/>
    <cellStyle name="Percent 2 2 6 2 3 2" xfId="13285" xr:uid="{FF340CC8-998F-4D34-A4C5-93C090D9EF4B}"/>
    <cellStyle name="Percent 2 2 6 2 3 2 2" xfId="26975" xr:uid="{2D26964B-501F-445F-8AE6-E6D7EE83A8CB}"/>
    <cellStyle name="Percent 2 2 6 2 3 2 2 2" xfId="40667" xr:uid="{05D6A4A6-924F-4316-9737-9C73A57A79F2}"/>
    <cellStyle name="Percent 2 2 6 2 3 2 2 3" xfId="55551" xr:uid="{1B1E9DFA-78DD-494A-9403-03007AA5B09B}"/>
    <cellStyle name="Percent 2 2 6 2 3 2 3" xfId="20131" xr:uid="{A1E1E187-995F-4946-81EA-24500B0D818E}"/>
    <cellStyle name="Percent 2 2 6 2 3 2 4" xfId="33821" xr:uid="{153495CD-56C6-4801-8DD2-0623D22DACC5}"/>
    <cellStyle name="Percent 2 2 6 2 3 2 5" xfId="48705" xr:uid="{B179B7DC-63AE-4AA5-A13E-0EA212F7A024}"/>
    <cellStyle name="Percent 2 2 6 2 3 3" xfId="23553" xr:uid="{3138EB7F-FFF4-41AE-92EC-664A8F0BD5CB}"/>
    <cellStyle name="Percent 2 2 6 2 3 3 2" xfId="37245" xr:uid="{2FEAFECF-B69C-4523-91E3-DEBED5909E58}"/>
    <cellStyle name="Percent 2 2 6 2 3 3 3" xfId="52129" xr:uid="{1C94F25D-0310-4E69-99D8-CE6DEC384DC9}"/>
    <cellStyle name="Percent 2 2 6 2 3 4" xfId="16709" xr:uid="{C021CBC0-D0BD-4149-BF31-7E3E6958133A}"/>
    <cellStyle name="Percent 2 2 6 2 3 5" xfId="30399" xr:uid="{BBAE0449-2CCF-4248-9DD9-FBE96C2B237B}"/>
    <cellStyle name="Percent 2 2 6 2 3 6" xfId="45283" xr:uid="{484EF46C-7402-4409-A9F9-BBAEAA40E1D0}"/>
    <cellStyle name="Percent 2 2 6 2 4" xfId="11573" xr:uid="{B02B4FA4-776F-4E92-9AE1-D916D64F8F31}"/>
    <cellStyle name="Percent 2 2 6 2 4 2" xfId="25263" xr:uid="{61F47B39-F17A-4D76-9D4C-F4A3DCB581F3}"/>
    <cellStyle name="Percent 2 2 6 2 4 2 2" xfId="38955" xr:uid="{F3BE886E-4D8F-4FAE-9E38-30B9EAA5CFBA}"/>
    <cellStyle name="Percent 2 2 6 2 4 2 3" xfId="53839" xr:uid="{F1802CA2-8A7F-426A-B55F-FD57061B3E40}"/>
    <cellStyle name="Percent 2 2 6 2 4 3" xfId="18419" xr:uid="{5CB473C5-B188-458C-9F34-DDB5F4F1C152}"/>
    <cellStyle name="Percent 2 2 6 2 4 4" xfId="32109" xr:uid="{0E7844DC-97A5-4B0F-BBFE-AD60D5EB955B}"/>
    <cellStyle name="Percent 2 2 6 2 4 5" xfId="46993" xr:uid="{792F1040-6C83-405F-B278-CBFCFA1C8D22}"/>
    <cellStyle name="Percent 2 2 6 2 5" xfId="21841" xr:uid="{08F18BD2-9E55-4A3E-8881-1189C630A215}"/>
    <cellStyle name="Percent 2 2 6 2 5 2" xfId="35533" xr:uid="{3FFCB157-DAF9-43CE-87F3-A718A1F897A2}"/>
    <cellStyle name="Percent 2 2 6 2 5 3" xfId="50417" xr:uid="{2650F4CC-376F-41F4-B2FB-AB96E18B4D41}"/>
    <cellStyle name="Percent 2 2 6 2 6" xfId="14997" xr:uid="{5051CBC6-3683-43C1-B36A-3423660F4DA5}"/>
    <cellStyle name="Percent 2 2 6 2 7" xfId="28687" xr:uid="{F0C5B6D6-7F0D-407D-86C3-E947C32FE44B}"/>
    <cellStyle name="Percent 2 2 6 2 8" xfId="43571" xr:uid="{A8925690-E56C-4FE3-B3B9-8E1D139EA5F9}"/>
    <cellStyle name="Percent 2 2 6 3" xfId="8153" xr:uid="{6C1BECB1-3802-497C-A37E-AC2810F49497}"/>
    <cellStyle name="Percent 2 2 6 3 2" xfId="9865" xr:uid="{1A002B1C-E24F-4634-81A3-FA401959E90B}"/>
    <cellStyle name="Percent 2 2 6 3 2 2" xfId="13287" xr:uid="{6440F8AF-E39A-48D8-B04A-BDED018FF85B}"/>
    <cellStyle name="Percent 2 2 6 3 2 2 2" xfId="26977" xr:uid="{0AB29552-6F32-461C-A13E-6695BD56C217}"/>
    <cellStyle name="Percent 2 2 6 3 2 2 2 2" xfId="40669" xr:uid="{60BB6EBC-F0BE-418B-A812-7A4A8AAD0D32}"/>
    <cellStyle name="Percent 2 2 6 3 2 2 2 3" xfId="55553" xr:uid="{C7FF662A-8ABB-4116-9DC3-D4B46B8B5F27}"/>
    <cellStyle name="Percent 2 2 6 3 2 2 3" xfId="20133" xr:uid="{3280C46F-CA85-4120-84D2-8103A5CBBDDC}"/>
    <cellStyle name="Percent 2 2 6 3 2 2 4" xfId="33823" xr:uid="{7B17D6C1-2851-44CB-B429-50E94F1B4AA0}"/>
    <cellStyle name="Percent 2 2 6 3 2 2 5" xfId="48707" xr:uid="{C2598D60-E4A6-4A07-A480-8B33CB897DA2}"/>
    <cellStyle name="Percent 2 2 6 3 2 3" xfId="23555" xr:uid="{E9A05F76-135A-4A1B-BFC5-B9927F9AA8F0}"/>
    <cellStyle name="Percent 2 2 6 3 2 3 2" xfId="37247" xr:uid="{8B88276A-D9DD-45CE-915B-D91D4AAD1CCB}"/>
    <cellStyle name="Percent 2 2 6 3 2 3 3" xfId="52131" xr:uid="{9881E8EB-DFC6-41F1-BDE3-948DF59DD2F7}"/>
    <cellStyle name="Percent 2 2 6 3 2 4" xfId="16711" xr:uid="{52A9C9E8-B660-468D-9ABF-FDC7C1446B2D}"/>
    <cellStyle name="Percent 2 2 6 3 2 5" xfId="30401" xr:uid="{B6F17989-1F3A-4E34-8226-21617D53519E}"/>
    <cellStyle name="Percent 2 2 6 3 2 6" xfId="45285" xr:uid="{75E62AE4-1530-49C8-9611-7CDDD6F4321D}"/>
    <cellStyle name="Percent 2 2 6 3 3" xfId="11575" xr:uid="{687B4CC5-B83E-4358-8EFD-096E98C64B6E}"/>
    <cellStyle name="Percent 2 2 6 3 3 2" xfId="25265" xr:uid="{880478CA-A82E-4EFB-AE91-C52B27F6FB95}"/>
    <cellStyle name="Percent 2 2 6 3 3 2 2" xfId="38957" xr:uid="{FAD7B4EF-DA4B-4A1D-9EA9-3B4A28D7E87C}"/>
    <cellStyle name="Percent 2 2 6 3 3 2 3" xfId="53841" xr:uid="{46FB3274-2094-4348-890D-DF074A508F35}"/>
    <cellStyle name="Percent 2 2 6 3 3 3" xfId="18421" xr:uid="{A3552CC9-8B19-4815-A9D0-CD28F2344763}"/>
    <cellStyle name="Percent 2 2 6 3 3 4" xfId="32111" xr:uid="{7A606E40-7523-40D5-BCAF-776BA7B383C5}"/>
    <cellStyle name="Percent 2 2 6 3 3 5" xfId="46995" xr:uid="{35E7A89D-9263-42E8-8441-C424BA7A5D49}"/>
    <cellStyle name="Percent 2 2 6 3 4" xfId="21843" xr:uid="{EDFFCBDB-1C1A-4325-AE56-D3A4E97E92CB}"/>
    <cellStyle name="Percent 2 2 6 3 4 2" xfId="35535" xr:uid="{B0B27A86-B75C-4B82-9723-77CB1B1F7023}"/>
    <cellStyle name="Percent 2 2 6 3 4 3" xfId="50419" xr:uid="{0D5C2518-ACEE-497C-81D8-22C2CE6928A7}"/>
    <cellStyle name="Percent 2 2 6 3 5" xfId="14999" xr:uid="{41C3EB24-599A-426C-B723-99B2AD61AB19}"/>
    <cellStyle name="Percent 2 2 6 3 6" xfId="28689" xr:uid="{D9B321DB-2EAD-4D05-95D2-5F2682C12340}"/>
    <cellStyle name="Percent 2 2 6 3 7" xfId="43573" xr:uid="{A8343F48-EDFE-4C3A-9435-EEF437D6C017}"/>
    <cellStyle name="Percent 2 2 6 4" xfId="8154" xr:uid="{74F40DAE-5315-4ADD-89EF-061D54A36883}"/>
    <cellStyle name="Percent 2 2 6 4 2" xfId="9866" xr:uid="{CFA73F34-2530-48B1-BF22-300FCA2DECF7}"/>
    <cellStyle name="Percent 2 2 6 4 2 2" xfId="13288" xr:uid="{18E52762-E29F-4B91-8175-CB83C50E0744}"/>
    <cellStyle name="Percent 2 2 6 4 2 2 2" xfId="26978" xr:uid="{E9D4A73D-B494-4B6A-9D70-8085E5A2EBEA}"/>
    <cellStyle name="Percent 2 2 6 4 2 2 2 2" xfId="40670" xr:uid="{C00ED438-7DAE-4607-BE64-D0AD3982378A}"/>
    <cellStyle name="Percent 2 2 6 4 2 2 2 3" xfId="55554" xr:uid="{BCE7AAAE-2198-44DA-AA7F-50094EFEE5AE}"/>
    <cellStyle name="Percent 2 2 6 4 2 2 3" xfId="20134" xr:uid="{31B554E9-F5E8-4FE5-A71C-376331A1A39F}"/>
    <cellStyle name="Percent 2 2 6 4 2 2 4" xfId="33824" xr:uid="{A349CC39-BA0A-4261-B62D-26B5D995C244}"/>
    <cellStyle name="Percent 2 2 6 4 2 2 5" xfId="48708" xr:uid="{5609C322-8E15-49D1-B859-DB027983C6E2}"/>
    <cellStyle name="Percent 2 2 6 4 2 3" xfId="23556" xr:uid="{F3530A51-B3C3-4F25-89DF-3AC2559CB74D}"/>
    <cellStyle name="Percent 2 2 6 4 2 3 2" xfId="37248" xr:uid="{D488D094-06AC-4D2D-88BE-91AA47B58FAE}"/>
    <cellStyle name="Percent 2 2 6 4 2 3 3" xfId="52132" xr:uid="{F5EB0680-07FA-4282-B68E-7A8801291BF1}"/>
    <cellStyle name="Percent 2 2 6 4 2 4" xfId="16712" xr:uid="{20E39BF5-C875-4935-8021-FCA96D04EBCB}"/>
    <cellStyle name="Percent 2 2 6 4 2 5" xfId="30402" xr:uid="{CEF83994-8EA7-49F2-8A44-E5A141304721}"/>
    <cellStyle name="Percent 2 2 6 4 2 6" xfId="45286" xr:uid="{0FC8F421-297B-419E-96DE-B9F51F228DB4}"/>
    <cellStyle name="Percent 2 2 6 4 3" xfId="11576" xr:uid="{95F16B0C-FAA0-4E67-8FC9-94B037F746C2}"/>
    <cellStyle name="Percent 2 2 6 4 3 2" xfId="25266" xr:uid="{DD2B156A-1228-431C-8E98-53340E5DC9C0}"/>
    <cellStyle name="Percent 2 2 6 4 3 2 2" xfId="38958" xr:uid="{A4D20B2E-58A6-4B8E-8A6E-33597E4E8ECC}"/>
    <cellStyle name="Percent 2 2 6 4 3 2 3" xfId="53842" xr:uid="{8F25462C-4D74-46AA-A5FD-A076234379E1}"/>
    <cellStyle name="Percent 2 2 6 4 3 3" xfId="18422" xr:uid="{1AABAB5C-90D3-4E6A-A9A7-E8742F4F9A7C}"/>
    <cellStyle name="Percent 2 2 6 4 3 4" xfId="32112" xr:uid="{9BDAC70F-35A2-4599-B4E1-C914F12AD456}"/>
    <cellStyle name="Percent 2 2 6 4 3 5" xfId="46996" xr:uid="{0E528F50-DC74-4AD8-A638-B6EBE9C0DB54}"/>
    <cellStyle name="Percent 2 2 6 4 4" xfId="21844" xr:uid="{1C411CED-F7F0-44CA-8A74-E3C00F68DA80}"/>
    <cellStyle name="Percent 2 2 6 4 4 2" xfId="35536" xr:uid="{E9F6DA69-3FE8-400C-BFC2-2E90A685251C}"/>
    <cellStyle name="Percent 2 2 6 4 4 3" xfId="50420" xr:uid="{EEA7C0E2-EBC3-47F6-9FD0-F379C8DC46A1}"/>
    <cellStyle name="Percent 2 2 6 4 5" xfId="15000" xr:uid="{28AE1EFA-39FF-48F7-B60C-BE1FA48581F4}"/>
    <cellStyle name="Percent 2 2 6 4 6" xfId="28690" xr:uid="{1B66CD26-C10F-42B5-A0E7-FCDFAB6B45D9}"/>
    <cellStyle name="Percent 2 2 6 4 7" xfId="43574" xr:uid="{A42C2661-5928-42CF-AADE-A21A1D549A87}"/>
    <cellStyle name="Percent 2 2 6 5" xfId="9862" xr:uid="{1C5CC747-6F3C-4340-9083-EA7F09A13C30}"/>
    <cellStyle name="Percent 2 2 6 5 2" xfId="13284" xr:uid="{5A43754C-EF5A-4FC4-9733-C70AD3E9B819}"/>
    <cellStyle name="Percent 2 2 6 5 2 2" xfId="26974" xr:uid="{A18C8B7D-E5DD-4ACF-BD0B-65FB16CC2627}"/>
    <cellStyle name="Percent 2 2 6 5 2 2 2" xfId="40666" xr:uid="{7B861742-F2A9-4042-B82E-463032E59605}"/>
    <cellStyle name="Percent 2 2 6 5 2 2 3" xfId="55550" xr:uid="{DDCE3E26-7C30-413F-B68F-45CEDF7FCDDD}"/>
    <cellStyle name="Percent 2 2 6 5 2 3" xfId="20130" xr:uid="{B643B144-6A05-462F-BE11-089EF78BE88A}"/>
    <cellStyle name="Percent 2 2 6 5 2 4" xfId="33820" xr:uid="{2D619C53-48E9-40BE-80B4-C25462A323CC}"/>
    <cellStyle name="Percent 2 2 6 5 2 5" xfId="48704" xr:uid="{11309EF1-B13C-41DC-8318-4FDD2DF041E2}"/>
    <cellStyle name="Percent 2 2 6 5 3" xfId="23552" xr:uid="{1CE7A2C2-A1FD-4F9D-BB06-94A27BF19754}"/>
    <cellStyle name="Percent 2 2 6 5 3 2" xfId="37244" xr:uid="{1431245E-597D-494E-B5BC-819C4DB357EE}"/>
    <cellStyle name="Percent 2 2 6 5 3 3" xfId="52128" xr:uid="{03732F1B-AB74-4745-815E-55CE1A6B6D0C}"/>
    <cellStyle name="Percent 2 2 6 5 4" xfId="16708" xr:uid="{0AE2B533-2423-42D3-A0CC-3AC9334E8B0D}"/>
    <cellStyle name="Percent 2 2 6 5 5" xfId="30398" xr:uid="{AEF34B97-FCE2-4E5A-9C73-0DEF27D550A4}"/>
    <cellStyle name="Percent 2 2 6 5 6" xfId="45282" xr:uid="{7AB920E2-A8DE-4F72-A8E3-7CDBD26D1236}"/>
    <cellStyle name="Percent 2 2 6 6" xfId="11572" xr:uid="{30407C4F-6856-4625-9593-A612D1E87288}"/>
    <cellStyle name="Percent 2 2 6 6 2" xfId="25262" xr:uid="{1E0538F6-FCBF-4B13-B72D-593BCB1F1B2F}"/>
    <cellStyle name="Percent 2 2 6 6 2 2" xfId="38954" xr:uid="{91E53B40-2085-4EC7-A9CC-069E6E40CF71}"/>
    <cellStyle name="Percent 2 2 6 6 2 3" xfId="53838" xr:uid="{38C8A0A5-4EE8-40EB-A0BC-4A6CF1B4C8B2}"/>
    <cellStyle name="Percent 2 2 6 6 3" xfId="18418" xr:uid="{702E4DBF-DAAD-4206-932D-76873E1C361E}"/>
    <cellStyle name="Percent 2 2 6 6 4" xfId="32108" xr:uid="{0C4C1DD3-46CF-435D-ABBC-3EA81708955D}"/>
    <cellStyle name="Percent 2 2 6 6 5" xfId="46992" xr:uid="{9E02D612-8797-4A03-B610-CC3F9B5AC745}"/>
    <cellStyle name="Percent 2 2 6 7" xfId="21840" xr:uid="{FFBDAC93-FBEF-4A37-97CA-77FE0A3A9AE2}"/>
    <cellStyle name="Percent 2 2 6 7 2" xfId="35532" xr:uid="{8216585A-324F-4223-856C-553EAA39A496}"/>
    <cellStyle name="Percent 2 2 6 7 3" xfId="50416" xr:uid="{B23B809B-5456-41A4-9B40-EED6793EAC64}"/>
    <cellStyle name="Percent 2 2 6 8" xfId="14996" xr:uid="{90DC6501-28B2-4FAE-8B8D-900A65E2A5C4}"/>
    <cellStyle name="Percent 2 2 6 9" xfId="28686" xr:uid="{08082723-E1B8-47C3-99E6-BB01C21463AA}"/>
    <cellStyle name="Percent 2 2 7" xfId="8155" xr:uid="{9B311E69-04D4-4D70-832A-8EC90CCAF7FC}"/>
    <cellStyle name="Percent 2 2 7 2" xfId="8156" xr:uid="{4AFD9E87-5C17-49D3-B1BE-B5FAE6F55350}"/>
    <cellStyle name="Percent 2 2 7 2 2" xfId="9868" xr:uid="{ADE88DE2-D90F-4609-A34C-0B035EECBF5E}"/>
    <cellStyle name="Percent 2 2 7 2 2 2" xfId="13290" xr:uid="{D8C110E9-7A3B-4CF2-94B6-FBA89D4629DA}"/>
    <cellStyle name="Percent 2 2 7 2 2 2 2" xfId="26980" xr:uid="{9FA5C072-1837-47B4-A805-B3C3D61FB992}"/>
    <cellStyle name="Percent 2 2 7 2 2 2 2 2" xfId="40672" xr:uid="{CB530B89-E0DC-4B05-BA48-F89721A9B269}"/>
    <cellStyle name="Percent 2 2 7 2 2 2 2 3" xfId="55556" xr:uid="{4DAD6E9F-3CDA-4848-A784-48C693109934}"/>
    <cellStyle name="Percent 2 2 7 2 2 2 3" xfId="20136" xr:uid="{46AC1E66-D254-4A4B-9CE9-5520C4A97AF0}"/>
    <cellStyle name="Percent 2 2 7 2 2 2 4" xfId="33826" xr:uid="{30A87347-95D3-4907-A89E-12CD3EF6D258}"/>
    <cellStyle name="Percent 2 2 7 2 2 2 5" xfId="48710" xr:uid="{E6AA96B9-11E3-474C-8545-ADA8F67E077A}"/>
    <cellStyle name="Percent 2 2 7 2 2 3" xfId="23558" xr:uid="{A8B81180-3BE2-4945-9B0C-5362BC33F5F7}"/>
    <cellStyle name="Percent 2 2 7 2 2 3 2" xfId="37250" xr:uid="{826DF8C9-6147-48E5-B3B0-C3003DA85855}"/>
    <cellStyle name="Percent 2 2 7 2 2 3 3" xfId="52134" xr:uid="{99AA2EBC-5DE4-4F94-8D4E-C66C606E2E6D}"/>
    <cellStyle name="Percent 2 2 7 2 2 4" xfId="16714" xr:uid="{E89A28C9-40DB-4776-A507-3FD6580D6E75}"/>
    <cellStyle name="Percent 2 2 7 2 2 5" xfId="30404" xr:uid="{22AC2079-D682-4EC2-9A56-C2ABF077015A}"/>
    <cellStyle name="Percent 2 2 7 2 2 6" xfId="45288" xr:uid="{9831A12D-6F3E-4E64-B34B-63FAA28FAF19}"/>
    <cellStyle name="Percent 2 2 7 2 3" xfId="11578" xr:uid="{C02F6674-EA70-4C11-A2DD-81FCE70B4BF7}"/>
    <cellStyle name="Percent 2 2 7 2 3 2" xfId="25268" xr:uid="{D223F916-1A2F-4B93-8F5D-292C15C33214}"/>
    <cellStyle name="Percent 2 2 7 2 3 2 2" xfId="38960" xr:uid="{71B2397F-FF58-4025-B95A-3A777196B45F}"/>
    <cellStyle name="Percent 2 2 7 2 3 2 3" xfId="53844" xr:uid="{0CDA60AD-9D6E-4A5C-A66E-062C610FAA2E}"/>
    <cellStyle name="Percent 2 2 7 2 3 3" xfId="18424" xr:uid="{158A130E-CD08-4A77-A2CD-6837DB80C0FC}"/>
    <cellStyle name="Percent 2 2 7 2 3 4" xfId="32114" xr:uid="{696E55CD-A7DE-41DA-9F24-2E1F545FDE2F}"/>
    <cellStyle name="Percent 2 2 7 2 3 5" xfId="46998" xr:uid="{6D118AE1-4804-4BA3-927F-D11A94C95CC4}"/>
    <cellStyle name="Percent 2 2 7 2 4" xfId="21846" xr:uid="{B5555274-523E-4D72-A806-6824D2ED05A2}"/>
    <cellStyle name="Percent 2 2 7 2 4 2" xfId="35538" xr:uid="{EEF8B6E6-D832-48B8-9FA2-862E0093EF7F}"/>
    <cellStyle name="Percent 2 2 7 2 4 3" xfId="50422" xr:uid="{CF56B4B3-6427-4968-9E1D-48D61433B4FB}"/>
    <cellStyle name="Percent 2 2 7 2 5" xfId="15002" xr:uid="{9BCEDF89-CD86-4469-A150-C069D88E3C2F}"/>
    <cellStyle name="Percent 2 2 7 2 6" xfId="28692" xr:uid="{F0F16E92-E1F0-49C6-B6A5-21A9702CB187}"/>
    <cellStyle name="Percent 2 2 7 2 7" xfId="43576" xr:uid="{FD07AE41-901A-44A7-A706-D2BF7187BFCA}"/>
    <cellStyle name="Percent 2 2 7 3" xfId="9867" xr:uid="{8A6AD588-19F8-41D1-B28F-FBA912D7CE2B}"/>
    <cellStyle name="Percent 2 2 7 3 2" xfId="13289" xr:uid="{A1B2D6A7-FAB5-445A-9408-079A6CBBEC60}"/>
    <cellStyle name="Percent 2 2 7 3 2 2" xfId="26979" xr:uid="{44152794-C1A3-44D0-9300-5A80703CF27C}"/>
    <cellStyle name="Percent 2 2 7 3 2 2 2" xfId="40671" xr:uid="{8DE770DA-E4DC-4BF9-AA94-B447456C4370}"/>
    <cellStyle name="Percent 2 2 7 3 2 2 3" xfId="55555" xr:uid="{0544E721-67B9-4CB1-A999-0B552A55B9DC}"/>
    <cellStyle name="Percent 2 2 7 3 2 3" xfId="20135" xr:uid="{616C3AE9-D548-4131-82F0-4AF8409D87C9}"/>
    <cellStyle name="Percent 2 2 7 3 2 4" xfId="33825" xr:uid="{08B870E8-04C5-42F5-BD37-0EBCA0E78299}"/>
    <cellStyle name="Percent 2 2 7 3 2 5" xfId="48709" xr:uid="{09A9F781-5AB7-4FEE-9452-E11733889C6B}"/>
    <cellStyle name="Percent 2 2 7 3 3" xfId="23557" xr:uid="{24F2CB74-2052-4CE1-9BD7-A4A8AEDB0C69}"/>
    <cellStyle name="Percent 2 2 7 3 3 2" xfId="37249" xr:uid="{104481CA-2F54-44CA-8FA8-584ECF39DCAC}"/>
    <cellStyle name="Percent 2 2 7 3 3 3" xfId="52133" xr:uid="{7747E1B4-2A91-4589-BAB9-F68E98683466}"/>
    <cellStyle name="Percent 2 2 7 3 4" xfId="16713" xr:uid="{3E39EBE3-8478-4637-98AD-EBD19F99DFB1}"/>
    <cellStyle name="Percent 2 2 7 3 5" xfId="30403" xr:uid="{48895408-6517-4B4E-94B8-816DE1D1CC3D}"/>
    <cellStyle name="Percent 2 2 7 3 6" xfId="45287" xr:uid="{61854B70-141F-46C3-8195-A15EE1D86A67}"/>
    <cellStyle name="Percent 2 2 7 4" xfId="11577" xr:uid="{DA2DA837-5B59-4BBC-B5F2-C59CA3A644D1}"/>
    <cellStyle name="Percent 2 2 7 4 2" xfId="25267" xr:uid="{EB2829EA-ABAA-4B38-8FAB-B89C46AA60FC}"/>
    <cellStyle name="Percent 2 2 7 4 2 2" xfId="38959" xr:uid="{44928B47-5989-490D-AB52-867B71162599}"/>
    <cellStyle name="Percent 2 2 7 4 2 3" xfId="53843" xr:uid="{192A518C-4A74-44A1-B479-2565BBE81802}"/>
    <cellStyle name="Percent 2 2 7 4 3" xfId="18423" xr:uid="{082D85D0-6496-4445-94A8-508DAC78B93C}"/>
    <cellStyle name="Percent 2 2 7 4 4" xfId="32113" xr:uid="{9F7DA24E-95D7-46D1-97B9-F9F4FA122FD3}"/>
    <cellStyle name="Percent 2 2 7 4 5" xfId="46997" xr:uid="{A04CA388-5F96-4D9C-A1CC-47221324FD2F}"/>
    <cellStyle name="Percent 2 2 7 5" xfId="21845" xr:uid="{A8C171C0-1509-4BF0-9F9F-6F666CC66AAA}"/>
    <cellStyle name="Percent 2 2 7 5 2" xfId="35537" xr:uid="{E4DAF04D-8B4C-4FB9-B9FE-6FDC0777139E}"/>
    <cellStyle name="Percent 2 2 7 5 3" xfId="50421" xr:uid="{BED2E3EA-1034-4542-84F5-B07BB56B7D5E}"/>
    <cellStyle name="Percent 2 2 7 6" xfId="15001" xr:uid="{E3613DAC-E8F5-4E6F-8CB4-30A748CEBB87}"/>
    <cellStyle name="Percent 2 2 7 7" xfId="28691" xr:uid="{38DCE32C-3B7D-4F47-829D-7F730B850AEF}"/>
    <cellStyle name="Percent 2 2 7 8" xfId="43575" xr:uid="{910081CC-4974-4869-9756-E87A69DF98E8}"/>
    <cellStyle name="Percent 2 2 8" xfId="8157" xr:uid="{6F5D3541-249C-4795-93F0-735552D0A138}"/>
    <cellStyle name="Percent 2 2 8 2" xfId="9869" xr:uid="{97F8AAF3-BE4D-47D4-A105-F37AD080CF7D}"/>
    <cellStyle name="Percent 2 2 8 2 2" xfId="13291" xr:uid="{A9700B7E-90B2-4871-BF51-7C510D8D4A9E}"/>
    <cellStyle name="Percent 2 2 8 2 2 2" xfId="26981" xr:uid="{EFF08B6F-B205-4995-9BDA-215F2E1F1558}"/>
    <cellStyle name="Percent 2 2 8 2 2 2 2" xfId="40673" xr:uid="{59453C12-ECEA-4A1D-BA68-1FE4C56F5C13}"/>
    <cellStyle name="Percent 2 2 8 2 2 2 3" xfId="55557" xr:uid="{B9DB73E1-16E6-4590-81A2-870020D4232B}"/>
    <cellStyle name="Percent 2 2 8 2 2 3" xfId="20137" xr:uid="{C1F8D166-E130-41A2-B086-AAC4CEDE15D9}"/>
    <cellStyle name="Percent 2 2 8 2 2 4" xfId="33827" xr:uid="{B6260433-FB94-4333-843F-09F45CE91222}"/>
    <cellStyle name="Percent 2 2 8 2 2 5" xfId="48711" xr:uid="{0795017D-1179-4D6F-B501-A32F245DE26E}"/>
    <cellStyle name="Percent 2 2 8 2 3" xfId="23559" xr:uid="{0CE9785D-7B5C-46F8-97E4-11F032C7D9AA}"/>
    <cellStyle name="Percent 2 2 8 2 3 2" xfId="37251" xr:uid="{EF36FE71-D85C-4289-80A0-8BFB1B7DDB54}"/>
    <cellStyle name="Percent 2 2 8 2 3 3" xfId="52135" xr:uid="{9A4509C7-B785-4FFF-856D-5516FFB4E07D}"/>
    <cellStyle name="Percent 2 2 8 2 4" xfId="16715" xr:uid="{A243871F-7B0D-4007-B6B6-D2C1F2A99CCB}"/>
    <cellStyle name="Percent 2 2 8 2 5" xfId="30405" xr:uid="{D009C831-3CF7-4696-B06E-835A7F4CB620}"/>
    <cellStyle name="Percent 2 2 8 2 6" xfId="45289" xr:uid="{4955D970-8944-479D-864A-987EBEC6EF80}"/>
    <cellStyle name="Percent 2 2 8 3" xfId="11579" xr:uid="{E5445BF7-0D79-4DB5-BD12-870367AB8CF8}"/>
    <cellStyle name="Percent 2 2 8 3 2" xfId="25269" xr:uid="{3527A37E-01E7-4574-923A-81617BFCA777}"/>
    <cellStyle name="Percent 2 2 8 3 2 2" xfId="38961" xr:uid="{3F626ADA-92DF-4741-AF94-C0D632C9F384}"/>
    <cellStyle name="Percent 2 2 8 3 2 3" xfId="53845" xr:uid="{A1595499-0867-4234-8A23-6692C0A2EFE3}"/>
    <cellStyle name="Percent 2 2 8 3 3" xfId="18425" xr:uid="{103DB744-4E6B-48EF-85E5-6418A130593D}"/>
    <cellStyle name="Percent 2 2 8 3 4" xfId="32115" xr:uid="{F150D2B6-1A3C-433B-89D3-4297490037D6}"/>
    <cellStyle name="Percent 2 2 8 3 5" xfId="46999" xr:uid="{84AB8837-EF4D-46A8-AD72-058AAF4D871B}"/>
    <cellStyle name="Percent 2 2 8 4" xfId="21847" xr:uid="{73F45A30-CAD0-4BFB-8C4C-C511E4AA2811}"/>
    <cellStyle name="Percent 2 2 8 4 2" xfId="35539" xr:uid="{79D685AF-C05A-4AB1-ACF7-ADB43913AA50}"/>
    <cellStyle name="Percent 2 2 8 4 3" xfId="50423" xr:uid="{F251510E-5A80-456C-9626-59AD3DA789F7}"/>
    <cellStyle name="Percent 2 2 8 5" xfId="15003" xr:uid="{3989E2D1-4D01-473A-AC57-FB021F853B70}"/>
    <cellStyle name="Percent 2 2 8 6" xfId="28693" xr:uid="{84DEA9EC-695F-43C8-B1EC-0BD102DB23AC}"/>
    <cellStyle name="Percent 2 2 8 7" xfId="43577" xr:uid="{3938E62B-308A-4C81-B855-C6D93394BFC3}"/>
    <cellStyle name="Percent 2 2 9" xfId="8158" xr:uid="{97127395-8B16-44D5-B135-A1B3E76FE1C3}"/>
    <cellStyle name="Percent 2 2 9 2" xfId="9870" xr:uid="{870B1E6B-369E-4FE6-9D05-F1C9D8BB78D6}"/>
    <cellStyle name="Percent 2 2 9 2 2" xfId="13292" xr:uid="{4A1060E4-105B-4BB9-97FD-3988EC61C54D}"/>
    <cellStyle name="Percent 2 2 9 2 2 2" xfId="26982" xr:uid="{17865A2E-FD12-4076-91D3-FFE12B296400}"/>
    <cellStyle name="Percent 2 2 9 2 2 2 2" xfId="40674" xr:uid="{DBD42E2D-5083-4F0B-B70C-A0257412B395}"/>
    <cellStyle name="Percent 2 2 9 2 2 2 3" xfId="55558" xr:uid="{21CFCB40-5BCA-45B8-B7E9-3B3A78CDFF82}"/>
    <cellStyle name="Percent 2 2 9 2 2 3" xfId="20138" xr:uid="{94594F74-4E88-4D88-9F6D-0D9C3B2E4ADD}"/>
    <cellStyle name="Percent 2 2 9 2 2 4" xfId="33828" xr:uid="{ADF61D96-5271-4DFA-9F95-397F5079A235}"/>
    <cellStyle name="Percent 2 2 9 2 2 5" xfId="48712" xr:uid="{5B73255B-24EE-41B9-B13B-63424E35CDF6}"/>
    <cellStyle name="Percent 2 2 9 2 3" xfId="23560" xr:uid="{846E14B4-AB4B-497D-96EC-30D37349FD23}"/>
    <cellStyle name="Percent 2 2 9 2 3 2" xfId="37252" xr:uid="{0B34D135-E47F-4CA5-BCEB-DF8066FFF8C9}"/>
    <cellStyle name="Percent 2 2 9 2 3 3" xfId="52136" xr:uid="{46CABEF9-31ED-4FD0-8A0B-0C2BBF67FC33}"/>
    <cellStyle name="Percent 2 2 9 2 4" xfId="16716" xr:uid="{1BC49DC6-ED4B-4414-B79F-18AA6414D082}"/>
    <cellStyle name="Percent 2 2 9 2 5" xfId="30406" xr:uid="{9DABBB6E-8C0F-418B-9BF3-CD1091BA4FBD}"/>
    <cellStyle name="Percent 2 2 9 2 6" xfId="45290" xr:uid="{84463988-8852-4627-A5B7-16877FC9099E}"/>
    <cellStyle name="Percent 2 2 9 3" xfId="11580" xr:uid="{559AB2DE-458F-4760-B9AC-6AA2D773AC7B}"/>
    <cellStyle name="Percent 2 2 9 3 2" xfId="25270" xr:uid="{AC2FFF47-D3A7-40A2-8331-D9EBBC293D3F}"/>
    <cellStyle name="Percent 2 2 9 3 2 2" xfId="38962" xr:uid="{D816120D-3E0F-40C5-9F92-124B1E1A31FC}"/>
    <cellStyle name="Percent 2 2 9 3 2 3" xfId="53846" xr:uid="{006DA557-412D-4724-8595-724C8865FE5B}"/>
    <cellStyle name="Percent 2 2 9 3 3" xfId="18426" xr:uid="{6C8A8371-ED68-4C21-970C-9DFE48E5F40C}"/>
    <cellStyle name="Percent 2 2 9 3 4" xfId="32116" xr:uid="{BD5F4353-F490-426B-A108-E2EA4EAE4D86}"/>
    <cellStyle name="Percent 2 2 9 3 5" xfId="47000" xr:uid="{C0D4D374-A73B-4823-8ECC-6824B1E0D642}"/>
    <cellStyle name="Percent 2 2 9 4" xfId="21848" xr:uid="{C7D48CED-EAAB-4A87-9D1E-46CDA8A55C5B}"/>
    <cellStyle name="Percent 2 2 9 4 2" xfId="35540" xr:uid="{E6922506-5222-47F2-B024-5A53E6781410}"/>
    <cellStyle name="Percent 2 2 9 4 3" xfId="50424" xr:uid="{FBEE0411-7CA5-4911-A004-F3F9DE9ABDA7}"/>
    <cellStyle name="Percent 2 2 9 5" xfId="15004" xr:uid="{1E0C6282-19D8-433D-B1F9-C0CCCC365C24}"/>
    <cellStyle name="Percent 2 2 9 6" xfId="28694" xr:uid="{6DF89D25-E112-4F10-A493-F6BEBCFA08FA}"/>
    <cellStyle name="Percent 2 2 9 7" xfId="43578" xr:uid="{3067E313-5BDD-497D-871E-F046AC349A41}"/>
    <cellStyle name="Percent 2 3" xfId="8159" xr:uid="{F376D94D-8D18-49CD-B48E-CDCB1BAE326C}"/>
    <cellStyle name="Percent 2 3 10" xfId="21849" xr:uid="{F14F3C87-A7EB-4DE8-83DF-F18B3D1F0107}"/>
    <cellStyle name="Percent 2 3 10 2" xfId="35541" xr:uid="{E211BBE9-60FB-4FB3-AD48-28D9110B429D}"/>
    <cellStyle name="Percent 2 3 10 3" xfId="50425" xr:uid="{B24BCB86-681E-4B80-8A2F-D47E51BC46A2}"/>
    <cellStyle name="Percent 2 3 11" xfId="15005" xr:uid="{C40DE72E-ECF0-4AC5-B5CF-C4C43951CFCD}"/>
    <cellStyle name="Percent 2 3 12" xfId="28695" xr:uid="{28E6F93F-844C-4131-8CF6-6AA0ACFF8F6F}"/>
    <cellStyle name="Percent 2 3 13" xfId="43579" xr:uid="{309BAC08-26E2-44FC-8551-E46AD5124003}"/>
    <cellStyle name="Percent 2 3 2" xfId="8160" xr:uid="{1983A977-17AE-4E32-859F-AE5A05084FB2}"/>
    <cellStyle name="Percent 2 3 2 10" xfId="15006" xr:uid="{EC0BBF79-222C-42BD-BEC8-C6EB09CB05D8}"/>
    <cellStyle name="Percent 2 3 2 11" xfId="28696" xr:uid="{B22E70F2-A46A-49F9-82BC-2ACC77D292A6}"/>
    <cellStyle name="Percent 2 3 2 12" xfId="43580" xr:uid="{9CBC9961-84D7-4B73-A558-C5227992D2EB}"/>
    <cellStyle name="Percent 2 3 2 2" xfId="8161" xr:uid="{E5B62BE5-EE7B-46AA-8288-83EEC2E2DD4E}"/>
    <cellStyle name="Percent 2 3 2 2 10" xfId="43581" xr:uid="{3DDFDE66-ECCE-4A55-AC4D-3103E5B5A1E8}"/>
    <cellStyle name="Percent 2 3 2 2 2" xfId="8162" xr:uid="{917D3C67-3855-4163-B238-882E9B6BB673}"/>
    <cellStyle name="Percent 2 3 2 2 2 2" xfId="8163" xr:uid="{2C0D7275-2F84-4CC6-9CE9-E8CCCEC52786}"/>
    <cellStyle name="Percent 2 3 2 2 2 2 2" xfId="9875" xr:uid="{A65A5CD3-B60B-4FA3-86E1-A0DA689257DC}"/>
    <cellStyle name="Percent 2 3 2 2 2 2 2 2" xfId="13297" xr:uid="{733F00F0-A714-428F-AD86-D5F346250086}"/>
    <cellStyle name="Percent 2 3 2 2 2 2 2 2 2" xfId="26987" xr:uid="{F7F2B702-F89B-4FE7-A66F-C59B4178BFFB}"/>
    <cellStyle name="Percent 2 3 2 2 2 2 2 2 2 2" xfId="40679" xr:uid="{C4847F88-4CBD-4F3E-8358-DFC04A716780}"/>
    <cellStyle name="Percent 2 3 2 2 2 2 2 2 2 3" xfId="55563" xr:uid="{1993456A-E09C-42F5-9BF2-108B00495919}"/>
    <cellStyle name="Percent 2 3 2 2 2 2 2 2 3" xfId="20143" xr:uid="{99EFA3E4-6CA6-4159-AD9D-C2B30136C9B6}"/>
    <cellStyle name="Percent 2 3 2 2 2 2 2 2 4" xfId="33833" xr:uid="{14D132E4-5C36-408C-8F68-B8281E27973E}"/>
    <cellStyle name="Percent 2 3 2 2 2 2 2 2 5" xfId="48717" xr:uid="{326745AA-82EC-4ACA-AACA-4D425695EFAC}"/>
    <cellStyle name="Percent 2 3 2 2 2 2 2 3" xfId="23565" xr:uid="{D0C2D88E-6870-4281-8C9F-F7DC854D3ADC}"/>
    <cellStyle name="Percent 2 3 2 2 2 2 2 3 2" xfId="37257" xr:uid="{A6FF2FAB-F35E-46F9-8755-286776D28470}"/>
    <cellStyle name="Percent 2 3 2 2 2 2 2 3 3" xfId="52141" xr:uid="{C5051161-AE17-4042-8CB5-3EA0D5F1E089}"/>
    <cellStyle name="Percent 2 3 2 2 2 2 2 4" xfId="16721" xr:uid="{F21677E8-9E6B-4CA0-945E-05D810B9E7A7}"/>
    <cellStyle name="Percent 2 3 2 2 2 2 2 5" xfId="30411" xr:uid="{83DF7577-0FCB-467F-A0B9-7087D6C756E4}"/>
    <cellStyle name="Percent 2 3 2 2 2 2 2 6" xfId="45295" xr:uid="{3D8ABFA0-1561-4D01-9F07-65C5F9EDA982}"/>
    <cellStyle name="Percent 2 3 2 2 2 2 3" xfId="11585" xr:uid="{1C910F9F-1CBF-4CA2-BF9A-05DE3589C2F3}"/>
    <cellStyle name="Percent 2 3 2 2 2 2 3 2" xfId="25275" xr:uid="{0528192A-C5A2-478D-90AE-7C116D08086D}"/>
    <cellStyle name="Percent 2 3 2 2 2 2 3 2 2" xfId="38967" xr:uid="{D8F5E319-CAD6-4362-A2F1-1026DD07852A}"/>
    <cellStyle name="Percent 2 3 2 2 2 2 3 2 3" xfId="53851" xr:uid="{F1D3D649-0672-471C-A5A5-FFD117682DF4}"/>
    <cellStyle name="Percent 2 3 2 2 2 2 3 3" xfId="18431" xr:uid="{9A72AC12-E608-4D27-B539-775A81DBBFB5}"/>
    <cellStyle name="Percent 2 3 2 2 2 2 3 4" xfId="32121" xr:uid="{FE21B566-7EF7-4194-917F-30E94B9A4494}"/>
    <cellStyle name="Percent 2 3 2 2 2 2 3 5" xfId="47005" xr:uid="{7C766246-86DC-48DA-8CAE-889D49C8F8DF}"/>
    <cellStyle name="Percent 2 3 2 2 2 2 4" xfId="21853" xr:uid="{CE7826B5-7693-4736-892B-A2D26A1BEB32}"/>
    <cellStyle name="Percent 2 3 2 2 2 2 4 2" xfId="35545" xr:uid="{1D8A142D-384F-45FB-91B9-B505656DCDAB}"/>
    <cellStyle name="Percent 2 3 2 2 2 2 4 3" xfId="50429" xr:uid="{6CC1E6D3-0227-4219-BC22-F93CA727DAAB}"/>
    <cellStyle name="Percent 2 3 2 2 2 2 5" xfId="15009" xr:uid="{5693B95F-A6AB-41D9-B907-3B9A7A1DE6B9}"/>
    <cellStyle name="Percent 2 3 2 2 2 2 6" xfId="28699" xr:uid="{1269D66F-56DF-40D2-BECF-1A20C151E9BD}"/>
    <cellStyle name="Percent 2 3 2 2 2 2 7" xfId="43583" xr:uid="{2DB2AEAD-9386-428C-A007-689362FB4EB6}"/>
    <cellStyle name="Percent 2 3 2 2 2 3" xfId="9874" xr:uid="{DB3B9EE1-F762-49C5-B58B-FF03340CDE90}"/>
    <cellStyle name="Percent 2 3 2 2 2 3 2" xfId="13296" xr:uid="{CC889FFC-A757-4602-852B-5E3F89607B52}"/>
    <cellStyle name="Percent 2 3 2 2 2 3 2 2" xfId="26986" xr:uid="{7CE6DEDF-8D8B-4D8C-B3E1-466F37C75925}"/>
    <cellStyle name="Percent 2 3 2 2 2 3 2 2 2" xfId="40678" xr:uid="{30E4151F-D0AC-4276-A507-3E3453ED78C9}"/>
    <cellStyle name="Percent 2 3 2 2 2 3 2 2 3" xfId="55562" xr:uid="{E496FED9-BEF8-45A9-938A-B30514BECF24}"/>
    <cellStyle name="Percent 2 3 2 2 2 3 2 3" xfId="20142" xr:uid="{33C89F2A-2C15-4FD7-A41D-8FFCE317AE61}"/>
    <cellStyle name="Percent 2 3 2 2 2 3 2 4" xfId="33832" xr:uid="{6066F3B6-B47A-4140-85AB-50ED30906B41}"/>
    <cellStyle name="Percent 2 3 2 2 2 3 2 5" xfId="48716" xr:uid="{CFC7FCA7-5202-486E-ABFE-A6C951247E5B}"/>
    <cellStyle name="Percent 2 3 2 2 2 3 3" xfId="23564" xr:uid="{FCC147C6-2C21-4514-9AB7-25F46503E633}"/>
    <cellStyle name="Percent 2 3 2 2 2 3 3 2" xfId="37256" xr:uid="{1FF65D15-059D-472E-B807-44259F291124}"/>
    <cellStyle name="Percent 2 3 2 2 2 3 3 3" xfId="52140" xr:uid="{5ADED8C5-AC77-434B-B09D-D27815364811}"/>
    <cellStyle name="Percent 2 3 2 2 2 3 4" xfId="16720" xr:uid="{B9A7CCCB-03AD-4706-8522-DC2EED06EE87}"/>
    <cellStyle name="Percent 2 3 2 2 2 3 5" xfId="30410" xr:uid="{572BC3E1-4090-4DC2-93DA-E14700383FBC}"/>
    <cellStyle name="Percent 2 3 2 2 2 3 6" xfId="45294" xr:uid="{BBECE27A-7D0D-4319-BF9D-4B48DABBB5FE}"/>
    <cellStyle name="Percent 2 3 2 2 2 4" xfId="11584" xr:uid="{C88B4140-4959-4A2C-A9C5-2CBAF1EF02E4}"/>
    <cellStyle name="Percent 2 3 2 2 2 4 2" xfId="25274" xr:uid="{7F27AB16-ED1D-4E2B-9FBB-1A116F5DD9B6}"/>
    <cellStyle name="Percent 2 3 2 2 2 4 2 2" xfId="38966" xr:uid="{E611C03E-E96D-4338-8864-FA046B916D8B}"/>
    <cellStyle name="Percent 2 3 2 2 2 4 2 3" xfId="53850" xr:uid="{1659570E-2E07-468E-8333-66EAB1379B7F}"/>
    <cellStyle name="Percent 2 3 2 2 2 4 3" xfId="18430" xr:uid="{26DB7405-7073-4C43-BFB6-2D1F0CFC4666}"/>
    <cellStyle name="Percent 2 3 2 2 2 4 4" xfId="32120" xr:uid="{5789250D-D6C7-4A4D-98AE-64F39CCD4695}"/>
    <cellStyle name="Percent 2 3 2 2 2 4 5" xfId="47004" xr:uid="{CAFAF43A-F68D-496C-9750-E8A7297C3DD8}"/>
    <cellStyle name="Percent 2 3 2 2 2 5" xfId="21852" xr:uid="{C7009FA4-EE5A-4136-BAFA-BCF156CA5C5A}"/>
    <cellStyle name="Percent 2 3 2 2 2 5 2" xfId="35544" xr:uid="{F3BADC14-95A5-4018-BF53-81018BDCF2F6}"/>
    <cellStyle name="Percent 2 3 2 2 2 5 3" xfId="50428" xr:uid="{71511243-827E-4766-B8EC-71D00C62F5E2}"/>
    <cellStyle name="Percent 2 3 2 2 2 6" xfId="15008" xr:uid="{D8DE2338-A72B-4571-A17B-19E1C7053EE3}"/>
    <cellStyle name="Percent 2 3 2 2 2 7" xfId="28698" xr:uid="{199DB3B9-AAED-429D-BFCA-57B46AE4FBF8}"/>
    <cellStyle name="Percent 2 3 2 2 2 8" xfId="43582" xr:uid="{AFDA79C1-C818-49DE-B0AA-7A43FC20B906}"/>
    <cellStyle name="Percent 2 3 2 2 3" xfId="8164" xr:uid="{3F1CD822-73A0-4C46-8A51-1E502A12613E}"/>
    <cellStyle name="Percent 2 3 2 2 3 2" xfId="9876" xr:uid="{9A375030-B821-4699-9757-A1E41809EC27}"/>
    <cellStyle name="Percent 2 3 2 2 3 2 2" xfId="13298" xr:uid="{3F55A869-046B-40EE-AC1F-ABA38D7A802D}"/>
    <cellStyle name="Percent 2 3 2 2 3 2 2 2" xfId="26988" xr:uid="{86F66F6C-3D18-4682-8604-1C2ABFD1DF8C}"/>
    <cellStyle name="Percent 2 3 2 2 3 2 2 2 2" xfId="40680" xr:uid="{77423863-13BE-4243-95CA-E2D7CDB81F84}"/>
    <cellStyle name="Percent 2 3 2 2 3 2 2 2 3" xfId="55564" xr:uid="{B3C32819-58DF-45C9-B9D9-B3C693902883}"/>
    <cellStyle name="Percent 2 3 2 2 3 2 2 3" xfId="20144" xr:uid="{D7A34CE5-B38C-4662-B702-FE968765262B}"/>
    <cellStyle name="Percent 2 3 2 2 3 2 2 4" xfId="33834" xr:uid="{395A0798-90F2-4D97-92D2-CD7E37BB36F2}"/>
    <cellStyle name="Percent 2 3 2 2 3 2 2 5" xfId="48718" xr:uid="{A63FE5C7-A5B0-4FF6-A61C-1393010FA870}"/>
    <cellStyle name="Percent 2 3 2 2 3 2 3" xfId="23566" xr:uid="{EE1E9615-2C55-49FF-9653-9919987386EB}"/>
    <cellStyle name="Percent 2 3 2 2 3 2 3 2" xfId="37258" xr:uid="{19F97DDF-1957-4CA6-9693-519FB28AF6FA}"/>
    <cellStyle name="Percent 2 3 2 2 3 2 3 3" xfId="52142" xr:uid="{926A6AFB-D16D-48F3-A2A8-6E959AFE48D2}"/>
    <cellStyle name="Percent 2 3 2 2 3 2 4" xfId="16722" xr:uid="{B9BF881F-F73C-4321-9FCF-2AB032C99D6E}"/>
    <cellStyle name="Percent 2 3 2 2 3 2 5" xfId="30412" xr:uid="{987F5700-32E6-4263-B7B4-1ACA1DFD5E80}"/>
    <cellStyle name="Percent 2 3 2 2 3 2 6" xfId="45296" xr:uid="{49B4F70E-3376-4EC7-8D99-754301027070}"/>
    <cellStyle name="Percent 2 3 2 2 3 3" xfId="11586" xr:uid="{2305CD70-C995-4365-9250-A06C770890A3}"/>
    <cellStyle name="Percent 2 3 2 2 3 3 2" xfId="25276" xr:uid="{E22E6118-9922-42F5-9CBC-947AF0F313C4}"/>
    <cellStyle name="Percent 2 3 2 2 3 3 2 2" xfId="38968" xr:uid="{F63E3EB0-E43B-433D-9382-E6924A91E060}"/>
    <cellStyle name="Percent 2 3 2 2 3 3 2 3" xfId="53852" xr:uid="{2131EEDB-7739-495E-B134-9916EB77A248}"/>
    <cellStyle name="Percent 2 3 2 2 3 3 3" xfId="18432" xr:uid="{BB1028C5-E929-405F-8DEE-21340A65E421}"/>
    <cellStyle name="Percent 2 3 2 2 3 3 4" xfId="32122" xr:uid="{73EDAC00-D744-4316-940A-3325E73D2684}"/>
    <cellStyle name="Percent 2 3 2 2 3 3 5" xfId="47006" xr:uid="{4BDEE409-96A9-4829-B6E4-EDF7DB0BE8B4}"/>
    <cellStyle name="Percent 2 3 2 2 3 4" xfId="21854" xr:uid="{5BEC6A9A-BC76-442B-BABE-239558481E04}"/>
    <cellStyle name="Percent 2 3 2 2 3 4 2" xfId="35546" xr:uid="{E9D1DB60-4D17-4F08-A1D1-81CAE58A08F1}"/>
    <cellStyle name="Percent 2 3 2 2 3 4 3" xfId="50430" xr:uid="{037833C3-0258-4C8F-9614-792FA15B2961}"/>
    <cellStyle name="Percent 2 3 2 2 3 5" xfId="15010" xr:uid="{3E334114-30B3-49A1-B8DB-FD207097381F}"/>
    <cellStyle name="Percent 2 3 2 2 3 6" xfId="28700" xr:uid="{FABEA588-E86D-4643-B2AA-1515045D4A4C}"/>
    <cellStyle name="Percent 2 3 2 2 3 7" xfId="43584" xr:uid="{AA9DF5E6-DC53-4D78-8C79-CD5E394C07A3}"/>
    <cellStyle name="Percent 2 3 2 2 4" xfId="8165" xr:uid="{3D926BE0-D1D0-415C-84D3-38BA22053D38}"/>
    <cellStyle name="Percent 2 3 2 2 4 2" xfId="9877" xr:uid="{60FA279F-ACB3-442D-BD68-D415B690A96F}"/>
    <cellStyle name="Percent 2 3 2 2 4 2 2" xfId="13299" xr:uid="{6EB3911A-CC45-4FF1-846A-B9D67E04C4B4}"/>
    <cellStyle name="Percent 2 3 2 2 4 2 2 2" xfId="26989" xr:uid="{6DD97543-8EBA-4DF9-A081-8B0E08534C06}"/>
    <cellStyle name="Percent 2 3 2 2 4 2 2 2 2" xfId="40681" xr:uid="{60DE92D1-8BCF-4FF3-9224-4EAF584C176E}"/>
    <cellStyle name="Percent 2 3 2 2 4 2 2 2 3" xfId="55565" xr:uid="{D0120ADC-BFFB-4687-AC7D-D28A7F448388}"/>
    <cellStyle name="Percent 2 3 2 2 4 2 2 3" xfId="20145" xr:uid="{FADC56A2-9901-4972-88AD-793AE0FF336B}"/>
    <cellStyle name="Percent 2 3 2 2 4 2 2 4" xfId="33835" xr:uid="{AF9730E1-56E3-4BCE-825E-C41F1F5E090F}"/>
    <cellStyle name="Percent 2 3 2 2 4 2 2 5" xfId="48719" xr:uid="{E6575C8E-CF5D-4FBF-8288-0819C972804E}"/>
    <cellStyle name="Percent 2 3 2 2 4 2 3" xfId="23567" xr:uid="{6FFB83AB-1A0F-4634-8849-4BDD9B90171F}"/>
    <cellStyle name="Percent 2 3 2 2 4 2 3 2" xfId="37259" xr:uid="{962756E6-66FD-44AB-82A6-451FD7118984}"/>
    <cellStyle name="Percent 2 3 2 2 4 2 3 3" xfId="52143" xr:uid="{F677C50D-E118-4AC2-9135-301A99F561FC}"/>
    <cellStyle name="Percent 2 3 2 2 4 2 4" xfId="16723" xr:uid="{2E573087-D991-4822-B033-6C24FE32C1D0}"/>
    <cellStyle name="Percent 2 3 2 2 4 2 5" xfId="30413" xr:uid="{52EEBA80-7A85-465A-A70B-1F14CBD230AD}"/>
    <cellStyle name="Percent 2 3 2 2 4 2 6" xfId="45297" xr:uid="{FA2AAF9E-CBED-44A0-97A3-E2B9D15F66A2}"/>
    <cellStyle name="Percent 2 3 2 2 4 3" xfId="11587" xr:uid="{725796D0-8D72-4C21-9A96-557C519275CD}"/>
    <cellStyle name="Percent 2 3 2 2 4 3 2" xfId="25277" xr:uid="{5A41BDEE-AE1D-4E15-9530-21E6D3605798}"/>
    <cellStyle name="Percent 2 3 2 2 4 3 2 2" xfId="38969" xr:uid="{4AD2048C-DCDF-4163-8EE2-23E13C1C98CA}"/>
    <cellStyle name="Percent 2 3 2 2 4 3 2 3" xfId="53853" xr:uid="{43CCBB5C-4AFF-41D3-B306-C1FDD1B0982B}"/>
    <cellStyle name="Percent 2 3 2 2 4 3 3" xfId="18433" xr:uid="{741CD4D4-55E0-4D06-B3F9-39D6A9B42119}"/>
    <cellStyle name="Percent 2 3 2 2 4 3 4" xfId="32123" xr:uid="{EE280CA3-AB32-4069-A048-F1947A8C2AD7}"/>
    <cellStyle name="Percent 2 3 2 2 4 3 5" xfId="47007" xr:uid="{28CDE345-35D7-41E3-B468-7FE0032CA147}"/>
    <cellStyle name="Percent 2 3 2 2 4 4" xfId="21855" xr:uid="{C630DC1A-BF22-4DE6-A94F-7B23AB85049E}"/>
    <cellStyle name="Percent 2 3 2 2 4 4 2" xfId="35547" xr:uid="{54807667-D26C-43D0-A2E0-DC0EFEDA43EE}"/>
    <cellStyle name="Percent 2 3 2 2 4 4 3" xfId="50431" xr:uid="{D73DF80D-F80E-4A2D-BE0A-959456B857DB}"/>
    <cellStyle name="Percent 2 3 2 2 4 5" xfId="15011" xr:uid="{3AC57E0E-04FC-4917-B13B-467D8ABE5990}"/>
    <cellStyle name="Percent 2 3 2 2 4 6" xfId="28701" xr:uid="{20AEAE86-1822-4912-95F4-475380FBC4A2}"/>
    <cellStyle name="Percent 2 3 2 2 4 7" xfId="43585" xr:uid="{389A1992-52DA-4285-BDF1-CF7F826C0512}"/>
    <cellStyle name="Percent 2 3 2 2 5" xfId="9873" xr:uid="{21FEE013-8092-44F0-9892-E32AC4FBD4E7}"/>
    <cellStyle name="Percent 2 3 2 2 5 2" xfId="13295" xr:uid="{CDDBBC44-667F-4E9C-B8AB-18A8DC54AA4D}"/>
    <cellStyle name="Percent 2 3 2 2 5 2 2" xfId="26985" xr:uid="{602459DC-9415-45F6-BD42-141B02D4F47C}"/>
    <cellStyle name="Percent 2 3 2 2 5 2 2 2" xfId="40677" xr:uid="{3168EE65-2AC2-493E-8991-F307B7EA98A4}"/>
    <cellStyle name="Percent 2 3 2 2 5 2 2 3" xfId="55561" xr:uid="{4563AD46-6352-408E-9288-CF0E7DEEFCA6}"/>
    <cellStyle name="Percent 2 3 2 2 5 2 3" xfId="20141" xr:uid="{353DF579-C78F-4B8E-9E65-2AC7E859F739}"/>
    <cellStyle name="Percent 2 3 2 2 5 2 4" xfId="33831" xr:uid="{125EEE9D-49D2-4FEF-9B66-EDB3FB940551}"/>
    <cellStyle name="Percent 2 3 2 2 5 2 5" xfId="48715" xr:uid="{5A13EEEB-DA15-4FAF-854F-6A8D03CB8B81}"/>
    <cellStyle name="Percent 2 3 2 2 5 3" xfId="23563" xr:uid="{E9BD5BD0-F6B2-4074-99D5-A6531903D2E1}"/>
    <cellStyle name="Percent 2 3 2 2 5 3 2" xfId="37255" xr:uid="{C16053C6-158A-4067-9DB0-C3C82B6AF3D7}"/>
    <cellStyle name="Percent 2 3 2 2 5 3 3" xfId="52139" xr:uid="{FE4F654A-D96F-4382-8962-896BDABBC2DA}"/>
    <cellStyle name="Percent 2 3 2 2 5 4" xfId="16719" xr:uid="{862C70AF-DE84-4249-9E49-F0C101877CC9}"/>
    <cellStyle name="Percent 2 3 2 2 5 5" xfId="30409" xr:uid="{FD2D7C6E-394F-4F50-95F7-9DA8D42195F9}"/>
    <cellStyle name="Percent 2 3 2 2 5 6" xfId="45293" xr:uid="{20408691-2960-46FC-886A-3C954231AC0F}"/>
    <cellStyle name="Percent 2 3 2 2 6" xfId="11583" xr:uid="{408E6608-FEC9-43EC-B6B7-01CB4DF5D7D0}"/>
    <cellStyle name="Percent 2 3 2 2 6 2" xfId="25273" xr:uid="{181FA4E8-2BE7-4DD8-8586-0DA43941D891}"/>
    <cellStyle name="Percent 2 3 2 2 6 2 2" xfId="38965" xr:uid="{AB75FFC1-2BF3-4AF1-A8F6-A63BFBEEB5FF}"/>
    <cellStyle name="Percent 2 3 2 2 6 2 3" xfId="53849" xr:uid="{AE041853-FBCE-4F76-BC3E-3F0F40E561EC}"/>
    <cellStyle name="Percent 2 3 2 2 6 3" xfId="18429" xr:uid="{610D5419-E045-424B-89CB-A6BE2C27F94B}"/>
    <cellStyle name="Percent 2 3 2 2 6 4" xfId="32119" xr:uid="{AC7FCF78-E250-42CF-B30D-F200D11412CF}"/>
    <cellStyle name="Percent 2 3 2 2 6 5" xfId="47003" xr:uid="{D5716034-2FB3-4671-9958-3044EE374A79}"/>
    <cellStyle name="Percent 2 3 2 2 7" xfId="21851" xr:uid="{DD223078-A6A9-42FC-B9E5-419C5834786B}"/>
    <cellStyle name="Percent 2 3 2 2 7 2" xfId="35543" xr:uid="{93B543D4-1718-4CA4-A9C3-1215CD4F565B}"/>
    <cellStyle name="Percent 2 3 2 2 7 3" xfId="50427" xr:uid="{0D1C5AEF-7D46-41BA-BA1B-BF78D3092D15}"/>
    <cellStyle name="Percent 2 3 2 2 8" xfId="15007" xr:uid="{6F4BFC0D-D072-45EB-8991-33EF126739E5}"/>
    <cellStyle name="Percent 2 3 2 2 9" xfId="28697" xr:uid="{B06EB06C-CDFE-4954-8BF2-93C1BFF6BB93}"/>
    <cellStyle name="Percent 2 3 2 3" xfId="8166" xr:uid="{9874D9F9-FD7F-464D-947B-95E6AEF7B886}"/>
    <cellStyle name="Percent 2 3 2 3 10" xfId="43586" xr:uid="{638A40FF-CA68-4334-AE27-68B5346B6742}"/>
    <cellStyle name="Percent 2 3 2 3 2" xfId="8167" xr:uid="{C91536C7-5F75-499E-93EB-41D496076DE7}"/>
    <cellStyle name="Percent 2 3 2 3 2 2" xfId="8168" xr:uid="{DDB655BC-78D3-4A1B-8FDE-C36DCE70324E}"/>
    <cellStyle name="Percent 2 3 2 3 2 2 2" xfId="9880" xr:uid="{0FCD7CD9-FF82-4A9B-8E11-52DDE1B291D0}"/>
    <cellStyle name="Percent 2 3 2 3 2 2 2 2" xfId="13302" xr:uid="{C7C24EE9-1F00-4BF7-A7E1-CA11F15E7609}"/>
    <cellStyle name="Percent 2 3 2 3 2 2 2 2 2" xfId="26992" xr:uid="{C9321813-48F8-4AE9-BFC2-EBFFE0A8E8DC}"/>
    <cellStyle name="Percent 2 3 2 3 2 2 2 2 2 2" xfId="40684" xr:uid="{4A3A14DE-2D3D-4FF3-B327-40609353BD3A}"/>
    <cellStyle name="Percent 2 3 2 3 2 2 2 2 2 3" xfId="55568" xr:uid="{4FEE8D64-75CF-4519-80EF-71DC53345FBC}"/>
    <cellStyle name="Percent 2 3 2 3 2 2 2 2 3" xfId="20148" xr:uid="{35BB242C-173D-4906-BF87-21BACF9EAEE8}"/>
    <cellStyle name="Percent 2 3 2 3 2 2 2 2 4" xfId="33838" xr:uid="{523A95DA-7A47-4753-84C7-8998CCAD61F1}"/>
    <cellStyle name="Percent 2 3 2 3 2 2 2 2 5" xfId="48722" xr:uid="{3C3E2767-2EF0-410A-8AE0-73A3C3971B63}"/>
    <cellStyle name="Percent 2 3 2 3 2 2 2 3" xfId="23570" xr:uid="{495924C8-98C8-4E51-A929-85B65C9D3509}"/>
    <cellStyle name="Percent 2 3 2 3 2 2 2 3 2" xfId="37262" xr:uid="{3C2A39DA-1AF5-4061-9B32-DD74696BA377}"/>
    <cellStyle name="Percent 2 3 2 3 2 2 2 3 3" xfId="52146" xr:uid="{6C08B9DF-9100-488A-A3C9-173EBB178BEB}"/>
    <cellStyle name="Percent 2 3 2 3 2 2 2 4" xfId="16726" xr:uid="{A879F919-2303-499B-914E-BA4BFD334498}"/>
    <cellStyle name="Percent 2 3 2 3 2 2 2 5" xfId="30416" xr:uid="{10DEC270-B3DD-42E5-8D19-1833261ADB45}"/>
    <cellStyle name="Percent 2 3 2 3 2 2 2 6" xfId="45300" xr:uid="{A3703EE3-1A05-4E0F-A485-0C0EED13BFDF}"/>
    <cellStyle name="Percent 2 3 2 3 2 2 3" xfId="11590" xr:uid="{A33F680B-5D2B-4493-9EAC-615024D56658}"/>
    <cellStyle name="Percent 2 3 2 3 2 2 3 2" xfId="25280" xr:uid="{546DE5C2-DB1B-422F-9A70-FE7F12040A09}"/>
    <cellStyle name="Percent 2 3 2 3 2 2 3 2 2" xfId="38972" xr:uid="{FAFB5888-EDDB-47F4-AA04-EEB9C94B64A7}"/>
    <cellStyle name="Percent 2 3 2 3 2 2 3 2 3" xfId="53856" xr:uid="{751BF62E-7480-41B6-9CF4-E7752BBDBA92}"/>
    <cellStyle name="Percent 2 3 2 3 2 2 3 3" xfId="18436" xr:uid="{3BD7BE6E-9063-4755-B28C-3FB84383F53E}"/>
    <cellStyle name="Percent 2 3 2 3 2 2 3 4" xfId="32126" xr:uid="{03C8E7F5-EED5-4AAD-B78C-14A4187A05E5}"/>
    <cellStyle name="Percent 2 3 2 3 2 2 3 5" xfId="47010" xr:uid="{FECBBAEC-D6CC-4540-812D-283911061956}"/>
    <cellStyle name="Percent 2 3 2 3 2 2 4" xfId="21858" xr:uid="{18131F50-F0B9-4BAC-85EF-1956C603551C}"/>
    <cellStyle name="Percent 2 3 2 3 2 2 4 2" xfId="35550" xr:uid="{6FDDA6B8-C33E-4B2C-A591-6083EA316E3A}"/>
    <cellStyle name="Percent 2 3 2 3 2 2 4 3" xfId="50434" xr:uid="{A1251F0A-44FD-4C7D-86DE-C60ED8D74604}"/>
    <cellStyle name="Percent 2 3 2 3 2 2 5" xfId="15014" xr:uid="{31BBAA03-7E1D-4EF7-A8F8-0DAEF9A498B3}"/>
    <cellStyle name="Percent 2 3 2 3 2 2 6" xfId="28704" xr:uid="{EF33111B-383B-4B7A-B20F-9EFA3D099BF1}"/>
    <cellStyle name="Percent 2 3 2 3 2 2 7" xfId="43588" xr:uid="{604AC754-B1D3-468C-914E-B953B58239AB}"/>
    <cellStyle name="Percent 2 3 2 3 2 3" xfId="9879" xr:uid="{626477CA-50AC-4252-BF7A-1A9C443EE48F}"/>
    <cellStyle name="Percent 2 3 2 3 2 3 2" xfId="13301" xr:uid="{F22A0D74-9784-46A8-9EB6-1F7D1A98A792}"/>
    <cellStyle name="Percent 2 3 2 3 2 3 2 2" xfId="26991" xr:uid="{FD3C4876-6F56-4D00-8955-BD70C4436AB5}"/>
    <cellStyle name="Percent 2 3 2 3 2 3 2 2 2" xfId="40683" xr:uid="{0523FE55-ACEF-4F8F-9B36-B92903758174}"/>
    <cellStyle name="Percent 2 3 2 3 2 3 2 2 3" xfId="55567" xr:uid="{FD33AD4B-CD17-4D65-9EA3-06BF217B952D}"/>
    <cellStyle name="Percent 2 3 2 3 2 3 2 3" xfId="20147" xr:uid="{48B4DEB7-AD90-415A-9FE6-E7CB6F84CD67}"/>
    <cellStyle name="Percent 2 3 2 3 2 3 2 4" xfId="33837" xr:uid="{E32C726B-81C6-46B3-9B66-DEC7BCF3A379}"/>
    <cellStyle name="Percent 2 3 2 3 2 3 2 5" xfId="48721" xr:uid="{D02645F7-B363-4B86-9581-40A6618E0024}"/>
    <cellStyle name="Percent 2 3 2 3 2 3 3" xfId="23569" xr:uid="{F2854B4C-A7E7-4C61-92AD-21832E1FB43C}"/>
    <cellStyle name="Percent 2 3 2 3 2 3 3 2" xfId="37261" xr:uid="{EE21311E-3DE3-4BD5-A0D7-FBF84943A0C5}"/>
    <cellStyle name="Percent 2 3 2 3 2 3 3 3" xfId="52145" xr:uid="{29697359-AE1E-4583-A8A4-339DEB829B01}"/>
    <cellStyle name="Percent 2 3 2 3 2 3 4" xfId="16725" xr:uid="{666A505D-E2A9-4FA9-A9A6-53D35A2D6619}"/>
    <cellStyle name="Percent 2 3 2 3 2 3 5" xfId="30415" xr:uid="{DE8FD0C4-F7DD-44B0-8F38-F1D117041B33}"/>
    <cellStyle name="Percent 2 3 2 3 2 3 6" xfId="45299" xr:uid="{80285B6F-115A-4FA7-9DF0-2CB0D7EB2B06}"/>
    <cellStyle name="Percent 2 3 2 3 2 4" xfId="11589" xr:uid="{A4FC7822-93BF-4043-826A-D67DD47FB242}"/>
    <cellStyle name="Percent 2 3 2 3 2 4 2" xfId="25279" xr:uid="{5C5EADFA-F575-4FB5-BA8F-4EEC1ADCD573}"/>
    <cellStyle name="Percent 2 3 2 3 2 4 2 2" xfId="38971" xr:uid="{3099FA7D-E9A3-47DD-96C9-C924F1120EE4}"/>
    <cellStyle name="Percent 2 3 2 3 2 4 2 3" xfId="53855" xr:uid="{3ACE75B5-C31B-4E93-8B8C-4BEDD9DCB7F5}"/>
    <cellStyle name="Percent 2 3 2 3 2 4 3" xfId="18435" xr:uid="{58B1AABB-A87C-45C2-8879-88E7ED92CF2A}"/>
    <cellStyle name="Percent 2 3 2 3 2 4 4" xfId="32125" xr:uid="{C63B81F1-7E2D-4217-B3D1-FDCEE04A8BF6}"/>
    <cellStyle name="Percent 2 3 2 3 2 4 5" xfId="47009" xr:uid="{CA12BFAA-8718-4A24-A2D0-0E507A34AD2A}"/>
    <cellStyle name="Percent 2 3 2 3 2 5" xfId="21857" xr:uid="{682BF601-F5B5-4EC6-8DB0-EB4C1CE25815}"/>
    <cellStyle name="Percent 2 3 2 3 2 5 2" xfId="35549" xr:uid="{36CCBE83-5DF1-4CF9-86FB-3343D7742E6D}"/>
    <cellStyle name="Percent 2 3 2 3 2 5 3" xfId="50433" xr:uid="{079C4E02-FB38-4AFC-B7C4-8FB0F45CB574}"/>
    <cellStyle name="Percent 2 3 2 3 2 6" xfId="15013" xr:uid="{3387711F-FAF2-4370-A3D6-0E9D17F22E1B}"/>
    <cellStyle name="Percent 2 3 2 3 2 7" xfId="28703" xr:uid="{5B92449C-6BA4-44AA-9C9E-977EF6381842}"/>
    <cellStyle name="Percent 2 3 2 3 2 8" xfId="43587" xr:uid="{A4B11B67-DE83-42F0-BB07-41E02622C87C}"/>
    <cellStyle name="Percent 2 3 2 3 3" xfId="8169" xr:uid="{E4E56FC3-8993-4F56-8A48-9227AAAAD95D}"/>
    <cellStyle name="Percent 2 3 2 3 3 2" xfId="9881" xr:uid="{CA929EF4-B136-40E8-85B0-0812AAE7F511}"/>
    <cellStyle name="Percent 2 3 2 3 3 2 2" xfId="13303" xr:uid="{47B9CF69-0403-4458-842D-2B9AEEBC0E5C}"/>
    <cellStyle name="Percent 2 3 2 3 3 2 2 2" xfId="26993" xr:uid="{862CF65A-3EFD-46B2-98F6-BEEF7A185AF4}"/>
    <cellStyle name="Percent 2 3 2 3 3 2 2 2 2" xfId="40685" xr:uid="{BD6ECC2B-7714-414F-9CD7-24D6251B2611}"/>
    <cellStyle name="Percent 2 3 2 3 3 2 2 2 3" xfId="55569" xr:uid="{288857E8-5E04-4C22-B77B-12FE7F2B5D73}"/>
    <cellStyle name="Percent 2 3 2 3 3 2 2 3" xfId="20149" xr:uid="{70763795-4DAF-4CE1-9AC3-2A0E335EF789}"/>
    <cellStyle name="Percent 2 3 2 3 3 2 2 4" xfId="33839" xr:uid="{4E96BC58-1CE6-474E-A368-370DAF3A0730}"/>
    <cellStyle name="Percent 2 3 2 3 3 2 2 5" xfId="48723" xr:uid="{95013102-01EA-49D0-AF87-E38267F3F162}"/>
    <cellStyle name="Percent 2 3 2 3 3 2 3" xfId="23571" xr:uid="{2C1019A9-EA64-4F5D-A5EA-74D77F1E6E04}"/>
    <cellStyle name="Percent 2 3 2 3 3 2 3 2" xfId="37263" xr:uid="{1B9F1DC4-6FF5-4616-B82A-93FDED24587E}"/>
    <cellStyle name="Percent 2 3 2 3 3 2 3 3" xfId="52147" xr:uid="{6DBB6877-1488-457E-AE68-DE43DEDCB046}"/>
    <cellStyle name="Percent 2 3 2 3 3 2 4" xfId="16727" xr:uid="{12FBC098-1C71-4ADD-9526-3243BE4E59C9}"/>
    <cellStyle name="Percent 2 3 2 3 3 2 5" xfId="30417" xr:uid="{DF44C23F-660D-4833-95D9-29FF1733040E}"/>
    <cellStyle name="Percent 2 3 2 3 3 2 6" xfId="45301" xr:uid="{F990F384-AEC0-45A5-BC70-3D96B33BC21A}"/>
    <cellStyle name="Percent 2 3 2 3 3 3" xfId="11591" xr:uid="{015E6191-EF82-4027-BC7E-F42487108D96}"/>
    <cellStyle name="Percent 2 3 2 3 3 3 2" xfId="25281" xr:uid="{956E5897-6B49-4AF3-A53C-ADA70852C4A6}"/>
    <cellStyle name="Percent 2 3 2 3 3 3 2 2" xfId="38973" xr:uid="{4828FE27-B230-498A-A55A-806644B5F5A0}"/>
    <cellStyle name="Percent 2 3 2 3 3 3 2 3" xfId="53857" xr:uid="{CA6A70D6-39E0-4F40-B2A6-BBFCF18B60DD}"/>
    <cellStyle name="Percent 2 3 2 3 3 3 3" xfId="18437" xr:uid="{69517362-A815-4C89-B9DC-6A05447E1343}"/>
    <cellStyle name="Percent 2 3 2 3 3 3 4" xfId="32127" xr:uid="{DEA975A9-50CC-40EC-95A8-F8FB233DDD05}"/>
    <cellStyle name="Percent 2 3 2 3 3 3 5" xfId="47011" xr:uid="{ED0763E2-D5D6-49E2-8269-430396985E43}"/>
    <cellStyle name="Percent 2 3 2 3 3 4" xfId="21859" xr:uid="{8CF39F5E-E784-4FC6-82CA-925B77C82FFE}"/>
    <cellStyle name="Percent 2 3 2 3 3 4 2" xfId="35551" xr:uid="{5100E599-9E31-494F-8984-1C7809EAA5F3}"/>
    <cellStyle name="Percent 2 3 2 3 3 4 3" xfId="50435" xr:uid="{ED315585-BF2C-4E41-B1D8-75B96B5E1C79}"/>
    <cellStyle name="Percent 2 3 2 3 3 5" xfId="15015" xr:uid="{7B34B595-8149-4A5D-9FFF-5904E8DE2B68}"/>
    <cellStyle name="Percent 2 3 2 3 3 6" xfId="28705" xr:uid="{F6A4408A-E4D1-43BB-A33D-AFE39CFC5459}"/>
    <cellStyle name="Percent 2 3 2 3 3 7" xfId="43589" xr:uid="{6BDED81E-E3DE-4DBE-B7A9-9899A1889E52}"/>
    <cellStyle name="Percent 2 3 2 3 4" xfId="8170" xr:uid="{0B167EB3-048B-4F20-9076-D0912F502956}"/>
    <cellStyle name="Percent 2 3 2 3 4 2" xfId="9882" xr:uid="{B03FDE2E-E32E-4E64-B2AA-8701BB4A5110}"/>
    <cellStyle name="Percent 2 3 2 3 4 2 2" xfId="13304" xr:uid="{58845811-54E9-447C-AA5D-7BB0F9416AA7}"/>
    <cellStyle name="Percent 2 3 2 3 4 2 2 2" xfId="26994" xr:uid="{1B084A87-D3AA-437C-9B5B-00DF7210D4F5}"/>
    <cellStyle name="Percent 2 3 2 3 4 2 2 2 2" xfId="40686" xr:uid="{63F129A8-B1F2-40B0-AAA9-ADB092872B67}"/>
    <cellStyle name="Percent 2 3 2 3 4 2 2 2 3" xfId="55570" xr:uid="{9B0BCBAC-8CE1-4486-8AB9-8B6939EDB21C}"/>
    <cellStyle name="Percent 2 3 2 3 4 2 2 3" xfId="20150" xr:uid="{D9FCD5C3-FF17-4187-BF9E-45D58EC49F4E}"/>
    <cellStyle name="Percent 2 3 2 3 4 2 2 4" xfId="33840" xr:uid="{50579539-74EB-417D-B339-3D28E59EE28B}"/>
    <cellStyle name="Percent 2 3 2 3 4 2 2 5" xfId="48724" xr:uid="{AB0F6419-31F5-48FF-A9A5-9BD7F1A48871}"/>
    <cellStyle name="Percent 2 3 2 3 4 2 3" xfId="23572" xr:uid="{544FD228-AFEB-48F3-AC3D-5EC3FE2069AD}"/>
    <cellStyle name="Percent 2 3 2 3 4 2 3 2" xfId="37264" xr:uid="{AD75FE50-1D8B-4EEE-906D-538A9B32456E}"/>
    <cellStyle name="Percent 2 3 2 3 4 2 3 3" xfId="52148" xr:uid="{9AE7BBE1-1298-4342-946F-7E9BA562836C}"/>
    <cellStyle name="Percent 2 3 2 3 4 2 4" xfId="16728" xr:uid="{5D68DE67-0401-4D50-A1DA-74188D7874FD}"/>
    <cellStyle name="Percent 2 3 2 3 4 2 5" xfId="30418" xr:uid="{D2257C3A-C5CE-4982-B6D3-972A4B7E3020}"/>
    <cellStyle name="Percent 2 3 2 3 4 2 6" xfId="45302" xr:uid="{653C0412-3FE9-4C5D-91C9-FC006C10B83B}"/>
    <cellStyle name="Percent 2 3 2 3 4 3" xfId="11592" xr:uid="{EC343FF4-2022-4F37-849C-639291D675AD}"/>
    <cellStyle name="Percent 2 3 2 3 4 3 2" xfId="25282" xr:uid="{305CBB03-D386-47F2-AB4F-2124F3D73C9E}"/>
    <cellStyle name="Percent 2 3 2 3 4 3 2 2" xfId="38974" xr:uid="{A2991490-0D61-4A21-9DB8-6A0E9DD0B6FA}"/>
    <cellStyle name="Percent 2 3 2 3 4 3 2 3" xfId="53858" xr:uid="{D4670B9E-DDEF-4566-BBE6-2FE964D23BE1}"/>
    <cellStyle name="Percent 2 3 2 3 4 3 3" xfId="18438" xr:uid="{1911D5AC-22BF-4A7D-8310-52A5FF0A9661}"/>
    <cellStyle name="Percent 2 3 2 3 4 3 4" xfId="32128" xr:uid="{37E32469-98DF-40BC-A7C2-E17EE1F10ADF}"/>
    <cellStyle name="Percent 2 3 2 3 4 3 5" xfId="47012" xr:uid="{2134EAED-60FF-4A5B-8F07-AE82EE7C9395}"/>
    <cellStyle name="Percent 2 3 2 3 4 4" xfId="21860" xr:uid="{32998509-502E-44A4-8D8E-D80CD3CA0A48}"/>
    <cellStyle name="Percent 2 3 2 3 4 4 2" xfId="35552" xr:uid="{E070146E-313E-4C3B-A305-9C2DF3ABC529}"/>
    <cellStyle name="Percent 2 3 2 3 4 4 3" xfId="50436" xr:uid="{BA407B7D-C5D7-4F80-BD02-BC7E2A2B76D1}"/>
    <cellStyle name="Percent 2 3 2 3 4 5" xfId="15016" xr:uid="{C2BF9A68-47D4-4B23-8188-009A42EE8FDE}"/>
    <cellStyle name="Percent 2 3 2 3 4 6" xfId="28706" xr:uid="{32D84473-9C3B-43F8-9E74-E73E8ED22E87}"/>
    <cellStyle name="Percent 2 3 2 3 4 7" xfId="43590" xr:uid="{D5B89B1A-2D71-4A81-8E56-8D0CAED8D3AE}"/>
    <cellStyle name="Percent 2 3 2 3 5" xfId="9878" xr:uid="{7FF5F263-8D45-4B67-86FE-9D48CFCFCECC}"/>
    <cellStyle name="Percent 2 3 2 3 5 2" xfId="13300" xr:uid="{3C626BA7-E7E1-4CC4-ADA4-003451BCDA8A}"/>
    <cellStyle name="Percent 2 3 2 3 5 2 2" xfId="26990" xr:uid="{A9C44111-7C49-4580-9517-57F410FA9BB4}"/>
    <cellStyle name="Percent 2 3 2 3 5 2 2 2" xfId="40682" xr:uid="{CD73B535-5B2B-4CDC-8FD0-0F02002F7A29}"/>
    <cellStyle name="Percent 2 3 2 3 5 2 2 3" xfId="55566" xr:uid="{753F0502-CD08-46F2-8C72-ED136FE7FBFE}"/>
    <cellStyle name="Percent 2 3 2 3 5 2 3" xfId="20146" xr:uid="{94AB1D0C-BFBC-4260-8598-846BA683208A}"/>
    <cellStyle name="Percent 2 3 2 3 5 2 4" xfId="33836" xr:uid="{13E8AA23-268F-4D59-A9C9-D519F6FF2C5B}"/>
    <cellStyle name="Percent 2 3 2 3 5 2 5" xfId="48720" xr:uid="{935B4053-86F2-46AF-8094-290FF552D47A}"/>
    <cellStyle name="Percent 2 3 2 3 5 3" xfId="23568" xr:uid="{D334D534-BBB7-4C39-AB7E-8A80FE2954F1}"/>
    <cellStyle name="Percent 2 3 2 3 5 3 2" xfId="37260" xr:uid="{EE837AFA-6F3B-404C-BA61-425F9E22AA90}"/>
    <cellStyle name="Percent 2 3 2 3 5 3 3" xfId="52144" xr:uid="{E7073669-0DE0-4095-927D-A8182F98CA0D}"/>
    <cellStyle name="Percent 2 3 2 3 5 4" xfId="16724" xr:uid="{9788F97F-28B5-43CD-8D16-375836AAC587}"/>
    <cellStyle name="Percent 2 3 2 3 5 5" xfId="30414" xr:uid="{F0DDC52E-1365-4867-AFFF-F425235E5F18}"/>
    <cellStyle name="Percent 2 3 2 3 5 6" xfId="45298" xr:uid="{A185C5D5-83C5-4D7C-921F-05A619FD38E3}"/>
    <cellStyle name="Percent 2 3 2 3 6" xfId="11588" xr:uid="{70B007B2-6547-4D1B-BECA-99CB7AD5A125}"/>
    <cellStyle name="Percent 2 3 2 3 6 2" xfId="25278" xr:uid="{FF835073-8B8E-47A6-8121-96EC483D106A}"/>
    <cellStyle name="Percent 2 3 2 3 6 2 2" xfId="38970" xr:uid="{78B8B0C7-6017-4ADC-8299-8C3C949E3E60}"/>
    <cellStyle name="Percent 2 3 2 3 6 2 3" xfId="53854" xr:uid="{396803E5-84EF-4BA1-939D-613201BD50BA}"/>
    <cellStyle name="Percent 2 3 2 3 6 3" xfId="18434" xr:uid="{FE1192B6-4EAB-409C-BA7E-5EF3C53D111D}"/>
    <cellStyle name="Percent 2 3 2 3 6 4" xfId="32124" xr:uid="{4950A598-FBA5-4513-A5C8-62C992989C0C}"/>
    <cellStyle name="Percent 2 3 2 3 6 5" xfId="47008" xr:uid="{5E537C34-2684-4A54-8965-84FF14615430}"/>
    <cellStyle name="Percent 2 3 2 3 7" xfId="21856" xr:uid="{B876015A-F0D5-4BE3-ABF4-1864C8FE13F6}"/>
    <cellStyle name="Percent 2 3 2 3 7 2" xfId="35548" xr:uid="{D4AA678C-1D1E-47CF-AF96-0A17BF86B225}"/>
    <cellStyle name="Percent 2 3 2 3 7 3" xfId="50432" xr:uid="{1042262B-242F-4F5E-82F5-E9198C21D798}"/>
    <cellStyle name="Percent 2 3 2 3 8" xfId="15012" xr:uid="{79D36D38-6946-4D0E-B914-5A5B8BF46E74}"/>
    <cellStyle name="Percent 2 3 2 3 9" xfId="28702" xr:uid="{A6A752F4-12B4-474C-9902-6D94285A5836}"/>
    <cellStyle name="Percent 2 3 2 4" xfId="8171" xr:uid="{A3796EF1-59CB-4362-AA25-949BCCCE1E3D}"/>
    <cellStyle name="Percent 2 3 2 4 2" xfId="8172" xr:uid="{6F1E98D9-DC77-4C95-A4B0-C0D811C5041D}"/>
    <cellStyle name="Percent 2 3 2 4 2 2" xfId="9884" xr:uid="{E887865A-A624-4F2A-8C66-B60D49CD59DA}"/>
    <cellStyle name="Percent 2 3 2 4 2 2 2" xfId="13306" xr:uid="{BA7B9FDB-3F6A-4936-8661-964CA43B3093}"/>
    <cellStyle name="Percent 2 3 2 4 2 2 2 2" xfId="26996" xr:uid="{36BF4B49-D98A-4EC5-A89E-993D12ABA281}"/>
    <cellStyle name="Percent 2 3 2 4 2 2 2 2 2" xfId="40688" xr:uid="{92BE927C-D35B-4B57-B794-68D325CEB035}"/>
    <cellStyle name="Percent 2 3 2 4 2 2 2 2 3" xfId="55572" xr:uid="{A615964E-E906-4C92-90EB-F3FD35D78F90}"/>
    <cellStyle name="Percent 2 3 2 4 2 2 2 3" xfId="20152" xr:uid="{2A753F1C-721D-4979-8713-DF58F316CD75}"/>
    <cellStyle name="Percent 2 3 2 4 2 2 2 4" xfId="33842" xr:uid="{B232DD8B-8820-4F62-B30D-1AF804241EED}"/>
    <cellStyle name="Percent 2 3 2 4 2 2 2 5" xfId="48726" xr:uid="{ADE16168-5FD6-44A6-9635-CDEBBE594542}"/>
    <cellStyle name="Percent 2 3 2 4 2 2 3" xfId="23574" xr:uid="{63F5FF4D-E8CA-4A86-A6D5-8588900EB165}"/>
    <cellStyle name="Percent 2 3 2 4 2 2 3 2" xfId="37266" xr:uid="{51139C48-455C-46F0-8E18-EAFECEA945DA}"/>
    <cellStyle name="Percent 2 3 2 4 2 2 3 3" xfId="52150" xr:uid="{F8A51F0D-872A-478D-A6B0-543E104D1DB9}"/>
    <cellStyle name="Percent 2 3 2 4 2 2 4" xfId="16730" xr:uid="{5CF411F8-B51B-43F4-BDD3-ACA0F7C17F9A}"/>
    <cellStyle name="Percent 2 3 2 4 2 2 5" xfId="30420" xr:uid="{573500D3-1C84-4477-8555-D86D7B8A517F}"/>
    <cellStyle name="Percent 2 3 2 4 2 2 6" xfId="45304" xr:uid="{445C92D7-AFAF-47A5-BF10-584349E6D80C}"/>
    <cellStyle name="Percent 2 3 2 4 2 3" xfId="11594" xr:uid="{A3053AFA-6562-467A-94E3-D5F7D7BB699D}"/>
    <cellStyle name="Percent 2 3 2 4 2 3 2" xfId="25284" xr:uid="{48F1430D-8E27-4CE1-93DC-ED0D42816013}"/>
    <cellStyle name="Percent 2 3 2 4 2 3 2 2" xfId="38976" xr:uid="{6622EDAF-644C-43D1-8C9F-1AACD32FCB4A}"/>
    <cellStyle name="Percent 2 3 2 4 2 3 2 3" xfId="53860" xr:uid="{D90F6D90-7BE9-4F8A-8978-A00C2D45E97A}"/>
    <cellStyle name="Percent 2 3 2 4 2 3 3" xfId="18440" xr:uid="{71476551-861E-4D39-8AA0-19B903338B4F}"/>
    <cellStyle name="Percent 2 3 2 4 2 3 4" xfId="32130" xr:uid="{C6A87A3B-5851-4065-A005-8F81EED5EB8F}"/>
    <cellStyle name="Percent 2 3 2 4 2 3 5" xfId="47014" xr:uid="{162D79F0-1AF1-4AE9-9748-447E83727BE1}"/>
    <cellStyle name="Percent 2 3 2 4 2 4" xfId="21862" xr:uid="{D7BA217A-2D44-48D0-91B5-CAA5F53D5AA7}"/>
    <cellStyle name="Percent 2 3 2 4 2 4 2" xfId="35554" xr:uid="{F389EFCC-A603-423F-9683-E5FEE16A22C2}"/>
    <cellStyle name="Percent 2 3 2 4 2 4 3" xfId="50438" xr:uid="{58C24FF8-FC09-4AE5-BC01-1EF250C243DE}"/>
    <cellStyle name="Percent 2 3 2 4 2 5" xfId="15018" xr:uid="{B56897B6-954A-42C1-8DFE-C6F424333F5D}"/>
    <cellStyle name="Percent 2 3 2 4 2 6" xfId="28708" xr:uid="{E57E763F-16B9-4D0F-A395-0C47842E50D0}"/>
    <cellStyle name="Percent 2 3 2 4 2 7" xfId="43592" xr:uid="{1A04F4AB-303F-4554-B23A-907311F9B2A4}"/>
    <cellStyle name="Percent 2 3 2 4 3" xfId="9883" xr:uid="{D392FBDD-311D-409B-9126-CD0B3BBE9076}"/>
    <cellStyle name="Percent 2 3 2 4 3 2" xfId="13305" xr:uid="{70C03D37-B7BB-4F5A-A4E8-6B9A6A6013D3}"/>
    <cellStyle name="Percent 2 3 2 4 3 2 2" xfId="26995" xr:uid="{7AC4565B-8881-4004-A21B-46FF61EBF21A}"/>
    <cellStyle name="Percent 2 3 2 4 3 2 2 2" xfId="40687" xr:uid="{21038A81-16CB-41DA-B7D8-0D2BD1738813}"/>
    <cellStyle name="Percent 2 3 2 4 3 2 2 3" xfId="55571" xr:uid="{24BC873C-5E7F-416F-952A-A0145AEDE5A6}"/>
    <cellStyle name="Percent 2 3 2 4 3 2 3" xfId="20151" xr:uid="{50CC3386-3CFF-4606-A02C-C8EA7ABF03FE}"/>
    <cellStyle name="Percent 2 3 2 4 3 2 4" xfId="33841" xr:uid="{104BCFB5-2B91-439A-8985-812A26CF76D5}"/>
    <cellStyle name="Percent 2 3 2 4 3 2 5" xfId="48725" xr:uid="{3C09F88A-8424-40C3-8AC7-F54C40D25DD9}"/>
    <cellStyle name="Percent 2 3 2 4 3 3" xfId="23573" xr:uid="{5256B2B4-54A4-4F51-B6B4-226698E7F32C}"/>
    <cellStyle name="Percent 2 3 2 4 3 3 2" xfId="37265" xr:uid="{ED699D30-6CAF-48BD-991A-2641744B7AB6}"/>
    <cellStyle name="Percent 2 3 2 4 3 3 3" xfId="52149" xr:uid="{5E8365D3-E1EE-4EB3-ACC5-C0C84DC2853F}"/>
    <cellStyle name="Percent 2 3 2 4 3 4" xfId="16729" xr:uid="{FCCD1743-4194-4B9C-9290-EEB50BAA73A7}"/>
    <cellStyle name="Percent 2 3 2 4 3 5" xfId="30419" xr:uid="{9BB7CA61-EBC5-4BA9-82F0-DB0DF2716774}"/>
    <cellStyle name="Percent 2 3 2 4 3 6" xfId="45303" xr:uid="{8D72BD4A-6D20-4B9F-A9E6-01D3A410DEA7}"/>
    <cellStyle name="Percent 2 3 2 4 4" xfId="11593" xr:uid="{E538088A-31F8-494D-AF8D-53FF6A4080FD}"/>
    <cellStyle name="Percent 2 3 2 4 4 2" xfId="25283" xr:uid="{9F8D6AB5-0066-4432-889F-80AB6ED5BA1D}"/>
    <cellStyle name="Percent 2 3 2 4 4 2 2" xfId="38975" xr:uid="{84240B96-4C31-49FD-9A8E-90610A2F4D03}"/>
    <cellStyle name="Percent 2 3 2 4 4 2 3" xfId="53859" xr:uid="{8FCF985B-406F-44CB-A0DF-8DDF81B6E36F}"/>
    <cellStyle name="Percent 2 3 2 4 4 3" xfId="18439" xr:uid="{8E0D2933-21FD-4BAC-BE93-71E77DE73B3E}"/>
    <cellStyle name="Percent 2 3 2 4 4 4" xfId="32129" xr:uid="{CEE984AF-F779-4A86-A08D-7F791E55C10C}"/>
    <cellStyle name="Percent 2 3 2 4 4 5" xfId="47013" xr:uid="{28E6D0F9-83FA-4206-A3F3-B820A1DB73C4}"/>
    <cellStyle name="Percent 2 3 2 4 5" xfId="21861" xr:uid="{7371F3CC-6EFA-4A5F-A826-CB85D674150A}"/>
    <cellStyle name="Percent 2 3 2 4 5 2" xfId="35553" xr:uid="{39821B1C-D14F-46B5-B4F7-0E9E80B00C97}"/>
    <cellStyle name="Percent 2 3 2 4 5 3" xfId="50437" xr:uid="{B3882E8D-D0A4-4441-9170-A26B3367F8C5}"/>
    <cellStyle name="Percent 2 3 2 4 6" xfId="15017" xr:uid="{492B4202-320E-41B1-99F1-2C14F1A94711}"/>
    <cellStyle name="Percent 2 3 2 4 7" xfId="28707" xr:uid="{2FB10BC6-6E22-4800-9380-DFCEFE672E74}"/>
    <cellStyle name="Percent 2 3 2 4 8" xfId="43591" xr:uid="{29BE7E97-E2BF-4C84-A51B-1FFD084BB664}"/>
    <cellStyle name="Percent 2 3 2 5" xfId="8173" xr:uid="{48FEE036-ECB6-440B-ABF6-4163984C4910}"/>
    <cellStyle name="Percent 2 3 2 5 2" xfId="9885" xr:uid="{92BA6FD8-8487-46D7-83D5-32F34FD1793F}"/>
    <cellStyle name="Percent 2 3 2 5 2 2" xfId="13307" xr:uid="{8A381669-A387-445F-B269-46BBCB50A778}"/>
    <cellStyle name="Percent 2 3 2 5 2 2 2" xfId="26997" xr:uid="{0B01BDFE-B426-438C-BB7F-03B8FFE8F33D}"/>
    <cellStyle name="Percent 2 3 2 5 2 2 2 2" xfId="40689" xr:uid="{B2548F82-3069-4AF1-80AD-FC08AEED4857}"/>
    <cellStyle name="Percent 2 3 2 5 2 2 2 3" xfId="55573" xr:uid="{C0BF30A5-3A0E-400B-AE7A-A06477559873}"/>
    <cellStyle name="Percent 2 3 2 5 2 2 3" xfId="20153" xr:uid="{9D021307-9C2B-4163-BBA5-655F638DA074}"/>
    <cellStyle name="Percent 2 3 2 5 2 2 4" xfId="33843" xr:uid="{D19C802C-B66A-49F0-B200-A4EEC59E2645}"/>
    <cellStyle name="Percent 2 3 2 5 2 2 5" xfId="48727" xr:uid="{5078F99E-C5AB-4BA3-9EB0-08C3732FB38F}"/>
    <cellStyle name="Percent 2 3 2 5 2 3" xfId="23575" xr:uid="{D2702C66-CAEE-4D98-93C5-DF3AE73B84E8}"/>
    <cellStyle name="Percent 2 3 2 5 2 3 2" xfId="37267" xr:uid="{D899526F-7CBA-4081-9C8A-462BF36CB604}"/>
    <cellStyle name="Percent 2 3 2 5 2 3 3" xfId="52151" xr:uid="{17763917-AA17-485F-88A4-7FA64886A8BD}"/>
    <cellStyle name="Percent 2 3 2 5 2 4" xfId="16731" xr:uid="{D5E263FE-D486-498C-8455-0A778EC30497}"/>
    <cellStyle name="Percent 2 3 2 5 2 5" xfId="30421" xr:uid="{E878EB1A-ABE0-4868-BBB4-DB4FFA7094C5}"/>
    <cellStyle name="Percent 2 3 2 5 2 6" xfId="45305" xr:uid="{6618B976-0D67-4A21-9917-A1988C7F9B4B}"/>
    <cellStyle name="Percent 2 3 2 5 3" xfId="11595" xr:uid="{80D60E9B-4943-4054-9FA8-BFCB2523976F}"/>
    <cellStyle name="Percent 2 3 2 5 3 2" xfId="25285" xr:uid="{FFD4A0FB-EE85-414C-8FD4-628763EBAA52}"/>
    <cellStyle name="Percent 2 3 2 5 3 2 2" xfId="38977" xr:uid="{9F8E7F15-12ED-4462-A9B9-03CD4E9DA858}"/>
    <cellStyle name="Percent 2 3 2 5 3 2 3" xfId="53861" xr:uid="{08E9A6E7-BEEB-43D4-BBB3-3274D6C08F8B}"/>
    <cellStyle name="Percent 2 3 2 5 3 3" xfId="18441" xr:uid="{2057167A-E752-4312-B4E4-8E6AB04693D6}"/>
    <cellStyle name="Percent 2 3 2 5 3 4" xfId="32131" xr:uid="{BE6AA4F7-46DA-4EE0-A6A5-FACF9D7A507A}"/>
    <cellStyle name="Percent 2 3 2 5 3 5" xfId="47015" xr:uid="{47BA6D28-6272-48A7-AF7B-BE93D5FF23CE}"/>
    <cellStyle name="Percent 2 3 2 5 4" xfId="21863" xr:uid="{FCED6DCC-092D-44AE-936E-5F1BC0370DC1}"/>
    <cellStyle name="Percent 2 3 2 5 4 2" xfId="35555" xr:uid="{FA00C601-79A3-4848-8470-974622E11F07}"/>
    <cellStyle name="Percent 2 3 2 5 4 3" xfId="50439" xr:uid="{B03AFF42-3D28-4747-ACE7-A6A2117F3151}"/>
    <cellStyle name="Percent 2 3 2 5 5" xfId="15019" xr:uid="{B0A0660C-39A3-4F5A-86DD-1FC7F2CE9CF9}"/>
    <cellStyle name="Percent 2 3 2 5 6" xfId="28709" xr:uid="{7DD47CD5-61EF-40EA-98CC-1FEDB415A60A}"/>
    <cellStyle name="Percent 2 3 2 5 7" xfId="43593" xr:uid="{FF00D103-FCCD-4B28-A757-E887D2EB1BA4}"/>
    <cellStyle name="Percent 2 3 2 6" xfId="8174" xr:uid="{E836DADA-87C4-4C68-98C6-ADEE9B0F4A08}"/>
    <cellStyle name="Percent 2 3 2 6 2" xfId="9886" xr:uid="{B3A2AC57-25AE-4D38-A50F-212ED3BFE894}"/>
    <cellStyle name="Percent 2 3 2 6 2 2" xfId="13308" xr:uid="{EE619F7B-F1B4-453E-9DEE-D61A7018E046}"/>
    <cellStyle name="Percent 2 3 2 6 2 2 2" xfId="26998" xr:uid="{682DB62A-D9BD-4D83-9220-3D97D75C7BA2}"/>
    <cellStyle name="Percent 2 3 2 6 2 2 2 2" xfId="40690" xr:uid="{89D7FCAB-86F7-4DD7-9C20-C795AAA17B36}"/>
    <cellStyle name="Percent 2 3 2 6 2 2 2 3" xfId="55574" xr:uid="{ECE86BAF-7D46-43A7-BD01-E244C2B72DB6}"/>
    <cellStyle name="Percent 2 3 2 6 2 2 3" xfId="20154" xr:uid="{84C4DB68-BB96-4BA9-B93E-B649619A8FB3}"/>
    <cellStyle name="Percent 2 3 2 6 2 2 4" xfId="33844" xr:uid="{5323A85F-10A9-4B53-B619-F8C34D6A14BF}"/>
    <cellStyle name="Percent 2 3 2 6 2 2 5" xfId="48728" xr:uid="{BC35C85F-8A8D-402C-8E4E-E76B1E070E09}"/>
    <cellStyle name="Percent 2 3 2 6 2 3" xfId="23576" xr:uid="{CB9AA4B3-9CC9-4770-81B7-D8AEF2F4D0BA}"/>
    <cellStyle name="Percent 2 3 2 6 2 3 2" xfId="37268" xr:uid="{86C4D3CF-930E-4134-B1D2-AF135EB5C5C6}"/>
    <cellStyle name="Percent 2 3 2 6 2 3 3" xfId="52152" xr:uid="{54A61E36-4CF4-40B7-B8A5-44CD196D8D0C}"/>
    <cellStyle name="Percent 2 3 2 6 2 4" xfId="16732" xr:uid="{00D15FF4-61E6-41EA-89DA-070F8FA4D220}"/>
    <cellStyle name="Percent 2 3 2 6 2 5" xfId="30422" xr:uid="{F32C3C64-176F-4659-9887-2F4638E40A1B}"/>
    <cellStyle name="Percent 2 3 2 6 2 6" xfId="45306" xr:uid="{72B75F68-6C92-450D-ABFE-0267A27F205F}"/>
    <cellStyle name="Percent 2 3 2 6 3" xfId="11596" xr:uid="{D16CEB47-5436-441C-8672-60A152BED003}"/>
    <cellStyle name="Percent 2 3 2 6 3 2" xfId="25286" xr:uid="{2BDA3D93-02C4-4BFC-9481-F67E6DBD1B89}"/>
    <cellStyle name="Percent 2 3 2 6 3 2 2" xfId="38978" xr:uid="{358EA6F9-F3D6-4245-A662-726D320BAB7A}"/>
    <cellStyle name="Percent 2 3 2 6 3 2 3" xfId="53862" xr:uid="{34DCBB99-D0EA-48B0-BF64-313883C0A482}"/>
    <cellStyle name="Percent 2 3 2 6 3 3" xfId="18442" xr:uid="{20315B01-EAB1-400E-8CF1-F9EE51FCEECB}"/>
    <cellStyle name="Percent 2 3 2 6 3 4" xfId="32132" xr:uid="{CC3C78F1-9DEE-446E-95DF-B4283E7195EF}"/>
    <cellStyle name="Percent 2 3 2 6 3 5" xfId="47016" xr:uid="{F514937A-B538-4B2E-8BFA-BCC2B3FA1ABF}"/>
    <cellStyle name="Percent 2 3 2 6 4" xfId="21864" xr:uid="{97C4B608-F860-4563-BADD-13E03FE17F55}"/>
    <cellStyle name="Percent 2 3 2 6 4 2" xfId="35556" xr:uid="{3D712174-433C-4BC4-864F-3FC1C35ED526}"/>
    <cellStyle name="Percent 2 3 2 6 4 3" xfId="50440" xr:uid="{E93D587C-E007-4530-946B-BA45C01E7DF9}"/>
    <cellStyle name="Percent 2 3 2 6 5" xfId="15020" xr:uid="{0C7C119F-B1AA-4FCD-9538-809CF57251A9}"/>
    <cellStyle name="Percent 2 3 2 6 6" xfId="28710" xr:uid="{E0885CC7-03AE-4E56-9EEC-D7986BC8E456}"/>
    <cellStyle name="Percent 2 3 2 6 7" xfId="43594" xr:uid="{6A83B6F2-B088-4D1C-B491-B68D23071EAB}"/>
    <cellStyle name="Percent 2 3 2 7" xfId="9872" xr:uid="{2DB03E89-0B27-415E-B9A2-D503551D4285}"/>
    <cellStyle name="Percent 2 3 2 7 2" xfId="13294" xr:uid="{556C73AF-D51F-4B43-B403-0265F658128B}"/>
    <cellStyle name="Percent 2 3 2 7 2 2" xfId="26984" xr:uid="{5E280224-C657-40E0-B1DC-FDF78AB96297}"/>
    <cellStyle name="Percent 2 3 2 7 2 2 2" xfId="40676" xr:uid="{E7BA46A6-585B-41E0-B76F-7B89964C8869}"/>
    <cellStyle name="Percent 2 3 2 7 2 2 3" xfId="55560" xr:uid="{15FC9DC7-5313-4B9C-8B28-E669DB022C03}"/>
    <cellStyle name="Percent 2 3 2 7 2 3" xfId="20140" xr:uid="{683A01B5-72AC-45CB-B160-7653AF464BDE}"/>
    <cellStyle name="Percent 2 3 2 7 2 4" xfId="33830" xr:uid="{38FCF835-ADE8-4A26-9F28-7FA88560FAD1}"/>
    <cellStyle name="Percent 2 3 2 7 2 5" xfId="48714" xr:uid="{BBD5128B-0984-4DE7-9827-4CF4B791B27C}"/>
    <cellStyle name="Percent 2 3 2 7 3" xfId="23562" xr:uid="{C039330C-8EBB-4B0A-BC6B-4121ED795C4F}"/>
    <cellStyle name="Percent 2 3 2 7 3 2" xfId="37254" xr:uid="{500CB796-A856-45FB-B4A3-CE33281EDA37}"/>
    <cellStyle name="Percent 2 3 2 7 3 3" xfId="52138" xr:uid="{5B8A588C-5682-4B7C-8194-3B2F8BDBC8DD}"/>
    <cellStyle name="Percent 2 3 2 7 4" xfId="16718" xr:uid="{30CD6CCA-5699-4AE5-8B81-F19EF383F184}"/>
    <cellStyle name="Percent 2 3 2 7 5" xfId="30408" xr:uid="{145E44B2-F8B7-4E27-B4C3-D506D0D8F542}"/>
    <cellStyle name="Percent 2 3 2 7 6" xfId="45292" xr:uid="{84FD3B0D-9A4A-4EBC-9FC9-2F92994C934D}"/>
    <cellStyle name="Percent 2 3 2 8" xfId="11582" xr:uid="{B0B2B228-C162-45A4-A509-198150BCA96F}"/>
    <cellStyle name="Percent 2 3 2 8 2" xfId="25272" xr:uid="{56E1567E-E8F8-49C3-9A6A-7F3AC1096C38}"/>
    <cellStyle name="Percent 2 3 2 8 2 2" xfId="38964" xr:uid="{6031833E-D2EF-443E-9720-6F1C99392B64}"/>
    <cellStyle name="Percent 2 3 2 8 2 3" xfId="53848" xr:uid="{74222048-029E-4ABB-A152-212E1074EB4B}"/>
    <cellStyle name="Percent 2 3 2 8 3" xfId="18428" xr:uid="{A624A858-0ACE-490D-BB1C-465980072AC2}"/>
    <cellStyle name="Percent 2 3 2 8 4" xfId="32118" xr:uid="{FDF2D7A1-6850-492C-AF79-68FABBBBABF6}"/>
    <cellStyle name="Percent 2 3 2 8 5" xfId="47002" xr:uid="{8CB6A76D-ADD0-48AA-B8B8-5816DB12E761}"/>
    <cellStyle name="Percent 2 3 2 9" xfId="21850" xr:uid="{2C4A230A-2111-4B0D-8B57-7458337E8C17}"/>
    <cellStyle name="Percent 2 3 2 9 2" xfId="35542" xr:uid="{71E57CB5-4FCD-45CD-9632-508DC7F5614E}"/>
    <cellStyle name="Percent 2 3 2 9 3" xfId="50426" xr:uid="{5CF44800-EDF5-4E3A-95B6-9F4E8E0575FD}"/>
    <cellStyle name="Percent 2 3 3" xfId="8175" xr:uid="{BDB00A15-77E2-4BA5-B31B-348D85DE1D77}"/>
    <cellStyle name="Percent 2 3 3 10" xfId="43595" xr:uid="{34512EB6-4E79-41CB-8617-E6698D0FDB32}"/>
    <cellStyle name="Percent 2 3 3 2" xfId="8176" xr:uid="{E23904AD-E26D-43B0-AA51-C494809A956E}"/>
    <cellStyle name="Percent 2 3 3 2 2" xfId="8177" xr:uid="{9F604330-D46C-4E92-869F-A70E445990FB}"/>
    <cellStyle name="Percent 2 3 3 2 2 2" xfId="9889" xr:uid="{A498C25F-E758-402C-A503-4FC67035FC4D}"/>
    <cellStyle name="Percent 2 3 3 2 2 2 2" xfId="13311" xr:uid="{AEA311B5-CAE4-43A2-93BF-1AC3B5C44CB7}"/>
    <cellStyle name="Percent 2 3 3 2 2 2 2 2" xfId="27001" xr:uid="{A51B9AAF-17C4-4AB1-814A-E40BF97E424F}"/>
    <cellStyle name="Percent 2 3 3 2 2 2 2 2 2" xfId="40693" xr:uid="{2AC0E9A4-A823-4261-8FFD-453E3CA27318}"/>
    <cellStyle name="Percent 2 3 3 2 2 2 2 2 3" xfId="55577" xr:uid="{B8A3DA52-AB43-4FFA-94CD-55FF7069DD9F}"/>
    <cellStyle name="Percent 2 3 3 2 2 2 2 3" xfId="20157" xr:uid="{57A87D74-62ED-4675-AAFC-F38398AAC22F}"/>
    <cellStyle name="Percent 2 3 3 2 2 2 2 4" xfId="33847" xr:uid="{4C1FDE5B-371B-4A55-9A5C-221BC2009C5A}"/>
    <cellStyle name="Percent 2 3 3 2 2 2 2 5" xfId="48731" xr:uid="{CE6D0C2D-5FEB-47CC-A3AC-341E0CD8E052}"/>
    <cellStyle name="Percent 2 3 3 2 2 2 3" xfId="23579" xr:uid="{90BCDA46-028B-4E8B-BD8D-212C0E816E28}"/>
    <cellStyle name="Percent 2 3 3 2 2 2 3 2" xfId="37271" xr:uid="{06D31239-C6E4-4BEF-A8DA-8C7C735BA93A}"/>
    <cellStyle name="Percent 2 3 3 2 2 2 3 3" xfId="52155" xr:uid="{7AE1214F-C2B7-4F17-9AF5-72691B7DED8C}"/>
    <cellStyle name="Percent 2 3 3 2 2 2 4" xfId="16735" xr:uid="{3FE52B79-CBB2-4F80-9FFC-5E91B4AA70D1}"/>
    <cellStyle name="Percent 2 3 3 2 2 2 5" xfId="30425" xr:uid="{F6A6243F-3016-48E0-9837-D41B4FE2E640}"/>
    <cellStyle name="Percent 2 3 3 2 2 2 6" xfId="45309" xr:uid="{3A4F7306-43C2-4A32-89F4-D02F6B83DA0B}"/>
    <cellStyle name="Percent 2 3 3 2 2 3" xfId="11599" xr:uid="{85C5F9A7-60AF-46FA-8156-735268F08D39}"/>
    <cellStyle name="Percent 2 3 3 2 2 3 2" xfId="25289" xr:uid="{569DCE46-ED27-432E-B463-DF5E55F762EA}"/>
    <cellStyle name="Percent 2 3 3 2 2 3 2 2" xfId="38981" xr:uid="{B23A909B-C789-44FF-8BE5-7052A87B2D13}"/>
    <cellStyle name="Percent 2 3 3 2 2 3 2 3" xfId="53865" xr:uid="{553E1B82-D5ED-4DCA-879C-C54758E88BF8}"/>
    <cellStyle name="Percent 2 3 3 2 2 3 3" xfId="18445" xr:uid="{1B584C73-1A6D-4C6F-B52F-59AA01CCA11A}"/>
    <cellStyle name="Percent 2 3 3 2 2 3 4" xfId="32135" xr:uid="{98D7C67B-61EF-4329-8FEB-5B429257EF3A}"/>
    <cellStyle name="Percent 2 3 3 2 2 3 5" xfId="47019" xr:uid="{69E939BA-6481-486E-A0F6-6D9A90298A1C}"/>
    <cellStyle name="Percent 2 3 3 2 2 4" xfId="21867" xr:uid="{19766F9D-8110-425A-AD62-9569007C94CE}"/>
    <cellStyle name="Percent 2 3 3 2 2 4 2" xfId="35559" xr:uid="{74C5B0BD-B327-4547-9F07-5C8E05DCC894}"/>
    <cellStyle name="Percent 2 3 3 2 2 4 3" xfId="50443" xr:uid="{4D1F2ED6-8E92-4744-B5E8-435CC66BA5C3}"/>
    <cellStyle name="Percent 2 3 3 2 2 5" xfId="15023" xr:uid="{54FD6DA2-5727-4223-92CF-7FDD3B43E84C}"/>
    <cellStyle name="Percent 2 3 3 2 2 6" xfId="28713" xr:uid="{05EA1BF3-247D-4A2E-9EBC-00D303CD03D8}"/>
    <cellStyle name="Percent 2 3 3 2 2 7" xfId="43597" xr:uid="{93A74627-2F92-49D5-A379-3C8C79E8C15B}"/>
    <cellStyle name="Percent 2 3 3 2 3" xfId="9888" xr:uid="{C83E3DDE-87FD-4FE2-A724-EF9B852B2832}"/>
    <cellStyle name="Percent 2 3 3 2 3 2" xfId="13310" xr:uid="{8541C3F1-906F-4BE7-AFD4-2C23126054E4}"/>
    <cellStyle name="Percent 2 3 3 2 3 2 2" xfId="27000" xr:uid="{FB308396-4170-4F23-9493-352F74FEB1D2}"/>
    <cellStyle name="Percent 2 3 3 2 3 2 2 2" xfId="40692" xr:uid="{3D51E656-1E07-425D-85EF-1BC3B3720850}"/>
    <cellStyle name="Percent 2 3 3 2 3 2 2 3" xfId="55576" xr:uid="{7C5BB2EA-692B-4FD7-8DDB-6A3B77BD8039}"/>
    <cellStyle name="Percent 2 3 3 2 3 2 3" xfId="20156" xr:uid="{59CC725D-713E-45DC-8118-F665541C5E37}"/>
    <cellStyle name="Percent 2 3 3 2 3 2 4" xfId="33846" xr:uid="{DCCCBB32-F6F0-468B-BB98-ECF18DDAAD5D}"/>
    <cellStyle name="Percent 2 3 3 2 3 2 5" xfId="48730" xr:uid="{9E106BC7-5E22-430E-B40E-F123B1316FEB}"/>
    <cellStyle name="Percent 2 3 3 2 3 3" xfId="23578" xr:uid="{0E6E9956-1786-40DB-8BBF-08C648621877}"/>
    <cellStyle name="Percent 2 3 3 2 3 3 2" xfId="37270" xr:uid="{D58E11EA-1D4C-46F9-BA37-8CF6EDA07DFE}"/>
    <cellStyle name="Percent 2 3 3 2 3 3 3" xfId="52154" xr:uid="{58E1F22A-8690-4CD4-A597-073A1429CE80}"/>
    <cellStyle name="Percent 2 3 3 2 3 4" xfId="16734" xr:uid="{CE229A23-CCD8-4317-8DE1-4B22224BC159}"/>
    <cellStyle name="Percent 2 3 3 2 3 5" xfId="30424" xr:uid="{EB612466-D657-463F-88F6-6A7F2E44818E}"/>
    <cellStyle name="Percent 2 3 3 2 3 6" xfId="45308" xr:uid="{03F72D4A-30BB-4DA4-B78B-C44FE4C178CB}"/>
    <cellStyle name="Percent 2 3 3 2 4" xfId="11598" xr:uid="{FFBD24CF-79E3-455C-8D45-3EC9CB85591C}"/>
    <cellStyle name="Percent 2 3 3 2 4 2" xfId="25288" xr:uid="{06C502FE-DC89-43E8-BE1C-626E3747B87A}"/>
    <cellStyle name="Percent 2 3 3 2 4 2 2" xfId="38980" xr:uid="{4407F550-449E-4B4C-B57B-FDF7FDB2767D}"/>
    <cellStyle name="Percent 2 3 3 2 4 2 3" xfId="53864" xr:uid="{FAC02D31-5D9E-49A5-83F4-706E796D6B30}"/>
    <cellStyle name="Percent 2 3 3 2 4 3" xfId="18444" xr:uid="{0A713FD8-D3A8-44D3-B277-6898514D6A2C}"/>
    <cellStyle name="Percent 2 3 3 2 4 4" xfId="32134" xr:uid="{8CC2EEC6-1B23-4260-AE06-F9F8A2C5C6CD}"/>
    <cellStyle name="Percent 2 3 3 2 4 5" xfId="47018" xr:uid="{C947B30F-2D1A-468E-A6DE-A24F6462F4A6}"/>
    <cellStyle name="Percent 2 3 3 2 5" xfId="21866" xr:uid="{9F4740D2-99C6-4B72-A82C-A5E17F7A4733}"/>
    <cellStyle name="Percent 2 3 3 2 5 2" xfId="35558" xr:uid="{BE82D0D4-D128-42B3-A685-10F8DF7A2C0C}"/>
    <cellStyle name="Percent 2 3 3 2 5 3" xfId="50442" xr:uid="{DBA54786-24EC-4828-B1DE-7FFBD55B7753}"/>
    <cellStyle name="Percent 2 3 3 2 6" xfId="15022" xr:uid="{C8D9F4A3-4DD1-4316-AF78-F081BC71197B}"/>
    <cellStyle name="Percent 2 3 3 2 7" xfId="28712" xr:uid="{EACD7F63-BEA7-4F35-B5F8-F37703AAF823}"/>
    <cellStyle name="Percent 2 3 3 2 8" xfId="43596" xr:uid="{ADE1A85A-EE27-4E35-B55A-81806C4419FB}"/>
    <cellStyle name="Percent 2 3 3 3" xfId="8178" xr:uid="{EBA7C77F-E4F0-4967-9D6E-AE20A3999425}"/>
    <cellStyle name="Percent 2 3 3 3 2" xfId="9890" xr:uid="{79D7D53B-9454-4FAA-9BBA-C44192233A25}"/>
    <cellStyle name="Percent 2 3 3 3 2 2" xfId="13312" xr:uid="{49D6E762-C9E6-4BD3-B1B3-D761C54D478A}"/>
    <cellStyle name="Percent 2 3 3 3 2 2 2" xfId="27002" xr:uid="{55FCA27B-2AAF-47AF-B9CE-368DEC11E84F}"/>
    <cellStyle name="Percent 2 3 3 3 2 2 2 2" xfId="40694" xr:uid="{046AFD90-2D41-43C2-862C-27CF70AC6199}"/>
    <cellStyle name="Percent 2 3 3 3 2 2 2 3" xfId="55578" xr:uid="{24193D61-AC86-48C8-BDD1-F923ACB893FE}"/>
    <cellStyle name="Percent 2 3 3 3 2 2 3" xfId="20158" xr:uid="{1D986BA0-DCF6-4EF0-AABE-9D68CFF868E5}"/>
    <cellStyle name="Percent 2 3 3 3 2 2 4" xfId="33848" xr:uid="{E15FF56B-7C8E-445F-9626-87FD545E53A3}"/>
    <cellStyle name="Percent 2 3 3 3 2 2 5" xfId="48732" xr:uid="{86C0DF48-77F3-4161-AB72-170ACB444906}"/>
    <cellStyle name="Percent 2 3 3 3 2 3" xfId="23580" xr:uid="{6C609071-FB3F-4CBF-96C1-3EE276844F3C}"/>
    <cellStyle name="Percent 2 3 3 3 2 3 2" xfId="37272" xr:uid="{692B54FC-5F97-49D0-ABED-6FE3B2601B40}"/>
    <cellStyle name="Percent 2 3 3 3 2 3 3" xfId="52156" xr:uid="{ECE4D26A-AD2E-44C2-ACC9-94147AD071E0}"/>
    <cellStyle name="Percent 2 3 3 3 2 4" xfId="16736" xr:uid="{386721D1-F446-4F89-BFF6-8BCE685A4160}"/>
    <cellStyle name="Percent 2 3 3 3 2 5" xfId="30426" xr:uid="{11DEFC94-A8AA-4212-B507-C4CBE796D4D3}"/>
    <cellStyle name="Percent 2 3 3 3 2 6" xfId="45310" xr:uid="{303CC490-1A74-4DCB-A9B4-9D9FDBAD0CC7}"/>
    <cellStyle name="Percent 2 3 3 3 3" xfId="11600" xr:uid="{4D9C1324-9256-437B-8852-E4D7FF444079}"/>
    <cellStyle name="Percent 2 3 3 3 3 2" xfId="25290" xr:uid="{0BE52245-88D1-4657-B80A-3F1126C8AA60}"/>
    <cellStyle name="Percent 2 3 3 3 3 2 2" xfId="38982" xr:uid="{F58FBF34-C255-49FA-A068-853C64F1A85A}"/>
    <cellStyle name="Percent 2 3 3 3 3 2 3" xfId="53866" xr:uid="{8F377A5E-49AC-4951-B68E-1CDC15A26C87}"/>
    <cellStyle name="Percent 2 3 3 3 3 3" xfId="18446" xr:uid="{F7CD63C8-C07C-4E96-9335-078DC78C9513}"/>
    <cellStyle name="Percent 2 3 3 3 3 4" xfId="32136" xr:uid="{ED1842B6-2C96-44BD-8A54-85D8301FECFA}"/>
    <cellStyle name="Percent 2 3 3 3 3 5" xfId="47020" xr:uid="{53E8123A-20D8-4867-9D26-075257D6DC2B}"/>
    <cellStyle name="Percent 2 3 3 3 4" xfId="21868" xr:uid="{B1D4A78C-102F-41DA-9535-192C88A746E7}"/>
    <cellStyle name="Percent 2 3 3 3 4 2" xfId="35560" xr:uid="{BF8C51BD-40A9-4D2A-B1A3-1D1433C5D5EE}"/>
    <cellStyle name="Percent 2 3 3 3 4 3" xfId="50444" xr:uid="{73EA4CB8-DA4B-41AC-AFED-DD9108C9D090}"/>
    <cellStyle name="Percent 2 3 3 3 5" xfId="15024" xr:uid="{8F4DB76F-0B32-4271-B391-EC2D1B802129}"/>
    <cellStyle name="Percent 2 3 3 3 6" xfId="28714" xr:uid="{08F878AA-0D8D-473E-9501-B405909370F5}"/>
    <cellStyle name="Percent 2 3 3 3 7" xfId="43598" xr:uid="{236B7F84-0461-4567-BFCB-42404C30F687}"/>
    <cellStyle name="Percent 2 3 3 4" xfId="8179" xr:uid="{DEB380A4-45C7-4BF7-A94C-6AC55F8606DC}"/>
    <cellStyle name="Percent 2 3 3 4 2" xfId="9891" xr:uid="{FDA1CBCC-B525-406B-A623-6BADBA820109}"/>
    <cellStyle name="Percent 2 3 3 4 2 2" xfId="13313" xr:uid="{448CF7E9-22AF-4475-9BA5-458E1FFA198F}"/>
    <cellStyle name="Percent 2 3 3 4 2 2 2" xfId="27003" xr:uid="{2B411A82-4CDF-4C23-858B-4305CDD9CABD}"/>
    <cellStyle name="Percent 2 3 3 4 2 2 2 2" xfId="40695" xr:uid="{87B23054-5ED6-4681-98AD-4DFC73FA525C}"/>
    <cellStyle name="Percent 2 3 3 4 2 2 2 3" xfId="55579" xr:uid="{25FE12C7-FCCE-456B-BB49-94AA9B5FEB17}"/>
    <cellStyle name="Percent 2 3 3 4 2 2 3" xfId="20159" xr:uid="{A0392908-786A-410A-A504-4EA7D7B6BE86}"/>
    <cellStyle name="Percent 2 3 3 4 2 2 4" xfId="33849" xr:uid="{06F3E0A9-FDF2-47B7-98F1-D805CEAC4A98}"/>
    <cellStyle name="Percent 2 3 3 4 2 2 5" xfId="48733" xr:uid="{37C28E7C-8C5C-4C0D-B418-4BE571ACB64E}"/>
    <cellStyle name="Percent 2 3 3 4 2 3" xfId="23581" xr:uid="{46800337-9443-4686-8F69-71E3DC39E4D8}"/>
    <cellStyle name="Percent 2 3 3 4 2 3 2" xfId="37273" xr:uid="{DFCC6F13-199A-4B3A-90A7-BB515156A16D}"/>
    <cellStyle name="Percent 2 3 3 4 2 3 3" xfId="52157" xr:uid="{04E52852-1925-45EE-9282-B00B45D65AFA}"/>
    <cellStyle name="Percent 2 3 3 4 2 4" xfId="16737" xr:uid="{3D434053-611A-4696-9A4F-30C281A7C37B}"/>
    <cellStyle name="Percent 2 3 3 4 2 5" xfId="30427" xr:uid="{0F8F2E12-2BB6-4B9C-829E-4217C0FBBA62}"/>
    <cellStyle name="Percent 2 3 3 4 2 6" xfId="45311" xr:uid="{4D4E37A0-2392-4B6F-82FD-D676A8339835}"/>
    <cellStyle name="Percent 2 3 3 4 3" xfId="11601" xr:uid="{4B204D58-99F7-40FF-83AE-94B2C9E30568}"/>
    <cellStyle name="Percent 2 3 3 4 3 2" xfId="25291" xr:uid="{35CA6DDA-FC88-43A8-BB1A-5E798EC5A107}"/>
    <cellStyle name="Percent 2 3 3 4 3 2 2" xfId="38983" xr:uid="{D61CC13E-D29A-43BD-ABCA-31BDBA495054}"/>
    <cellStyle name="Percent 2 3 3 4 3 2 3" xfId="53867" xr:uid="{1DCC3FA5-B10E-4EA0-9A65-2EBDBBDDD07E}"/>
    <cellStyle name="Percent 2 3 3 4 3 3" xfId="18447" xr:uid="{26A85B37-97DD-47CC-AE32-F3AC99587EBF}"/>
    <cellStyle name="Percent 2 3 3 4 3 4" xfId="32137" xr:uid="{BF00F769-4024-4569-9137-7D466757F319}"/>
    <cellStyle name="Percent 2 3 3 4 3 5" xfId="47021" xr:uid="{9B525D68-B18F-4481-89A5-30D54FD84A0C}"/>
    <cellStyle name="Percent 2 3 3 4 4" xfId="21869" xr:uid="{7016D727-5929-4211-A315-3EAC63E0540A}"/>
    <cellStyle name="Percent 2 3 3 4 4 2" xfId="35561" xr:uid="{58468DE8-744C-4AAA-A871-1F69AA88E221}"/>
    <cellStyle name="Percent 2 3 3 4 4 3" xfId="50445" xr:uid="{B46A34A5-CBEE-4156-85EF-34A7C2E1BF92}"/>
    <cellStyle name="Percent 2 3 3 4 5" xfId="15025" xr:uid="{9F51D1C5-BFFE-46A0-9C2D-6DDCD4A845D2}"/>
    <cellStyle name="Percent 2 3 3 4 6" xfId="28715" xr:uid="{894443C8-ADCF-4AC2-94A7-87DBDA66B44C}"/>
    <cellStyle name="Percent 2 3 3 4 7" xfId="43599" xr:uid="{2317C73F-EE49-4F7F-8190-686B0259D636}"/>
    <cellStyle name="Percent 2 3 3 5" xfId="9887" xr:uid="{E728DA26-8A55-4425-AEDE-5F7F241E2A32}"/>
    <cellStyle name="Percent 2 3 3 5 2" xfId="13309" xr:uid="{4A0CD5C3-BE95-42D7-96F4-259EB7C03429}"/>
    <cellStyle name="Percent 2 3 3 5 2 2" xfId="26999" xr:uid="{57225DDC-A63E-43DB-815D-35677A1862B8}"/>
    <cellStyle name="Percent 2 3 3 5 2 2 2" xfId="40691" xr:uid="{C65C24D7-7D3A-443A-B40F-DE326D8B7A0F}"/>
    <cellStyle name="Percent 2 3 3 5 2 2 3" xfId="55575" xr:uid="{3F10FB9C-1579-4F27-8CC6-1B21A7337E39}"/>
    <cellStyle name="Percent 2 3 3 5 2 3" xfId="20155" xr:uid="{5810274B-C229-45CA-AB9F-D0808A26E50A}"/>
    <cellStyle name="Percent 2 3 3 5 2 4" xfId="33845" xr:uid="{354DBD32-029F-4E58-B3EE-5EDE109F6453}"/>
    <cellStyle name="Percent 2 3 3 5 2 5" xfId="48729" xr:uid="{4C3685EF-E5CA-4DCF-8B6A-562D08B4BED1}"/>
    <cellStyle name="Percent 2 3 3 5 3" xfId="23577" xr:uid="{E04BD1FE-9A72-4926-B381-E76B0AA2FC22}"/>
    <cellStyle name="Percent 2 3 3 5 3 2" xfId="37269" xr:uid="{FB145BC8-23E2-4CC2-B751-4048CD652BAB}"/>
    <cellStyle name="Percent 2 3 3 5 3 3" xfId="52153" xr:uid="{D56ED940-AD07-470F-86B8-CD808235F7AF}"/>
    <cellStyle name="Percent 2 3 3 5 4" xfId="16733" xr:uid="{173D542B-3E46-4908-B701-95B947F94FF0}"/>
    <cellStyle name="Percent 2 3 3 5 5" xfId="30423" xr:uid="{CA68FA65-F40C-4370-A622-79F778E87B54}"/>
    <cellStyle name="Percent 2 3 3 5 6" xfId="45307" xr:uid="{E29DFBF6-9C1A-479C-96A0-1D020EB1E376}"/>
    <cellStyle name="Percent 2 3 3 6" xfId="11597" xr:uid="{ACA52E2E-E2A4-4417-A28C-577A3F2CABCE}"/>
    <cellStyle name="Percent 2 3 3 6 2" xfId="25287" xr:uid="{CF567BB1-85A8-4F21-A799-7676F3573C7F}"/>
    <cellStyle name="Percent 2 3 3 6 2 2" xfId="38979" xr:uid="{4624D18E-CE28-45D8-97CE-E74436CE447E}"/>
    <cellStyle name="Percent 2 3 3 6 2 3" xfId="53863" xr:uid="{F3EAFD4A-9059-4BEB-AB21-5F14FAD9940B}"/>
    <cellStyle name="Percent 2 3 3 6 3" xfId="18443" xr:uid="{77773686-A994-4926-BF03-9CA86E8EC0F0}"/>
    <cellStyle name="Percent 2 3 3 6 4" xfId="32133" xr:uid="{0D137349-428C-4D70-AF86-BBBC516069EE}"/>
    <cellStyle name="Percent 2 3 3 6 5" xfId="47017" xr:uid="{E59B76EF-95CE-4741-BF7C-A09DA115E84A}"/>
    <cellStyle name="Percent 2 3 3 7" xfId="21865" xr:uid="{351E636B-3716-47DB-A772-14B061F68D06}"/>
    <cellStyle name="Percent 2 3 3 7 2" xfId="35557" xr:uid="{6A50DF2E-A5B6-4002-8236-B46E4750E0E1}"/>
    <cellStyle name="Percent 2 3 3 7 3" xfId="50441" xr:uid="{84BE1B82-071F-45A0-8114-2DFFABC50C5A}"/>
    <cellStyle name="Percent 2 3 3 8" xfId="15021" xr:uid="{8DEF3AD5-9786-498E-9AFF-051C83F4AA94}"/>
    <cellStyle name="Percent 2 3 3 9" xfId="28711" xr:uid="{D7CB5B08-8608-4FFC-85A7-6FD142EE697B}"/>
    <cellStyle name="Percent 2 3 4" xfId="8180" xr:uid="{325DA262-3F10-4352-924B-0C11CD5B9D60}"/>
    <cellStyle name="Percent 2 3 4 10" xfId="43600" xr:uid="{0C4344DF-1527-4378-A23F-F67C85537418}"/>
    <cellStyle name="Percent 2 3 4 2" xfId="8181" xr:uid="{A0736CF6-6266-44DC-B589-FF2FD87EF0FE}"/>
    <cellStyle name="Percent 2 3 4 2 2" xfId="8182" xr:uid="{7C650AC3-659F-431F-8F5E-807C69CEE539}"/>
    <cellStyle name="Percent 2 3 4 2 2 2" xfId="9894" xr:uid="{F2E6477B-FB30-46BF-A9E8-D2CA02240056}"/>
    <cellStyle name="Percent 2 3 4 2 2 2 2" xfId="13316" xr:uid="{93592531-9C7B-48D5-9AF5-049147A6A820}"/>
    <cellStyle name="Percent 2 3 4 2 2 2 2 2" xfId="27006" xr:uid="{8A24E0DC-50A1-49F8-AA78-C7214B8560A5}"/>
    <cellStyle name="Percent 2 3 4 2 2 2 2 2 2" xfId="40698" xr:uid="{E3A318AA-2C59-481E-AC7D-C706D7AB037E}"/>
    <cellStyle name="Percent 2 3 4 2 2 2 2 2 3" xfId="55582" xr:uid="{E4F08408-E1F9-4766-8112-DFA7A2345799}"/>
    <cellStyle name="Percent 2 3 4 2 2 2 2 3" xfId="20162" xr:uid="{CEA51878-D259-4367-B578-E610807D20CA}"/>
    <cellStyle name="Percent 2 3 4 2 2 2 2 4" xfId="33852" xr:uid="{F69FD7F6-97E3-44C8-AB14-57C7AA7BB79D}"/>
    <cellStyle name="Percent 2 3 4 2 2 2 2 5" xfId="48736" xr:uid="{ACD51918-3D64-4404-B32A-7257DB23B068}"/>
    <cellStyle name="Percent 2 3 4 2 2 2 3" xfId="23584" xr:uid="{0778EA0D-1E22-4946-8B3E-EADC46CA7553}"/>
    <cellStyle name="Percent 2 3 4 2 2 2 3 2" xfId="37276" xr:uid="{2BFCF272-5863-415E-8559-DD5B3D96DEA1}"/>
    <cellStyle name="Percent 2 3 4 2 2 2 3 3" xfId="52160" xr:uid="{D7E8FE56-C940-43D1-9060-2FA35B653F0E}"/>
    <cellStyle name="Percent 2 3 4 2 2 2 4" xfId="16740" xr:uid="{B87C80A0-CE64-4822-B70A-3CE23D949234}"/>
    <cellStyle name="Percent 2 3 4 2 2 2 5" xfId="30430" xr:uid="{EEF623D8-CEB8-4A2C-80D1-FBB6CE8E8882}"/>
    <cellStyle name="Percent 2 3 4 2 2 2 6" xfId="45314" xr:uid="{562D6BE7-0F16-4C1F-997F-140D6BF60E0A}"/>
    <cellStyle name="Percent 2 3 4 2 2 3" xfId="11604" xr:uid="{7C55FF4D-A8FB-4215-B8AF-9F9F7BC21060}"/>
    <cellStyle name="Percent 2 3 4 2 2 3 2" xfId="25294" xr:uid="{02C158B5-A761-4FEB-8B5B-80405B205D3F}"/>
    <cellStyle name="Percent 2 3 4 2 2 3 2 2" xfId="38986" xr:uid="{938CBF79-CE93-4191-B5FF-AFA4759015F7}"/>
    <cellStyle name="Percent 2 3 4 2 2 3 2 3" xfId="53870" xr:uid="{93E7D8F2-7200-48E1-A546-CE5D3C8C23D2}"/>
    <cellStyle name="Percent 2 3 4 2 2 3 3" xfId="18450" xr:uid="{409E7D25-02F6-45A6-BF35-56EFF3400E0C}"/>
    <cellStyle name="Percent 2 3 4 2 2 3 4" xfId="32140" xr:uid="{D5FD5CC6-7877-4762-B3B1-DBF3F0C8A259}"/>
    <cellStyle name="Percent 2 3 4 2 2 3 5" xfId="47024" xr:uid="{25D3B098-2519-44E0-B6EA-BF56F7779ADB}"/>
    <cellStyle name="Percent 2 3 4 2 2 4" xfId="21872" xr:uid="{B14D9E07-8A6F-4B29-A4A2-44409E17FCAD}"/>
    <cellStyle name="Percent 2 3 4 2 2 4 2" xfId="35564" xr:uid="{90000510-733A-4CB6-A4DD-02F0354EE9A5}"/>
    <cellStyle name="Percent 2 3 4 2 2 4 3" xfId="50448" xr:uid="{48D6158B-9FB5-400F-8682-4ED8AD15B2A1}"/>
    <cellStyle name="Percent 2 3 4 2 2 5" xfId="15028" xr:uid="{FEDF5560-C8D7-453B-A549-23B2A47C66ED}"/>
    <cellStyle name="Percent 2 3 4 2 2 6" xfId="28718" xr:uid="{2049B7F2-C10A-4D69-83EA-F417D0BD3890}"/>
    <cellStyle name="Percent 2 3 4 2 2 7" xfId="43602" xr:uid="{A0BAF2F6-599A-494B-B547-51D9DA3A9810}"/>
    <cellStyle name="Percent 2 3 4 2 3" xfId="9893" xr:uid="{1A864F0B-0DA3-4FCA-9F80-804C24608DB1}"/>
    <cellStyle name="Percent 2 3 4 2 3 2" xfId="13315" xr:uid="{232F9BD9-A52B-4712-8067-7FDDDB3F4B9E}"/>
    <cellStyle name="Percent 2 3 4 2 3 2 2" xfId="27005" xr:uid="{3571457B-EDBD-4F3F-98BB-8C8945D3EC9B}"/>
    <cellStyle name="Percent 2 3 4 2 3 2 2 2" xfId="40697" xr:uid="{00B33FF7-48C4-4652-8154-D662F3984A26}"/>
    <cellStyle name="Percent 2 3 4 2 3 2 2 3" xfId="55581" xr:uid="{7FFFB495-F411-4105-B707-5B73DA5459A6}"/>
    <cellStyle name="Percent 2 3 4 2 3 2 3" xfId="20161" xr:uid="{28778308-FA83-41E2-A4C2-C1BB1C7387A9}"/>
    <cellStyle name="Percent 2 3 4 2 3 2 4" xfId="33851" xr:uid="{3AA56C15-5B3B-4629-BE5F-6E4AEEA6C5A7}"/>
    <cellStyle name="Percent 2 3 4 2 3 2 5" xfId="48735" xr:uid="{50940EF9-2F72-4ECD-B748-36A8AF93CE82}"/>
    <cellStyle name="Percent 2 3 4 2 3 3" xfId="23583" xr:uid="{D99D497E-D912-4CB8-9F99-A3087650985D}"/>
    <cellStyle name="Percent 2 3 4 2 3 3 2" xfId="37275" xr:uid="{5C33B0A5-2F67-4CF9-BFA9-F43506670C4F}"/>
    <cellStyle name="Percent 2 3 4 2 3 3 3" xfId="52159" xr:uid="{729019B9-DA29-45EC-9607-6422C18ECFDC}"/>
    <cellStyle name="Percent 2 3 4 2 3 4" xfId="16739" xr:uid="{0771602E-3E66-49C5-91CF-1638C3129E87}"/>
    <cellStyle name="Percent 2 3 4 2 3 5" xfId="30429" xr:uid="{CFEE48C8-52D5-4B81-84FB-E7F2D76F7D39}"/>
    <cellStyle name="Percent 2 3 4 2 3 6" xfId="45313" xr:uid="{4743761B-680D-4EF7-B3D0-F4D6EDB48CE6}"/>
    <cellStyle name="Percent 2 3 4 2 4" xfId="11603" xr:uid="{54EA6066-F5B1-4B9E-9E83-8CC8E5BA85FD}"/>
    <cellStyle name="Percent 2 3 4 2 4 2" xfId="25293" xr:uid="{24B14B83-D39E-4810-92C5-93365ECCD8DC}"/>
    <cellStyle name="Percent 2 3 4 2 4 2 2" xfId="38985" xr:uid="{5BE87402-4FDF-4A14-9BE6-FF43B749B1DE}"/>
    <cellStyle name="Percent 2 3 4 2 4 2 3" xfId="53869" xr:uid="{A4516DF5-D3BF-4824-82AD-7C4D17748301}"/>
    <cellStyle name="Percent 2 3 4 2 4 3" xfId="18449" xr:uid="{AD892711-ECA2-4324-89DF-62D0B7545F7B}"/>
    <cellStyle name="Percent 2 3 4 2 4 4" xfId="32139" xr:uid="{D7B88C11-D722-401D-9D5A-7110BB0A1475}"/>
    <cellStyle name="Percent 2 3 4 2 4 5" xfId="47023" xr:uid="{E6FFF1D4-3C05-426C-A12B-531DD9A40764}"/>
    <cellStyle name="Percent 2 3 4 2 5" xfId="21871" xr:uid="{0A480862-99CF-4DB9-8443-4B6F3A62BE8C}"/>
    <cellStyle name="Percent 2 3 4 2 5 2" xfId="35563" xr:uid="{E9B7BAD0-BF48-4E55-B246-46F69DA3E1A6}"/>
    <cellStyle name="Percent 2 3 4 2 5 3" xfId="50447" xr:uid="{B21C3077-FAAB-404E-885A-14561C94E4C6}"/>
    <cellStyle name="Percent 2 3 4 2 6" xfId="15027" xr:uid="{C1D2D28D-40C7-4D97-AC3E-5C1F38A0A758}"/>
    <cellStyle name="Percent 2 3 4 2 7" xfId="28717" xr:uid="{6012BE79-9765-44A2-919A-E784168E3641}"/>
    <cellStyle name="Percent 2 3 4 2 8" xfId="43601" xr:uid="{375119FC-720B-43A2-BDB7-011D9804A801}"/>
    <cellStyle name="Percent 2 3 4 3" xfId="8183" xr:uid="{41B564FA-06B4-4168-BF38-CAB3919D61A7}"/>
    <cellStyle name="Percent 2 3 4 3 2" xfId="9895" xr:uid="{1ED836F5-4456-455D-B356-2464788F7AB6}"/>
    <cellStyle name="Percent 2 3 4 3 2 2" xfId="13317" xr:uid="{99B22459-5DAA-48F5-ADEA-3688DE3236C3}"/>
    <cellStyle name="Percent 2 3 4 3 2 2 2" xfId="27007" xr:uid="{4D035C7F-C9F7-408F-9148-48B939C04182}"/>
    <cellStyle name="Percent 2 3 4 3 2 2 2 2" xfId="40699" xr:uid="{D3023895-E1E7-45BA-91C1-432FCF94071D}"/>
    <cellStyle name="Percent 2 3 4 3 2 2 2 3" xfId="55583" xr:uid="{23941213-EAA6-4145-8F93-B63F375C980E}"/>
    <cellStyle name="Percent 2 3 4 3 2 2 3" xfId="20163" xr:uid="{EB531723-439A-477F-905B-C8C3E55DCD3B}"/>
    <cellStyle name="Percent 2 3 4 3 2 2 4" xfId="33853" xr:uid="{E2FD2A95-587A-45C2-AF07-B49CF63E49C1}"/>
    <cellStyle name="Percent 2 3 4 3 2 2 5" xfId="48737" xr:uid="{83A96E08-F8CB-4025-9577-FEBB664FD32D}"/>
    <cellStyle name="Percent 2 3 4 3 2 3" xfId="23585" xr:uid="{684BE4AF-61E6-4D3A-9404-12D07AF06E26}"/>
    <cellStyle name="Percent 2 3 4 3 2 3 2" xfId="37277" xr:uid="{0D573BD8-1D4A-46B9-A57C-EEE797377F36}"/>
    <cellStyle name="Percent 2 3 4 3 2 3 3" xfId="52161" xr:uid="{472424A6-9E26-4D32-B7F1-598CCAA26AC7}"/>
    <cellStyle name="Percent 2 3 4 3 2 4" xfId="16741" xr:uid="{BC8976FD-3BBA-45CF-BCE9-D7AEE5CF3F6D}"/>
    <cellStyle name="Percent 2 3 4 3 2 5" xfId="30431" xr:uid="{5CD12679-03F4-4C22-A693-E484B91C4606}"/>
    <cellStyle name="Percent 2 3 4 3 2 6" xfId="45315" xr:uid="{722DC90E-EA88-4196-A08B-3040DF5ACD21}"/>
    <cellStyle name="Percent 2 3 4 3 3" xfId="11605" xr:uid="{0D929EF7-71B5-440F-BDB6-C626BE5F723E}"/>
    <cellStyle name="Percent 2 3 4 3 3 2" xfId="25295" xr:uid="{38415B44-291E-40B7-AFE5-253D1565D37A}"/>
    <cellStyle name="Percent 2 3 4 3 3 2 2" xfId="38987" xr:uid="{B7575585-0775-4592-9BA2-EB3192D5F068}"/>
    <cellStyle name="Percent 2 3 4 3 3 2 3" xfId="53871" xr:uid="{48C5FE7A-9EE3-4B91-9EEC-AAFA0C50708D}"/>
    <cellStyle name="Percent 2 3 4 3 3 3" xfId="18451" xr:uid="{5E76FA90-7C02-4FB2-A522-85B087525ED4}"/>
    <cellStyle name="Percent 2 3 4 3 3 4" xfId="32141" xr:uid="{8018ADB9-199C-4F4E-AB35-BFCA81D9E813}"/>
    <cellStyle name="Percent 2 3 4 3 3 5" xfId="47025" xr:uid="{BDFC48A8-C74E-4F21-AFBB-A1FCADBFF8BD}"/>
    <cellStyle name="Percent 2 3 4 3 4" xfId="21873" xr:uid="{E3581803-0A35-40B7-B3C1-BEA64759A4DF}"/>
    <cellStyle name="Percent 2 3 4 3 4 2" xfId="35565" xr:uid="{3FE58AFB-71F4-4998-AF58-FF6AF1DDDFAB}"/>
    <cellStyle name="Percent 2 3 4 3 4 3" xfId="50449" xr:uid="{3D840521-BBDC-4265-A759-DE440C33A280}"/>
    <cellStyle name="Percent 2 3 4 3 5" xfId="15029" xr:uid="{527EA3F5-201C-4CE2-9F0C-674B1D7C6718}"/>
    <cellStyle name="Percent 2 3 4 3 6" xfId="28719" xr:uid="{FFA9795B-2572-4EB0-ADA4-7617193AABCE}"/>
    <cellStyle name="Percent 2 3 4 3 7" xfId="43603" xr:uid="{A37395A2-052F-4D31-BD7C-B57BCC71AAE3}"/>
    <cellStyle name="Percent 2 3 4 4" xfId="8184" xr:uid="{EE72D922-0857-495F-B506-A2A1F30D5A52}"/>
    <cellStyle name="Percent 2 3 4 4 2" xfId="9896" xr:uid="{753B833C-4549-4554-B2DB-F0902C1F4241}"/>
    <cellStyle name="Percent 2 3 4 4 2 2" xfId="13318" xr:uid="{0CAC8C79-CECA-4BCA-8E43-BA3DBF8D6CBD}"/>
    <cellStyle name="Percent 2 3 4 4 2 2 2" xfId="27008" xr:uid="{CBF62659-7F6F-46C6-BEC6-CF986C809008}"/>
    <cellStyle name="Percent 2 3 4 4 2 2 2 2" xfId="40700" xr:uid="{324B4F34-719C-45C4-96E5-A62CA90A0841}"/>
    <cellStyle name="Percent 2 3 4 4 2 2 2 3" xfId="55584" xr:uid="{BD74B662-82F0-4403-B4A3-775C5D6ADFE5}"/>
    <cellStyle name="Percent 2 3 4 4 2 2 3" xfId="20164" xr:uid="{A73B8342-ECB0-43FE-8717-E38A84F70586}"/>
    <cellStyle name="Percent 2 3 4 4 2 2 4" xfId="33854" xr:uid="{B116CDD9-3CF8-4FD8-A52E-C2687E9A5A63}"/>
    <cellStyle name="Percent 2 3 4 4 2 2 5" xfId="48738" xr:uid="{1C831AB6-46D5-4FED-9E5B-465684EEAA21}"/>
    <cellStyle name="Percent 2 3 4 4 2 3" xfId="23586" xr:uid="{C4943BEE-C4F1-47A2-8085-1772C3DED0F7}"/>
    <cellStyle name="Percent 2 3 4 4 2 3 2" xfId="37278" xr:uid="{8FDF8333-F9CE-4580-A64B-D36DE841338E}"/>
    <cellStyle name="Percent 2 3 4 4 2 3 3" xfId="52162" xr:uid="{29CE802D-DCD6-49EE-A632-80C650C808B1}"/>
    <cellStyle name="Percent 2 3 4 4 2 4" xfId="16742" xr:uid="{9033808D-28F8-4211-84E6-5889F8F7963A}"/>
    <cellStyle name="Percent 2 3 4 4 2 5" xfId="30432" xr:uid="{15E60A90-DD50-4D45-8B34-6E7C1E11D598}"/>
    <cellStyle name="Percent 2 3 4 4 2 6" xfId="45316" xr:uid="{0411A091-327E-4ED4-BFE1-91248C6A1365}"/>
    <cellStyle name="Percent 2 3 4 4 3" xfId="11606" xr:uid="{903A467B-E898-4C45-8CB3-A1BDC6B5C0A5}"/>
    <cellStyle name="Percent 2 3 4 4 3 2" xfId="25296" xr:uid="{19B3EF51-2746-444F-AFC1-0D24FB6470AA}"/>
    <cellStyle name="Percent 2 3 4 4 3 2 2" xfId="38988" xr:uid="{4C5B80C3-4878-4234-BC8C-7D8F8B8A50F6}"/>
    <cellStyle name="Percent 2 3 4 4 3 2 3" xfId="53872" xr:uid="{9AF93F20-DB8F-4DCB-BAA8-34CFC368D55D}"/>
    <cellStyle name="Percent 2 3 4 4 3 3" xfId="18452" xr:uid="{8925F1A3-25B3-45DA-B197-2C5EDBA8F7D8}"/>
    <cellStyle name="Percent 2 3 4 4 3 4" xfId="32142" xr:uid="{02608569-ADD0-4E92-9D61-5F9D068E1E1E}"/>
    <cellStyle name="Percent 2 3 4 4 3 5" xfId="47026" xr:uid="{95162C64-7FF7-429A-B218-1C2D2AC7E8C7}"/>
    <cellStyle name="Percent 2 3 4 4 4" xfId="21874" xr:uid="{08AABEC6-5233-4FE1-8003-1EFDA04C3D43}"/>
    <cellStyle name="Percent 2 3 4 4 4 2" xfId="35566" xr:uid="{BD89E1E7-E518-4DD5-A133-5EE438C997C8}"/>
    <cellStyle name="Percent 2 3 4 4 4 3" xfId="50450" xr:uid="{690F0542-0656-4DA4-B3F7-D307CADA2C7F}"/>
    <cellStyle name="Percent 2 3 4 4 5" xfId="15030" xr:uid="{FF41D5F2-89BA-4BC5-9128-67CA76C1D246}"/>
    <cellStyle name="Percent 2 3 4 4 6" xfId="28720" xr:uid="{4C822946-11CD-4750-9615-FFF05994FE31}"/>
    <cellStyle name="Percent 2 3 4 4 7" xfId="43604" xr:uid="{A453669A-B209-41B7-9BB1-AFA8352249A2}"/>
    <cellStyle name="Percent 2 3 4 5" xfId="9892" xr:uid="{AFFE861B-33F8-4D2D-BEC6-D26CD2BA7F48}"/>
    <cellStyle name="Percent 2 3 4 5 2" xfId="13314" xr:uid="{BCA02697-06B0-4AC8-8DB0-AC45C8BE79D7}"/>
    <cellStyle name="Percent 2 3 4 5 2 2" xfId="27004" xr:uid="{BBF6A98D-5913-4CF0-8D40-43902F7A7B88}"/>
    <cellStyle name="Percent 2 3 4 5 2 2 2" xfId="40696" xr:uid="{C9915D0E-E5CD-40C4-ACBA-B941ACA5737C}"/>
    <cellStyle name="Percent 2 3 4 5 2 2 3" xfId="55580" xr:uid="{860A12DF-F9BA-426B-8561-984C9386E716}"/>
    <cellStyle name="Percent 2 3 4 5 2 3" xfId="20160" xr:uid="{EEF35F86-9250-4277-A682-DE0C72ECD921}"/>
    <cellStyle name="Percent 2 3 4 5 2 4" xfId="33850" xr:uid="{C5D20056-EB98-48A4-9023-ECC51F447827}"/>
    <cellStyle name="Percent 2 3 4 5 2 5" xfId="48734" xr:uid="{34A396FE-F9B6-41AA-A334-6EC7817895D5}"/>
    <cellStyle name="Percent 2 3 4 5 3" xfId="23582" xr:uid="{4CE53379-3CE7-419A-99B1-4E720E426B39}"/>
    <cellStyle name="Percent 2 3 4 5 3 2" xfId="37274" xr:uid="{1210569A-17B0-4391-BD77-41E617666D39}"/>
    <cellStyle name="Percent 2 3 4 5 3 3" xfId="52158" xr:uid="{D6862FC2-DC44-48A1-99DF-4BC837BD501B}"/>
    <cellStyle name="Percent 2 3 4 5 4" xfId="16738" xr:uid="{3B1ACD0F-EE2C-4586-BFDC-747DC78EF558}"/>
    <cellStyle name="Percent 2 3 4 5 5" xfId="30428" xr:uid="{B9892EDA-3C67-4FCB-8A5D-693046B23CA2}"/>
    <cellStyle name="Percent 2 3 4 5 6" xfId="45312" xr:uid="{C7E73633-9052-4DEB-A8E4-F7A6F7E6CE82}"/>
    <cellStyle name="Percent 2 3 4 6" xfId="11602" xr:uid="{E60B32C8-77F1-4B98-B358-71ECCC148231}"/>
    <cellStyle name="Percent 2 3 4 6 2" xfId="25292" xr:uid="{6D942263-6323-4ED0-B20A-A41B666269CC}"/>
    <cellStyle name="Percent 2 3 4 6 2 2" xfId="38984" xr:uid="{F0581D70-2D96-4760-B2CA-8CCE446249D5}"/>
    <cellStyle name="Percent 2 3 4 6 2 3" xfId="53868" xr:uid="{48C21984-BF7C-40A1-BBF2-911C61944854}"/>
    <cellStyle name="Percent 2 3 4 6 3" xfId="18448" xr:uid="{571412CB-1799-440F-B597-2FABBE94826F}"/>
    <cellStyle name="Percent 2 3 4 6 4" xfId="32138" xr:uid="{AC8A7180-7C0C-4A71-9A5F-895833DFC975}"/>
    <cellStyle name="Percent 2 3 4 6 5" xfId="47022" xr:uid="{1EF2A4C0-A3F8-4CE3-89DE-8EF721503DEE}"/>
    <cellStyle name="Percent 2 3 4 7" xfId="21870" xr:uid="{4C471536-0EC8-408A-82D7-6E5E7BFCF78E}"/>
    <cellStyle name="Percent 2 3 4 7 2" xfId="35562" xr:uid="{73FB5B37-81BC-4ACD-B95E-C436EA4BBBBF}"/>
    <cellStyle name="Percent 2 3 4 7 3" xfId="50446" xr:uid="{41282FB6-2174-413A-9511-863FECE3E7B4}"/>
    <cellStyle name="Percent 2 3 4 8" xfId="15026" xr:uid="{DE1B13FA-73C5-438B-A6B8-68E30053C517}"/>
    <cellStyle name="Percent 2 3 4 9" xfId="28716" xr:uid="{BD0D70FA-32C5-423C-8126-3B2C6616FCFC}"/>
    <cellStyle name="Percent 2 3 5" xfId="8185" xr:uid="{78667EBD-A00C-454D-9321-0018349B8AA5}"/>
    <cellStyle name="Percent 2 3 5 2" xfId="8186" xr:uid="{D0B29852-CDE1-433D-94CF-06BE57F969B0}"/>
    <cellStyle name="Percent 2 3 5 2 2" xfId="9898" xr:uid="{57368662-EF4D-4655-B9D0-C01F6AA31A4C}"/>
    <cellStyle name="Percent 2 3 5 2 2 2" xfId="13320" xr:uid="{63CBE9EB-8322-424A-8E9E-2EB12FEAD1E6}"/>
    <cellStyle name="Percent 2 3 5 2 2 2 2" xfId="27010" xr:uid="{3141E697-FD22-4E9E-8ED0-BEABAD497BD5}"/>
    <cellStyle name="Percent 2 3 5 2 2 2 2 2" xfId="40702" xr:uid="{6B8BE82D-5CB6-484D-92E8-EABDD4D048FE}"/>
    <cellStyle name="Percent 2 3 5 2 2 2 2 3" xfId="55586" xr:uid="{9773E17F-A1B6-415E-9024-A73845AFF487}"/>
    <cellStyle name="Percent 2 3 5 2 2 2 3" xfId="20166" xr:uid="{CEEE36E0-8781-4113-90E2-EE97CA6C9C72}"/>
    <cellStyle name="Percent 2 3 5 2 2 2 4" xfId="33856" xr:uid="{6CCD649D-63F1-48F0-AC1E-9A4CB7A3E4B3}"/>
    <cellStyle name="Percent 2 3 5 2 2 2 5" xfId="48740" xr:uid="{2925B3AE-BC66-4FFE-BDAC-4354ACE00E81}"/>
    <cellStyle name="Percent 2 3 5 2 2 3" xfId="23588" xr:uid="{A028777D-2B3C-4BD9-A408-47B1900FAB0F}"/>
    <cellStyle name="Percent 2 3 5 2 2 3 2" xfId="37280" xr:uid="{70BCF35E-0F1C-4413-833A-335E5BE3E22D}"/>
    <cellStyle name="Percent 2 3 5 2 2 3 3" xfId="52164" xr:uid="{1249E02A-A33B-4F35-BD55-248346D1D1ED}"/>
    <cellStyle name="Percent 2 3 5 2 2 4" xfId="16744" xr:uid="{8895F50D-CAC4-4340-B30C-4472D8FDDDEE}"/>
    <cellStyle name="Percent 2 3 5 2 2 5" xfId="30434" xr:uid="{66AC6682-E5B2-45F2-9C31-DAB33556378D}"/>
    <cellStyle name="Percent 2 3 5 2 2 6" xfId="45318" xr:uid="{ECDB17D6-36E4-4540-9ED4-961E2053BD1B}"/>
    <cellStyle name="Percent 2 3 5 2 3" xfId="11608" xr:uid="{EE6BCD63-13F7-43A5-B452-FF94725EA52E}"/>
    <cellStyle name="Percent 2 3 5 2 3 2" xfId="25298" xr:uid="{ED2CAFBD-D948-46EB-BCE8-FE0A1684E030}"/>
    <cellStyle name="Percent 2 3 5 2 3 2 2" xfId="38990" xr:uid="{1C1A0466-1C55-4721-8047-9985D2618C58}"/>
    <cellStyle name="Percent 2 3 5 2 3 2 3" xfId="53874" xr:uid="{3522EC71-11B4-49D6-BCCE-7D8AAF1BDA52}"/>
    <cellStyle name="Percent 2 3 5 2 3 3" xfId="18454" xr:uid="{D365B52D-1116-4F6C-AAEA-0A1A6349B3D7}"/>
    <cellStyle name="Percent 2 3 5 2 3 4" xfId="32144" xr:uid="{D9D1C3C9-34CD-436E-A9B1-0907F68CE21D}"/>
    <cellStyle name="Percent 2 3 5 2 3 5" xfId="47028" xr:uid="{6E61D24D-D703-451E-A60C-F46838463815}"/>
    <cellStyle name="Percent 2 3 5 2 4" xfId="21876" xr:uid="{8B3E4796-C803-422E-8696-3DFA76B7538D}"/>
    <cellStyle name="Percent 2 3 5 2 4 2" xfId="35568" xr:uid="{4CC4D81C-BE4B-45A4-A804-6633200FC3BB}"/>
    <cellStyle name="Percent 2 3 5 2 4 3" xfId="50452" xr:uid="{0255BA8D-935E-4A13-8C9B-B3A3AA1B36AC}"/>
    <cellStyle name="Percent 2 3 5 2 5" xfId="15032" xr:uid="{8C1525D4-4763-4049-9E84-51C9BA4468A9}"/>
    <cellStyle name="Percent 2 3 5 2 6" xfId="28722" xr:uid="{430ED6EB-579C-4367-B4BF-D4A715CCE57D}"/>
    <cellStyle name="Percent 2 3 5 2 7" xfId="43606" xr:uid="{4D099CD9-F8BA-49A4-BCAD-F28FD1FAA81C}"/>
    <cellStyle name="Percent 2 3 5 3" xfId="9897" xr:uid="{9F11D012-309F-45AC-BBCF-E91A78514EF1}"/>
    <cellStyle name="Percent 2 3 5 3 2" xfId="13319" xr:uid="{D70C4B57-10F2-433F-B072-AC75474F3F14}"/>
    <cellStyle name="Percent 2 3 5 3 2 2" xfId="27009" xr:uid="{49931453-3413-4785-B61E-AADBE17357EE}"/>
    <cellStyle name="Percent 2 3 5 3 2 2 2" xfId="40701" xr:uid="{3AF0BFA4-0A7B-4B50-B831-0D5A4E103B0B}"/>
    <cellStyle name="Percent 2 3 5 3 2 2 3" xfId="55585" xr:uid="{AECF91FB-86AD-4B84-A74B-EA187EDCC5A9}"/>
    <cellStyle name="Percent 2 3 5 3 2 3" xfId="20165" xr:uid="{6B3CAF7A-921C-494D-9B86-9F8C137E61E2}"/>
    <cellStyle name="Percent 2 3 5 3 2 4" xfId="33855" xr:uid="{5BF7F3CF-8BCC-486B-9913-1C5019EB7D7E}"/>
    <cellStyle name="Percent 2 3 5 3 2 5" xfId="48739" xr:uid="{49D23075-89DA-4D6B-AD43-FA8F747FE302}"/>
    <cellStyle name="Percent 2 3 5 3 3" xfId="23587" xr:uid="{10A7932F-99AB-420D-BDC5-672FB4CF4318}"/>
    <cellStyle name="Percent 2 3 5 3 3 2" xfId="37279" xr:uid="{24D27752-8BCE-44C9-8D9C-CCFF059B5606}"/>
    <cellStyle name="Percent 2 3 5 3 3 3" xfId="52163" xr:uid="{5C118157-B4FC-44B3-BFEA-C8142847F543}"/>
    <cellStyle name="Percent 2 3 5 3 4" xfId="16743" xr:uid="{EFA44063-EB3F-4CE3-B0AD-E1E79C2BC0FE}"/>
    <cellStyle name="Percent 2 3 5 3 5" xfId="30433" xr:uid="{C90DC5C5-85D2-48EA-81B7-78B5BEC47AB2}"/>
    <cellStyle name="Percent 2 3 5 3 6" xfId="45317" xr:uid="{3882E5CC-84A0-4FF7-AE33-18DBC19DBC27}"/>
    <cellStyle name="Percent 2 3 5 4" xfId="11607" xr:uid="{9C04FCCC-C00E-459D-B9E1-44B759265884}"/>
    <cellStyle name="Percent 2 3 5 4 2" xfId="25297" xr:uid="{CF1CEEC8-9C5A-4F55-865A-A61605ECC8C4}"/>
    <cellStyle name="Percent 2 3 5 4 2 2" xfId="38989" xr:uid="{6C8FDF2C-8D6D-4E53-BDF8-2EE1B33044CD}"/>
    <cellStyle name="Percent 2 3 5 4 2 3" xfId="53873" xr:uid="{4BE6D64D-404A-4EA5-BE68-FAE8605F6DAC}"/>
    <cellStyle name="Percent 2 3 5 4 3" xfId="18453" xr:uid="{F14A87D1-4734-4BB0-A56F-4F8A1162CD0C}"/>
    <cellStyle name="Percent 2 3 5 4 4" xfId="32143" xr:uid="{CA3B7F89-B488-40FC-A24C-AA16C5F579F9}"/>
    <cellStyle name="Percent 2 3 5 4 5" xfId="47027" xr:uid="{4E39ED39-6B47-4217-933D-56CAFD8CFEF2}"/>
    <cellStyle name="Percent 2 3 5 5" xfId="21875" xr:uid="{489C27B9-4C6F-4FDE-8CE2-9E57EF8735DE}"/>
    <cellStyle name="Percent 2 3 5 5 2" xfId="35567" xr:uid="{6A662C18-2DA9-4DD9-9294-6783B687F91E}"/>
    <cellStyle name="Percent 2 3 5 5 3" xfId="50451" xr:uid="{5306E33B-5CB3-48C1-958C-A33A144C94EF}"/>
    <cellStyle name="Percent 2 3 5 6" xfId="15031" xr:uid="{345C025A-F812-497E-8E2F-404F70C7AFBD}"/>
    <cellStyle name="Percent 2 3 5 7" xfId="28721" xr:uid="{EDD2EB34-4666-4487-8649-F1B969BF2E79}"/>
    <cellStyle name="Percent 2 3 5 8" xfId="43605" xr:uid="{C53B7015-960A-47AF-8E88-0BF02258601E}"/>
    <cellStyle name="Percent 2 3 6" xfId="8187" xr:uid="{0DB221FE-779D-43B9-A26C-B12F18A135EE}"/>
    <cellStyle name="Percent 2 3 6 2" xfId="9899" xr:uid="{6D0050DD-4D97-4673-AC75-7B10A31C6682}"/>
    <cellStyle name="Percent 2 3 6 2 2" xfId="13321" xr:uid="{758AB64B-DD67-41F3-B927-0701AB6EE85B}"/>
    <cellStyle name="Percent 2 3 6 2 2 2" xfId="27011" xr:uid="{40B953C0-61D1-430C-B354-C7F81647A3BC}"/>
    <cellStyle name="Percent 2 3 6 2 2 2 2" xfId="40703" xr:uid="{C7E6B686-11EF-4B39-87B7-47B953B2A1D5}"/>
    <cellStyle name="Percent 2 3 6 2 2 2 3" xfId="55587" xr:uid="{F47468A9-3D11-42B2-AF1D-4F2CF7793ACD}"/>
    <cellStyle name="Percent 2 3 6 2 2 3" xfId="20167" xr:uid="{2CCC30DF-B7C8-41BE-82BB-4C727A35E5B3}"/>
    <cellStyle name="Percent 2 3 6 2 2 4" xfId="33857" xr:uid="{172EE9B3-BA5E-40C9-B9F7-FC9025429B0E}"/>
    <cellStyle name="Percent 2 3 6 2 2 5" xfId="48741" xr:uid="{ED151F70-7147-467B-8651-69720CBF7B12}"/>
    <cellStyle name="Percent 2 3 6 2 3" xfId="23589" xr:uid="{11E04CFD-F158-4999-8A33-553D20A138F3}"/>
    <cellStyle name="Percent 2 3 6 2 3 2" xfId="37281" xr:uid="{AB45404B-2D3E-4145-90E6-CDEB898A0E45}"/>
    <cellStyle name="Percent 2 3 6 2 3 3" xfId="52165" xr:uid="{23E1F77D-7DF3-489C-ADC1-36CDDB3AE356}"/>
    <cellStyle name="Percent 2 3 6 2 4" xfId="16745" xr:uid="{88C96AA7-AFA7-405A-8716-EB47BCDB7D3F}"/>
    <cellStyle name="Percent 2 3 6 2 5" xfId="30435" xr:uid="{A9A53DEF-EE72-4287-AEC1-0220F6ABD4E6}"/>
    <cellStyle name="Percent 2 3 6 2 6" xfId="45319" xr:uid="{942CB7EB-CE22-45B8-A89C-B802285B9F5D}"/>
    <cellStyle name="Percent 2 3 6 3" xfId="11609" xr:uid="{C9987F0D-0B3C-4C9F-8806-FA4799897338}"/>
    <cellStyle name="Percent 2 3 6 3 2" xfId="25299" xr:uid="{85A629CD-CDA4-4B54-95D9-9572BD023749}"/>
    <cellStyle name="Percent 2 3 6 3 2 2" xfId="38991" xr:uid="{7936C7A5-4F4F-4AC9-8424-6D7DDEAEBD38}"/>
    <cellStyle name="Percent 2 3 6 3 2 3" xfId="53875" xr:uid="{743CE824-2526-4414-8796-F105848A8C96}"/>
    <cellStyle name="Percent 2 3 6 3 3" xfId="18455" xr:uid="{77732019-2C0C-4516-9552-53D77A2478EE}"/>
    <cellStyle name="Percent 2 3 6 3 4" xfId="32145" xr:uid="{98653578-C2A5-493B-A8F8-C235610B6E93}"/>
    <cellStyle name="Percent 2 3 6 3 5" xfId="47029" xr:uid="{90A855BA-5A8F-4B01-B583-263A7787DA86}"/>
    <cellStyle name="Percent 2 3 6 4" xfId="21877" xr:uid="{57EB9369-90DD-4FEE-82D2-C9274574E262}"/>
    <cellStyle name="Percent 2 3 6 4 2" xfId="35569" xr:uid="{1C7B40D9-17B1-4803-8369-488A7DE3559C}"/>
    <cellStyle name="Percent 2 3 6 4 3" xfId="50453" xr:uid="{8DE69F5F-A57C-492B-AD92-B673C744CFE2}"/>
    <cellStyle name="Percent 2 3 6 5" xfId="15033" xr:uid="{87BF79A4-3170-4DF7-BBD1-AE7B6CD49CA9}"/>
    <cellStyle name="Percent 2 3 6 6" xfId="28723" xr:uid="{6A1D9A54-9B26-42FE-B7A3-A31635A739CC}"/>
    <cellStyle name="Percent 2 3 6 7" xfId="43607" xr:uid="{622ADAAB-B27E-48D1-AA5C-BED02A0B65B6}"/>
    <cellStyle name="Percent 2 3 7" xfId="8188" xr:uid="{EB0963EE-2271-45ED-8FE2-E8FB88D4CA58}"/>
    <cellStyle name="Percent 2 3 7 2" xfId="9900" xr:uid="{349A1E6C-2170-4EFC-A7E3-C6F6ED51EAAA}"/>
    <cellStyle name="Percent 2 3 7 2 2" xfId="13322" xr:uid="{9A4A70DF-B6D8-4A58-9977-2A06A815693E}"/>
    <cellStyle name="Percent 2 3 7 2 2 2" xfId="27012" xr:uid="{DC3A9B59-E0A5-43F4-92EC-D9F1828A2905}"/>
    <cellStyle name="Percent 2 3 7 2 2 2 2" xfId="40704" xr:uid="{CD4145DF-ABA5-494F-9C71-A69B090F58CA}"/>
    <cellStyle name="Percent 2 3 7 2 2 2 3" xfId="55588" xr:uid="{F5B7312B-E45D-4E1F-BEA5-BC2356F1D8FD}"/>
    <cellStyle name="Percent 2 3 7 2 2 3" xfId="20168" xr:uid="{C02C8D82-5088-4CAA-83C5-78E60D91E4D6}"/>
    <cellStyle name="Percent 2 3 7 2 2 4" xfId="33858" xr:uid="{B0593FC7-C9DA-4603-8457-B9F1686A224C}"/>
    <cellStyle name="Percent 2 3 7 2 2 5" xfId="48742" xr:uid="{185B736B-A4B1-492B-8267-A9D3D4B20460}"/>
    <cellStyle name="Percent 2 3 7 2 3" xfId="23590" xr:uid="{0C1EE4B5-F32B-46E5-A2FE-E119C8BE9F76}"/>
    <cellStyle name="Percent 2 3 7 2 3 2" xfId="37282" xr:uid="{4454B791-10F3-47D3-926D-5EC6275B9706}"/>
    <cellStyle name="Percent 2 3 7 2 3 3" xfId="52166" xr:uid="{2E319083-23BA-4E75-91BE-92CFB873C563}"/>
    <cellStyle name="Percent 2 3 7 2 4" xfId="16746" xr:uid="{5BAD2216-07EB-44C7-AF99-500739E85310}"/>
    <cellStyle name="Percent 2 3 7 2 5" xfId="30436" xr:uid="{E9218785-1969-4DA6-99E7-E11BA907477E}"/>
    <cellStyle name="Percent 2 3 7 2 6" xfId="45320" xr:uid="{BBE4C650-C02E-4345-9557-CAC362983054}"/>
    <cellStyle name="Percent 2 3 7 3" xfId="11610" xr:uid="{96533B9C-1E45-4917-82E2-62C541C8135B}"/>
    <cellStyle name="Percent 2 3 7 3 2" xfId="25300" xr:uid="{D75F4FFD-0922-48AB-B44C-5F8283C914BF}"/>
    <cellStyle name="Percent 2 3 7 3 2 2" xfId="38992" xr:uid="{EBFAF29C-5104-4E16-BD40-41D621D4DA11}"/>
    <cellStyle name="Percent 2 3 7 3 2 3" xfId="53876" xr:uid="{0C2E4E99-B504-40E6-8544-94A0C0485CB7}"/>
    <cellStyle name="Percent 2 3 7 3 3" xfId="18456" xr:uid="{85376B88-DE4B-4C39-976B-DC0234877CA2}"/>
    <cellStyle name="Percent 2 3 7 3 4" xfId="32146" xr:uid="{D06E2B33-AE5A-47C5-A5A2-B7B40B429DE8}"/>
    <cellStyle name="Percent 2 3 7 3 5" xfId="47030" xr:uid="{6D6C6535-9039-420E-97D1-72319A544872}"/>
    <cellStyle name="Percent 2 3 7 4" xfId="21878" xr:uid="{8E76C2C7-C92E-4F1B-B22A-7935F19825C4}"/>
    <cellStyle name="Percent 2 3 7 4 2" xfId="35570" xr:uid="{4B9F8979-A357-43D2-91ED-D064B5648578}"/>
    <cellStyle name="Percent 2 3 7 4 3" xfId="50454" xr:uid="{EE0D7742-C4A5-413C-B5B1-C14A4A9092EE}"/>
    <cellStyle name="Percent 2 3 7 5" xfId="15034" xr:uid="{A9058C82-AEAA-4A78-A9FA-D7AF40F1DFAB}"/>
    <cellStyle name="Percent 2 3 7 6" xfId="28724" xr:uid="{374247F8-4FCD-4200-86D4-09D75D6C479F}"/>
    <cellStyle name="Percent 2 3 7 7" xfId="43608" xr:uid="{19609D7A-A346-4AEA-B6DA-3F7724D5E256}"/>
    <cellStyle name="Percent 2 3 8" xfId="9871" xr:uid="{19274B39-0ABD-4E1E-9431-9FAC775EC0AD}"/>
    <cellStyle name="Percent 2 3 8 2" xfId="13293" xr:uid="{4BB6F8FE-98F1-4274-8C7F-968703BE9397}"/>
    <cellStyle name="Percent 2 3 8 2 2" xfId="26983" xr:uid="{FF4F2E6A-2BAD-49A9-99E8-C94356FBED41}"/>
    <cellStyle name="Percent 2 3 8 2 2 2" xfId="40675" xr:uid="{272B2F25-3ED9-4A9E-9625-DE2771B5062A}"/>
    <cellStyle name="Percent 2 3 8 2 2 3" xfId="55559" xr:uid="{8EB9468E-DC85-426B-BF25-92683D1E6371}"/>
    <cellStyle name="Percent 2 3 8 2 3" xfId="20139" xr:uid="{47E90FC0-D0E6-4B94-B1B7-152A0517786A}"/>
    <cellStyle name="Percent 2 3 8 2 4" xfId="33829" xr:uid="{F9E82DAD-2F53-4ED8-AC46-128BB378A91D}"/>
    <cellStyle name="Percent 2 3 8 2 5" xfId="48713" xr:uid="{BD9ADAAD-BB6E-451C-93AA-B6BCD5BDD03F}"/>
    <cellStyle name="Percent 2 3 8 3" xfId="23561" xr:uid="{DDDE2B4F-5D84-4735-872C-4E890FECEE7A}"/>
    <cellStyle name="Percent 2 3 8 3 2" xfId="37253" xr:uid="{47D8716A-294E-49D8-A8DE-DD8A3D4FC46F}"/>
    <cellStyle name="Percent 2 3 8 3 3" xfId="52137" xr:uid="{8897B5BA-FC41-48E2-8730-2D539EC6848A}"/>
    <cellStyle name="Percent 2 3 8 4" xfId="16717" xr:uid="{247174D0-2091-4C17-948C-FAFA4F95C8AF}"/>
    <cellStyle name="Percent 2 3 8 5" xfId="30407" xr:uid="{A10CCA87-E1AD-477C-AE0C-B693A6E1C416}"/>
    <cellStyle name="Percent 2 3 8 6" xfId="45291" xr:uid="{BBE6CCF7-9CF4-4F94-B000-C969B6880FC6}"/>
    <cellStyle name="Percent 2 3 9" xfId="11581" xr:uid="{294CA90D-7C37-488C-BEA2-DD29B04B0B90}"/>
    <cellStyle name="Percent 2 3 9 2" xfId="25271" xr:uid="{0EA95490-74C7-4B05-9B9E-D11C546CC951}"/>
    <cellStyle name="Percent 2 3 9 2 2" xfId="38963" xr:uid="{F95D8D08-FE65-40EE-A9FC-109BC292A86C}"/>
    <cellStyle name="Percent 2 3 9 2 3" xfId="53847" xr:uid="{E3702D1A-708D-49A9-AAF6-7E65162ED1AA}"/>
    <cellStyle name="Percent 2 3 9 3" xfId="18427" xr:uid="{87EDAFFF-FF45-48FA-94EC-635033490D83}"/>
    <cellStyle name="Percent 2 3 9 4" xfId="32117" xr:uid="{7E6E756E-B13D-4CC5-BFD6-D1E2767DF800}"/>
    <cellStyle name="Percent 2 3 9 5" xfId="47001" xr:uid="{36DD95E5-E925-4CCC-9675-2E5192C8515D}"/>
    <cellStyle name="Percent 2 4" xfId="8189" xr:uid="{B44D5310-CCF0-4FAB-9CF7-D21699B6392A}"/>
    <cellStyle name="Percent 2 4 10" xfId="15035" xr:uid="{A2C1845F-020F-49DB-9C75-02FC6176A99C}"/>
    <cellStyle name="Percent 2 4 11" xfId="28725" xr:uid="{EE60614E-3590-4EFB-A4B5-78AAC2E9326B}"/>
    <cellStyle name="Percent 2 4 12" xfId="43609" xr:uid="{68CC7780-B261-437A-80D5-92D1DC44A67F}"/>
    <cellStyle name="Percent 2 4 2" xfId="8190" xr:uid="{D6BA7792-536F-41F2-A5FB-9164398E2248}"/>
    <cellStyle name="Percent 2 4 2 10" xfId="43610" xr:uid="{5A693A0F-619D-4A22-824A-37DFB5FB7747}"/>
    <cellStyle name="Percent 2 4 2 2" xfId="8191" xr:uid="{96EDF0AD-C0D2-427D-97F4-72013118A7D6}"/>
    <cellStyle name="Percent 2 4 2 2 2" xfId="8192" xr:uid="{5C3D9C58-6503-402E-8418-5D010CB34E88}"/>
    <cellStyle name="Percent 2 4 2 2 2 2" xfId="9904" xr:uid="{569494AE-98F3-4531-BDD4-0CEB46589550}"/>
    <cellStyle name="Percent 2 4 2 2 2 2 2" xfId="13326" xr:uid="{DF67EA03-1774-4975-A41D-F6C07B6EB925}"/>
    <cellStyle name="Percent 2 4 2 2 2 2 2 2" xfId="27016" xr:uid="{A2E9C857-A070-4D01-9D6E-E56C4374AAAF}"/>
    <cellStyle name="Percent 2 4 2 2 2 2 2 2 2" xfId="40708" xr:uid="{E123FB78-7E2B-4501-B556-803BAB1F0910}"/>
    <cellStyle name="Percent 2 4 2 2 2 2 2 2 3" xfId="55592" xr:uid="{B67108EF-CC55-49A9-B9FC-B9565A8B5656}"/>
    <cellStyle name="Percent 2 4 2 2 2 2 2 3" xfId="20172" xr:uid="{7AEF551A-06E3-45C8-8D29-309227655B5E}"/>
    <cellStyle name="Percent 2 4 2 2 2 2 2 4" xfId="33862" xr:uid="{2DFA07B9-6BA1-43B4-B163-8E12BE00C5F6}"/>
    <cellStyle name="Percent 2 4 2 2 2 2 2 5" xfId="48746" xr:uid="{090AD299-C9B0-463E-AAA4-C58961A8C32C}"/>
    <cellStyle name="Percent 2 4 2 2 2 2 3" xfId="23594" xr:uid="{E528E75B-87DD-4D8E-88C8-5C051CA2DFAC}"/>
    <cellStyle name="Percent 2 4 2 2 2 2 3 2" xfId="37286" xr:uid="{6BAA3BB1-E606-4910-895B-E69DC9E385B9}"/>
    <cellStyle name="Percent 2 4 2 2 2 2 3 3" xfId="52170" xr:uid="{D1F87B57-666D-4A8C-B5E3-10CDABA61296}"/>
    <cellStyle name="Percent 2 4 2 2 2 2 4" xfId="16750" xr:uid="{800765F3-A8CF-4B51-B273-1AFF7295B9AA}"/>
    <cellStyle name="Percent 2 4 2 2 2 2 5" xfId="30440" xr:uid="{FACCE84A-B81E-4F2A-9DEE-E881D33226A3}"/>
    <cellStyle name="Percent 2 4 2 2 2 2 6" xfId="45324" xr:uid="{116FDFEB-0C04-4978-9FA9-551C6E21A1F5}"/>
    <cellStyle name="Percent 2 4 2 2 2 3" xfId="11614" xr:uid="{C70E8462-5A86-4233-BFEA-0BE93F882768}"/>
    <cellStyle name="Percent 2 4 2 2 2 3 2" xfId="25304" xr:uid="{80C6CBD7-4FE2-4918-A6C5-5A842FE35F4A}"/>
    <cellStyle name="Percent 2 4 2 2 2 3 2 2" xfId="38996" xr:uid="{FAB1C15F-3381-4983-8797-FF628247BA45}"/>
    <cellStyle name="Percent 2 4 2 2 2 3 2 3" xfId="53880" xr:uid="{EC006204-BB1F-4E5B-AA50-721A7A93D849}"/>
    <cellStyle name="Percent 2 4 2 2 2 3 3" xfId="18460" xr:uid="{3EBF7CAE-4837-4A21-A3FB-DAADAA044704}"/>
    <cellStyle name="Percent 2 4 2 2 2 3 4" xfId="32150" xr:uid="{619B05BE-F033-4C96-9C86-E2835E4DDFC3}"/>
    <cellStyle name="Percent 2 4 2 2 2 3 5" xfId="47034" xr:uid="{DBAB035E-94CB-43FC-9DBE-3800F8B4724E}"/>
    <cellStyle name="Percent 2 4 2 2 2 4" xfId="21882" xr:uid="{35813905-A641-47BC-A473-8F726D9373D1}"/>
    <cellStyle name="Percent 2 4 2 2 2 4 2" xfId="35574" xr:uid="{6D79BBFC-C838-4CA6-8ABA-F9E8FCC3D791}"/>
    <cellStyle name="Percent 2 4 2 2 2 4 3" xfId="50458" xr:uid="{871B605F-6050-4AB8-98DE-2B411845E34C}"/>
    <cellStyle name="Percent 2 4 2 2 2 5" xfId="15038" xr:uid="{A612BB86-E467-4555-AA0D-D179A44A53A8}"/>
    <cellStyle name="Percent 2 4 2 2 2 6" xfId="28728" xr:uid="{854809DF-99AF-43F7-AF81-49C7B74F7101}"/>
    <cellStyle name="Percent 2 4 2 2 2 7" xfId="43612" xr:uid="{2DEA2EBF-BB94-47B2-BD59-50883CCB18ED}"/>
    <cellStyle name="Percent 2 4 2 2 3" xfId="9903" xr:uid="{BD561B3F-C388-4580-950C-69BC22905ABE}"/>
    <cellStyle name="Percent 2 4 2 2 3 2" xfId="13325" xr:uid="{4A6FB392-327E-478C-AFB0-AF5E33C3866C}"/>
    <cellStyle name="Percent 2 4 2 2 3 2 2" xfId="27015" xr:uid="{41E10C72-29CE-4E35-91F5-87768155B5F3}"/>
    <cellStyle name="Percent 2 4 2 2 3 2 2 2" xfId="40707" xr:uid="{F9F2C723-C5CF-4BDD-BCF0-CF5DFD0EA2DC}"/>
    <cellStyle name="Percent 2 4 2 2 3 2 2 3" xfId="55591" xr:uid="{E0BB8106-B28E-435D-BD9E-9316A9E283B8}"/>
    <cellStyle name="Percent 2 4 2 2 3 2 3" xfId="20171" xr:uid="{28EAD40B-24DC-4C87-9CC9-626E40E30B43}"/>
    <cellStyle name="Percent 2 4 2 2 3 2 4" xfId="33861" xr:uid="{51CD91CF-10F5-4ADD-A134-1BF70F705B12}"/>
    <cellStyle name="Percent 2 4 2 2 3 2 5" xfId="48745" xr:uid="{C1C2237D-C589-4437-A9FA-1F3EA353CC75}"/>
    <cellStyle name="Percent 2 4 2 2 3 3" xfId="23593" xr:uid="{240FE367-4641-480D-A41C-74A1D568C322}"/>
    <cellStyle name="Percent 2 4 2 2 3 3 2" xfId="37285" xr:uid="{95186649-6012-4E83-87A6-1CB78C194C9C}"/>
    <cellStyle name="Percent 2 4 2 2 3 3 3" xfId="52169" xr:uid="{1CC165B0-E848-49DF-B9C9-E73D88F137F4}"/>
    <cellStyle name="Percent 2 4 2 2 3 4" xfId="16749" xr:uid="{951C060D-8EDD-488A-B053-6D4EA708B97F}"/>
    <cellStyle name="Percent 2 4 2 2 3 5" xfId="30439" xr:uid="{2C14F1CD-8DFB-4FE8-8CC3-77AF26657235}"/>
    <cellStyle name="Percent 2 4 2 2 3 6" xfId="45323" xr:uid="{51712992-5CFF-4699-8DF8-4F57E9AF0E16}"/>
    <cellStyle name="Percent 2 4 2 2 4" xfId="11613" xr:uid="{16275A28-BE56-4A2C-AE07-9CD4D244B285}"/>
    <cellStyle name="Percent 2 4 2 2 4 2" xfId="25303" xr:uid="{6DF81B3F-0F82-476C-9480-5EF458AF4389}"/>
    <cellStyle name="Percent 2 4 2 2 4 2 2" xfId="38995" xr:uid="{D71FEE15-7FBE-4A90-929A-A6AB0CCAA24D}"/>
    <cellStyle name="Percent 2 4 2 2 4 2 3" xfId="53879" xr:uid="{754F88F9-61D2-4A34-B52F-9E4AC9415813}"/>
    <cellStyle name="Percent 2 4 2 2 4 3" xfId="18459" xr:uid="{85466A3F-AA56-45AB-BEBB-653D6BFFA2EB}"/>
    <cellStyle name="Percent 2 4 2 2 4 4" xfId="32149" xr:uid="{E7A282A3-6E47-4053-8E04-3C2679D8E080}"/>
    <cellStyle name="Percent 2 4 2 2 4 5" xfId="47033" xr:uid="{71D3B008-03D4-4B84-8F2E-7E677627992C}"/>
    <cellStyle name="Percent 2 4 2 2 5" xfId="21881" xr:uid="{AD306A88-B327-463D-B357-0662286984FE}"/>
    <cellStyle name="Percent 2 4 2 2 5 2" xfId="35573" xr:uid="{754AF2FD-731E-4864-B45B-8B7AF4CE116B}"/>
    <cellStyle name="Percent 2 4 2 2 5 3" xfId="50457" xr:uid="{67DA3B3B-735B-4A3B-89E7-81B7AFB24F3C}"/>
    <cellStyle name="Percent 2 4 2 2 6" xfId="15037" xr:uid="{D5C2BAF0-BF5D-47CE-9EAB-34186CA409D9}"/>
    <cellStyle name="Percent 2 4 2 2 7" xfId="28727" xr:uid="{7BF002F6-884A-44F6-8F59-5F3247B0674A}"/>
    <cellStyle name="Percent 2 4 2 2 8" xfId="43611" xr:uid="{809AEFFE-A9DB-4814-9C66-92BEA0996692}"/>
    <cellStyle name="Percent 2 4 2 3" xfId="8193" xr:uid="{BA7332CE-4AB9-4373-BF66-C2567B4DFAE4}"/>
    <cellStyle name="Percent 2 4 2 3 2" xfId="9905" xr:uid="{E769144E-CD44-4BB0-A3BA-1999ED753CF1}"/>
    <cellStyle name="Percent 2 4 2 3 2 2" xfId="13327" xr:uid="{4FF0F2E4-C21F-4B54-93E6-60302AA8CE2D}"/>
    <cellStyle name="Percent 2 4 2 3 2 2 2" xfId="27017" xr:uid="{CA86DC4B-4700-41D9-A0DC-894CC5938078}"/>
    <cellStyle name="Percent 2 4 2 3 2 2 2 2" xfId="40709" xr:uid="{0EE6ED04-C918-4734-8298-44109D2856D6}"/>
    <cellStyle name="Percent 2 4 2 3 2 2 2 3" xfId="55593" xr:uid="{64EFB9CC-BA56-4EE0-B3D6-67B98B292A94}"/>
    <cellStyle name="Percent 2 4 2 3 2 2 3" xfId="20173" xr:uid="{34339387-D850-481A-BC1B-520965C64AAE}"/>
    <cellStyle name="Percent 2 4 2 3 2 2 4" xfId="33863" xr:uid="{CC5CFC4D-68E5-4865-94DA-D066509D4C62}"/>
    <cellStyle name="Percent 2 4 2 3 2 2 5" xfId="48747" xr:uid="{451CBD80-D9EF-427C-B584-E22AD3D4B5A8}"/>
    <cellStyle name="Percent 2 4 2 3 2 3" xfId="23595" xr:uid="{DC95545E-A1C7-420F-9017-290ECBE6A946}"/>
    <cellStyle name="Percent 2 4 2 3 2 3 2" xfId="37287" xr:uid="{A070977E-B565-4489-A094-7BB71E86EE83}"/>
    <cellStyle name="Percent 2 4 2 3 2 3 3" xfId="52171" xr:uid="{C0D833E9-8E0A-44D1-8D67-EEDE244CE645}"/>
    <cellStyle name="Percent 2 4 2 3 2 4" xfId="16751" xr:uid="{2D72F5E9-B1A4-4D04-ADBD-751A43274369}"/>
    <cellStyle name="Percent 2 4 2 3 2 5" xfId="30441" xr:uid="{271AF131-2B02-4D47-9415-27E177D8998A}"/>
    <cellStyle name="Percent 2 4 2 3 2 6" xfId="45325" xr:uid="{CB598600-ED09-4B04-A782-A113EFD134CE}"/>
    <cellStyle name="Percent 2 4 2 3 3" xfId="11615" xr:uid="{50BCCE3F-B9AA-42F7-B677-76F9142B32A9}"/>
    <cellStyle name="Percent 2 4 2 3 3 2" xfId="25305" xr:uid="{11404AD4-430C-47FA-8C11-B21E2FE27423}"/>
    <cellStyle name="Percent 2 4 2 3 3 2 2" xfId="38997" xr:uid="{5EB81395-68DA-4F7C-B736-45B12663A9AF}"/>
    <cellStyle name="Percent 2 4 2 3 3 2 3" xfId="53881" xr:uid="{ACB3BD11-41BB-441F-BC3E-C62FD9A20555}"/>
    <cellStyle name="Percent 2 4 2 3 3 3" xfId="18461" xr:uid="{B1060873-132B-4DA4-B502-26E94C679491}"/>
    <cellStyle name="Percent 2 4 2 3 3 4" xfId="32151" xr:uid="{51E3D4E0-7388-4929-8686-3F431BFDB947}"/>
    <cellStyle name="Percent 2 4 2 3 3 5" xfId="47035" xr:uid="{CAC6F6FF-5A29-48E6-9E56-FEFB6D5CE434}"/>
    <cellStyle name="Percent 2 4 2 3 4" xfId="21883" xr:uid="{0DE0F8FC-3561-4119-A6E2-C6D5764E75DB}"/>
    <cellStyle name="Percent 2 4 2 3 4 2" xfId="35575" xr:uid="{9D0CE021-789A-43AC-A96A-00867F2CF19F}"/>
    <cellStyle name="Percent 2 4 2 3 4 3" xfId="50459" xr:uid="{81B4A609-DEF4-48BB-B578-2AC1D5939288}"/>
    <cellStyle name="Percent 2 4 2 3 5" xfId="15039" xr:uid="{7CDA34EC-333C-4DD1-8D35-36F2C36BF99E}"/>
    <cellStyle name="Percent 2 4 2 3 6" xfId="28729" xr:uid="{B143D2CD-C0F8-4756-8A70-C962470260F3}"/>
    <cellStyle name="Percent 2 4 2 3 7" xfId="43613" xr:uid="{E1E2CE8C-E2C7-4055-86C5-FB1EC13024D1}"/>
    <cellStyle name="Percent 2 4 2 4" xfId="8194" xr:uid="{7A6B6153-49D9-4808-953A-9F9C66DD1A02}"/>
    <cellStyle name="Percent 2 4 2 4 2" xfId="9906" xr:uid="{9C00BEB7-399E-4189-8EA5-2F92C38D4A68}"/>
    <cellStyle name="Percent 2 4 2 4 2 2" xfId="13328" xr:uid="{DF393F51-CBDA-45FB-9986-2688E07F1058}"/>
    <cellStyle name="Percent 2 4 2 4 2 2 2" xfId="27018" xr:uid="{80E70AB4-6E06-4486-9C2A-595A247D1B1E}"/>
    <cellStyle name="Percent 2 4 2 4 2 2 2 2" xfId="40710" xr:uid="{297FE627-4F69-482E-9B4F-0862CE294DEB}"/>
    <cellStyle name="Percent 2 4 2 4 2 2 2 3" xfId="55594" xr:uid="{3BF143F0-979E-4C6C-8513-F83FD0A5C67A}"/>
    <cellStyle name="Percent 2 4 2 4 2 2 3" xfId="20174" xr:uid="{70CDBC16-7843-490F-97BE-990008266D97}"/>
    <cellStyle name="Percent 2 4 2 4 2 2 4" xfId="33864" xr:uid="{357DAAA1-B0EE-46FA-B941-16BFAD6E7407}"/>
    <cellStyle name="Percent 2 4 2 4 2 2 5" xfId="48748" xr:uid="{894C2E33-E12C-4CBC-ACB9-C6D2B0CC7480}"/>
    <cellStyle name="Percent 2 4 2 4 2 3" xfId="23596" xr:uid="{AB327B8E-1D3D-4798-8869-A3C963315C29}"/>
    <cellStyle name="Percent 2 4 2 4 2 3 2" xfId="37288" xr:uid="{23C9C1D0-4161-450F-8058-4E27D31051B7}"/>
    <cellStyle name="Percent 2 4 2 4 2 3 3" xfId="52172" xr:uid="{B0F8AA85-4CE1-455F-A700-0294863D1673}"/>
    <cellStyle name="Percent 2 4 2 4 2 4" xfId="16752" xr:uid="{BE7FA7F0-4F65-490A-B9EE-215C6141272A}"/>
    <cellStyle name="Percent 2 4 2 4 2 5" xfId="30442" xr:uid="{5EB51673-4B43-471E-8769-FB6D77C35035}"/>
    <cellStyle name="Percent 2 4 2 4 2 6" xfId="45326" xr:uid="{6C4F738F-6A26-463F-9237-EC6226CA0221}"/>
    <cellStyle name="Percent 2 4 2 4 3" xfId="11616" xr:uid="{84F343D9-FFF6-4DCD-BCC5-8D6EB4DB15A1}"/>
    <cellStyle name="Percent 2 4 2 4 3 2" xfId="25306" xr:uid="{4CFEB85F-CDB5-4B2B-988C-8781B851E48E}"/>
    <cellStyle name="Percent 2 4 2 4 3 2 2" xfId="38998" xr:uid="{AE555F70-DCDD-45AF-9DE2-B8327CA086D2}"/>
    <cellStyle name="Percent 2 4 2 4 3 2 3" xfId="53882" xr:uid="{B57CCA11-3B23-42D3-9F60-4608F989FFD8}"/>
    <cellStyle name="Percent 2 4 2 4 3 3" xfId="18462" xr:uid="{C1C562B6-9C9A-4FA0-8F32-4D113316FFD3}"/>
    <cellStyle name="Percent 2 4 2 4 3 4" xfId="32152" xr:uid="{F2CAA924-6CDB-4778-ACAC-3F394C94DFAE}"/>
    <cellStyle name="Percent 2 4 2 4 3 5" xfId="47036" xr:uid="{E0DDFCB9-F069-4B1C-89FD-FB06F6393FAA}"/>
    <cellStyle name="Percent 2 4 2 4 4" xfId="21884" xr:uid="{C0B60D40-5C5C-4F36-884C-90EB11684C3B}"/>
    <cellStyle name="Percent 2 4 2 4 4 2" xfId="35576" xr:uid="{89B32619-AF74-4A2D-902F-540F0D907379}"/>
    <cellStyle name="Percent 2 4 2 4 4 3" xfId="50460" xr:uid="{01495A57-FB03-4D81-97DA-6007BF04F281}"/>
    <cellStyle name="Percent 2 4 2 4 5" xfId="15040" xr:uid="{0C1ED0E4-33DD-4D73-9552-DDD554137E4F}"/>
    <cellStyle name="Percent 2 4 2 4 6" xfId="28730" xr:uid="{A5C2360A-F637-432B-97AF-4843CFE86360}"/>
    <cellStyle name="Percent 2 4 2 4 7" xfId="43614" xr:uid="{BFE25D47-E2C2-4C55-AEFB-D795AEE47E4F}"/>
    <cellStyle name="Percent 2 4 2 5" xfId="9902" xr:uid="{309B3778-F87C-46CC-998D-B2B7A0C1436F}"/>
    <cellStyle name="Percent 2 4 2 5 2" xfId="13324" xr:uid="{11B361AC-1E5B-4223-8C44-315E40F2A202}"/>
    <cellStyle name="Percent 2 4 2 5 2 2" xfId="27014" xr:uid="{861D432A-1732-47C4-8589-B1043F252EDD}"/>
    <cellStyle name="Percent 2 4 2 5 2 2 2" xfId="40706" xr:uid="{CFA87DD9-BD5C-4D8F-ABE8-E8DE2077DCBB}"/>
    <cellStyle name="Percent 2 4 2 5 2 2 3" xfId="55590" xr:uid="{0B1FAA92-B9B8-41B0-991C-F01A736AE4EB}"/>
    <cellStyle name="Percent 2 4 2 5 2 3" xfId="20170" xr:uid="{93ACD9A6-C0F4-45B8-AB6B-F36CA3248C5E}"/>
    <cellStyle name="Percent 2 4 2 5 2 4" xfId="33860" xr:uid="{707D62CD-AA41-4D94-8560-4D7B738A80D9}"/>
    <cellStyle name="Percent 2 4 2 5 2 5" xfId="48744" xr:uid="{9BAA9D4A-4B58-4CF3-A626-BC8C56A5AA23}"/>
    <cellStyle name="Percent 2 4 2 5 3" xfId="23592" xr:uid="{3F7EBAC8-6994-43C2-92D9-9052ACE890E5}"/>
    <cellStyle name="Percent 2 4 2 5 3 2" xfId="37284" xr:uid="{7ED5C06C-76DF-48D3-BF0D-EFFEB6F5A2D0}"/>
    <cellStyle name="Percent 2 4 2 5 3 3" xfId="52168" xr:uid="{89FC26E5-CE4F-43AF-A1BE-3C99D12666D5}"/>
    <cellStyle name="Percent 2 4 2 5 4" xfId="16748" xr:uid="{D50E1561-8E80-43E1-ACF4-D33D8E9E0807}"/>
    <cellStyle name="Percent 2 4 2 5 5" xfId="30438" xr:uid="{31FE0D6E-F146-496B-81D0-DB257075C293}"/>
    <cellStyle name="Percent 2 4 2 5 6" xfId="45322" xr:uid="{49A66F02-1949-4A4D-87DB-9C03744F9A96}"/>
    <cellStyle name="Percent 2 4 2 6" xfId="11612" xr:uid="{B318E0A1-CA27-42D2-9F7C-9B0FF36F83BC}"/>
    <cellStyle name="Percent 2 4 2 6 2" xfId="25302" xr:uid="{5BD6CC59-9A6E-49EA-ABCF-A62DA14AFACB}"/>
    <cellStyle name="Percent 2 4 2 6 2 2" xfId="38994" xr:uid="{A1CD786D-4B4D-48EC-B68F-7238331AA589}"/>
    <cellStyle name="Percent 2 4 2 6 2 3" xfId="53878" xr:uid="{DE7DFFD4-1BA9-402D-B15A-FB2902C26D3B}"/>
    <cellStyle name="Percent 2 4 2 6 3" xfId="18458" xr:uid="{667C5332-C888-4E7D-9D6C-2136F2AA88D2}"/>
    <cellStyle name="Percent 2 4 2 6 4" xfId="32148" xr:uid="{D154881D-151D-4408-B1D8-0F6A36E9026E}"/>
    <cellStyle name="Percent 2 4 2 6 5" xfId="47032" xr:uid="{7A2CEDCE-03CF-43A2-AB46-695E335D8E32}"/>
    <cellStyle name="Percent 2 4 2 7" xfId="21880" xr:uid="{5DE883E5-E57D-44B9-8C87-8751066D29C9}"/>
    <cellStyle name="Percent 2 4 2 7 2" xfId="35572" xr:uid="{31211F16-8F6F-46F6-A014-7A06184314A6}"/>
    <cellStyle name="Percent 2 4 2 7 3" xfId="50456" xr:uid="{BC0B360E-9E73-422B-A72E-F1E3B5108D78}"/>
    <cellStyle name="Percent 2 4 2 8" xfId="15036" xr:uid="{A104B2DD-CD46-49B3-A6EE-433774D1274E}"/>
    <cellStyle name="Percent 2 4 2 9" xfId="28726" xr:uid="{D198704E-F337-4512-B946-143D95542240}"/>
    <cellStyle name="Percent 2 4 3" xfId="8195" xr:uid="{D7273712-E17E-4113-83CE-AF5C4D06D9AF}"/>
    <cellStyle name="Percent 2 4 3 10" xfId="43615" xr:uid="{D8518339-E8FA-4B67-AFF5-E45682F9949F}"/>
    <cellStyle name="Percent 2 4 3 2" xfId="8196" xr:uid="{922A4CC6-6F77-431A-961E-07DF50DEFE12}"/>
    <cellStyle name="Percent 2 4 3 2 2" xfId="8197" xr:uid="{0C6361CB-411F-4C91-817A-57CA0351E7DA}"/>
    <cellStyle name="Percent 2 4 3 2 2 2" xfId="9909" xr:uid="{C9EF40A1-FD1F-434B-82B3-6D19047F75BC}"/>
    <cellStyle name="Percent 2 4 3 2 2 2 2" xfId="13331" xr:uid="{614BF68B-9CD9-4DF7-9AEA-1949AD941439}"/>
    <cellStyle name="Percent 2 4 3 2 2 2 2 2" xfId="27021" xr:uid="{494B7C11-DE08-42CE-9D62-C0B23F6ADB6D}"/>
    <cellStyle name="Percent 2 4 3 2 2 2 2 2 2" xfId="40713" xr:uid="{23400518-988F-40F7-A873-AFABDFA838DE}"/>
    <cellStyle name="Percent 2 4 3 2 2 2 2 2 3" xfId="55597" xr:uid="{F22AB9DA-8293-4082-B684-5190B868CE33}"/>
    <cellStyle name="Percent 2 4 3 2 2 2 2 3" xfId="20177" xr:uid="{4A3E4C5D-EBD5-430F-AF64-B3D0F79493D4}"/>
    <cellStyle name="Percent 2 4 3 2 2 2 2 4" xfId="33867" xr:uid="{2B2249BF-C6DE-46A3-940A-62230574C973}"/>
    <cellStyle name="Percent 2 4 3 2 2 2 2 5" xfId="48751" xr:uid="{1859D6D1-BE4C-434C-A501-4B2AD7015BD3}"/>
    <cellStyle name="Percent 2 4 3 2 2 2 3" xfId="23599" xr:uid="{972568A1-E972-4A9D-B98E-0081E5F09693}"/>
    <cellStyle name="Percent 2 4 3 2 2 2 3 2" xfId="37291" xr:uid="{05638C80-AD34-43A5-BB9E-B78182D4742A}"/>
    <cellStyle name="Percent 2 4 3 2 2 2 3 3" xfId="52175" xr:uid="{79B1701C-87B2-43C2-90F8-DD25F314AA6E}"/>
    <cellStyle name="Percent 2 4 3 2 2 2 4" xfId="16755" xr:uid="{186D0705-2FE3-4AFD-B68D-CF6AFDE2F03E}"/>
    <cellStyle name="Percent 2 4 3 2 2 2 5" xfId="30445" xr:uid="{BAC062A1-EE35-436F-9876-A96C4148CB12}"/>
    <cellStyle name="Percent 2 4 3 2 2 2 6" xfId="45329" xr:uid="{1EF1348D-2D5A-4537-9F69-8D11110B74AD}"/>
    <cellStyle name="Percent 2 4 3 2 2 3" xfId="11619" xr:uid="{EF8A1760-7603-4665-A63A-C3A4FB35C1BC}"/>
    <cellStyle name="Percent 2 4 3 2 2 3 2" xfId="25309" xr:uid="{47ADA42A-C961-4AA5-A6A2-466F6DBE0347}"/>
    <cellStyle name="Percent 2 4 3 2 2 3 2 2" xfId="39001" xr:uid="{07216426-B55D-4751-87FD-53EA0739166E}"/>
    <cellStyle name="Percent 2 4 3 2 2 3 2 3" xfId="53885" xr:uid="{7D61D54A-2CE4-4B0F-AEB6-26F2211724E0}"/>
    <cellStyle name="Percent 2 4 3 2 2 3 3" xfId="18465" xr:uid="{B797D271-CC61-4184-A5C1-7442DE9CF83C}"/>
    <cellStyle name="Percent 2 4 3 2 2 3 4" xfId="32155" xr:uid="{3CA0BC9D-6DC9-44C6-B324-14A3A159C7CF}"/>
    <cellStyle name="Percent 2 4 3 2 2 3 5" xfId="47039" xr:uid="{7A064017-9E4D-4935-BC6E-3D6698FDFD2F}"/>
    <cellStyle name="Percent 2 4 3 2 2 4" xfId="21887" xr:uid="{8E62A937-116C-43B2-82E9-613553B65110}"/>
    <cellStyle name="Percent 2 4 3 2 2 4 2" xfId="35579" xr:uid="{6FF970E6-A9F3-4CBD-BBDF-049A96E38AA1}"/>
    <cellStyle name="Percent 2 4 3 2 2 4 3" xfId="50463" xr:uid="{6311C797-3682-41AD-A13A-9A31DF26BCB5}"/>
    <cellStyle name="Percent 2 4 3 2 2 5" xfId="15043" xr:uid="{C993528B-5EF2-4C91-9A7D-19914E92CD0C}"/>
    <cellStyle name="Percent 2 4 3 2 2 6" xfId="28733" xr:uid="{2E5716B5-A0DA-4B65-A949-C3CE666622C5}"/>
    <cellStyle name="Percent 2 4 3 2 2 7" xfId="43617" xr:uid="{B4ABD11D-660A-4274-B0C1-1DA273A5A790}"/>
    <cellStyle name="Percent 2 4 3 2 3" xfId="9908" xr:uid="{376779E9-16A2-420F-BEA2-DB59D9EB9ADF}"/>
    <cellStyle name="Percent 2 4 3 2 3 2" xfId="13330" xr:uid="{F46972E5-80F8-4C84-B6C1-E33DF5A9DE11}"/>
    <cellStyle name="Percent 2 4 3 2 3 2 2" xfId="27020" xr:uid="{3DBD8B0F-2936-4F48-9C39-0B0F0FF02715}"/>
    <cellStyle name="Percent 2 4 3 2 3 2 2 2" xfId="40712" xr:uid="{9ED94988-7D25-47EB-8779-C6AD47A0B4B8}"/>
    <cellStyle name="Percent 2 4 3 2 3 2 2 3" xfId="55596" xr:uid="{0F307FA8-9EB1-4741-B5ED-4941B8A7B5B4}"/>
    <cellStyle name="Percent 2 4 3 2 3 2 3" xfId="20176" xr:uid="{82EF019C-15C6-47E6-9D29-FD14259C401F}"/>
    <cellStyle name="Percent 2 4 3 2 3 2 4" xfId="33866" xr:uid="{AAC49054-6B37-44D6-8969-A8ABED9E0539}"/>
    <cellStyle name="Percent 2 4 3 2 3 2 5" xfId="48750" xr:uid="{48936962-05A5-4363-A30B-A2FB6FE828A0}"/>
    <cellStyle name="Percent 2 4 3 2 3 3" xfId="23598" xr:uid="{1F3158A4-B936-43F7-A29C-1218D9EB8DCD}"/>
    <cellStyle name="Percent 2 4 3 2 3 3 2" xfId="37290" xr:uid="{461B36D3-FA5D-4928-8060-B6D578A69BC4}"/>
    <cellStyle name="Percent 2 4 3 2 3 3 3" xfId="52174" xr:uid="{9CDE0001-7CE6-4163-BADD-C9FA3F7B9434}"/>
    <cellStyle name="Percent 2 4 3 2 3 4" xfId="16754" xr:uid="{6EDAEB5E-9FA6-4AAB-8B25-5A7AF02D7662}"/>
    <cellStyle name="Percent 2 4 3 2 3 5" xfId="30444" xr:uid="{01B959AB-AAC2-479D-9B8B-CE72B09C555B}"/>
    <cellStyle name="Percent 2 4 3 2 3 6" xfId="45328" xr:uid="{912F5536-D0DD-4DEB-AA62-D87BA942CD22}"/>
    <cellStyle name="Percent 2 4 3 2 4" xfId="11618" xr:uid="{A7A210C5-91B8-4856-AFA4-D590D29AC6A1}"/>
    <cellStyle name="Percent 2 4 3 2 4 2" xfId="25308" xr:uid="{BEDEA5A2-7B44-4CB1-AE3D-F961534D1ADE}"/>
    <cellStyle name="Percent 2 4 3 2 4 2 2" xfId="39000" xr:uid="{37A2B5FE-7D9E-4F28-95E1-85653E3237D3}"/>
    <cellStyle name="Percent 2 4 3 2 4 2 3" xfId="53884" xr:uid="{037858CC-1FBD-405A-8988-C207DEE981FB}"/>
    <cellStyle name="Percent 2 4 3 2 4 3" xfId="18464" xr:uid="{521815E9-E9BF-470C-90F2-176D98CBBFCA}"/>
    <cellStyle name="Percent 2 4 3 2 4 4" xfId="32154" xr:uid="{1986F6CD-8B57-42E8-8D3E-7C94299E2B00}"/>
    <cellStyle name="Percent 2 4 3 2 4 5" xfId="47038" xr:uid="{A8678760-70FB-47E7-8BBB-452BB27B5590}"/>
    <cellStyle name="Percent 2 4 3 2 5" xfId="21886" xr:uid="{454FD8F5-96BA-4A4A-87B1-9B627C41BC16}"/>
    <cellStyle name="Percent 2 4 3 2 5 2" xfId="35578" xr:uid="{9338FDA6-29C7-46EE-A581-8FF2BF49AB2D}"/>
    <cellStyle name="Percent 2 4 3 2 5 3" xfId="50462" xr:uid="{B526543A-0CEB-480C-9A0A-3DC8F794E772}"/>
    <cellStyle name="Percent 2 4 3 2 6" xfId="15042" xr:uid="{01644CCE-B57F-44F3-BF65-F9E2029246C6}"/>
    <cellStyle name="Percent 2 4 3 2 7" xfId="28732" xr:uid="{C2324DA8-29F0-4EF5-9E5D-8988D5D4F1BA}"/>
    <cellStyle name="Percent 2 4 3 2 8" xfId="43616" xr:uid="{D59B4C42-3D7E-4CB9-9EDD-EAC7E1BE8210}"/>
    <cellStyle name="Percent 2 4 3 3" xfId="8198" xr:uid="{40131FB7-830C-40F4-96E4-E4BB53E2F363}"/>
    <cellStyle name="Percent 2 4 3 3 2" xfId="9910" xr:uid="{9EC77638-51A8-4523-8094-950FF432F4D9}"/>
    <cellStyle name="Percent 2 4 3 3 2 2" xfId="13332" xr:uid="{BA70DF88-6F89-42C3-9E57-6685090AC042}"/>
    <cellStyle name="Percent 2 4 3 3 2 2 2" xfId="27022" xr:uid="{F2CC14E6-8520-4EAA-9715-8A0C5B8FFA33}"/>
    <cellStyle name="Percent 2 4 3 3 2 2 2 2" xfId="40714" xr:uid="{68D5CC77-F278-49ED-8F34-9DDDF76CDBC5}"/>
    <cellStyle name="Percent 2 4 3 3 2 2 2 3" xfId="55598" xr:uid="{CCEE5B15-D9DB-4064-AC37-96D6BDAD64E1}"/>
    <cellStyle name="Percent 2 4 3 3 2 2 3" xfId="20178" xr:uid="{2FE630A7-1B4E-487B-842F-6F387E18FF48}"/>
    <cellStyle name="Percent 2 4 3 3 2 2 4" xfId="33868" xr:uid="{42218A0C-CE42-4C6B-BE18-FBFF3A4CD846}"/>
    <cellStyle name="Percent 2 4 3 3 2 2 5" xfId="48752" xr:uid="{B2D8E76D-8FB8-489E-B04D-0627394425F0}"/>
    <cellStyle name="Percent 2 4 3 3 2 3" xfId="23600" xr:uid="{302A2AA5-93EF-4CAB-B2F7-2D7BF6360BDD}"/>
    <cellStyle name="Percent 2 4 3 3 2 3 2" xfId="37292" xr:uid="{9EFE8099-A596-4EC4-9D6B-37DBF34BCCA9}"/>
    <cellStyle name="Percent 2 4 3 3 2 3 3" xfId="52176" xr:uid="{C0B6EAD7-0811-477A-83B1-DB455A115A44}"/>
    <cellStyle name="Percent 2 4 3 3 2 4" xfId="16756" xr:uid="{7FDD38B7-E4CD-49AE-A60B-DDD3A59AE3FA}"/>
    <cellStyle name="Percent 2 4 3 3 2 5" xfId="30446" xr:uid="{668032D5-8735-498C-853C-819AD7768D5A}"/>
    <cellStyle name="Percent 2 4 3 3 2 6" xfId="45330" xr:uid="{3630AF7B-B609-4C94-BF4F-7583B62574A5}"/>
    <cellStyle name="Percent 2 4 3 3 3" xfId="11620" xr:uid="{C8724537-5A72-4716-8929-B38FF3EE6BD3}"/>
    <cellStyle name="Percent 2 4 3 3 3 2" xfId="25310" xr:uid="{D6D3482B-BF14-41C2-AEF1-B57114DDF4F2}"/>
    <cellStyle name="Percent 2 4 3 3 3 2 2" xfId="39002" xr:uid="{4EFA7139-9642-46D6-A490-337520F44E28}"/>
    <cellStyle name="Percent 2 4 3 3 3 2 3" xfId="53886" xr:uid="{A3E5B9EC-385E-4E9A-BA53-B1111C021182}"/>
    <cellStyle name="Percent 2 4 3 3 3 3" xfId="18466" xr:uid="{F20E5D4A-4B48-4607-A844-42A7C071E791}"/>
    <cellStyle name="Percent 2 4 3 3 3 4" xfId="32156" xr:uid="{53991D8F-B270-4732-8B14-663D4257A845}"/>
    <cellStyle name="Percent 2 4 3 3 3 5" xfId="47040" xr:uid="{5DDFB827-C3A4-4D65-BA67-F41B29226D26}"/>
    <cellStyle name="Percent 2 4 3 3 4" xfId="21888" xr:uid="{02EE9EDE-8FAD-438E-892E-1634F0DA64D6}"/>
    <cellStyle name="Percent 2 4 3 3 4 2" xfId="35580" xr:uid="{40A6DD9C-3C46-4DE7-97E4-22C33E2B0991}"/>
    <cellStyle name="Percent 2 4 3 3 4 3" xfId="50464" xr:uid="{12227B06-F47C-4BB4-8856-82BA946C3902}"/>
    <cellStyle name="Percent 2 4 3 3 5" xfId="15044" xr:uid="{BB6D35E1-8201-4A38-AF5D-D361188DC724}"/>
    <cellStyle name="Percent 2 4 3 3 6" xfId="28734" xr:uid="{3CC20094-9BFF-4A4F-965B-0224437EA1EB}"/>
    <cellStyle name="Percent 2 4 3 3 7" xfId="43618" xr:uid="{408C8142-5101-4F4C-8344-76260B2E655B}"/>
    <cellStyle name="Percent 2 4 3 4" xfId="8199" xr:uid="{9B7940F9-7EF3-434F-BB16-1F82336C28F5}"/>
    <cellStyle name="Percent 2 4 3 4 2" xfId="9911" xr:uid="{F9B22175-317D-40BC-BA67-488388C8F7AF}"/>
    <cellStyle name="Percent 2 4 3 4 2 2" xfId="13333" xr:uid="{ACA17592-47DC-48A7-97B6-08954A6ED341}"/>
    <cellStyle name="Percent 2 4 3 4 2 2 2" xfId="27023" xr:uid="{0318D3D9-C57F-4E94-83D7-E4B8648E5077}"/>
    <cellStyle name="Percent 2 4 3 4 2 2 2 2" xfId="40715" xr:uid="{DAE37349-CAD7-478F-8701-F28075E816C1}"/>
    <cellStyle name="Percent 2 4 3 4 2 2 2 3" xfId="55599" xr:uid="{56DAE2FD-D857-460E-A596-9EE99B8DA0B0}"/>
    <cellStyle name="Percent 2 4 3 4 2 2 3" xfId="20179" xr:uid="{7D3B9468-8226-4E99-9D59-168BACA53EB2}"/>
    <cellStyle name="Percent 2 4 3 4 2 2 4" xfId="33869" xr:uid="{588D476F-1EC0-4654-AAEA-CC936FBB24CE}"/>
    <cellStyle name="Percent 2 4 3 4 2 2 5" xfId="48753" xr:uid="{DE897428-A8FB-4901-9CFA-41E3541D1853}"/>
    <cellStyle name="Percent 2 4 3 4 2 3" xfId="23601" xr:uid="{5557B500-C8D2-4419-95F3-566A81ED89E7}"/>
    <cellStyle name="Percent 2 4 3 4 2 3 2" xfId="37293" xr:uid="{FDC52FB3-D371-4645-BDF3-6A29F388EF9B}"/>
    <cellStyle name="Percent 2 4 3 4 2 3 3" xfId="52177" xr:uid="{4049F9C9-4FE7-4DAF-AB4E-0A76C2E428B0}"/>
    <cellStyle name="Percent 2 4 3 4 2 4" xfId="16757" xr:uid="{DCA1F0BF-CD7D-40DA-996B-F32DC9A904BB}"/>
    <cellStyle name="Percent 2 4 3 4 2 5" xfId="30447" xr:uid="{5A25A5F5-3A2D-4387-9FC2-ECCED0CB324C}"/>
    <cellStyle name="Percent 2 4 3 4 2 6" xfId="45331" xr:uid="{96DAA287-5628-4762-9E6C-914285F2D9D0}"/>
    <cellStyle name="Percent 2 4 3 4 3" xfId="11621" xr:uid="{8A0FEBE1-19DF-4F9A-8CF8-983B8FA41DE4}"/>
    <cellStyle name="Percent 2 4 3 4 3 2" xfId="25311" xr:uid="{3576BA0B-B4E6-415B-909E-A979A96DDF1F}"/>
    <cellStyle name="Percent 2 4 3 4 3 2 2" xfId="39003" xr:uid="{E54B078E-B639-498B-9825-49BA8094A27D}"/>
    <cellStyle name="Percent 2 4 3 4 3 2 3" xfId="53887" xr:uid="{A5730042-2C73-4E91-9498-708DD1A097A6}"/>
    <cellStyle name="Percent 2 4 3 4 3 3" xfId="18467" xr:uid="{802D2620-7A6B-42C9-A9D6-2FA642D7B840}"/>
    <cellStyle name="Percent 2 4 3 4 3 4" xfId="32157" xr:uid="{BB372E7F-63C7-464D-87A8-992B0EDFC5AC}"/>
    <cellStyle name="Percent 2 4 3 4 3 5" xfId="47041" xr:uid="{D5E99720-8D02-404C-9934-F7E76FA9D443}"/>
    <cellStyle name="Percent 2 4 3 4 4" xfId="21889" xr:uid="{FFF2CE74-A43A-4ED6-896A-7BCAEC3B5F3C}"/>
    <cellStyle name="Percent 2 4 3 4 4 2" xfId="35581" xr:uid="{2A5177CB-6375-463F-8B7B-3EF34535E675}"/>
    <cellStyle name="Percent 2 4 3 4 4 3" xfId="50465" xr:uid="{E91BB65A-7C89-4A84-A907-A866EAB71E1F}"/>
    <cellStyle name="Percent 2 4 3 4 5" xfId="15045" xr:uid="{1D6F5239-52CC-4A50-88E0-3EEBE4A4DBB2}"/>
    <cellStyle name="Percent 2 4 3 4 6" xfId="28735" xr:uid="{78FC2F09-06E0-4935-9092-46C2D3DA64BB}"/>
    <cellStyle name="Percent 2 4 3 4 7" xfId="43619" xr:uid="{3C0CB7FE-D0BD-4A6D-9DE1-6B98E1B2DEFA}"/>
    <cellStyle name="Percent 2 4 3 5" xfId="9907" xr:uid="{0437FE14-7718-4152-8B3F-383E8EBB77C5}"/>
    <cellStyle name="Percent 2 4 3 5 2" xfId="13329" xr:uid="{AC31CA8B-DA66-4061-B145-BBBD6FF1B789}"/>
    <cellStyle name="Percent 2 4 3 5 2 2" xfId="27019" xr:uid="{189D4D83-CCCC-4D4E-8F26-81E7279E7AD5}"/>
    <cellStyle name="Percent 2 4 3 5 2 2 2" xfId="40711" xr:uid="{4C05A499-CE55-4563-8C0F-F271879568F9}"/>
    <cellStyle name="Percent 2 4 3 5 2 2 3" xfId="55595" xr:uid="{CA3177A9-721C-4CF9-936A-C880436CDD37}"/>
    <cellStyle name="Percent 2 4 3 5 2 3" xfId="20175" xr:uid="{1262E6B1-3626-4C3B-A7A0-26F7C6EF7070}"/>
    <cellStyle name="Percent 2 4 3 5 2 4" xfId="33865" xr:uid="{A90BD3CF-03E4-46FD-B109-D55753E57B6C}"/>
    <cellStyle name="Percent 2 4 3 5 2 5" xfId="48749" xr:uid="{0AADDE17-EB4B-49B8-9107-C57D85286B71}"/>
    <cellStyle name="Percent 2 4 3 5 3" xfId="23597" xr:uid="{3BB6051A-953A-4135-9407-A66ABC1D8F64}"/>
    <cellStyle name="Percent 2 4 3 5 3 2" xfId="37289" xr:uid="{B585A680-EC21-4919-895E-C3702B7E6839}"/>
    <cellStyle name="Percent 2 4 3 5 3 3" xfId="52173" xr:uid="{650816A5-E481-4163-A128-038D5C5082F4}"/>
    <cellStyle name="Percent 2 4 3 5 4" xfId="16753" xr:uid="{14C138CD-2643-45D0-B51E-1F65D8C5041B}"/>
    <cellStyle name="Percent 2 4 3 5 5" xfId="30443" xr:uid="{47BA6257-F70A-49B1-9E26-18DA55FA464C}"/>
    <cellStyle name="Percent 2 4 3 5 6" xfId="45327" xr:uid="{4BC70604-CB2B-420B-9914-24DB0EDBFA63}"/>
    <cellStyle name="Percent 2 4 3 6" xfId="11617" xr:uid="{190D0CAB-AD94-47BE-8C10-71C4A8E13F85}"/>
    <cellStyle name="Percent 2 4 3 6 2" xfId="25307" xr:uid="{0E52F0EA-A5CC-4719-9077-BDFA64EF4227}"/>
    <cellStyle name="Percent 2 4 3 6 2 2" xfId="38999" xr:uid="{F1589E84-70B0-4BC2-B542-DD32D6056ED5}"/>
    <cellStyle name="Percent 2 4 3 6 2 3" xfId="53883" xr:uid="{CEACC34E-5FFB-4622-BC81-2E8C30E6A309}"/>
    <cellStyle name="Percent 2 4 3 6 3" xfId="18463" xr:uid="{9B229C78-125B-458B-976D-C661BF0CADA1}"/>
    <cellStyle name="Percent 2 4 3 6 4" xfId="32153" xr:uid="{3F7FF561-042E-4826-8486-74A3AD45420D}"/>
    <cellStyle name="Percent 2 4 3 6 5" xfId="47037" xr:uid="{2F4E447D-2598-4BE9-9081-814F1330B441}"/>
    <cellStyle name="Percent 2 4 3 7" xfId="21885" xr:uid="{E130B2FE-DE9D-4123-8C2C-D049C6D42A85}"/>
    <cellStyle name="Percent 2 4 3 7 2" xfId="35577" xr:uid="{D39EBF71-1CB8-4C65-8C56-98156715471B}"/>
    <cellStyle name="Percent 2 4 3 7 3" xfId="50461" xr:uid="{E01A3ECC-A039-46D8-BB8C-596DEF4B61E6}"/>
    <cellStyle name="Percent 2 4 3 8" xfId="15041" xr:uid="{A64D6709-EEF1-40D0-ABFC-2BB8FCE3D29D}"/>
    <cellStyle name="Percent 2 4 3 9" xfId="28731" xr:uid="{807F492C-CC11-41AC-B6A0-A830937899B9}"/>
    <cellStyle name="Percent 2 4 4" xfId="8200" xr:uid="{D716407F-9BB6-47AA-B43E-ECA25E130A78}"/>
    <cellStyle name="Percent 2 4 4 2" xfId="8201" xr:uid="{D5E8D35A-F5E5-436C-BF3E-62C6B165674D}"/>
    <cellStyle name="Percent 2 4 4 2 2" xfId="9913" xr:uid="{CEF0C702-B71C-4060-B4BF-3F365ED62BAD}"/>
    <cellStyle name="Percent 2 4 4 2 2 2" xfId="13335" xr:uid="{EA4A67D0-3348-4B01-BFB6-313E549E8496}"/>
    <cellStyle name="Percent 2 4 4 2 2 2 2" xfId="27025" xr:uid="{1D9C4772-5CB7-4EEB-864D-8FA49BD2D6A3}"/>
    <cellStyle name="Percent 2 4 4 2 2 2 2 2" xfId="40717" xr:uid="{53968FA0-9652-43C6-B53A-003353C42940}"/>
    <cellStyle name="Percent 2 4 4 2 2 2 2 3" xfId="55601" xr:uid="{7F8B372A-B581-46B6-BEBC-755B3F2B509F}"/>
    <cellStyle name="Percent 2 4 4 2 2 2 3" xfId="20181" xr:uid="{C1F7C001-25B1-410C-AA34-D5F3136A646A}"/>
    <cellStyle name="Percent 2 4 4 2 2 2 4" xfId="33871" xr:uid="{B86CB9C2-DCE7-43B6-928B-D2224E055BBB}"/>
    <cellStyle name="Percent 2 4 4 2 2 2 5" xfId="48755" xr:uid="{1EBFD14E-29C6-42DA-822D-D158E41D03BA}"/>
    <cellStyle name="Percent 2 4 4 2 2 3" xfId="23603" xr:uid="{62E17795-1743-4637-819E-80E31ED603F9}"/>
    <cellStyle name="Percent 2 4 4 2 2 3 2" xfId="37295" xr:uid="{4036A7EC-E632-477E-943E-003DC199ECAF}"/>
    <cellStyle name="Percent 2 4 4 2 2 3 3" xfId="52179" xr:uid="{43E02658-3725-431A-BEEE-5CF01B18E145}"/>
    <cellStyle name="Percent 2 4 4 2 2 4" xfId="16759" xr:uid="{89000DCF-DF40-4314-8C55-157C2C67FFEE}"/>
    <cellStyle name="Percent 2 4 4 2 2 5" xfId="30449" xr:uid="{4577DAEC-6129-4B40-BB34-84355839C815}"/>
    <cellStyle name="Percent 2 4 4 2 2 6" xfId="45333" xr:uid="{8093F0BD-F96D-4039-9BE1-1EA111820E99}"/>
    <cellStyle name="Percent 2 4 4 2 3" xfId="11623" xr:uid="{12B6F134-ED8A-4642-BE35-E9CA9B41F6B7}"/>
    <cellStyle name="Percent 2 4 4 2 3 2" xfId="25313" xr:uid="{D1B3A021-DAA9-47B4-8577-C5C668DAACE7}"/>
    <cellStyle name="Percent 2 4 4 2 3 2 2" xfId="39005" xr:uid="{B56E2927-B770-453C-B9B1-00D335098D73}"/>
    <cellStyle name="Percent 2 4 4 2 3 2 3" xfId="53889" xr:uid="{0D1F972C-F739-40BE-9CC8-9984CDBFB46D}"/>
    <cellStyle name="Percent 2 4 4 2 3 3" xfId="18469" xr:uid="{27411844-E979-4E50-B17B-7F0B2F90164D}"/>
    <cellStyle name="Percent 2 4 4 2 3 4" xfId="32159" xr:uid="{5E9AE6F7-AE23-4727-9F87-E3E3ACFC191D}"/>
    <cellStyle name="Percent 2 4 4 2 3 5" xfId="47043" xr:uid="{F38C2BF6-35E5-4550-8B88-6D89C4F01E84}"/>
    <cellStyle name="Percent 2 4 4 2 4" xfId="21891" xr:uid="{F41E023E-157A-4487-9D8B-1947731C6486}"/>
    <cellStyle name="Percent 2 4 4 2 4 2" xfId="35583" xr:uid="{72DAF210-B246-4385-B9C4-CBA44D75C02D}"/>
    <cellStyle name="Percent 2 4 4 2 4 3" xfId="50467" xr:uid="{8CE39FA0-ACE6-4292-855B-9ADF8EE63CBB}"/>
    <cellStyle name="Percent 2 4 4 2 5" xfId="15047" xr:uid="{B480CAA1-891C-48FB-94DB-280AE3DB04AA}"/>
    <cellStyle name="Percent 2 4 4 2 6" xfId="28737" xr:uid="{BF9E2EF3-3D1A-4AD6-9044-9FFAAE349189}"/>
    <cellStyle name="Percent 2 4 4 2 7" xfId="43621" xr:uid="{143EFCD8-CC75-4022-8216-2E3796674BAD}"/>
    <cellStyle name="Percent 2 4 4 3" xfId="9912" xr:uid="{A5C94A82-745F-4855-8666-318DE03436D0}"/>
    <cellStyle name="Percent 2 4 4 3 2" xfId="13334" xr:uid="{8B17265A-6E58-4827-AA76-757222765063}"/>
    <cellStyle name="Percent 2 4 4 3 2 2" xfId="27024" xr:uid="{02DE03CD-8F89-4EE0-A8BC-DE09B4726AD6}"/>
    <cellStyle name="Percent 2 4 4 3 2 2 2" xfId="40716" xr:uid="{F7711D7E-A54F-4DB0-B106-B8C5F981661F}"/>
    <cellStyle name="Percent 2 4 4 3 2 2 3" xfId="55600" xr:uid="{51CD9FDA-8236-4189-88BC-71FE1E33110C}"/>
    <cellStyle name="Percent 2 4 4 3 2 3" xfId="20180" xr:uid="{844F0EE3-B50A-41A1-A1C1-00F77A6DFFF9}"/>
    <cellStyle name="Percent 2 4 4 3 2 4" xfId="33870" xr:uid="{848D3C19-97AE-4165-BF5A-4249B2D91F7E}"/>
    <cellStyle name="Percent 2 4 4 3 2 5" xfId="48754" xr:uid="{8E06B2E6-19E3-4211-A605-04B3B567D28A}"/>
    <cellStyle name="Percent 2 4 4 3 3" xfId="23602" xr:uid="{FFFA487F-EBE2-42ED-9753-1C6BC2575B3C}"/>
    <cellStyle name="Percent 2 4 4 3 3 2" xfId="37294" xr:uid="{5A791961-10A5-4A66-973D-AD6451C4FCDC}"/>
    <cellStyle name="Percent 2 4 4 3 3 3" xfId="52178" xr:uid="{1A7BB888-2FA3-4F2F-AA18-75E3586E97CB}"/>
    <cellStyle name="Percent 2 4 4 3 4" xfId="16758" xr:uid="{21A3E384-67F6-4590-BF2C-3928DB366F85}"/>
    <cellStyle name="Percent 2 4 4 3 5" xfId="30448" xr:uid="{48862371-B698-4095-AE11-90C60BFFDA82}"/>
    <cellStyle name="Percent 2 4 4 3 6" xfId="45332" xr:uid="{D559B26D-A347-45FB-92AD-C4A05DB4C675}"/>
    <cellStyle name="Percent 2 4 4 4" xfId="11622" xr:uid="{FAFD175A-2330-40AC-BA2D-8DB85AE42B79}"/>
    <cellStyle name="Percent 2 4 4 4 2" xfId="25312" xr:uid="{77C16368-D212-41D0-B823-C6EEE08F4970}"/>
    <cellStyle name="Percent 2 4 4 4 2 2" xfId="39004" xr:uid="{06DA98E3-A16D-4D60-8066-1636C224CF00}"/>
    <cellStyle name="Percent 2 4 4 4 2 3" xfId="53888" xr:uid="{13FCDCBB-F50C-4ACF-9D15-9D15F6B72E75}"/>
    <cellStyle name="Percent 2 4 4 4 3" xfId="18468" xr:uid="{F3B71930-185D-4715-9992-94F85E0F526D}"/>
    <cellStyle name="Percent 2 4 4 4 4" xfId="32158" xr:uid="{1016DBD6-3B24-40AE-A89F-FB03E3A8B282}"/>
    <cellStyle name="Percent 2 4 4 4 5" xfId="47042" xr:uid="{788BE617-0F15-4C49-9333-4D399F4E582E}"/>
    <cellStyle name="Percent 2 4 4 5" xfId="21890" xr:uid="{E5D7AC54-CB17-4DFA-AFFC-0E34EB1A320E}"/>
    <cellStyle name="Percent 2 4 4 5 2" xfId="35582" xr:uid="{A3DB1440-4698-4295-ABDC-952C9D0DA951}"/>
    <cellStyle name="Percent 2 4 4 5 3" xfId="50466" xr:uid="{E012BF4B-674A-4E7A-BF1F-12EDDB4563FF}"/>
    <cellStyle name="Percent 2 4 4 6" xfId="15046" xr:uid="{546B1E9F-ACF7-43EC-AEA3-789ACE6FDC84}"/>
    <cellStyle name="Percent 2 4 4 7" xfId="28736" xr:uid="{0685C0C9-FA42-473B-839C-19893728766F}"/>
    <cellStyle name="Percent 2 4 4 8" xfId="43620" xr:uid="{A5BF5BD0-3DCD-4C6B-B5BC-CB33F4D5FF26}"/>
    <cellStyle name="Percent 2 4 5" xfId="8202" xr:uid="{46901B5C-417E-49D2-82BA-6D06EBDDA113}"/>
    <cellStyle name="Percent 2 4 5 2" xfId="9914" xr:uid="{78D4921A-B39D-446D-815D-9EDDEA77BDC2}"/>
    <cellStyle name="Percent 2 4 5 2 2" xfId="13336" xr:uid="{30BE1300-C70D-4BFD-83F3-B6A323754C5B}"/>
    <cellStyle name="Percent 2 4 5 2 2 2" xfId="27026" xr:uid="{301AE3EA-EAF2-4C7E-8960-13A9E3E64C9F}"/>
    <cellStyle name="Percent 2 4 5 2 2 2 2" xfId="40718" xr:uid="{F7AE28A8-0D19-4924-A645-5F8885AAB1BC}"/>
    <cellStyle name="Percent 2 4 5 2 2 2 3" xfId="55602" xr:uid="{A79590AF-F884-44AA-939C-C5E9160E94DB}"/>
    <cellStyle name="Percent 2 4 5 2 2 3" xfId="20182" xr:uid="{E2C552B6-D70B-49A1-89BB-A850D22E1A75}"/>
    <cellStyle name="Percent 2 4 5 2 2 4" xfId="33872" xr:uid="{39D9B2B7-EB20-41C6-A3EE-E8B3B1F28B35}"/>
    <cellStyle name="Percent 2 4 5 2 2 5" xfId="48756" xr:uid="{441DD46E-6421-4D83-BC25-D0E8CF2333E1}"/>
    <cellStyle name="Percent 2 4 5 2 3" xfId="23604" xr:uid="{76FA6A8D-FB17-4CBE-9AA0-19050B819959}"/>
    <cellStyle name="Percent 2 4 5 2 3 2" xfId="37296" xr:uid="{FCEB7F4D-D1C6-497D-922B-4EE371F07FD0}"/>
    <cellStyle name="Percent 2 4 5 2 3 3" xfId="52180" xr:uid="{2117BC1B-40C3-4778-BF16-222B0FFC4546}"/>
    <cellStyle name="Percent 2 4 5 2 4" xfId="16760" xr:uid="{E8E21E70-F901-41DF-8CDD-1F66B976D4B4}"/>
    <cellStyle name="Percent 2 4 5 2 5" xfId="30450" xr:uid="{00D3F3D0-6B40-4F64-90FB-15A68DC84147}"/>
    <cellStyle name="Percent 2 4 5 2 6" xfId="45334" xr:uid="{A376F046-9CFE-44B5-B1B0-B47F9350B7D8}"/>
    <cellStyle name="Percent 2 4 5 3" xfId="11624" xr:uid="{E11F4408-F7AE-425C-8190-A37C89C1EDC7}"/>
    <cellStyle name="Percent 2 4 5 3 2" xfId="25314" xr:uid="{C09AE0A7-130E-4BF0-ADCD-C8B8A8CFA2D5}"/>
    <cellStyle name="Percent 2 4 5 3 2 2" xfId="39006" xr:uid="{4D4F5C04-B93B-492D-B2D2-81E6A1E43E91}"/>
    <cellStyle name="Percent 2 4 5 3 2 3" xfId="53890" xr:uid="{9DE3E0C4-C33D-4CDA-A7B9-735E4322737F}"/>
    <cellStyle name="Percent 2 4 5 3 3" xfId="18470" xr:uid="{1B6A8F8C-1BD3-4910-B353-084EFB75EAC4}"/>
    <cellStyle name="Percent 2 4 5 3 4" xfId="32160" xr:uid="{FE138129-ECDB-47C6-B8A4-40EE4D23FFFA}"/>
    <cellStyle name="Percent 2 4 5 3 5" xfId="47044" xr:uid="{B7FC9EFD-86C3-4E18-BCC7-74A3248E7E17}"/>
    <cellStyle name="Percent 2 4 5 4" xfId="21892" xr:uid="{328487F9-D67E-45EE-B40A-878C17B20D23}"/>
    <cellStyle name="Percent 2 4 5 4 2" xfId="35584" xr:uid="{141C4F19-CA10-415C-8200-1E5AEAAEA0FF}"/>
    <cellStyle name="Percent 2 4 5 4 3" xfId="50468" xr:uid="{5C2CF5D3-05C8-47C4-A531-67D015D26C3E}"/>
    <cellStyle name="Percent 2 4 5 5" xfId="15048" xr:uid="{5D1086D4-1B44-4254-A802-12E2ED7E986A}"/>
    <cellStyle name="Percent 2 4 5 6" xfId="28738" xr:uid="{C268DC07-1D03-4794-A213-DA718F35A776}"/>
    <cellStyle name="Percent 2 4 5 7" xfId="43622" xr:uid="{749D624D-7EB6-470B-8A28-8D12842C2047}"/>
    <cellStyle name="Percent 2 4 6" xfId="8203" xr:uid="{E323DC98-EA74-4939-A018-7CDCE2BAABA4}"/>
    <cellStyle name="Percent 2 4 6 2" xfId="9915" xr:uid="{FBCBE51E-D2FB-4311-BEFB-21EAAC25C8DA}"/>
    <cellStyle name="Percent 2 4 6 2 2" xfId="13337" xr:uid="{AB66A469-17E0-4E4D-98D0-65B5ACC24B2A}"/>
    <cellStyle name="Percent 2 4 6 2 2 2" xfId="27027" xr:uid="{EB2149F7-C404-4BA7-AB85-C60BB40AB07E}"/>
    <cellStyle name="Percent 2 4 6 2 2 2 2" xfId="40719" xr:uid="{DB2FC535-1B9C-4455-8CDD-F4AABA6437B2}"/>
    <cellStyle name="Percent 2 4 6 2 2 2 3" xfId="55603" xr:uid="{0E777E38-0B24-4463-84C0-E6D5ACDB10E0}"/>
    <cellStyle name="Percent 2 4 6 2 2 3" xfId="20183" xr:uid="{F343EE4F-D827-470A-9667-6EF8BDD3553D}"/>
    <cellStyle name="Percent 2 4 6 2 2 4" xfId="33873" xr:uid="{80B8A927-50A1-48E4-A93D-2FBDF7C808A8}"/>
    <cellStyle name="Percent 2 4 6 2 2 5" xfId="48757" xr:uid="{51FBA22D-88FF-42F9-9D1D-5CDB7854F785}"/>
    <cellStyle name="Percent 2 4 6 2 3" xfId="23605" xr:uid="{C41F2E87-7451-4BB8-89D8-A57A498BA0B9}"/>
    <cellStyle name="Percent 2 4 6 2 3 2" xfId="37297" xr:uid="{3A14656F-5F8A-41AD-8C1D-4D9D55A241DF}"/>
    <cellStyle name="Percent 2 4 6 2 3 3" xfId="52181" xr:uid="{2D61A916-D517-4832-8EC4-C042C0A6E819}"/>
    <cellStyle name="Percent 2 4 6 2 4" xfId="16761" xr:uid="{297403A0-41FE-4E22-9782-629ACB1A9E45}"/>
    <cellStyle name="Percent 2 4 6 2 5" xfId="30451" xr:uid="{CF47A07E-FA3B-4A22-AF26-5F5C69ABAF4E}"/>
    <cellStyle name="Percent 2 4 6 2 6" xfId="45335" xr:uid="{F0F1159B-579A-4034-B790-F382DFEE426A}"/>
    <cellStyle name="Percent 2 4 6 3" xfId="11625" xr:uid="{1A5B7ED1-1F1B-44C4-9D94-A2EB9934EEA5}"/>
    <cellStyle name="Percent 2 4 6 3 2" xfId="25315" xr:uid="{096FA8E0-7E0C-4ADF-B742-F5B33AB122DB}"/>
    <cellStyle name="Percent 2 4 6 3 2 2" xfId="39007" xr:uid="{30D914CA-653D-4402-A407-977F00C72838}"/>
    <cellStyle name="Percent 2 4 6 3 2 3" xfId="53891" xr:uid="{564EE2C9-219F-4D71-973B-0260D5006785}"/>
    <cellStyle name="Percent 2 4 6 3 3" xfId="18471" xr:uid="{C0F7969D-2E1D-4310-A235-173C173575AD}"/>
    <cellStyle name="Percent 2 4 6 3 4" xfId="32161" xr:uid="{29B42C2C-F7F9-452F-ABBC-B4FC53B42E82}"/>
    <cellStyle name="Percent 2 4 6 3 5" xfId="47045" xr:uid="{7A83AE75-CDB3-4C75-93AF-4D81F31697E3}"/>
    <cellStyle name="Percent 2 4 6 4" xfId="21893" xr:uid="{F3348216-AE00-452B-ABCF-2EBE0727E4FE}"/>
    <cellStyle name="Percent 2 4 6 4 2" xfId="35585" xr:uid="{C731BE1B-8FD5-4BF9-9B72-18E0CF55C6EE}"/>
    <cellStyle name="Percent 2 4 6 4 3" xfId="50469" xr:uid="{21142671-F638-4657-8164-F16EB780DEE6}"/>
    <cellStyle name="Percent 2 4 6 5" xfId="15049" xr:uid="{799EF80C-9895-4E22-AD92-E1070DD8A632}"/>
    <cellStyle name="Percent 2 4 6 6" xfId="28739" xr:uid="{D6CA3DCF-B0CA-4CF5-9009-353BAFED6D7E}"/>
    <cellStyle name="Percent 2 4 6 7" xfId="43623" xr:uid="{2CDD995A-8104-4596-A37C-100A24BB877C}"/>
    <cellStyle name="Percent 2 4 7" xfId="9901" xr:uid="{4AAF44C7-5F29-467A-9168-28A08F7D1774}"/>
    <cellStyle name="Percent 2 4 7 2" xfId="13323" xr:uid="{E6A22BAE-7C7F-4AC3-BF6B-F42DF850EAA5}"/>
    <cellStyle name="Percent 2 4 7 2 2" xfId="27013" xr:uid="{DD29239E-34E4-4855-B99B-92323A33D2CA}"/>
    <cellStyle name="Percent 2 4 7 2 2 2" xfId="40705" xr:uid="{DBBF7AE5-3A0A-4E69-A03A-7236DA04688B}"/>
    <cellStyle name="Percent 2 4 7 2 2 3" xfId="55589" xr:uid="{395D938C-134D-40DC-8AD6-CE8185C63B81}"/>
    <cellStyle name="Percent 2 4 7 2 3" xfId="20169" xr:uid="{C96F9B1D-7565-4288-AE25-A2D315400195}"/>
    <cellStyle name="Percent 2 4 7 2 4" xfId="33859" xr:uid="{26A68C4F-8973-4064-A218-5EC204C35AF1}"/>
    <cellStyle name="Percent 2 4 7 2 5" xfId="48743" xr:uid="{2FEBF3CA-C640-4E07-B6D6-0173F1F3E0BA}"/>
    <cellStyle name="Percent 2 4 7 3" xfId="23591" xr:uid="{6A40D270-06DA-473E-B364-DBF0FE3C24CC}"/>
    <cellStyle name="Percent 2 4 7 3 2" xfId="37283" xr:uid="{3874BA9E-4CAC-427D-8D0C-FA1A84FC2D07}"/>
    <cellStyle name="Percent 2 4 7 3 3" xfId="52167" xr:uid="{73350E6C-692C-4F1E-A565-88344AE940A0}"/>
    <cellStyle name="Percent 2 4 7 4" xfId="16747" xr:uid="{174A5F3A-BAEB-45E5-B8E6-3C2135FFFE5C}"/>
    <cellStyle name="Percent 2 4 7 5" xfId="30437" xr:uid="{97AA5A4A-5B32-403E-B8DA-53CA7ADC53BC}"/>
    <cellStyle name="Percent 2 4 7 6" xfId="45321" xr:uid="{95B1CE32-DCC3-40B4-8388-0B3ABD6E2BD6}"/>
    <cellStyle name="Percent 2 4 8" xfId="11611" xr:uid="{9F531A9E-F9CB-493C-819F-8BD6AFE509B1}"/>
    <cellStyle name="Percent 2 4 8 2" xfId="25301" xr:uid="{698477BB-B699-41D0-A0DC-9675140A7EA1}"/>
    <cellStyle name="Percent 2 4 8 2 2" xfId="38993" xr:uid="{C3569877-05D8-4843-BF3C-D8FCE9066FB2}"/>
    <cellStyle name="Percent 2 4 8 2 3" xfId="53877" xr:uid="{6B71A410-AF4E-4E61-BA99-85600714BFC7}"/>
    <cellStyle name="Percent 2 4 8 3" xfId="18457" xr:uid="{6D66A0D8-D874-4C7D-B9D4-CC9EC54DDB8F}"/>
    <cellStyle name="Percent 2 4 8 4" xfId="32147" xr:uid="{88F54767-9B23-48BF-88B8-133C5DD2F3FE}"/>
    <cellStyle name="Percent 2 4 8 5" xfId="47031" xr:uid="{747DE295-F35F-465D-A20A-45A3DC46313C}"/>
    <cellStyle name="Percent 2 4 9" xfId="21879" xr:uid="{9BDAC27B-DB91-4E55-B14C-BE95AE531799}"/>
    <cellStyle name="Percent 2 4 9 2" xfId="35571" xr:uid="{807D2137-2E89-4BA1-B560-A8B1990F42B1}"/>
    <cellStyle name="Percent 2 4 9 3" xfId="50455" xr:uid="{1D880CBE-2971-4E6C-96B8-BF555AED7098}"/>
    <cellStyle name="Percent 2 5" xfId="8204" xr:uid="{5C078DBF-80F0-4F7F-A196-FB908E3F2CE7}"/>
    <cellStyle name="Percent 2 5 10" xfId="15050" xr:uid="{86A48C70-A6A8-4373-ADEC-3C146D83762D}"/>
    <cellStyle name="Percent 2 5 11" xfId="28740" xr:uid="{AD496596-B51B-4A82-859B-7292245BBF80}"/>
    <cellStyle name="Percent 2 5 12" xfId="43624" xr:uid="{84979E47-05C4-447C-8F67-23F7D3296686}"/>
    <cellStyle name="Percent 2 5 2" xfId="8205" xr:uid="{E7ADF8F5-8865-46B4-8BDE-71701AD62E28}"/>
    <cellStyle name="Percent 2 5 2 10" xfId="43625" xr:uid="{3503EDFF-207B-4723-9575-583ECA33E3C2}"/>
    <cellStyle name="Percent 2 5 2 2" xfId="8206" xr:uid="{910C8022-DC30-4651-B88A-CDF1096B7669}"/>
    <cellStyle name="Percent 2 5 2 2 2" xfId="8207" xr:uid="{73D8F944-8633-41B4-B95A-F996B8A920AC}"/>
    <cellStyle name="Percent 2 5 2 2 2 2" xfId="9919" xr:uid="{96F437C6-3D37-4418-B478-64DE67D53727}"/>
    <cellStyle name="Percent 2 5 2 2 2 2 2" xfId="13341" xr:uid="{807D5246-62B7-45FB-A5CB-DBF27CBE24D0}"/>
    <cellStyle name="Percent 2 5 2 2 2 2 2 2" xfId="27031" xr:uid="{41D96E47-E0F1-4083-9294-71E1095FE7CF}"/>
    <cellStyle name="Percent 2 5 2 2 2 2 2 2 2" xfId="40723" xr:uid="{84C1524A-B5CE-4CE7-A9BC-850471BABF51}"/>
    <cellStyle name="Percent 2 5 2 2 2 2 2 2 3" xfId="55607" xr:uid="{F5F179FA-3D10-4367-B48E-531E970A3281}"/>
    <cellStyle name="Percent 2 5 2 2 2 2 2 3" xfId="20187" xr:uid="{F39167A4-06B1-4DCD-A2C0-ED8A7E96683D}"/>
    <cellStyle name="Percent 2 5 2 2 2 2 2 4" xfId="33877" xr:uid="{87931EA4-9272-4710-8B0A-B5C1089FAE73}"/>
    <cellStyle name="Percent 2 5 2 2 2 2 2 5" xfId="48761" xr:uid="{2FA427B9-F2B5-4B3E-9722-A0D1A0901E08}"/>
    <cellStyle name="Percent 2 5 2 2 2 2 3" xfId="23609" xr:uid="{D6952AF1-5ACE-486E-A45A-03B1C13E0758}"/>
    <cellStyle name="Percent 2 5 2 2 2 2 3 2" xfId="37301" xr:uid="{D23DF800-DA5D-44FB-B215-BD77D8E29DD3}"/>
    <cellStyle name="Percent 2 5 2 2 2 2 3 3" xfId="52185" xr:uid="{FCC31EF0-F9B7-4D20-BB33-8BE5EA830D92}"/>
    <cellStyle name="Percent 2 5 2 2 2 2 4" xfId="16765" xr:uid="{E1E50B9A-DDDE-46E0-8E1E-193A8809B890}"/>
    <cellStyle name="Percent 2 5 2 2 2 2 5" xfId="30455" xr:uid="{C9AA7D15-3435-428F-B299-C54178E5FC5C}"/>
    <cellStyle name="Percent 2 5 2 2 2 2 6" xfId="45339" xr:uid="{F54E1771-783E-4987-A8B2-BB7CC4D28159}"/>
    <cellStyle name="Percent 2 5 2 2 2 3" xfId="11629" xr:uid="{6AB07AC5-E626-494B-BD6D-4E47D11B56DA}"/>
    <cellStyle name="Percent 2 5 2 2 2 3 2" xfId="25319" xr:uid="{71FBE073-DE53-416C-A670-F7EC47C57D03}"/>
    <cellStyle name="Percent 2 5 2 2 2 3 2 2" xfId="39011" xr:uid="{F67A929F-31E5-45B2-8BDE-04D03FC9192C}"/>
    <cellStyle name="Percent 2 5 2 2 2 3 2 3" xfId="53895" xr:uid="{BDB972EE-B388-4E82-BDF7-2E241DAD7311}"/>
    <cellStyle name="Percent 2 5 2 2 2 3 3" xfId="18475" xr:uid="{5624A7F8-1844-4035-940A-47E2DDBDBDF6}"/>
    <cellStyle name="Percent 2 5 2 2 2 3 4" xfId="32165" xr:uid="{580D7D52-EB30-4A9D-924A-FCB6D4CE0715}"/>
    <cellStyle name="Percent 2 5 2 2 2 3 5" xfId="47049" xr:uid="{0A871F79-C508-46D3-89F2-0D8E4EDD2CE3}"/>
    <cellStyle name="Percent 2 5 2 2 2 4" xfId="21897" xr:uid="{49F1592D-35CE-45CB-A9AA-24C947E77183}"/>
    <cellStyle name="Percent 2 5 2 2 2 4 2" xfId="35589" xr:uid="{26C7D103-0E2E-4308-AF0D-CEDFE6009F24}"/>
    <cellStyle name="Percent 2 5 2 2 2 4 3" xfId="50473" xr:uid="{09AE679F-CBA5-42C6-A0B5-7D6FFBFA82B4}"/>
    <cellStyle name="Percent 2 5 2 2 2 5" xfId="15053" xr:uid="{ADB1D1A7-272B-4395-986D-D40EF67D9C5C}"/>
    <cellStyle name="Percent 2 5 2 2 2 6" xfId="28743" xr:uid="{6ACB7455-C913-4F0D-BB33-F5B1EEE6C4FE}"/>
    <cellStyle name="Percent 2 5 2 2 2 7" xfId="43627" xr:uid="{62E15BA3-0AE9-4222-A2F6-026146B84FC9}"/>
    <cellStyle name="Percent 2 5 2 2 3" xfId="9918" xr:uid="{B302FC9D-BB08-44F5-B446-FA787FEFACE0}"/>
    <cellStyle name="Percent 2 5 2 2 3 2" xfId="13340" xr:uid="{0551A0CA-B4C9-4AB7-B739-01718EC63C84}"/>
    <cellStyle name="Percent 2 5 2 2 3 2 2" xfId="27030" xr:uid="{37F4B248-499C-4957-83F0-F5AC80F3C3D4}"/>
    <cellStyle name="Percent 2 5 2 2 3 2 2 2" xfId="40722" xr:uid="{E13C4215-366D-455B-885B-E2F91781D416}"/>
    <cellStyle name="Percent 2 5 2 2 3 2 2 3" xfId="55606" xr:uid="{17BC549C-59F5-42FE-BD83-8A252F8F26A3}"/>
    <cellStyle name="Percent 2 5 2 2 3 2 3" xfId="20186" xr:uid="{9F4D4E0F-9096-4A72-AB99-A8089B0E5266}"/>
    <cellStyle name="Percent 2 5 2 2 3 2 4" xfId="33876" xr:uid="{71506585-52C7-4F85-A2F1-7E7B8C413D0D}"/>
    <cellStyle name="Percent 2 5 2 2 3 2 5" xfId="48760" xr:uid="{FAAA15EB-0C8E-4E0F-A05D-C80EE0E55D12}"/>
    <cellStyle name="Percent 2 5 2 2 3 3" xfId="23608" xr:uid="{695BB7FB-B4E1-457E-AE53-97D978484398}"/>
    <cellStyle name="Percent 2 5 2 2 3 3 2" xfId="37300" xr:uid="{E3905867-4000-4DD9-ADDA-54B533A0C734}"/>
    <cellStyle name="Percent 2 5 2 2 3 3 3" xfId="52184" xr:uid="{DF5BD399-5781-4582-A17C-89D539E547EE}"/>
    <cellStyle name="Percent 2 5 2 2 3 4" xfId="16764" xr:uid="{7219DC31-6258-4B25-8B04-CC6E9612E129}"/>
    <cellStyle name="Percent 2 5 2 2 3 5" xfId="30454" xr:uid="{FA12E85F-75F5-4BA2-9297-973F63BB7A1F}"/>
    <cellStyle name="Percent 2 5 2 2 3 6" xfId="45338" xr:uid="{BE53FFA0-F7CA-4407-9F67-69D66A04AE65}"/>
    <cellStyle name="Percent 2 5 2 2 4" xfId="11628" xr:uid="{BD84E558-D194-4D03-AF83-3A175024E2E8}"/>
    <cellStyle name="Percent 2 5 2 2 4 2" xfId="25318" xr:uid="{4AE18CF8-937C-4783-928D-789AF2010B5F}"/>
    <cellStyle name="Percent 2 5 2 2 4 2 2" xfId="39010" xr:uid="{D87A0DBA-A53E-4B88-97E6-F71977B31850}"/>
    <cellStyle name="Percent 2 5 2 2 4 2 3" xfId="53894" xr:uid="{31FED1A7-90ED-4C13-B70C-5C611858EC43}"/>
    <cellStyle name="Percent 2 5 2 2 4 3" xfId="18474" xr:uid="{D0E334E6-CF10-4550-82C5-C138CA584D92}"/>
    <cellStyle name="Percent 2 5 2 2 4 4" xfId="32164" xr:uid="{B6E5E3EB-F5BA-4C13-8C50-FBB62D588021}"/>
    <cellStyle name="Percent 2 5 2 2 4 5" xfId="47048" xr:uid="{AA451629-A04D-4198-BA7C-90D003FBB5ED}"/>
    <cellStyle name="Percent 2 5 2 2 5" xfId="21896" xr:uid="{F3521553-4941-44A7-B7B6-F15E85E1B1BE}"/>
    <cellStyle name="Percent 2 5 2 2 5 2" xfId="35588" xr:uid="{0C830095-4E18-485D-9858-FBC8BE0EFC94}"/>
    <cellStyle name="Percent 2 5 2 2 5 3" xfId="50472" xr:uid="{C1D7D7EF-F921-4B34-B36B-11F6C69FBBB2}"/>
    <cellStyle name="Percent 2 5 2 2 6" xfId="15052" xr:uid="{A021827E-5EE2-41B0-8508-862DAB0A89A6}"/>
    <cellStyle name="Percent 2 5 2 2 7" xfId="28742" xr:uid="{3FB073B2-D0D7-45E6-AD9B-5EF6AD67C012}"/>
    <cellStyle name="Percent 2 5 2 2 8" xfId="43626" xr:uid="{F357E00C-1BAE-48F6-A48F-05F1F9E9D2C3}"/>
    <cellStyle name="Percent 2 5 2 3" xfId="8208" xr:uid="{26E37779-AC68-4009-8E86-73FF5EA87C4E}"/>
    <cellStyle name="Percent 2 5 2 3 2" xfId="9920" xr:uid="{46A1E137-0BDE-4ADB-AC6E-7ACD8035DD63}"/>
    <cellStyle name="Percent 2 5 2 3 2 2" xfId="13342" xr:uid="{D8E5F7A1-BFC6-442C-9754-4D5AAC38F1C0}"/>
    <cellStyle name="Percent 2 5 2 3 2 2 2" xfId="27032" xr:uid="{110CBDA4-1772-48D2-B26D-6F56D9980AA7}"/>
    <cellStyle name="Percent 2 5 2 3 2 2 2 2" xfId="40724" xr:uid="{E12EDB10-E908-478C-B517-F3A27FCBAF3F}"/>
    <cellStyle name="Percent 2 5 2 3 2 2 2 3" xfId="55608" xr:uid="{F89F1B79-2646-435E-A808-D200D70E900B}"/>
    <cellStyle name="Percent 2 5 2 3 2 2 3" xfId="20188" xr:uid="{CAD34220-6114-417D-9C79-CF30C0AEF702}"/>
    <cellStyle name="Percent 2 5 2 3 2 2 4" xfId="33878" xr:uid="{A65F3678-0D8D-408A-ADEB-24313606B5D5}"/>
    <cellStyle name="Percent 2 5 2 3 2 2 5" xfId="48762" xr:uid="{6AA932AA-DEB6-4169-B946-CCEDDF75AAF2}"/>
    <cellStyle name="Percent 2 5 2 3 2 3" xfId="23610" xr:uid="{BD7B6ECE-0BD2-4A87-833A-F19742439105}"/>
    <cellStyle name="Percent 2 5 2 3 2 3 2" xfId="37302" xr:uid="{C9444C82-9D2F-4DE7-86E8-D6EDAAD271CB}"/>
    <cellStyle name="Percent 2 5 2 3 2 3 3" xfId="52186" xr:uid="{2C75E82E-4BE7-41D0-B927-68D4FADCDC53}"/>
    <cellStyle name="Percent 2 5 2 3 2 4" xfId="16766" xr:uid="{F8C14FF5-E9D9-4AD3-8C50-1DACED1FB0F5}"/>
    <cellStyle name="Percent 2 5 2 3 2 5" xfId="30456" xr:uid="{6892A358-62BE-45E1-A0D6-1F52FD8E10D9}"/>
    <cellStyle name="Percent 2 5 2 3 2 6" xfId="45340" xr:uid="{C1B81285-8F0E-48E1-A467-483966633875}"/>
    <cellStyle name="Percent 2 5 2 3 3" xfId="11630" xr:uid="{BDAA049F-4784-4F7F-B9D4-8FB94A601B41}"/>
    <cellStyle name="Percent 2 5 2 3 3 2" xfId="25320" xr:uid="{08B44365-3C85-479F-A2B0-B25FCF12AA1B}"/>
    <cellStyle name="Percent 2 5 2 3 3 2 2" xfId="39012" xr:uid="{6122CA74-3A24-4438-9DA7-14A46D20A98C}"/>
    <cellStyle name="Percent 2 5 2 3 3 2 3" xfId="53896" xr:uid="{423DB88D-46BB-42F7-96FF-63F4FED3AEBB}"/>
    <cellStyle name="Percent 2 5 2 3 3 3" xfId="18476" xr:uid="{BE21D199-ED65-4EEF-BCF2-6664C7168DE8}"/>
    <cellStyle name="Percent 2 5 2 3 3 4" xfId="32166" xr:uid="{29DE938E-AE41-41F0-AE2E-D7FA6D3D789C}"/>
    <cellStyle name="Percent 2 5 2 3 3 5" xfId="47050" xr:uid="{21439CAA-297B-42A5-956D-825ED2BA5558}"/>
    <cellStyle name="Percent 2 5 2 3 4" xfId="21898" xr:uid="{0D14692E-5757-41E6-B766-B86DF815EAD3}"/>
    <cellStyle name="Percent 2 5 2 3 4 2" xfId="35590" xr:uid="{384B5B33-288A-46BC-BC69-2695E1A386FB}"/>
    <cellStyle name="Percent 2 5 2 3 4 3" xfId="50474" xr:uid="{213E61B3-8575-47AB-ADB3-F8C77C315AC1}"/>
    <cellStyle name="Percent 2 5 2 3 5" xfId="15054" xr:uid="{F04D74D9-9C31-47A6-88E2-3BBE883F9DE6}"/>
    <cellStyle name="Percent 2 5 2 3 6" xfId="28744" xr:uid="{C1AD8B74-0F70-426C-A551-BAA15B89067A}"/>
    <cellStyle name="Percent 2 5 2 3 7" xfId="43628" xr:uid="{B6555A99-1FA8-48AE-9397-7EC3745BDAB2}"/>
    <cellStyle name="Percent 2 5 2 4" xfId="8209" xr:uid="{003537F0-2DB6-40C8-8662-C7C7C2A852B9}"/>
    <cellStyle name="Percent 2 5 2 4 2" xfId="9921" xr:uid="{324F13F6-07E6-4B33-8546-B941FE81DC7E}"/>
    <cellStyle name="Percent 2 5 2 4 2 2" xfId="13343" xr:uid="{5ACBFEC2-E538-49BB-9E1B-A08D9555A586}"/>
    <cellStyle name="Percent 2 5 2 4 2 2 2" xfId="27033" xr:uid="{B768C42A-F989-435C-8E8E-872132106A51}"/>
    <cellStyle name="Percent 2 5 2 4 2 2 2 2" xfId="40725" xr:uid="{0C9777CE-50B6-49DD-BADD-C2CEDC84DF11}"/>
    <cellStyle name="Percent 2 5 2 4 2 2 2 3" xfId="55609" xr:uid="{F33AED62-A5F2-4717-A9C0-4A95AF778231}"/>
    <cellStyle name="Percent 2 5 2 4 2 2 3" xfId="20189" xr:uid="{47CDA228-0BE9-4C6A-9C77-52583C905723}"/>
    <cellStyle name="Percent 2 5 2 4 2 2 4" xfId="33879" xr:uid="{D5927F41-B2C2-4ADD-8E62-B552FE679AE6}"/>
    <cellStyle name="Percent 2 5 2 4 2 2 5" xfId="48763" xr:uid="{6BEF16F2-9563-4EC7-93D3-CBE7632BD45E}"/>
    <cellStyle name="Percent 2 5 2 4 2 3" xfId="23611" xr:uid="{19F95AC8-C0BB-410C-B28B-50C6866248D3}"/>
    <cellStyle name="Percent 2 5 2 4 2 3 2" xfId="37303" xr:uid="{735A543C-B2A4-44FF-A8A2-90E990B6A195}"/>
    <cellStyle name="Percent 2 5 2 4 2 3 3" xfId="52187" xr:uid="{32ED325A-29E2-438F-8163-C6A0B3D7AA2A}"/>
    <cellStyle name="Percent 2 5 2 4 2 4" xfId="16767" xr:uid="{75E0AC8C-0439-45F8-8253-B6A24F8B5472}"/>
    <cellStyle name="Percent 2 5 2 4 2 5" xfId="30457" xr:uid="{C523EA52-FA6C-48E5-BBBE-54F76FB74966}"/>
    <cellStyle name="Percent 2 5 2 4 2 6" xfId="45341" xr:uid="{9679D0EC-0425-4446-8EC5-5BFDEF519C12}"/>
    <cellStyle name="Percent 2 5 2 4 3" xfId="11631" xr:uid="{AF18B8F2-D26C-4ED4-8F30-F9FB8C26E4A3}"/>
    <cellStyle name="Percent 2 5 2 4 3 2" xfId="25321" xr:uid="{DDA645FF-BD6E-4017-9973-DC7CB23F540C}"/>
    <cellStyle name="Percent 2 5 2 4 3 2 2" xfId="39013" xr:uid="{2D2D5CC4-5C7C-45A1-B5AE-98BBF11867A0}"/>
    <cellStyle name="Percent 2 5 2 4 3 2 3" xfId="53897" xr:uid="{5615874E-10BD-4FBE-BD32-68B1546E43BB}"/>
    <cellStyle name="Percent 2 5 2 4 3 3" xfId="18477" xr:uid="{F0CB72A0-6CA5-489B-A15C-789A47F72FC5}"/>
    <cellStyle name="Percent 2 5 2 4 3 4" xfId="32167" xr:uid="{8B1F0AAF-5F41-4C1C-86DA-DB92E5A14F53}"/>
    <cellStyle name="Percent 2 5 2 4 3 5" xfId="47051" xr:uid="{3E3ECFB0-72D9-424C-B55C-264B0DE98512}"/>
    <cellStyle name="Percent 2 5 2 4 4" xfId="21899" xr:uid="{90671E9E-E479-4716-B17B-79EA902A4BAD}"/>
    <cellStyle name="Percent 2 5 2 4 4 2" xfId="35591" xr:uid="{3DBD953F-03E3-4C8D-8C5D-2F35DFFF6CE3}"/>
    <cellStyle name="Percent 2 5 2 4 4 3" xfId="50475" xr:uid="{DF9AA132-4D68-4166-A3FC-06A603F34659}"/>
    <cellStyle name="Percent 2 5 2 4 5" xfId="15055" xr:uid="{96907ED5-E1E9-4C25-95E6-575035126A69}"/>
    <cellStyle name="Percent 2 5 2 4 6" xfId="28745" xr:uid="{6485E79C-688E-4FF6-9A96-97986FBA5656}"/>
    <cellStyle name="Percent 2 5 2 4 7" xfId="43629" xr:uid="{F1B70232-3ECD-4A7A-AA13-B79BE56C29F3}"/>
    <cellStyle name="Percent 2 5 2 5" xfId="9917" xr:uid="{D24EE0DF-C953-49F7-8A77-9BF2AA42BECF}"/>
    <cellStyle name="Percent 2 5 2 5 2" xfId="13339" xr:uid="{F9472463-9852-4D92-8016-579A32DA49E3}"/>
    <cellStyle name="Percent 2 5 2 5 2 2" xfId="27029" xr:uid="{677C5202-7F31-4ABE-983D-538FC166F0F9}"/>
    <cellStyle name="Percent 2 5 2 5 2 2 2" xfId="40721" xr:uid="{74673A71-FEE4-43E9-AE0E-CF6DDAB87AFD}"/>
    <cellStyle name="Percent 2 5 2 5 2 2 3" xfId="55605" xr:uid="{1B905F39-7949-4B3D-B18A-2A6A2DB037AF}"/>
    <cellStyle name="Percent 2 5 2 5 2 3" xfId="20185" xr:uid="{9DD10DA1-838D-4665-B17D-FABC59445F97}"/>
    <cellStyle name="Percent 2 5 2 5 2 4" xfId="33875" xr:uid="{2CF5FBA3-2F53-4B7B-95F9-B1F80302D343}"/>
    <cellStyle name="Percent 2 5 2 5 2 5" xfId="48759" xr:uid="{5C8A88A2-D361-480A-8FA9-F7AF4902CA6F}"/>
    <cellStyle name="Percent 2 5 2 5 3" xfId="23607" xr:uid="{A539311E-FD77-4DA1-8AE4-C2F23DC50D83}"/>
    <cellStyle name="Percent 2 5 2 5 3 2" xfId="37299" xr:uid="{B793B6A0-65AA-401A-B264-4DEBC1036058}"/>
    <cellStyle name="Percent 2 5 2 5 3 3" xfId="52183" xr:uid="{7B40FBF5-55C6-4C07-AEF2-222C4F06EA42}"/>
    <cellStyle name="Percent 2 5 2 5 4" xfId="16763" xr:uid="{22D5EBB3-BF77-4600-BD4B-CDDAA9837489}"/>
    <cellStyle name="Percent 2 5 2 5 5" xfId="30453" xr:uid="{80B0FF26-D600-4BE3-AA22-869795079A07}"/>
    <cellStyle name="Percent 2 5 2 5 6" xfId="45337" xr:uid="{9AC3BA5B-A777-4BA3-82BE-F8FE0A567DB8}"/>
    <cellStyle name="Percent 2 5 2 6" xfId="11627" xr:uid="{B309F8B5-011D-4297-B21F-B3BACEB8B2CD}"/>
    <cellStyle name="Percent 2 5 2 6 2" xfId="25317" xr:uid="{E2242248-6A6C-4114-9DF4-F63043BDB69A}"/>
    <cellStyle name="Percent 2 5 2 6 2 2" xfId="39009" xr:uid="{2DC33C87-BC3D-4A33-B669-093C6F281CDC}"/>
    <cellStyle name="Percent 2 5 2 6 2 3" xfId="53893" xr:uid="{13CB0D25-6344-4BA6-8899-22BECA4BF861}"/>
    <cellStyle name="Percent 2 5 2 6 3" xfId="18473" xr:uid="{3403A235-16A0-4A77-A56E-644E7BF0D067}"/>
    <cellStyle name="Percent 2 5 2 6 4" xfId="32163" xr:uid="{1F24F51B-FDBD-4437-B032-798A51440F5C}"/>
    <cellStyle name="Percent 2 5 2 6 5" xfId="47047" xr:uid="{C8AEEC4F-2689-49BC-8EB0-877A7D9B15EC}"/>
    <cellStyle name="Percent 2 5 2 7" xfId="21895" xr:uid="{349BBCC6-BD51-45B5-B14B-EAACEF8E6C6B}"/>
    <cellStyle name="Percent 2 5 2 7 2" xfId="35587" xr:uid="{AF9819DA-E0D3-45C2-8F89-EE91C69D779D}"/>
    <cellStyle name="Percent 2 5 2 7 3" xfId="50471" xr:uid="{4427B9EF-92C9-408B-AAD9-B39298917F83}"/>
    <cellStyle name="Percent 2 5 2 8" xfId="15051" xr:uid="{937A0F27-0CFD-4B1C-BB72-2B9E1197F694}"/>
    <cellStyle name="Percent 2 5 2 9" xfId="28741" xr:uid="{EFA8D95B-0EF8-412D-B03E-70959A286865}"/>
    <cellStyle name="Percent 2 5 3" xfId="8210" xr:uid="{91E6942E-A72D-47EA-A9A3-2A0AE097E5BC}"/>
    <cellStyle name="Percent 2 5 3 10" xfId="43630" xr:uid="{54B9FA83-1A48-4F38-89D2-ECF0A40E74A7}"/>
    <cellStyle name="Percent 2 5 3 2" xfId="8211" xr:uid="{5FA9BB41-980F-46F8-8E4D-C565780DD5CE}"/>
    <cellStyle name="Percent 2 5 3 2 2" xfId="8212" xr:uid="{E66D6BF8-906C-42B8-BABB-407CD956D6FF}"/>
    <cellStyle name="Percent 2 5 3 2 2 2" xfId="9924" xr:uid="{71B1693B-8D9F-44C2-A0FB-65B5A6EB35B3}"/>
    <cellStyle name="Percent 2 5 3 2 2 2 2" xfId="13346" xr:uid="{6DE5F8E5-BA8A-4EE9-9D8A-2322BD5C3F65}"/>
    <cellStyle name="Percent 2 5 3 2 2 2 2 2" xfId="27036" xr:uid="{74FF57C6-CDCF-4080-8A39-F72FE9830A15}"/>
    <cellStyle name="Percent 2 5 3 2 2 2 2 2 2" xfId="40728" xr:uid="{4A20AF42-CD76-4F00-AA3C-801DB29D81A2}"/>
    <cellStyle name="Percent 2 5 3 2 2 2 2 2 3" xfId="55612" xr:uid="{F5D9B140-CF67-4054-9015-A43BE6DA63B1}"/>
    <cellStyle name="Percent 2 5 3 2 2 2 2 3" xfId="20192" xr:uid="{A3826A47-8CB7-4FA5-AFD5-498392D3510D}"/>
    <cellStyle name="Percent 2 5 3 2 2 2 2 4" xfId="33882" xr:uid="{3885D3B0-233D-45E5-A047-7A08FDE0326E}"/>
    <cellStyle name="Percent 2 5 3 2 2 2 2 5" xfId="48766" xr:uid="{D6716E5E-A56B-4021-8390-7D341ED7F110}"/>
    <cellStyle name="Percent 2 5 3 2 2 2 3" xfId="23614" xr:uid="{B55C5973-ACAE-4436-A04C-9DAB5C30DD7C}"/>
    <cellStyle name="Percent 2 5 3 2 2 2 3 2" xfId="37306" xr:uid="{60459F93-B9DC-49FA-B881-9AB16A9AF87A}"/>
    <cellStyle name="Percent 2 5 3 2 2 2 3 3" xfId="52190" xr:uid="{DBB2D78C-392E-44A1-943E-55BC4F6982F3}"/>
    <cellStyle name="Percent 2 5 3 2 2 2 4" xfId="16770" xr:uid="{B93E5DF9-5759-45B5-8779-75EC82518C6D}"/>
    <cellStyle name="Percent 2 5 3 2 2 2 5" xfId="30460" xr:uid="{F4F51878-1576-4C5E-8FDB-E94653F8B8E3}"/>
    <cellStyle name="Percent 2 5 3 2 2 2 6" xfId="45344" xr:uid="{796D91A5-89E2-4B29-9D0A-6D0302C72FD8}"/>
    <cellStyle name="Percent 2 5 3 2 2 3" xfId="11634" xr:uid="{1B3E4A34-EDAB-4071-9DE7-7E597299DDFB}"/>
    <cellStyle name="Percent 2 5 3 2 2 3 2" xfId="25324" xr:uid="{BFC0EF99-019E-4948-8521-2FBBD9B9734D}"/>
    <cellStyle name="Percent 2 5 3 2 2 3 2 2" xfId="39016" xr:uid="{E35E5C23-206F-42B8-B214-7BB4759ECEAF}"/>
    <cellStyle name="Percent 2 5 3 2 2 3 2 3" xfId="53900" xr:uid="{D7389A51-F3B5-4774-938C-F4FAE0B73A04}"/>
    <cellStyle name="Percent 2 5 3 2 2 3 3" xfId="18480" xr:uid="{8E3828EC-F6F5-42FB-9046-905266BDB43C}"/>
    <cellStyle name="Percent 2 5 3 2 2 3 4" xfId="32170" xr:uid="{D6A65E10-747B-45C4-92B1-01E1BEF02F2F}"/>
    <cellStyle name="Percent 2 5 3 2 2 3 5" xfId="47054" xr:uid="{9FC5B375-6AC1-4337-BD2F-36167BDB11F9}"/>
    <cellStyle name="Percent 2 5 3 2 2 4" xfId="21902" xr:uid="{6CF65D96-C37F-4249-875B-00D42C027550}"/>
    <cellStyle name="Percent 2 5 3 2 2 4 2" xfId="35594" xr:uid="{E9889EC0-0990-4829-B756-8FEE3EABF653}"/>
    <cellStyle name="Percent 2 5 3 2 2 4 3" xfId="50478" xr:uid="{3559B4A0-4D07-42F0-BD88-94DD15842746}"/>
    <cellStyle name="Percent 2 5 3 2 2 5" xfId="15058" xr:uid="{FE5F8551-11AD-4361-81A6-F08273437E22}"/>
    <cellStyle name="Percent 2 5 3 2 2 6" xfId="28748" xr:uid="{4B56C4FB-8D3D-4D5A-99B7-8EEF1293BC98}"/>
    <cellStyle name="Percent 2 5 3 2 2 7" xfId="43632" xr:uid="{A12458FA-9052-4C1A-B77E-9014464DCB9F}"/>
    <cellStyle name="Percent 2 5 3 2 3" xfId="9923" xr:uid="{DBC2B5E5-8A2A-4CE8-8052-58222B413749}"/>
    <cellStyle name="Percent 2 5 3 2 3 2" xfId="13345" xr:uid="{D7C4C64D-18DD-4F98-87B6-83ECCDBEF701}"/>
    <cellStyle name="Percent 2 5 3 2 3 2 2" xfId="27035" xr:uid="{BB59D9D3-365F-432A-9D36-E20CA5A78413}"/>
    <cellStyle name="Percent 2 5 3 2 3 2 2 2" xfId="40727" xr:uid="{27266975-6E9A-4369-8294-79CBC8189E9B}"/>
    <cellStyle name="Percent 2 5 3 2 3 2 2 3" xfId="55611" xr:uid="{AD1B21B0-9188-48BC-BF95-8A5B19A8FC36}"/>
    <cellStyle name="Percent 2 5 3 2 3 2 3" xfId="20191" xr:uid="{DA65E109-3162-46DF-9EB4-B81C5B415BFD}"/>
    <cellStyle name="Percent 2 5 3 2 3 2 4" xfId="33881" xr:uid="{3316DF27-3FEC-4208-AB38-C246E36EA809}"/>
    <cellStyle name="Percent 2 5 3 2 3 2 5" xfId="48765" xr:uid="{39C705E5-3E98-4EF4-8546-EC3A65B8EA76}"/>
    <cellStyle name="Percent 2 5 3 2 3 3" xfId="23613" xr:uid="{28D6BD06-73FA-435D-A550-9450C418E71D}"/>
    <cellStyle name="Percent 2 5 3 2 3 3 2" xfId="37305" xr:uid="{F036D3AE-D5BB-4896-83DC-3634E5144953}"/>
    <cellStyle name="Percent 2 5 3 2 3 3 3" xfId="52189" xr:uid="{B0C190FA-A4F9-49DC-8513-0E8E5BA04E0E}"/>
    <cellStyle name="Percent 2 5 3 2 3 4" xfId="16769" xr:uid="{522DA83A-2506-4312-B353-0C5BCEF69152}"/>
    <cellStyle name="Percent 2 5 3 2 3 5" xfId="30459" xr:uid="{3AF81F24-6367-405C-A0D5-B5FB45A78450}"/>
    <cellStyle name="Percent 2 5 3 2 3 6" xfId="45343" xr:uid="{1BF74709-EB06-453B-94CB-E8BD9DE9E85C}"/>
    <cellStyle name="Percent 2 5 3 2 4" xfId="11633" xr:uid="{49F00D89-7D2A-4AA4-A48A-B6B5219E5E7C}"/>
    <cellStyle name="Percent 2 5 3 2 4 2" xfId="25323" xr:uid="{8C7685AA-8BCC-4EFB-9791-3C4506E8352B}"/>
    <cellStyle name="Percent 2 5 3 2 4 2 2" xfId="39015" xr:uid="{F41D0E6C-2772-404C-A63F-991122CED4D6}"/>
    <cellStyle name="Percent 2 5 3 2 4 2 3" xfId="53899" xr:uid="{9BCFB5A8-E038-4634-902A-6CC80D5EF0B4}"/>
    <cellStyle name="Percent 2 5 3 2 4 3" xfId="18479" xr:uid="{8F3DDCA9-0C05-4CC3-ABBB-CFF7A1CD550A}"/>
    <cellStyle name="Percent 2 5 3 2 4 4" xfId="32169" xr:uid="{0AA3A69A-E71A-45C0-8737-8FE9B9AB3CCC}"/>
    <cellStyle name="Percent 2 5 3 2 4 5" xfId="47053" xr:uid="{741B102A-2D4B-4683-A9A2-BA7E7D8256BF}"/>
    <cellStyle name="Percent 2 5 3 2 5" xfId="21901" xr:uid="{067D19CC-5EE6-4A87-B525-F756DBC2FBB0}"/>
    <cellStyle name="Percent 2 5 3 2 5 2" xfId="35593" xr:uid="{F728412A-DEDC-4DDE-9E88-3DC60B0944FB}"/>
    <cellStyle name="Percent 2 5 3 2 5 3" xfId="50477" xr:uid="{08668D5B-4C2D-42B4-8904-2F560555CC80}"/>
    <cellStyle name="Percent 2 5 3 2 6" xfId="15057" xr:uid="{0F1F7587-350F-48B3-8030-82112735291C}"/>
    <cellStyle name="Percent 2 5 3 2 7" xfId="28747" xr:uid="{03610A16-B82C-4335-B889-CFB221E76F7E}"/>
    <cellStyle name="Percent 2 5 3 2 8" xfId="43631" xr:uid="{803404C4-F9B8-4B92-A837-332AE029AE21}"/>
    <cellStyle name="Percent 2 5 3 3" xfId="8213" xr:uid="{B1C718AF-440D-4782-8561-D86E15FE1159}"/>
    <cellStyle name="Percent 2 5 3 3 2" xfId="9925" xr:uid="{01F8F2AE-9461-476B-95AD-6C48AFCBF7E2}"/>
    <cellStyle name="Percent 2 5 3 3 2 2" xfId="13347" xr:uid="{60DB3011-FA14-4670-96DC-1E0469819AA1}"/>
    <cellStyle name="Percent 2 5 3 3 2 2 2" xfId="27037" xr:uid="{5322BFCA-CBB2-4CF1-AE22-65E631164706}"/>
    <cellStyle name="Percent 2 5 3 3 2 2 2 2" xfId="40729" xr:uid="{91F41705-A5D0-44A8-8BC4-691A72C67539}"/>
    <cellStyle name="Percent 2 5 3 3 2 2 2 3" xfId="55613" xr:uid="{31F19BD4-FCC3-4296-9487-A5CE2EA071CE}"/>
    <cellStyle name="Percent 2 5 3 3 2 2 3" xfId="20193" xr:uid="{030AB1C0-45CF-4281-96FD-15487CDDDCCD}"/>
    <cellStyle name="Percent 2 5 3 3 2 2 4" xfId="33883" xr:uid="{C2FCCC85-AEF4-49FF-98FC-ED18CD8F1A2C}"/>
    <cellStyle name="Percent 2 5 3 3 2 2 5" xfId="48767" xr:uid="{54A9FEBB-F726-4F72-A202-561D332AFA36}"/>
    <cellStyle name="Percent 2 5 3 3 2 3" xfId="23615" xr:uid="{CB7C3CFD-62A2-411A-AD08-432C467622DD}"/>
    <cellStyle name="Percent 2 5 3 3 2 3 2" xfId="37307" xr:uid="{AA2F2A54-6E97-423F-8343-E9BCA0B42312}"/>
    <cellStyle name="Percent 2 5 3 3 2 3 3" xfId="52191" xr:uid="{BB68E46F-D6A4-4B68-82FE-8669F4EE0A15}"/>
    <cellStyle name="Percent 2 5 3 3 2 4" xfId="16771" xr:uid="{1FF1F04E-8DB9-4E3F-82B0-61335FF279AF}"/>
    <cellStyle name="Percent 2 5 3 3 2 5" xfId="30461" xr:uid="{D7263282-C075-4D4E-877E-548B62279D8E}"/>
    <cellStyle name="Percent 2 5 3 3 2 6" xfId="45345" xr:uid="{5482AD06-6962-45F7-9AAB-FB31E306FE38}"/>
    <cellStyle name="Percent 2 5 3 3 3" xfId="11635" xr:uid="{6639E887-78C3-4D9D-9341-3869A7AFFE67}"/>
    <cellStyle name="Percent 2 5 3 3 3 2" xfId="25325" xr:uid="{3CEFEF69-A27E-4389-BF62-E858B43D1ABB}"/>
    <cellStyle name="Percent 2 5 3 3 3 2 2" xfId="39017" xr:uid="{C8616876-2529-46D6-8809-0DD6AC767D61}"/>
    <cellStyle name="Percent 2 5 3 3 3 2 3" xfId="53901" xr:uid="{13B019B1-386F-42AA-84E5-5BFB20A5EA2E}"/>
    <cellStyle name="Percent 2 5 3 3 3 3" xfId="18481" xr:uid="{98000817-5A74-46C4-A266-E7A2FD0488ED}"/>
    <cellStyle name="Percent 2 5 3 3 3 4" xfId="32171" xr:uid="{908AF22B-14A0-4361-997A-43F981462545}"/>
    <cellStyle name="Percent 2 5 3 3 3 5" xfId="47055" xr:uid="{D5F1EE65-39E6-420E-841B-3B7587AC9682}"/>
    <cellStyle name="Percent 2 5 3 3 4" xfId="21903" xr:uid="{3BF2A30B-2699-415C-9609-1223310A7CC2}"/>
    <cellStyle name="Percent 2 5 3 3 4 2" xfId="35595" xr:uid="{DE56B3C2-EA46-4382-8DCB-8A0CD0F870D3}"/>
    <cellStyle name="Percent 2 5 3 3 4 3" xfId="50479" xr:uid="{1C1DB6EA-6521-45D1-B2C0-92E0B65DBD04}"/>
    <cellStyle name="Percent 2 5 3 3 5" xfId="15059" xr:uid="{7520DAEA-CEBA-4460-A257-0B7078E42C0A}"/>
    <cellStyle name="Percent 2 5 3 3 6" xfId="28749" xr:uid="{3167F3AB-87B5-4308-A579-8D4F4F12DEFC}"/>
    <cellStyle name="Percent 2 5 3 3 7" xfId="43633" xr:uid="{F8E0DC77-AC7B-491E-80F3-0278A32B25D9}"/>
    <cellStyle name="Percent 2 5 3 4" xfId="8214" xr:uid="{72FDCD42-0773-46BA-A484-1C309B90BE48}"/>
    <cellStyle name="Percent 2 5 3 4 2" xfId="9926" xr:uid="{135258E9-542D-4F73-8E43-CB529E713A97}"/>
    <cellStyle name="Percent 2 5 3 4 2 2" xfId="13348" xr:uid="{BE3549D6-C67E-40E8-9BA8-FD64A9245E04}"/>
    <cellStyle name="Percent 2 5 3 4 2 2 2" xfId="27038" xr:uid="{010CE757-BAD8-4DE8-A158-AD1DC98B1E09}"/>
    <cellStyle name="Percent 2 5 3 4 2 2 2 2" xfId="40730" xr:uid="{A3A4B29F-263C-483F-ACC0-C50327A4D7E7}"/>
    <cellStyle name="Percent 2 5 3 4 2 2 2 3" xfId="55614" xr:uid="{2A2D8810-0EBB-4C20-8CBC-1EE7AEF4A3EF}"/>
    <cellStyle name="Percent 2 5 3 4 2 2 3" xfId="20194" xr:uid="{8F7BB8CE-114A-420E-9FAD-9C14079C0201}"/>
    <cellStyle name="Percent 2 5 3 4 2 2 4" xfId="33884" xr:uid="{598A2D63-3B80-4240-869B-179348F056F4}"/>
    <cellStyle name="Percent 2 5 3 4 2 2 5" xfId="48768" xr:uid="{DA84F8C2-F1C8-4432-B4F1-C98283604328}"/>
    <cellStyle name="Percent 2 5 3 4 2 3" xfId="23616" xr:uid="{7EEAB0A6-B22A-476C-91D3-277A211C7376}"/>
    <cellStyle name="Percent 2 5 3 4 2 3 2" xfId="37308" xr:uid="{9AD6A03D-5652-4362-8F3B-93C986D31C11}"/>
    <cellStyle name="Percent 2 5 3 4 2 3 3" xfId="52192" xr:uid="{43DC099C-B4CE-4FFB-B9DD-6090105FCA79}"/>
    <cellStyle name="Percent 2 5 3 4 2 4" xfId="16772" xr:uid="{EA94CDF8-163D-4C3D-952E-7F0AD4307E61}"/>
    <cellStyle name="Percent 2 5 3 4 2 5" xfId="30462" xr:uid="{E85C0971-0A37-4271-9B9C-F0739A756C53}"/>
    <cellStyle name="Percent 2 5 3 4 2 6" xfId="45346" xr:uid="{E9962372-94F2-42C9-850B-2A0B12B8F081}"/>
    <cellStyle name="Percent 2 5 3 4 3" xfId="11636" xr:uid="{6FE5FEE7-34F7-4251-B2C3-064AE63D9911}"/>
    <cellStyle name="Percent 2 5 3 4 3 2" xfId="25326" xr:uid="{3A701BD5-CA74-4ECD-9BEA-FD7E8228D9E8}"/>
    <cellStyle name="Percent 2 5 3 4 3 2 2" xfId="39018" xr:uid="{09D248D3-E958-40FC-B342-7EE54B370C89}"/>
    <cellStyle name="Percent 2 5 3 4 3 2 3" xfId="53902" xr:uid="{31603768-81F6-48D7-A4D3-0466338EFB76}"/>
    <cellStyle name="Percent 2 5 3 4 3 3" xfId="18482" xr:uid="{BB05ED37-EBC2-48BC-BE8E-358BCAE21CC5}"/>
    <cellStyle name="Percent 2 5 3 4 3 4" xfId="32172" xr:uid="{7C714658-2A12-4706-86FE-EABBDFDE1B25}"/>
    <cellStyle name="Percent 2 5 3 4 3 5" xfId="47056" xr:uid="{2F843E56-CBEE-4837-A8F7-44B6FCF21908}"/>
    <cellStyle name="Percent 2 5 3 4 4" xfId="21904" xr:uid="{368C8DCA-E310-404A-B3BB-22198FF139E0}"/>
    <cellStyle name="Percent 2 5 3 4 4 2" xfId="35596" xr:uid="{34063560-A5D0-402E-B22A-6F16E2DCF590}"/>
    <cellStyle name="Percent 2 5 3 4 4 3" xfId="50480" xr:uid="{4B37B8E5-0CB5-48B1-B3EA-CBAA767B1702}"/>
    <cellStyle name="Percent 2 5 3 4 5" xfId="15060" xr:uid="{D90C1E42-9FE0-42D5-9C7A-0ECFC10A526D}"/>
    <cellStyle name="Percent 2 5 3 4 6" xfId="28750" xr:uid="{F6303FFE-C0A2-4FD6-A8C5-67D948F26015}"/>
    <cellStyle name="Percent 2 5 3 4 7" xfId="43634" xr:uid="{3662E92B-C5BE-48FD-AB18-467CF9A60D07}"/>
    <cellStyle name="Percent 2 5 3 5" xfId="9922" xr:uid="{653B6E91-82A0-4B1A-9808-939403C83E90}"/>
    <cellStyle name="Percent 2 5 3 5 2" xfId="13344" xr:uid="{2DDAF02C-AD11-453F-AD23-72F5B773EF77}"/>
    <cellStyle name="Percent 2 5 3 5 2 2" xfId="27034" xr:uid="{64A4A990-A509-4117-9D07-5B3889B9312B}"/>
    <cellStyle name="Percent 2 5 3 5 2 2 2" xfId="40726" xr:uid="{2D269544-18D1-47C8-B127-6CCBB2C445A7}"/>
    <cellStyle name="Percent 2 5 3 5 2 2 3" xfId="55610" xr:uid="{78B95487-5AE1-45EE-817E-50B6F49A3F08}"/>
    <cellStyle name="Percent 2 5 3 5 2 3" xfId="20190" xr:uid="{4E49F06E-B506-4F97-A525-A967BE96D21B}"/>
    <cellStyle name="Percent 2 5 3 5 2 4" xfId="33880" xr:uid="{FC82830D-0CF8-4B95-86B8-0C1CDB0E7E56}"/>
    <cellStyle name="Percent 2 5 3 5 2 5" xfId="48764" xr:uid="{7AA8BC0C-0B61-4444-A473-1E83CEBD4D3A}"/>
    <cellStyle name="Percent 2 5 3 5 3" xfId="23612" xr:uid="{BB04C32C-99CA-4966-B829-71C8D7C3C8DD}"/>
    <cellStyle name="Percent 2 5 3 5 3 2" xfId="37304" xr:uid="{30AD99B4-AF8C-4DAC-B8A0-96D175CF264F}"/>
    <cellStyle name="Percent 2 5 3 5 3 3" xfId="52188" xr:uid="{13A0DE46-6A75-4C49-915F-CCAF77F3FC1C}"/>
    <cellStyle name="Percent 2 5 3 5 4" xfId="16768" xr:uid="{A106F47F-96A8-4214-8C7D-5E37E690C73A}"/>
    <cellStyle name="Percent 2 5 3 5 5" xfId="30458" xr:uid="{DD78CB9D-96D6-44FA-B935-ED0E2D8FC3A3}"/>
    <cellStyle name="Percent 2 5 3 5 6" xfId="45342" xr:uid="{2160857C-36A8-4B7B-AAE5-D8C8AD3656BC}"/>
    <cellStyle name="Percent 2 5 3 6" xfId="11632" xr:uid="{6A7A8135-2E48-46F5-9A8D-F2F8CD8D47F0}"/>
    <cellStyle name="Percent 2 5 3 6 2" xfId="25322" xr:uid="{BF81550D-200A-4F0E-BD55-3D7D228B4B98}"/>
    <cellStyle name="Percent 2 5 3 6 2 2" xfId="39014" xr:uid="{FC3EA6F0-48EE-4517-8737-303FD272EF64}"/>
    <cellStyle name="Percent 2 5 3 6 2 3" xfId="53898" xr:uid="{1AF17DBC-6D6E-401E-A9E4-84D0C0058225}"/>
    <cellStyle name="Percent 2 5 3 6 3" xfId="18478" xr:uid="{C2218DAA-AB07-45B5-942E-2193669848B2}"/>
    <cellStyle name="Percent 2 5 3 6 4" xfId="32168" xr:uid="{6B749ADA-5D52-44F4-A4CB-0FCE7BF5134A}"/>
    <cellStyle name="Percent 2 5 3 6 5" xfId="47052" xr:uid="{7FF2FF6C-0908-4D8F-A668-A757378A7CC4}"/>
    <cellStyle name="Percent 2 5 3 7" xfId="21900" xr:uid="{8A6A24D8-25AC-4093-A11A-EC19EA0BFC1F}"/>
    <cellStyle name="Percent 2 5 3 7 2" xfId="35592" xr:uid="{1070B6F1-C94B-45ED-B28B-CB805D03BE1D}"/>
    <cellStyle name="Percent 2 5 3 7 3" xfId="50476" xr:uid="{7022F8ED-3B0C-4FD6-9098-45F62E4B4C10}"/>
    <cellStyle name="Percent 2 5 3 8" xfId="15056" xr:uid="{1524098A-BD19-4FF5-95BE-13C99A871F85}"/>
    <cellStyle name="Percent 2 5 3 9" xfId="28746" xr:uid="{21AA65B5-43A3-4E45-9CB1-178E374FD5DC}"/>
    <cellStyle name="Percent 2 5 4" xfId="8215" xr:uid="{43EFD7A9-A1A0-4E11-B4A3-18D4CBD6059C}"/>
    <cellStyle name="Percent 2 5 4 2" xfId="8216" xr:uid="{8C8D0AA9-8089-49A2-A3C5-F3E559BBFC72}"/>
    <cellStyle name="Percent 2 5 4 2 2" xfId="9928" xr:uid="{2B7A91EF-65D8-4093-AC3E-50AD84A1E04D}"/>
    <cellStyle name="Percent 2 5 4 2 2 2" xfId="13350" xr:uid="{2D8900E7-B585-4D89-B217-1405AFE25939}"/>
    <cellStyle name="Percent 2 5 4 2 2 2 2" xfId="27040" xr:uid="{4991DCE1-8981-467D-82FF-DF415C5ECDA0}"/>
    <cellStyle name="Percent 2 5 4 2 2 2 2 2" xfId="40732" xr:uid="{9050FFB6-C987-4057-921E-DB20BA30C832}"/>
    <cellStyle name="Percent 2 5 4 2 2 2 2 3" xfId="55616" xr:uid="{DEAD1198-248E-4086-83D6-C6A86A85E600}"/>
    <cellStyle name="Percent 2 5 4 2 2 2 3" xfId="20196" xr:uid="{7FFDDD05-FB0B-4610-BEE0-871222A891CA}"/>
    <cellStyle name="Percent 2 5 4 2 2 2 4" xfId="33886" xr:uid="{E55260B0-1D15-4CF1-81CC-C9A5616888E8}"/>
    <cellStyle name="Percent 2 5 4 2 2 2 5" xfId="48770" xr:uid="{1F097F0D-EAA4-4453-8CF0-65BFD972614B}"/>
    <cellStyle name="Percent 2 5 4 2 2 3" xfId="23618" xr:uid="{CD9812F2-26EC-4949-9C1C-778DD6ED65E8}"/>
    <cellStyle name="Percent 2 5 4 2 2 3 2" xfId="37310" xr:uid="{55D7D4FD-C454-4DC2-A917-415CADE3BEA7}"/>
    <cellStyle name="Percent 2 5 4 2 2 3 3" xfId="52194" xr:uid="{E7398922-2FEA-4E81-B1F7-E2B1861554F5}"/>
    <cellStyle name="Percent 2 5 4 2 2 4" xfId="16774" xr:uid="{1ED420A6-B55A-4325-9174-88A685CFD6AD}"/>
    <cellStyle name="Percent 2 5 4 2 2 5" xfId="30464" xr:uid="{0AF24E6A-2354-4675-A0CB-1757E6C55519}"/>
    <cellStyle name="Percent 2 5 4 2 2 6" xfId="45348" xr:uid="{9ED21194-170D-4F36-A3F2-3B01E0BE9673}"/>
    <cellStyle name="Percent 2 5 4 2 3" xfId="11638" xr:uid="{052BD7F3-89D1-4B65-94CD-6D0EBF689850}"/>
    <cellStyle name="Percent 2 5 4 2 3 2" xfId="25328" xr:uid="{118591D9-14B3-46FB-B376-6B6F6BD5FB43}"/>
    <cellStyle name="Percent 2 5 4 2 3 2 2" xfId="39020" xr:uid="{EBECEBDC-57E1-4DA8-BC1C-9B3192D9A0CA}"/>
    <cellStyle name="Percent 2 5 4 2 3 2 3" xfId="53904" xr:uid="{BCC3400F-4FC0-48C2-890D-E3B8897A155B}"/>
    <cellStyle name="Percent 2 5 4 2 3 3" xfId="18484" xr:uid="{2DDFA03B-03EA-4082-A421-ED55645B80B1}"/>
    <cellStyle name="Percent 2 5 4 2 3 4" xfId="32174" xr:uid="{AC41D51F-8B35-460D-8006-7580861D2230}"/>
    <cellStyle name="Percent 2 5 4 2 3 5" xfId="47058" xr:uid="{DF9E5E60-862B-414C-99B8-EB3EDE8DEF2B}"/>
    <cellStyle name="Percent 2 5 4 2 4" xfId="21906" xr:uid="{DA37849E-7D9D-4760-AAA4-377AD2D3A37D}"/>
    <cellStyle name="Percent 2 5 4 2 4 2" xfId="35598" xr:uid="{F889452E-A4A3-428B-B9A4-21D94F37AA23}"/>
    <cellStyle name="Percent 2 5 4 2 4 3" xfId="50482" xr:uid="{71599ED8-266B-4FC9-926F-FFA8FC42B6FE}"/>
    <cellStyle name="Percent 2 5 4 2 5" xfId="15062" xr:uid="{B46B859C-F24D-4DA9-80B5-5B4D6243310E}"/>
    <cellStyle name="Percent 2 5 4 2 6" xfId="28752" xr:uid="{2041316C-1A49-408C-9950-0AE45812810A}"/>
    <cellStyle name="Percent 2 5 4 2 7" xfId="43636" xr:uid="{02677B47-3F59-4D05-B8D6-2624C16695E0}"/>
    <cellStyle name="Percent 2 5 4 3" xfId="9927" xr:uid="{B9E52B15-25D1-4612-B98A-1AB459E66E5A}"/>
    <cellStyle name="Percent 2 5 4 3 2" xfId="13349" xr:uid="{CCEAEFD4-5D11-4B72-BBC8-F3D84F7B84E6}"/>
    <cellStyle name="Percent 2 5 4 3 2 2" xfId="27039" xr:uid="{4F87BBF7-35A2-49A1-A16F-77BA46B78EA9}"/>
    <cellStyle name="Percent 2 5 4 3 2 2 2" xfId="40731" xr:uid="{226D8E0A-4E83-4C3F-B5BD-583E63446869}"/>
    <cellStyle name="Percent 2 5 4 3 2 2 3" xfId="55615" xr:uid="{AD30BA86-8040-4414-8DCE-1B7F52791CE3}"/>
    <cellStyle name="Percent 2 5 4 3 2 3" xfId="20195" xr:uid="{C28A8FB1-0F21-41E3-BCE7-C85286B44492}"/>
    <cellStyle name="Percent 2 5 4 3 2 4" xfId="33885" xr:uid="{D0AFD4F8-6C76-4CF8-B00E-D4E6E961FD31}"/>
    <cellStyle name="Percent 2 5 4 3 2 5" xfId="48769" xr:uid="{C1960835-7D7E-45C6-B7BC-410ECC58518E}"/>
    <cellStyle name="Percent 2 5 4 3 3" xfId="23617" xr:uid="{91007921-778E-403B-B69C-BD07A69F7ED2}"/>
    <cellStyle name="Percent 2 5 4 3 3 2" xfId="37309" xr:uid="{A5779B02-7F9E-49E7-84B3-C89E4A7CEE9A}"/>
    <cellStyle name="Percent 2 5 4 3 3 3" xfId="52193" xr:uid="{6C0E70DF-8478-4B63-8D12-194F800B6150}"/>
    <cellStyle name="Percent 2 5 4 3 4" xfId="16773" xr:uid="{C71140F3-99E2-4A82-AF21-3EB850030044}"/>
    <cellStyle name="Percent 2 5 4 3 5" xfId="30463" xr:uid="{F4530CC5-B619-4276-9AE3-FA0F87CB1FB9}"/>
    <cellStyle name="Percent 2 5 4 3 6" xfId="45347" xr:uid="{F3060BC7-DFAE-4180-A512-FD46EC936F24}"/>
    <cellStyle name="Percent 2 5 4 4" xfId="11637" xr:uid="{771619B2-3AFD-4E82-8860-CB998B1E6418}"/>
    <cellStyle name="Percent 2 5 4 4 2" xfId="25327" xr:uid="{01938E82-DC45-4801-A493-278A91C18232}"/>
    <cellStyle name="Percent 2 5 4 4 2 2" xfId="39019" xr:uid="{393FB342-8B1B-4891-A2C1-7AD5EE0FE799}"/>
    <cellStyle name="Percent 2 5 4 4 2 3" xfId="53903" xr:uid="{979CC92A-75D2-4755-8009-5334246103AB}"/>
    <cellStyle name="Percent 2 5 4 4 3" xfId="18483" xr:uid="{0E7DEDF9-E69B-4DDB-9549-C7AB54359198}"/>
    <cellStyle name="Percent 2 5 4 4 4" xfId="32173" xr:uid="{7308BC19-6E2C-4C90-A62A-A85348D9A9A5}"/>
    <cellStyle name="Percent 2 5 4 4 5" xfId="47057" xr:uid="{71CBD79D-C166-46EF-853C-20AA0B38F3AB}"/>
    <cellStyle name="Percent 2 5 4 5" xfId="21905" xr:uid="{F7FEDB24-74AD-4229-BA8B-8CDBA87E074C}"/>
    <cellStyle name="Percent 2 5 4 5 2" xfId="35597" xr:uid="{347683A4-17B3-4918-A772-97A21D5B8C40}"/>
    <cellStyle name="Percent 2 5 4 5 3" xfId="50481" xr:uid="{B1807E8E-246A-462B-A256-D99D8BC8A56A}"/>
    <cellStyle name="Percent 2 5 4 6" xfId="15061" xr:uid="{F69A4639-1CED-4C28-BE46-7AF16E111BF9}"/>
    <cellStyle name="Percent 2 5 4 7" xfId="28751" xr:uid="{5C6DCB09-3E93-4146-828E-12E7628212C9}"/>
    <cellStyle name="Percent 2 5 4 8" xfId="43635" xr:uid="{0857088F-8686-4B12-8D8B-B698715D8A15}"/>
    <cellStyle name="Percent 2 5 5" xfId="8217" xr:uid="{DA781365-9571-4407-8405-BC53D5C9B942}"/>
    <cellStyle name="Percent 2 5 5 2" xfId="9929" xr:uid="{A3243EBF-03D0-4018-80EA-70B2A9011077}"/>
    <cellStyle name="Percent 2 5 5 2 2" xfId="13351" xr:uid="{53A70225-5F45-4493-9823-A47CFDBB7E77}"/>
    <cellStyle name="Percent 2 5 5 2 2 2" xfId="27041" xr:uid="{C9CBE9D4-F6F5-4698-9EB8-493CB74DDE0F}"/>
    <cellStyle name="Percent 2 5 5 2 2 2 2" xfId="40733" xr:uid="{435DB4E0-AF96-48BD-AD0C-086EB0817774}"/>
    <cellStyle name="Percent 2 5 5 2 2 2 3" xfId="55617" xr:uid="{8475B40E-DAE6-4FB4-984E-077DFBC34190}"/>
    <cellStyle name="Percent 2 5 5 2 2 3" xfId="20197" xr:uid="{95229506-6524-43F4-A6D6-DDA35D1F2197}"/>
    <cellStyle name="Percent 2 5 5 2 2 4" xfId="33887" xr:uid="{A8297D29-2457-462A-A39C-F5C54C5E07F2}"/>
    <cellStyle name="Percent 2 5 5 2 2 5" xfId="48771" xr:uid="{0E0FE1B2-8699-4B29-944B-F10C90D6D4BE}"/>
    <cellStyle name="Percent 2 5 5 2 3" xfId="23619" xr:uid="{8170270C-80C8-49BE-B5B2-698471A678A1}"/>
    <cellStyle name="Percent 2 5 5 2 3 2" xfId="37311" xr:uid="{BF2DFB65-A70A-4955-9B73-3E2CB75D0794}"/>
    <cellStyle name="Percent 2 5 5 2 3 3" xfId="52195" xr:uid="{EFF90F02-355C-4650-88CA-38AB99F5D9D5}"/>
    <cellStyle name="Percent 2 5 5 2 4" xfId="16775" xr:uid="{030FBAAA-AF2C-4063-A85C-6B10CAB46224}"/>
    <cellStyle name="Percent 2 5 5 2 5" xfId="30465" xr:uid="{86DD0032-BD7F-4F54-A189-334CFBDCA662}"/>
    <cellStyle name="Percent 2 5 5 2 6" xfId="45349" xr:uid="{A8F3843D-B09C-481A-85F8-0674C4EBDDED}"/>
    <cellStyle name="Percent 2 5 5 3" xfId="11639" xr:uid="{8FECBBE8-CE1E-49BF-9C59-7A71F071E7D9}"/>
    <cellStyle name="Percent 2 5 5 3 2" xfId="25329" xr:uid="{8EA93C2F-FF2F-401C-99B4-553FB0B2554A}"/>
    <cellStyle name="Percent 2 5 5 3 2 2" xfId="39021" xr:uid="{864310CF-6B8A-4419-9F66-D99AB0B15D3E}"/>
    <cellStyle name="Percent 2 5 5 3 2 3" xfId="53905" xr:uid="{03A32693-378D-4E8D-9AE7-D34FF431368F}"/>
    <cellStyle name="Percent 2 5 5 3 3" xfId="18485" xr:uid="{10D167C2-4055-4243-8528-328C62C913A0}"/>
    <cellStyle name="Percent 2 5 5 3 4" xfId="32175" xr:uid="{44B5F180-689B-4C4B-A3F9-9E21E144AF71}"/>
    <cellStyle name="Percent 2 5 5 3 5" xfId="47059" xr:uid="{E12C0A85-A578-409C-9D1C-35CF0C2AEC4F}"/>
    <cellStyle name="Percent 2 5 5 4" xfId="21907" xr:uid="{983F2022-49AF-4384-A0F9-A171F1444F45}"/>
    <cellStyle name="Percent 2 5 5 4 2" xfId="35599" xr:uid="{C790AFCF-50FB-4C3B-A058-7BF4B3EEE2B6}"/>
    <cellStyle name="Percent 2 5 5 4 3" xfId="50483" xr:uid="{F299EDA8-82FF-4600-9FBB-E08616C78F84}"/>
    <cellStyle name="Percent 2 5 5 5" xfId="15063" xr:uid="{4AEBAE4C-D8EE-42DE-96CD-2527771EDB56}"/>
    <cellStyle name="Percent 2 5 5 6" xfId="28753" xr:uid="{BCB8B8F9-163D-4C65-932A-64D2CC5954FC}"/>
    <cellStyle name="Percent 2 5 5 7" xfId="43637" xr:uid="{35B846E0-494A-4369-9757-E46C32414FD0}"/>
    <cellStyle name="Percent 2 5 6" xfId="8218" xr:uid="{5316B783-BC11-45F0-8A6C-616D1CDA1828}"/>
    <cellStyle name="Percent 2 5 6 2" xfId="9930" xr:uid="{AE4E6756-3FC3-4548-A43A-202F9ED472E5}"/>
    <cellStyle name="Percent 2 5 6 2 2" xfId="13352" xr:uid="{6E4DC502-EED1-4B2B-BD2C-91C4DDA299CA}"/>
    <cellStyle name="Percent 2 5 6 2 2 2" xfId="27042" xr:uid="{D6B36723-9DA1-44ED-BD09-CD66CACADC35}"/>
    <cellStyle name="Percent 2 5 6 2 2 2 2" xfId="40734" xr:uid="{F82DD206-3068-40A9-907A-4AE327EED2F9}"/>
    <cellStyle name="Percent 2 5 6 2 2 2 3" xfId="55618" xr:uid="{D34A08AA-60A2-4D22-A658-7A30A7DE9B7B}"/>
    <cellStyle name="Percent 2 5 6 2 2 3" xfId="20198" xr:uid="{B920AF3D-4C3D-44BA-91AA-9E8B5BF5E928}"/>
    <cellStyle name="Percent 2 5 6 2 2 4" xfId="33888" xr:uid="{30FD8F6A-5833-4395-AE4E-2D299F47F8BC}"/>
    <cellStyle name="Percent 2 5 6 2 2 5" xfId="48772" xr:uid="{C4EA5172-A25D-4CAF-9E67-C9749C8DF603}"/>
    <cellStyle name="Percent 2 5 6 2 3" xfId="23620" xr:uid="{039583D7-95D5-4A40-94CB-BC1833F0DB7C}"/>
    <cellStyle name="Percent 2 5 6 2 3 2" xfId="37312" xr:uid="{96EA0EDC-4201-4D82-B451-0E378753DD66}"/>
    <cellStyle name="Percent 2 5 6 2 3 3" xfId="52196" xr:uid="{4203899B-4E0B-41FC-AA27-E26F8B8EA221}"/>
    <cellStyle name="Percent 2 5 6 2 4" xfId="16776" xr:uid="{35439A42-8EFC-43EA-96A9-513C6F6DF435}"/>
    <cellStyle name="Percent 2 5 6 2 5" xfId="30466" xr:uid="{A3DEFA8C-4CD6-4EF9-B964-53433E3C8732}"/>
    <cellStyle name="Percent 2 5 6 2 6" xfId="45350" xr:uid="{815666EB-3BEC-464D-B86B-13871561388E}"/>
    <cellStyle name="Percent 2 5 6 3" xfId="11640" xr:uid="{2F3D5F55-9771-4DB3-BA4B-D0204E594258}"/>
    <cellStyle name="Percent 2 5 6 3 2" xfId="25330" xr:uid="{2AB23C30-B958-49B6-BEC1-7CC1E13BF174}"/>
    <cellStyle name="Percent 2 5 6 3 2 2" xfId="39022" xr:uid="{7AB2AEBC-B802-4903-9028-CE8ED29147DF}"/>
    <cellStyle name="Percent 2 5 6 3 2 3" xfId="53906" xr:uid="{5E3FE9A1-1B06-4DD1-846E-A0D20A3B5BA2}"/>
    <cellStyle name="Percent 2 5 6 3 3" xfId="18486" xr:uid="{4B9315BB-2C63-4930-9F97-404E2EE72DFF}"/>
    <cellStyle name="Percent 2 5 6 3 4" xfId="32176" xr:uid="{A18764E4-052C-4A77-9553-52B697091F8C}"/>
    <cellStyle name="Percent 2 5 6 3 5" xfId="47060" xr:uid="{D96FE85F-E4DA-40CC-A65E-BB5554A9DFCF}"/>
    <cellStyle name="Percent 2 5 6 4" xfId="21908" xr:uid="{A0113581-FBA2-4B76-B180-5C0D50C12872}"/>
    <cellStyle name="Percent 2 5 6 4 2" xfId="35600" xr:uid="{632C9F09-6F68-4801-BABE-6A85575F531D}"/>
    <cellStyle name="Percent 2 5 6 4 3" xfId="50484" xr:uid="{C104EFE0-E606-4FB7-BE2A-730417EAF30B}"/>
    <cellStyle name="Percent 2 5 6 5" xfId="15064" xr:uid="{6864DEBF-9BD1-4933-AE42-3C889DAA589E}"/>
    <cellStyle name="Percent 2 5 6 6" xfId="28754" xr:uid="{F86D4ED8-00BF-4D61-B1ED-4FC6C44BDBB2}"/>
    <cellStyle name="Percent 2 5 6 7" xfId="43638" xr:uid="{5C44E529-1595-4676-84AE-79E3CFCDF766}"/>
    <cellStyle name="Percent 2 5 7" xfId="9916" xr:uid="{F7E51FB4-9DFC-46DC-A27C-3E1DB19598D1}"/>
    <cellStyle name="Percent 2 5 7 2" xfId="13338" xr:uid="{A648A6A4-D815-4001-8EA8-E686370AA42F}"/>
    <cellStyle name="Percent 2 5 7 2 2" xfId="27028" xr:uid="{35601FB2-C6A4-4080-B8FD-4B824B4EC8A8}"/>
    <cellStyle name="Percent 2 5 7 2 2 2" xfId="40720" xr:uid="{BCC6CC04-F9AC-4203-B0D9-F9A4E1F266C4}"/>
    <cellStyle name="Percent 2 5 7 2 2 3" xfId="55604" xr:uid="{C87212C1-4EC1-42F8-95EB-F7038B24510B}"/>
    <cellStyle name="Percent 2 5 7 2 3" xfId="20184" xr:uid="{8D26F9AA-7B5E-4B6A-A95F-4CB59E40BF75}"/>
    <cellStyle name="Percent 2 5 7 2 4" xfId="33874" xr:uid="{951FFA5B-5317-4AE5-B59E-5320C2E9DA3D}"/>
    <cellStyle name="Percent 2 5 7 2 5" xfId="48758" xr:uid="{F36B1BD6-2657-48C5-AB11-62C04B9C9705}"/>
    <cellStyle name="Percent 2 5 7 3" xfId="23606" xr:uid="{1EEF4B7D-835E-42F9-AB52-82DF82EF57DA}"/>
    <cellStyle name="Percent 2 5 7 3 2" xfId="37298" xr:uid="{C8E49F11-D564-4D40-8B9D-29ED69D1ED9F}"/>
    <cellStyle name="Percent 2 5 7 3 3" xfId="52182" xr:uid="{B48EE5DA-30D6-496C-8B33-FEB33256E7E3}"/>
    <cellStyle name="Percent 2 5 7 4" xfId="16762" xr:uid="{D0B71632-CD3F-4F5E-A1FF-A7E9B31EBFD1}"/>
    <cellStyle name="Percent 2 5 7 5" xfId="30452" xr:uid="{2870A920-E7FA-480D-88FF-9E1234C23DAD}"/>
    <cellStyle name="Percent 2 5 7 6" xfId="45336" xr:uid="{7C789C85-3E75-4B35-AAD3-AD3EBAF90BF1}"/>
    <cellStyle name="Percent 2 5 8" xfId="11626" xr:uid="{77BFE454-6203-453C-AAA4-FC2C1FA31BFE}"/>
    <cellStyle name="Percent 2 5 8 2" xfId="25316" xr:uid="{C285ECF2-AA5A-41CB-B5D6-A1B1957878E6}"/>
    <cellStyle name="Percent 2 5 8 2 2" xfId="39008" xr:uid="{22EEF0BB-6450-4C2B-B879-78960236F7D3}"/>
    <cellStyle name="Percent 2 5 8 2 3" xfId="53892" xr:uid="{7475E55C-B4FA-473C-85B8-D29FA9B43E66}"/>
    <cellStyle name="Percent 2 5 8 3" xfId="18472" xr:uid="{EA4B6AD1-D798-4CD2-A93C-2A9AADF09FC6}"/>
    <cellStyle name="Percent 2 5 8 4" xfId="32162" xr:uid="{1E8FC985-22E3-4470-A1B7-E1BE196F2924}"/>
    <cellStyle name="Percent 2 5 8 5" xfId="47046" xr:uid="{7872372E-F5D6-4028-AA13-C758F419B3B0}"/>
    <cellStyle name="Percent 2 5 9" xfId="21894" xr:uid="{74E02161-998B-4423-8A72-DC139C55BD17}"/>
    <cellStyle name="Percent 2 5 9 2" xfId="35586" xr:uid="{2F6CEEB5-D962-4670-AE8D-DB0C2C75CDEB}"/>
    <cellStyle name="Percent 2 5 9 3" xfId="50470" xr:uid="{5E2B1487-4C19-4B95-978B-0298E7356056}"/>
    <cellStyle name="Percent 2 6" xfId="8219" xr:uid="{D16E93CE-2CEB-4649-A248-EB7D50F0CDFB}"/>
    <cellStyle name="Percent 2 6 10" xfId="43639" xr:uid="{C94CCE72-ABC6-4904-A187-F6E7523922CA}"/>
    <cellStyle name="Percent 2 6 2" xfId="8220" xr:uid="{8D20D3F1-5F20-43B0-AF4D-ED1EF62E69B5}"/>
    <cellStyle name="Percent 2 6 2 2" xfId="8221" xr:uid="{CC75B1DF-C5A4-4CB3-A658-A80C38D9CDE7}"/>
    <cellStyle name="Percent 2 6 2 2 2" xfId="9933" xr:uid="{7FFE82AA-40DE-4D78-B437-80E8008F4C50}"/>
    <cellStyle name="Percent 2 6 2 2 2 2" xfId="13355" xr:uid="{1B744CEF-BFB4-42BD-B368-3534B4D205CC}"/>
    <cellStyle name="Percent 2 6 2 2 2 2 2" xfId="27045" xr:uid="{E1D285BD-B847-4EE0-8B45-C3701CBAFBEB}"/>
    <cellStyle name="Percent 2 6 2 2 2 2 2 2" xfId="40737" xr:uid="{0DF360E8-0E18-4FA0-816A-C852D6BF9B30}"/>
    <cellStyle name="Percent 2 6 2 2 2 2 2 3" xfId="55621" xr:uid="{C1C0C14E-A43E-4EAD-BA8C-C3D5CFC83DDD}"/>
    <cellStyle name="Percent 2 6 2 2 2 2 3" xfId="20201" xr:uid="{51A18733-C6B6-46E2-96B4-E79733728B11}"/>
    <cellStyle name="Percent 2 6 2 2 2 2 4" xfId="33891" xr:uid="{210C1035-FA0F-414D-9BEB-C5762FF3F4EF}"/>
    <cellStyle name="Percent 2 6 2 2 2 2 5" xfId="48775" xr:uid="{FB594D9C-5684-420B-8A5E-BE08AF47E6FD}"/>
    <cellStyle name="Percent 2 6 2 2 2 3" xfId="23623" xr:uid="{A0DCD88F-59FC-40B9-8B6B-51008DBFFEB4}"/>
    <cellStyle name="Percent 2 6 2 2 2 3 2" xfId="37315" xr:uid="{B34DC6BA-8E88-4FE1-8E91-CB8649777EBC}"/>
    <cellStyle name="Percent 2 6 2 2 2 3 3" xfId="52199" xr:uid="{61511059-9DD4-4691-B45A-9BA34ED691C4}"/>
    <cellStyle name="Percent 2 6 2 2 2 4" xfId="16779" xr:uid="{CBEA3237-46AC-4AB1-82F3-CB7589C1ACC1}"/>
    <cellStyle name="Percent 2 6 2 2 2 5" xfId="30469" xr:uid="{F67FA38B-B550-450F-9E61-0C32E87588B5}"/>
    <cellStyle name="Percent 2 6 2 2 2 6" xfId="45353" xr:uid="{1A0E5AF1-447E-413D-8E72-CA73063DDE53}"/>
    <cellStyle name="Percent 2 6 2 2 3" xfId="11643" xr:uid="{0F32597F-5066-4D74-91B9-E0ED55A48F74}"/>
    <cellStyle name="Percent 2 6 2 2 3 2" xfId="25333" xr:uid="{893AD32A-9E60-4DC0-BA78-4F619D1345D7}"/>
    <cellStyle name="Percent 2 6 2 2 3 2 2" xfId="39025" xr:uid="{84DA0EB3-28D0-491B-B395-26B0E516481D}"/>
    <cellStyle name="Percent 2 6 2 2 3 2 3" xfId="53909" xr:uid="{1A2E8979-C63F-457B-8CC6-0C251214FAAE}"/>
    <cellStyle name="Percent 2 6 2 2 3 3" xfId="18489" xr:uid="{8B70C768-A1F8-4CFC-84CE-4BA8AE3F00C1}"/>
    <cellStyle name="Percent 2 6 2 2 3 4" xfId="32179" xr:uid="{BC060266-1B6D-4DD6-99E0-06AC74ABBF87}"/>
    <cellStyle name="Percent 2 6 2 2 3 5" xfId="47063" xr:uid="{673E475E-8274-433E-98D2-94FC21C3A89E}"/>
    <cellStyle name="Percent 2 6 2 2 4" xfId="21911" xr:uid="{0CD71630-879B-4003-B6AD-828FDE6933A0}"/>
    <cellStyle name="Percent 2 6 2 2 4 2" xfId="35603" xr:uid="{C2195D19-55AA-475B-B373-C15F66E97DCF}"/>
    <cellStyle name="Percent 2 6 2 2 4 3" xfId="50487" xr:uid="{16ED1B3A-BA49-4527-991A-FFF690A38E97}"/>
    <cellStyle name="Percent 2 6 2 2 5" xfId="15067" xr:uid="{3ABD5685-8FF9-4411-AE94-2F774D549B00}"/>
    <cellStyle name="Percent 2 6 2 2 6" xfId="28757" xr:uid="{1AC14462-2645-4DFD-B568-AD7E98BB1F75}"/>
    <cellStyle name="Percent 2 6 2 2 7" xfId="43641" xr:uid="{6B5728EC-80E5-4C99-B21D-45BEF9BAFB6F}"/>
    <cellStyle name="Percent 2 6 2 3" xfId="9932" xr:uid="{0637A4E6-4BFF-4DC3-9686-D0AAC7AB78AA}"/>
    <cellStyle name="Percent 2 6 2 3 2" xfId="13354" xr:uid="{1A40849F-7C0F-4FF6-80BF-D1B84EDA3D6A}"/>
    <cellStyle name="Percent 2 6 2 3 2 2" xfId="27044" xr:uid="{EB83C160-D816-4B88-AA31-F418A3B84738}"/>
    <cellStyle name="Percent 2 6 2 3 2 2 2" xfId="40736" xr:uid="{B8FFC6E0-0D77-48F6-BCAD-2A9FB5D18076}"/>
    <cellStyle name="Percent 2 6 2 3 2 2 3" xfId="55620" xr:uid="{EEEA297F-3603-45A6-BF6E-713C5B7F057B}"/>
    <cellStyle name="Percent 2 6 2 3 2 3" xfId="20200" xr:uid="{68102CF3-C8B3-4B7B-BFFE-B13B2CF38839}"/>
    <cellStyle name="Percent 2 6 2 3 2 4" xfId="33890" xr:uid="{ED142EC8-3F30-4FEA-9484-04FB093812D2}"/>
    <cellStyle name="Percent 2 6 2 3 2 5" xfId="48774" xr:uid="{955BDE1B-ED39-4DF5-B2F6-29DCD5CCD289}"/>
    <cellStyle name="Percent 2 6 2 3 3" xfId="23622" xr:uid="{117D9CA1-396C-4F8F-8280-04A94565DD6C}"/>
    <cellStyle name="Percent 2 6 2 3 3 2" xfId="37314" xr:uid="{B15A8E97-112F-44B9-BC30-D3B6F600B720}"/>
    <cellStyle name="Percent 2 6 2 3 3 3" xfId="52198" xr:uid="{31D2075A-D012-4F48-A743-5EBBEB3CD3CC}"/>
    <cellStyle name="Percent 2 6 2 3 4" xfId="16778" xr:uid="{BF2FC0DC-FF66-4023-842E-99737AC5E2CE}"/>
    <cellStyle name="Percent 2 6 2 3 5" xfId="30468" xr:uid="{98589B11-6BCB-48FD-A8FB-E320C0E2DCAA}"/>
    <cellStyle name="Percent 2 6 2 3 6" xfId="45352" xr:uid="{675E84F4-E3DE-4DF4-880E-B498D0EB7791}"/>
    <cellStyle name="Percent 2 6 2 4" xfId="11642" xr:uid="{89A12291-CE00-4B65-98D4-F7D4D2030C38}"/>
    <cellStyle name="Percent 2 6 2 4 2" xfId="25332" xr:uid="{0B16084D-A3C8-431C-A493-00A1B37688C2}"/>
    <cellStyle name="Percent 2 6 2 4 2 2" xfId="39024" xr:uid="{FCEE568F-1FBE-4D83-A5F1-06C2398D8D0E}"/>
    <cellStyle name="Percent 2 6 2 4 2 3" xfId="53908" xr:uid="{9B3FFC13-2602-4689-81CE-9DE56A097ABE}"/>
    <cellStyle name="Percent 2 6 2 4 3" xfId="18488" xr:uid="{174A4EC7-E840-4AD1-8C4C-D7D14AA21648}"/>
    <cellStyle name="Percent 2 6 2 4 4" xfId="32178" xr:uid="{BB9157CD-4D4A-47BD-B513-20DA042D85CD}"/>
    <cellStyle name="Percent 2 6 2 4 5" xfId="47062" xr:uid="{A55A1CDF-80D2-4842-B13B-AC3E1214CE45}"/>
    <cellStyle name="Percent 2 6 2 5" xfId="21910" xr:uid="{D0FC6E10-1F3C-4685-A812-304CB60C5B64}"/>
    <cellStyle name="Percent 2 6 2 5 2" xfId="35602" xr:uid="{9417E2C3-EB8A-4B72-8A92-D5818AC8FEB5}"/>
    <cellStyle name="Percent 2 6 2 5 3" xfId="50486" xr:uid="{81421ED0-8E7A-4BEB-AEA6-58E3DA6D6A14}"/>
    <cellStyle name="Percent 2 6 2 6" xfId="15066" xr:uid="{4EECF4D7-68C0-45C6-ABE8-19D200C39A6D}"/>
    <cellStyle name="Percent 2 6 2 7" xfId="28756" xr:uid="{DE54662D-C30E-42B5-9E85-27685D5A03C5}"/>
    <cellStyle name="Percent 2 6 2 8" xfId="43640" xr:uid="{A0DE2911-0A43-46D6-90A0-8D35D8796E15}"/>
    <cellStyle name="Percent 2 6 3" xfId="8222" xr:uid="{6BCDCC5A-1A83-4160-A38D-5F24E7CF24C7}"/>
    <cellStyle name="Percent 2 6 3 2" xfId="9934" xr:uid="{BD9D4789-1981-4A38-9D29-21ADFC963DD0}"/>
    <cellStyle name="Percent 2 6 3 2 2" xfId="13356" xr:uid="{FE3DA9E8-292E-4B06-8949-1E28ACEF8C02}"/>
    <cellStyle name="Percent 2 6 3 2 2 2" xfId="27046" xr:uid="{8250DF7E-D0D2-4D09-AE04-C813FE5E0845}"/>
    <cellStyle name="Percent 2 6 3 2 2 2 2" xfId="40738" xr:uid="{D3348F01-50C1-40C9-B76C-E4D1B59A8F84}"/>
    <cellStyle name="Percent 2 6 3 2 2 2 3" xfId="55622" xr:uid="{47539643-0FCF-466D-8AEE-46370122453B}"/>
    <cellStyle name="Percent 2 6 3 2 2 3" xfId="20202" xr:uid="{A1A55A3E-5CA6-4C06-B760-7062851980CA}"/>
    <cellStyle name="Percent 2 6 3 2 2 4" xfId="33892" xr:uid="{868FAE99-B9D3-44D4-BF87-9257B8514108}"/>
    <cellStyle name="Percent 2 6 3 2 2 5" xfId="48776" xr:uid="{E290E149-3CB0-4AF4-BB09-9EB9B162B0FE}"/>
    <cellStyle name="Percent 2 6 3 2 3" xfId="23624" xr:uid="{2936E5B1-AE29-46B6-94BF-878D4D333B5C}"/>
    <cellStyle name="Percent 2 6 3 2 3 2" xfId="37316" xr:uid="{83CB7B1E-2B2C-4259-9E87-AF12151BFF99}"/>
    <cellStyle name="Percent 2 6 3 2 3 3" xfId="52200" xr:uid="{7AFBF81C-686F-44F9-8CB8-191C31414A59}"/>
    <cellStyle name="Percent 2 6 3 2 4" xfId="16780" xr:uid="{33E6FCF8-AC54-4617-A08A-98C02A70C4AD}"/>
    <cellStyle name="Percent 2 6 3 2 5" xfId="30470" xr:uid="{0A749C03-6DD5-4463-97E9-B2BE9FCBFA87}"/>
    <cellStyle name="Percent 2 6 3 2 6" xfId="45354" xr:uid="{BA1A08B9-3435-4720-BE65-EB84CF55B64B}"/>
    <cellStyle name="Percent 2 6 3 3" xfId="11644" xr:uid="{56F3058E-3E55-4F68-BBBE-ABC8BED1349A}"/>
    <cellStyle name="Percent 2 6 3 3 2" xfId="25334" xr:uid="{74625FB5-11C0-4DE2-B7AB-94AC10ECC951}"/>
    <cellStyle name="Percent 2 6 3 3 2 2" xfId="39026" xr:uid="{B4A36A6F-5F63-46EC-AE52-451AD7078EB6}"/>
    <cellStyle name="Percent 2 6 3 3 2 3" xfId="53910" xr:uid="{85359D08-7A15-4083-8A09-3376504D34BB}"/>
    <cellStyle name="Percent 2 6 3 3 3" xfId="18490" xr:uid="{5D1BB36B-7AF2-4831-87F4-796822E2072E}"/>
    <cellStyle name="Percent 2 6 3 3 4" xfId="32180" xr:uid="{92695C36-09A1-4141-985E-D309E995601E}"/>
    <cellStyle name="Percent 2 6 3 3 5" xfId="47064" xr:uid="{4CFFFA63-5074-40A7-88E5-0472F3A564A1}"/>
    <cellStyle name="Percent 2 6 3 4" xfId="21912" xr:uid="{05BFB8EC-51AB-49AF-8516-1DC0EC6DE5C0}"/>
    <cellStyle name="Percent 2 6 3 4 2" xfId="35604" xr:uid="{B202A1C6-6B83-4ADC-8248-1D28E22F8A04}"/>
    <cellStyle name="Percent 2 6 3 4 3" xfId="50488" xr:uid="{2A5E9AB2-090D-4F5A-88CB-D5EA7BBF4094}"/>
    <cellStyle name="Percent 2 6 3 5" xfId="15068" xr:uid="{3C6AF884-8628-4645-8616-29099C8636A9}"/>
    <cellStyle name="Percent 2 6 3 6" xfId="28758" xr:uid="{FEC726FE-A66F-440D-BD8A-6BDC23195EF0}"/>
    <cellStyle name="Percent 2 6 3 7" xfId="43642" xr:uid="{8867BB34-03D8-4CB8-88F6-221EF252818F}"/>
    <cellStyle name="Percent 2 6 4" xfId="8223" xr:uid="{C0D93751-199C-4F3A-A665-E401C21364E8}"/>
    <cellStyle name="Percent 2 6 4 2" xfId="9935" xr:uid="{A554DF8F-AEF7-4E91-9643-77422A29CBC4}"/>
    <cellStyle name="Percent 2 6 4 2 2" xfId="13357" xr:uid="{D21231D1-D0FC-45B9-893D-40D0A490526A}"/>
    <cellStyle name="Percent 2 6 4 2 2 2" xfId="27047" xr:uid="{3CAB90C2-3A2B-4594-89D8-783AA2BA4B78}"/>
    <cellStyle name="Percent 2 6 4 2 2 2 2" xfId="40739" xr:uid="{EBC48052-3988-4D4F-8693-1B85FAE2079C}"/>
    <cellStyle name="Percent 2 6 4 2 2 2 3" xfId="55623" xr:uid="{7EEEAD97-8438-4AED-B88A-665E9AF9B869}"/>
    <cellStyle name="Percent 2 6 4 2 2 3" xfId="20203" xr:uid="{7285ECEC-6023-45AE-B474-90B79635F82F}"/>
    <cellStyle name="Percent 2 6 4 2 2 4" xfId="33893" xr:uid="{B6C3DE18-6955-4485-A935-1018ACB33323}"/>
    <cellStyle name="Percent 2 6 4 2 2 5" xfId="48777" xr:uid="{59FD9F9D-F1E1-4E8B-BCF7-988DDD8DB854}"/>
    <cellStyle name="Percent 2 6 4 2 3" xfId="23625" xr:uid="{7C7CA7CC-F4AB-4414-A3D9-D7E4378E45A5}"/>
    <cellStyle name="Percent 2 6 4 2 3 2" xfId="37317" xr:uid="{B4EA9054-2A5D-4E05-894F-B7682A7E1C0E}"/>
    <cellStyle name="Percent 2 6 4 2 3 3" xfId="52201" xr:uid="{67C4720E-8E78-4EF2-8E38-98FFC8EE9281}"/>
    <cellStyle name="Percent 2 6 4 2 4" xfId="16781" xr:uid="{4F4D6359-78DC-4028-BB9B-3FD2425E991C}"/>
    <cellStyle name="Percent 2 6 4 2 5" xfId="30471" xr:uid="{475C9159-E302-4F62-B99E-B2F433B9FD67}"/>
    <cellStyle name="Percent 2 6 4 2 6" xfId="45355" xr:uid="{F3A6F732-C32A-427F-990B-B1FBE7CA400B}"/>
    <cellStyle name="Percent 2 6 4 3" xfId="11645" xr:uid="{2F478C5A-6F81-44FF-9494-07BD08726016}"/>
    <cellStyle name="Percent 2 6 4 3 2" xfId="25335" xr:uid="{E5695F2F-FAB2-4640-9EA7-B3D484CA2657}"/>
    <cellStyle name="Percent 2 6 4 3 2 2" xfId="39027" xr:uid="{F3F744FD-919E-49E8-84B1-4623221679A6}"/>
    <cellStyle name="Percent 2 6 4 3 2 3" xfId="53911" xr:uid="{5B72A69C-5B77-4B3D-A92F-C25DD3B1B2C5}"/>
    <cellStyle name="Percent 2 6 4 3 3" xfId="18491" xr:uid="{7E65F3BC-4444-4D0C-A369-2197B4A9A02B}"/>
    <cellStyle name="Percent 2 6 4 3 4" xfId="32181" xr:uid="{19F7D508-160A-46A6-95AA-3337394A2F7D}"/>
    <cellStyle name="Percent 2 6 4 3 5" xfId="47065" xr:uid="{E082F970-283B-41C8-9AAB-E092A02BA383}"/>
    <cellStyle name="Percent 2 6 4 4" xfId="21913" xr:uid="{6361A725-4D9F-4405-8FB8-0E4CBAD5C430}"/>
    <cellStyle name="Percent 2 6 4 4 2" xfId="35605" xr:uid="{E16C8230-1243-4FE2-BAA4-BC9CB61216AF}"/>
    <cellStyle name="Percent 2 6 4 4 3" xfId="50489" xr:uid="{8C692D48-BCBE-45F1-96F5-B88E2A461A59}"/>
    <cellStyle name="Percent 2 6 4 5" xfId="15069" xr:uid="{ED0F286D-56FD-459E-9A3E-3A51943069CF}"/>
    <cellStyle name="Percent 2 6 4 6" xfId="28759" xr:uid="{AE43F85B-52EF-44CC-91E2-466BD76A8F0D}"/>
    <cellStyle name="Percent 2 6 4 7" xfId="43643" xr:uid="{7824B8BC-9F42-44C5-8CCA-A6C16D3BF211}"/>
    <cellStyle name="Percent 2 6 5" xfId="9931" xr:uid="{273C84CC-41CD-4074-9B1B-D0C32DA642DF}"/>
    <cellStyle name="Percent 2 6 5 2" xfId="13353" xr:uid="{6901AFC6-0865-4980-BC08-5F950F57D6BF}"/>
    <cellStyle name="Percent 2 6 5 2 2" xfId="27043" xr:uid="{64AB647D-E546-4F9F-944A-0D6823148443}"/>
    <cellStyle name="Percent 2 6 5 2 2 2" xfId="40735" xr:uid="{741F53FA-94D0-4936-BD24-FE12B481ABA7}"/>
    <cellStyle name="Percent 2 6 5 2 2 3" xfId="55619" xr:uid="{80A2A4D6-ABD2-43BF-9B12-0A5F10FB37D4}"/>
    <cellStyle name="Percent 2 6 5 2 3" xfId="20199" xr:uid="{2920B604-4A6B-421C-8507-9E8659F06D28}"/>
    <cellStyle name="Percent 2 6 5 2 4" xfId="33889" xr:uid="{576BD14C-025C-4E5C-B87F-B2AD01F4706A}"/>
    <cellStyle name="Percent 2 6 5 2 5" xfId="48773" xr:uid="{C70FD1CC-3D69-4429-BFB9-79CD2F77E2CF}"/>
    <cellStyle name="Percent 2 6 5 3" xfId="23621" xr:uid="{74AF6249-6C76-4C85-AC74-791B691B08A9}"/>
    <cellStyle name="Percent 2 6 5 3 2" xfId="37313" xr:uid="{13CB7F8A-BFAE-49FF-B462-02284EDD04ED}"/>
    <cellStyle name="Percent 2 6 5 3 3" xfId="52197" xr:uid="{91689F96-F2CA-460B-8180-39735EE7F0EC}"/>
    <cellStyle name="Percent 2 6 5 4" xfId="16777" xr:uid="{5C81A8BF-0DED-4DE9-9EA1-6755C69D79F7}"/>
    <cellStyle name="Percent 2 6 5 5" xfId="30467" xr:uid="{29BB54D6-5B6C-468F-8A98-669CAED2861E}"/>
    <cellStyle name="Percent 2 6 5 6" xfId="45351" xr:uid="{606F76F6-19EE-40F0-8020-B4DAD403F372}"/>
    <cellStyle name="Percent 2 6 6" xfId="11641" xr:uid="{2131F400-3759-496C-B87A-F98944EEB97F}"/>
    <cellStyle name="Percent 2 6 6 2" xfId="25331" xr:uid="{52B06E7B-6BB6-4DE3-A638-C2414D99DAE6}"/>
    <cellStyle name="Percent 2 6 6 2 2" xfId="39023" xr:uid="{F25EBF87-3A7B-4C75-8E50-BCFB5B07C64F}"/>
    <cellStyle name="Percent 2 6 6 2 3" xfId="53907" xr:uid="{A4D15FFF-C89B-49A6-8FD0-A06CE34BCA91}"/>
    <cellStyle name="Percent 2 6 6 3" xfId="18487" xr:uid="{FBA5E95A-C8A2-4DB3-8258-3308706B58A1}"/>
    <cellStyle name="Percent 2 6 6 4" xfId="32177" xr:uid="{4BDD5129-94B3-43D4-BAD4-C454B7A60AA2}"/>
    <cellStyle name="Percent 2 6 6 5" xfId="47061" xr:uid="{8C68749B-4FA9-4EAE-B49D-4F3C493D1DE3}"/>
    <cellStyle name="Percent 2 6 7" xfId="21909" xr:uid="{06646B79-47F5-4E16-919F-998570A85E75}"/>
    <cellStyle name="Percent 2 6 7 2" xfId="35601" xr:uid="{019DB0D9-DF1C-431E-996F-0D842320F146}"/>
    <cellStyle name="Percent 2 6 7 3" xfId="50485" xr:uid="{D215B5C9-8F3E-463E-A152-700BDA164239}"/>
    <cellStyle name="Percent 2 6 8" xfId="15065" xr:uid="{753610BB-24C7-4A9A-942F-195EA37DB4B2}"/>
    <cellStyle name="Percent 2 6 9" xfId="28755" xr:uid="{3C440807-C6A8-41EF-8861-CB85DA0A700E}"/>
    <cellStyle name="Percent 2 7" xfId="8224" xr:uid="{5EF20F79-F09A-4115-976F-14D438F50CD3}"/>
    <cellStyle name="Percent 2 7 10" xfId="43644" xr:uid="{0FF52677-3E79-46C3-B2A6-F0143C5D9B12}"/>
    <cellStyle name="Percent 2 7 2" xfId="8225" xr:uid="{ED43FA3F-6C0E-42E2-8106-2BCFA9355E56}"/>
    <cellStyle name="Percent 2 7 2 2" xfId="8226" xr:uid="{36C2B620-403B-4952-9FEF-6E7259EE0F7F}"/>
    <cellStyle name="Percent 2 7 2 2 2" xfId="9938" xr:uid="{A9A0D64A-2318-40D4-898B-D179C2683A38}"/>
    <cellStyle name="Percent 2 7 2 2 2 2" xfId="13360" xr:uid="{FD23AAB7-E1F8-4697-8F9C-D9E086B1482A}"/>
    <cellStyle name="Percent 2 7 2 2 2 2 2" xfId="27050" xr:uid="{3C3FAFFD-1EDF-4F49-9EDB-BD837F43F67B}"/>
    <cellStyle name="Percent 2 7 2 2 2 2 2 2" xfId="40742" xr:uid="{3278C165-FA4C-4C06-96F0-592827CA3A46}"/>
    <cellStyle name="Percent 2 7 2 2 2 2 2 3" xfId="55626" xr:uid="{D04A2B4A-9FC8-45CD-891A-C382AE86CC50}"/>
    <cellStyle name="Percent 2 7 2 2 2 2 3" xfId="20206" xr:uid="{94F70D25-6A83-42EA-A0FC-7B46036A15E5}"/>
    <cellStyle name="Percent 2 7 2 2 2 2 4" xfId="33896" xr:uid="{0B8A5500-AE77-4E44-8A55-81D6EB0452E1}"/>
    <cellStyle name="Percent 2 7 2 2 2 2 5" xfId="48780" xr:uid="{F4C4CB08-FF8E-4FF2-90E9-B4173B16C8C0}"/>
    <cellStyle name="Percent 2 7 2 2 2 3" xfId="23628" xr:uid="{862D827E-2885-4867-89F7-B63D84880E9D}"/>
    <cellStyle name="Percent 2 7 2 2 2 3 2" xfId="37320" xr:uid="{8C475E99-F9C6-4A50-BEDF-B6DC43BF0D64}"/>
    <cellStyle name="Percent 2 7 2 2 2 3 3" xfId="52204" xr:uid="{946E44A2-4666-482C-8412-A671F5FB9781}"/>
    <cellStyle name="Percent 2 7 2 2 2 4" xfId="16784" xr:uid="{F1F3C0B4-7EE9-4F26-80BF-3A778F637BF2}"/>
    <cellStyle name="Percent 2 7 2 2 2 5" xfId="30474" xr:uid="{FF62C558-1FA7-4D93-8951-FBCAFA0F66A2}"/>
    <cellStyle name="Percent 2 7 2 2 2 6" xfId="45358" xr:uid="{FD3E1C64-B6EF-4253-8DBD-F6D9555398EE}"/>
    <cellStyle name="Percent 2 7 2 2 3" xfId="11648" xr:uid="{6E4AABCB-FD51-4CE7-AC2D-6B1521866F15}"/>
    <cellStyle name="Percent 2 7 2 2 3 2" xfId="25338" xr:uid="{044B2967-E85C-4D64-93E8-0020C32DF1CF}"/>
    <cellStyle name="Percent 2 7 2 2 3 2 2" xfId="39030" xr:uid="{2094CD83-C9C9-4096-B2E4-9C8F5DF6E087}"/>
    <cellStyle name="Percent 2 7 2 2 3 2 3" xfId="53914" xr:uid="{72A4D6E1-26D0-4DCC-B687-A349C6B9D5B7}"/>
    <cellStyle name="Percent 2 7 2 2 3 3" xfId="18494" xr:uid="{F1EC219B-2514-4528-9752-C9E82AD27582}"/>
    <cellStyle name="Percent 2 7 2 2 3 4" xfId="32184" xr:uid="{EFEBCD06-66ED-4D08-90E5-CC3E5E51E403}"/>
    <cellStyle name="Percent 2 7 2 2 3 5" xfId="47068" xr:uid="{2379976E-0035-409A-896D-E4BCB5A25368}"/>
    <cellStyle name="Percent 2 7 2 2 4" xfId="21916" xr:uid="{20D9A189-45AC-427F-A4FD-1A81D310848F}"/>
    <cellStyle name="Percent 2 7 2 2 4 2" xfId="35608" xr:uid="{52AB8052-C1E0-40FC-9382-0574212A9840}"/>
    <cellStyle name="Percent 2 7 2 2 4 3" xfId="50492" xr:uid="{5AC45195-4656-4C87-A357-80B44D476D4E}"/>
    <cellStyle name="Percent 2 7 2 2 5" xfId="15072" xr:uid="{BF99A1E6-8826-48CD-B7B2-0EF537C3328B}"/>
    <cellStyle name="Percent 2 7 2 2 6" xfId="28762" xr:uid="{525263A2-FB63-4B1B-A399-2E46462351F5}"/>
    <cellStyle name="Percent 2 7 2 2 7" xfId="43646" xr:uid="{32303980-FFA8-417E-A006-06833F4A5B28}"/>
    <cellStyle name="Percent 2 7 2 3" xfId="9937" xr:uid="{AD0F34AF-DE32-447C-972C-ECE7CE909DD5}"/>
    <cellStyle name="Percent 2 7 2 3 2" xfId="13359" xr:uid="{F2C74B5A-4EE2-4E87-9F1E-192C27BF9BB7}"/>
    <cellStyle name="Percent 2 7 2 3 2 2" xfId="27049" xr:uid="{8B679E59-FB6E-49FB-A972-CEB55E6D3D21}"/>
    <cellStyle name="Percent 2 7 2 3 2 2 2" xfId="40741" xr:uid="{64CCCC79-5B3F-4E57-9A6C-A69621928759}"/>
    <cellStyle name="Percent 2 7 2 3 2 2 3" xfId="55625" xr:uid="{666BE8D4-C6DA-4717-8F16-87FF2AF38D3B}"/>
    <cellStyle name="Percent 2 7 2 3 2 3" xfId="20205" xr:uid="{5E738043-33E1-471C-954C-AF3E4E472FEC}"/>
    <cellStyle name="Percent 2 7 2 3 2 4" xfId="33895" xr:uid="{359C789D-817A-4111-8B37-01ED9620B9B1}"/>
    <cellStyle name="Percent 2 7 2 3 2 5" xfId="48779" xr:uid="{DD5A1E88-B6D7-4125-B49C-F6888D00983A}"/>
    <cellStyle name="Percent 2 7 2 3 3" xfId="23627" xr:uid="{8E5EE2B2-C851-41DE-9C11-FE72EDA346F3}"/>
    <cellStyle name="Percent 2 7 2 3 3 2" xfId="37319" xr:uid="{29A7B413-8AEC-4EA0-B8FD-348D0073D2DF}"/>
    <cellStyle name="Percent 2 7 2 3 3 3" xfId="52203" xr:uid="{11E18EAD-4DE9-46A5-853F-73D42948D3F3}"/>
    <cellStyle name="Percent 2 7 2 3 4" xfId="16783" xr:uid="{0638DCA4-2856-41B2-B689-9352F2842C00}"/>
    <cellStyle name="Percent 2 7 2 3 5" xfId="30473" xr:uid="{4B6F2C7D-AEAE-48F3-BDE2-A9798406EE08}"/>
    <cellStyle name="Percent 2 7 2 3 6" xfId="45357" xr:uid="{FDD80450-5E83-4A57-ADCF-1DB71B6B8242}"/>
    <cellStyle name="Percent 2 7 2 4" xfId="11647" xr:uid="{9265E293-7E0A-40C6-BAC3-89CA1DA9569E}"/>
    <cellStyle name="Percent 2 7 2 4 2" xfId="25337" xr:uid="{0F20EB75-4CBC-4A29-B4B6-0B4222D91207}"/>
    <cellStyle name="Percent 2 7 2 4 2 2" xfId="39029" xr:uid="{639991C0-358E-431A-87DC-0EC498EE9802}"/>
    <cellStyle name="Percent 2 7 2 4 2 3" xfId="53913" xr:uid="{CD05EA77-80C8-4136-9625-523DBCEA2A94}"/>
    <cellStyle name="Percent 2 7 2 4 3" xfId="18493" xr:uid="{A2598592-8BF8-4517-9DED-D652E126FEDA}"/>
    <cellStyle name="Percent 2 7 2 4 4" xfId="32183" xr:uid="{BCB5838B-911D-416D-9C61-18956EA0B8B3}"/>
    <cellStyle name="Percent 2 7 2 4 5" xfId="47067" xr:uid="{24D9E0FC-4556-460B-84F8-94AB65B32768}"/>
    <cellStyle name="Percent 2 7 2 5" xfId="21915" xr:uid="{820AD70A-9506-46A2-8E12-9DCBFAFA303C}"/>
    <cellStyle name="Percent 2 7 2 5 2" xfId="35607" xr:uid="{58B6D2D6-8895-40AB-839D-FD5BC3C01ADF}"/>
    <cellStyle name="Percent 2 7 2 5 3" xfId="50491" xr:uid="{47225803-92A3-4E2D-AD85-21942A84265C}"/>
    <cellStyle name="Percent 2 7 2 6" xfId="15071" xr:uid="{880DA206-8D8F-48B7-8CE4-418CF8EFED52}"/>
    <cellStyle name="Percent 2 7 2 7" xfId="28761" xr:uid="{15EFAC56-31E0-43C5-8003-04F465D37D81}"/>
    <cellStyle name="Percent 2 7 2 8" xfId="43645" xr:uid="{BF17598F-9858-42E8-8633-0D1E0F2AC097}"/>
    <cellStyle name="Percent 2 7 3" xfId="8227" xr:uid="{E5E7DA65-4B8A-42DF-83CD-E9FE59C36BA4}"/>
    <cellStyle name="Percent 2 7 3 2" xfId="9939" xr:uid="{7A48C810-5C99-45D3-B4DC-CF7B2D92A2AB}"/>
    <cellStyle name="Percent 2 7 3 2 2" xfId="13361" xr:uid="{F7ABBC10-BB68-4520-84DC-7F0E79D811B6}"/>
    <cellStyle name="Percent 2 7 3 2 2 2" xfId="27051" xr:uid="{0E581F56-1F31-4933-B997-C5C8E46D1FF8}"/>
    <cellStyle name="Percent 2 7 3 2 2 2 2" xfId="40743" xr:uid="{016F90D7-D79B-4A73-90A2-B933C90EB76A}"/>
    <cellStyle name="Percent 2 7 3 2 2 2 3" xfId="55627" xr:uid="{142E55B2-0ABE-4A7D-9FDE-26863E4D5F20}"/>
    <cellStyle name="Percent 2 7 3 2 2 3" xfId="20207" xr:uid="{950F8E41-5CF7-41E9-8C8D-1A2DB356E08B}"/>
    <cellStyle name="Percent 2 7 3 2 2 4" xfId="33897" xr:uid="{DC6013EE-4654-44FD-A854-3E05014BD363}"/>
    <cellStyle name="Percent 2 7 3 2 2 5" xfId="48781" xr:uid="{78FFA90D-BEFE-47C1-9BBF-E0B4AB753B87}"/>
    <cellStyle name="Percent 2 7 3 2 3" xfId="23629" xr:uid="{BAAFF2EA-6F42-4E97-B83E-617DFC12E5BA}"/>
    <cellStyle name="Percent 2 7 3 2 3 2" xfId="37321" xr:uid="{2F792E3F-5C09-4E30-918F-6AC34594F161}"/>
    <cellStyle name="Percent 2 7 3 2 3 3" xfId="52205" xr:uid="{F1E37876-9ED5-46B4-8D23-F593F4A25BCC}"/>
    <cellStyle name="Percent 2 7 3 2 4" xfId="16785" xr:uid="{8CC8FCC5-0039-4ED0-883C-078859AE1FEC}"/>
    <cellStyle name="Percent 2 7 3 2 5" xfId="30475" xr:uid="{CF557CE0-AB07-4554-8F7F-CBA63A640FD7}"/>
    <cellStyle name="Percent 2 7 3 2 6" xfId="45359" xr:uid="{0E16E28F-444F-4092-90BC-634C91180702}"/>
    <cellStyle name="Percent 2 7 3 3" xfId="11649" xr:uid="{31C8F473-B079-4094-BCE8-CC87C2DA13B6}"/>
    <cellStyle name="Percent 2 7 3 3 2" xfId="25339" xr:uid="{E459FF19-6BDA-4398-8FE6-BD6BFDD6CE0B}"/>
    <cellStyle name="Percent 2 7 3 3 2 2" xfId="39031" xr:uid="{FDC46BC4-AB29-49EF-9BBB-D8DE824C7AF3}"/>
    <cellStyle name="Percent 2 7 3 3 2 3" xfId="53915" xr:uid="{8932F4CF-A91B-41BC-A048-E71E40E1C6BC}"/>
    <cellStyle name="Percent 2 7 3 3 3" xfId="18495" xr:uid="{63063E91-37C4-4804-9DE3-39A8B7DEB4A2}"/>
    <cellStyle name="Percent 2 7 3 3 4" xfId="32185" xr:uid="{09D88FFC-2291-4F6F-9C77-0B52B6F78EB7}"/>
    <cellStyle name="Percent 2 7 3 3 5" xfId="47069" xr:uid="{30EE3C9F-036F-448C-A261-FFE140F486D9}"/>
    <cellStyle name="Percent 2 7 3 4" xfId="21917" xr:uid="{952E114D-26B6-4777-BD99-F705DB373469}"/>
    <cellStyle name="Percent 2 7 3 4 2" xfId="35609" xr:uid="{ED295B8C-35A6-4E06-9C88-3A89127CACC6}"/>
    <cellStyle name="Percent 2 7 3 4 3" xfId="50493" xr:uid="{BA97FA3A-EB75-4287-A4D2-0E8A9A19DA7D}"/>
    <cellStyle name="Percent 2 7 3 5" xfId="15073" xr:uid="{76FBA06A-58AD-4EFE-BAFB-43BCF793B11B}"/>
    <cellStyle name="Percent 2 7 3 6" xfId="28763" xr:uid="{9A96C350-7A0C-4287-AC17-8E4221DF024F}"/>
    <cellStyle name="Percent 2 7 3 7" xfId="43647" xr:uid="{2CEC277B-F7EF-4B87-86CA-8D00E0763E36}"/>
    <cellStyle name="Percent 2 7 4" xfId="8228" xr:uid="{87717857-F44F-4E8C-852C-64C8BD4CD39E}"/>
    <cellStyle name="Percent 2 7 4 2" xfId="9940" xr:uid="{94F3CD5F-1586-4AF5-8BA7-D5202FD0B6EE}"/>
    <cellStyle name="Percent 2 7 4 2 2" xfId="13362" xr:uid="{C59C8A79-1EAE-4EF2-A6BD-0B45C5820434}"/>
    <cellStyle name="Percent 2 7 4 2 2 2" xfId="27052" xr:uid="{BBDE3976-8FA4-4A54-AD8B-5531836BE951}"/>
    <cellStyle name="Percent 2 7 4 2 2 2 2" xfId="40744" xr:uid="{12DE1B65-EF70-4D7C-9B14-74BDDE5BBA2D}"/>
    <cellStyle name="Percent 2 7 4 2 2 2 3" xfId="55628" xr:uid="{FFDBFE45-E6CD-4853-BFBE-3ED9DAA8DDE4}"/>
    <cellStyle name="Percent 2 7 4 2 2 3" xfId="20208" xr:uid="{D4F5522F-2FCA-48C0-92AE-241A628CA2AA}"/>
    <cellStyle name="Percent 2 7 4 2 2 4" xfId="33898" xr:uid="{88D8E330-61BD-4EA3-B943-9DE8A4A321E5}"/>
    <cellStyle name="Percent 2 7 4 2 2 5" xfId="48782" xr:uid="{EA2A020D-795B-492C-B302-9C42515417EC}"/>
    <cellStyle name="Percent 2 7 4 2 3" xfId="23630" xr:uid="{6526A015-591E-4965-9D88-BA45DBB8BBA9}"/>
    <cellStyle name="Percent 2 7 4 2 3 2" xfId="37322" xr:uid="{6AD84C96-8B08-4AC0-8A39-1A7707D6E0B9}"/>
    <cellStyle name="Percent 2 7 4 2 3 3" xfId="52206" xr:uid="{F5D97BF8-03D5-4F22-AF2A-933860222187}"/>
    <cellStyle name="Percent 2 7 4 2 4" xfId="16786" xr:uid="{944DF98F-A589-4369-9D7C-4DB2470BAB83}"/>
    <cellStyle name="Percent 2 7 4 2 5" xfId="30476" xr:uid="{8CC1F0D9-0D5A-4E43-940E-9FFF22CB703D}"/>
    <cellStyle name="Percent 2 7 4 2 6" xfId="45360" xr:uid="{954B8260-1FC9-40F3-B148-807000CD5604}"/>
    <cellStyle name="Percent 2 7 4 3" xfId="11650" xr:uid="{8765E2C0-B8FB-42BD-80AD-25610210CF71}"/>
    <cellStyle name="Percent 2 7 4 3 2" xfId="25340" xr:uid="{E0A73F60-D947-4F53-B7E1-ACFC600BD44C}"/>
    <cellStyle name="Percent 2 7 4 3 2 2" xfId="39032" xr:uid="{50642287-11C5-4A02-9461-C1B954C2497B}"/>
    <cellStyle name="Percent 2 7 4 3 2 3" xfId="53916" xr:uid="{CF8AEB02-6AE9-4BED-9343-F4A30DD890ED}"/>
    <cellStyle name="Percent 2 7 4 3 3" xfId="18496" xr:uid="{EF100480-2DAC-4B4B-8A14-CFA4B1BFA37E}"/>
    <cellStyle name="Percent 2 7 4 3 4" xfId="32186" xr:uid="{30EB4C84-B5AB-41AA-911B-4B3F238867C5}"/>
    <cellStyle name="Percent 2 7 4 3 5" xfId="47070" xr:uid="{E19A77CE-EBDD-4498-BDC1-DBB386F8FBA6}"/>
    <cellStyle name="Percent 2 7 4 4" xfId="21918" xr:uid="{EF8E9CDF-813F-4180-A2AA-E640B6D25010}"/>
    <cellStyle name="Percent 2 7 4 4 2" xfId="35610" xr:uid="{B2B19F8A-4FD2-4FD8-80EE-B15EC067DDE8}"/>
    <cellStyle name="Percent 2 7 4 4 3" xfId="50494" xr:uid="{89CB5ADE-CA23-4581-9676-30A6C174EB10}"/>
    <cellStyle name="Percent 2 7 4 5" xfId="15074" xr:uid="{5FC903BE-F670-407E-80E0-374827D4454D}"/>
    <cellStyle name="Percent 2 7 4 6" xfId="28764" xr:uid="{02969030-3709-4D6D-933A-0C1180EB996F}"/>
    <cellStyle name="Percent 2 7 4 7" xfId="43648" xr:uid="{C2860CE0-5940-482E-BFEB-92A43F0C1BCB}"/>
    <cellStyle name="Percent 2 7 5" xfId="9936" xr:uid="{B26B5651-A604-40E2-BBD0-D17DC523474B}"/>
    <cellStyle name="Percent 2 7 5 2" xfId="13358" xr:uid="{E70F2DFC-F7E9-4D4F-8716-AEC1B3612E16}"/>
    <cellStyle name="Percent 2 7 5 2 2" xfId="27048" xr:uid="{8F804748-D2E7-4E5E-B6AB-B875F616FC6A}"/>
    <cellStyle name="Percent 2 7 5 2 2 2" xfId="40740" xr:uid="{D2DB6B6E-611E-42EA-AD75-6CB3A4D2A981}"/>
    <cellStyle name="Percent 2 7 5 2 2 3" xfId="55624" xr:uid="{33743CE3-9D0E-4C2D-A47C-51D4B3B11493}"/>
    <cellStyle name="Percent 2 7 5 2 3" xfId="20204" xr:uid="{DDE26B36-8309-4171-991D-1444249022CA}"/>
    <cellStyle name="Percent 2 7 5 2 4" xfId="33894" xr:uid="{3770AC80-44E3-45D9-8D3E-03C08789F43E}"/>
    <cellStyle name="Percent 2 7 5 2 5" xfId="48778" xr:uid="{483FF0FC-1DB4-4265-BC3D-13543A2A4B0E}"/>
    <cellStyle name="Percent 2 7 5 3" xfId="23626" xr:uid="{BD1BCDB8-A262-4A37-B00E-97924B572B0E}"/>
    <cellStyle name="Percent 2 7 5 3 2" xfId="37318" xr:uid="{553C3854-95B3-4131-8884-8A36A37485F4}"/>
    <cellStyle name="Percent 2 7 5 3 3" xfId="52202" xr:uid="{E42EBC29-3D8A-416C-AB85-6354E25BCC37}"/>
    <cellStyle name="Percent 2 7 5 4" xfId="16782" xr:uid="{5277B640-C8B2-4381-91A5-2A7EAD5BB894}"/>
    <cellStyle name="Percent 2 7 5 5" xfId="30472" xr:uid="{4ED7CEB2-23B9-49C5-AAD7-48832BEEC997}"/>
    <cellStyle name="Percent 2 7 5 6" xfId="45356" xr:uid="{B59F8450-F170-4ED1-AEF1-694774B3CFFE}"/>
    <cellStyle name="Percent 2 7 6" xfId="11646" xr:uid="{8234BD4F-65AF-4DE8-AE79-1BFC112347CB}"/>
    <cellStyle name="Percent 2 7 6 2" xfId="25336" xr:uid="{B7B3A287-83C0-4BE5-BF36-1F4D0FD7A2CD}"/>
    <cellStyle name="Percent 2 7 6 2 2" xfId="39028" xr:uid="{276E5169-05AB-4CFD-8160-B4D87F3061A3}"/>
    <cellStyle name="Percent 2 7 6 2 3" xfId="53912" xr:uid="{99502CA3-1A6F-4E56-9E55-DAD579DAB957}"/>
    <cellStyle name="Percent 2 7 6 3" xfId="18492" xr:uid="{0B7043A4-C2C2-4294-84EC-B5476F60683B}"/>
    <cellStyle name="Percent 2 7 6 4" xfId="32182" xr:uid="{B304EED4-9DB5-4684-A9D8-A76439437E18}"/>
    <cellStyle name="Percent 2 7 6 5" xfId="47066" xr:uid="{2A134CC6-1642-4BF4-9C05-E7B962E334FF}"/>
    <cellStyle name="Percent 2 7 7" xfId="21914" xr:uid="{B5FDE563-D167-47DE-B37E-7A4505B3D5BF}"/>
    <cellStyle name="Percent 2 7 7 2" xfId="35606" xr:uid="{5483BE3F-7074-4766-B239-3E257A7334AA}"/>
    <cellStyle name="Percent 2 7 7 3" xfId="50490" xr:uid="{29E98502-DDB7-4195-BFA0-F4929C443DD7}"/>
    <cellStyle name="Percent 2 7 8" xfId="15070" xr:uid="{6D30E7BE-15E2-4BE4-913C-49EE73FC9A5E}"/>
    <cellStyle name="Percent 2 7 9" xfId="28760" xr:uid="{615DC1F0-34F0-4777-B3F9-9C006470C2D3}"/>
    <cellStyle name="Percent 2 8" xfId="8229" xr:uid="{7525766D-3525-49CC-BAB4-181922823F31}"/>
    <cellStyle name="Percent 2 8 2" xfId="8230" xr:uid="{2EB4B93A-C4AE-44D3-9A23-25F73271907D}"/>
    <cellStyle name="Percent 2 8 2 2" xfId="9942" xr:uid="{F3872C53-0126-43DC-B4DD-626584802AF5}"/>
    <cellStyle name="Percent 2 8 2 2 2" xfId="13364" xr:uid="{5583B0C9-D5A1-4257-A991-74BB5D5AA54B}"/>
    <cellStyle name="Percent 2 8 2 2 2 2" xfId="27054" xr:uid="{DC4DDB2E-1230-4CC3-94C9-A39A6C5320F6}"/>
    <cellStyle name="Percent 2 8 2 2 2 2 2" xfId="40746" xr:uid="{71A57CBF-395E-4103-A83A-62CED10DDEB9}"/>
    <cellStyle name="Percent 2 8 2 2 2 2 3" xfId="55630" xr:uid="{B5EAC5DE-0369-4B5E-B5F5-C2A4E7F3648B}"/>
    <cellStyle name="Percent 2 8 2 2 2 3" xfId="20210" xr:uid="{F09549BC-22E8-40CE-96E5-D915F93CAF56}"/>
    <cellStyle name="Percent 2 8 2 2 2 4" xfId="33900" xr:uid="{96D69AC5-353E-4D07-899C-C285A730580F}"/>
    <cellStyle name="Percent 2 8 2 2 2 5" xfId="48784" xr:uid="{BD2D122B-A746-484D-B59E-EB0960580E25}"/>
    <cellStyle name="Percent 2 8 2 2 3" xfId="23632" xr:uid="{13631BF8-1B4A-45AA-99C6-A5B2BC29513C}"/>
    <cellStyle name="Percent 2 8 2 2 3 2" xfId="37324" xr:uid="{0B031ED2-CD08-46A9-A1E5-6EEC5FF42DD1}"/>
    <cellStyle name="Percent 2 8 2 2 3 3" xfId="52208" xr:uid="{F687E2E7-64B1-4AD4-A6E8-76CB44CAFB1C}"/>
    <cellStyle name="Percent 2 8 2 2 4" xfId="16788" xr:uid="{07FBD299-381D-426C-BC40-738D8C671316}"/>
    <cellStyle name="Percent 2 8 2 2 5" xfId="30478" xr:uid="{B495D12B-9279-47D1-9273-159C37BB2FE5}"/>
    <cellStyle name="Percent 2 8 2 2 6" xfId="45362" xr:uid="{CC0F0066-ECA5-4AB4-BB2E-8A0DC9DBF4E4}"/>
    <cellStyle name="Percent 2 8 2 3" xfId="11652" xr:uid="{DBF535B2-0660-4DC7-A891-3167E56DF01E}"/>
    <cellStyle name="Percent 2 8 2 3 2" xfId="25342" xr:uid="{C5E59028-26D3-4ACE-8EF3-55D70BEB3A4A}"/>
    <cellStyle name="Percent 2 8 2 3 2 2" xfId="39034" xr:uid="{4B0BA44B-31CF-480B-B03C-769C6CB37EE6}"/>
    <cellStyle name="Percent 2 8 2 3 2 3" xfId="53918" xr:uid="{6D8758E5-05B9-4ABE-94CA-D1DC5B0B7B55}"/>
    <cellStyle name="Percent 2 8 2 3 3" xfId="18498" xr:uid="{62D798E7-0F8D-4B4C-8FFA-90E30080DAEE}"/>
    <cellStyle name="Percent 2 8 2 3 4" xfId="32188" xr:uid="{9964A074-B3FA-472E-B382-4E7E4D2AA740}"/>
    <cellStyle name="Percent 2 8 2 3 5" xfId="47072" xr:uid="{1BA2A5F1-6A2A-4AEE-85F7-AEAB96BD27E6}"/>
    <cellStyle name="Percent 2 8 2 4" xfId="21920" xr:uid="{AE8457C3-C05A-4BF7-A5E4-EDE43C807E25}"/>
    <cellStyle name="Percent 2 8 2 4 2" xfId="35612" xr:uid="{5CDE2ABF-3C5F-48A0-8D62-41C3DCDC8832}"/>
    <cellStyle name="Percent 2 8 2 4 3" xfId="50496" xr:uid="{598790ED-4499-4CC8-85F9-87C67D47EF72}"/>
    <cellStyle name="Percent 2 8 2 5" xfId="15076" xr:uid="{75A46511-554A-4A19-A322-2D5947F5D33D}"/>
    <cellStyle name="Percent 2 8 2 6" xfId="28766" xr:uid="{FA376FAB-BA8F-45F7-A712-2218F88DC756}"/>
    <cellStyle name="Percent 2 8 2 7" xfId="43650" xr:uid="{97CAFF65-02E1-4049-9124-3F426AA71C49}"/>
    <cellStyle name="Percent 2 8 3" xfId="9941" xr:uid="{FB1E8699-3696-4676-8DA2-FB5E58CEA9B8}"/>
    <cellStyle name="Percent 2 8 3 2" xfId="13363" xr:uid="{C8A05B5E-931D-4A72-B686-9FC36151918F}"/>
    <cellStyle name="Percent 2 8 3 2 2" xfId="27053" xr:uid="{6000E2B3-CBFB-4BB4-9964-610BE0119EDB}"/>
    <cellStyle name="Percent 2 8 3 2 2 2" xfId="40745" xr:uid="{639533F0-2727-48F9-9422-4BB22A6D0F3D}"/>
    <cellStyle name="Percent 2 8 3 2 2 3" xfId="55629" xr:uid="{40FEDC3B-763E-4E37-97BF-C2E776F1D5B0}"/>
    <cellStyle name="Percent 2 8 3 2 3" xfId="20209" xr:uid="{5DD447FC-5ED8-4BDB-836E-CBB43A4B7F33}"/>
    <cellStyle name="Percent 2 8 3 2 4" xfId="33899" xr:uid="{7850358A-1FB3-482E-892F-61ECFEA2F393}"/>
    <cellStyle name="Percent 2 8 3 2 5" xfId="48783" xr:uid="{1566358E-9FD5-4BB3-8F1F-0B9A71ADC36C}"/>
    <cellStyle name="Percent 2 8 3 3" xfId="23631" xr:uid="{B9F6984B-C9B7-4CE4-A319-8B52C1279AE0}"/>
    <cellStyle name="Percent 2 8 3 3 2" xfId="37323" xr:uid="{037B319E-814B-4B11-93F3-47569E1EEA87}"/>
    <cellStyle name="Percent 2 8 3 3 3" xfId="52207" xr:uid="{1739315A-0EEE-47F9-936F-E3108417E48A}"/>
    <cellStyle name="Percent 2 8 3 4" xfId="16787" xr:uid="{628B27C9-7605-4F9F-983B-B0386E77B211}"/>
    <cellStyle name="Percent 2 8 3 5" xfId="30477" xr:uid="{5918DFC8-9112-4699-8816-61BED96E6CA0}"/>
    <cellStyle name="Percent 2 8 3 6" xfId="45361" xr:uid="{F815AE09-BAA5-421D-909B-5A7682FEA6BC}"/>
    <cellStyle name="Percent 2 8 4" xfId="11651" xr:uid="{C6F0DA4F-BFF2-4D4D-86E9-ECF214F54C08}"/>
    <cellStyle name="Percent 2 8 4 2" xfId="25341" xr:uid="{866879D2-62B9-413A-A744-CADB51548748}"/>
    <cellStyle name="Percent 2 8 4 2 2" xfId="39033" xr:uid="{5A7D54DB-3D9C-44B3-A7E8-955793FEE3E6}"/>
    <cellStyle name="Percent 2 8 4 2 3" xfId="53917" xr:uid="{A1CE8C19-B294-466C-BBEA-B16500CA10E1}"/>
    <cellStyle name="Percent 2 8 4 3" xfId="18497" xr:uid="{63C065E3-AD8B-4E27-BB5F-C2079EAB952A}"/>
    <cellStyle name="Percent 2 8 4 4" xfId="32187" xr:uid="{D0B2B3CF-99F1-4DAA-8D74-9D43BE1A7D94}"/>
    <cellStyle name="Percent 2 8 4 5" xfId="47071" xr:uid="{30650D47-38D3-4A6C-8A14-DAE94EB1F99F}"/>
    <cellStyle name="Percent 2 8 5" xfId="21919" xr:uid="{F93E97F0-5D2C-48E6-9831-9A4FC4F811A6}"/>
    <cellStyle name="Percent 2 8 5 2" xfId="35611" xr:uid="{D05C833E-2FD6-40F8-AC83-4FB8957207E8}"/>
    <cellStyle name="Percent 2 8 5 3" xfId="50495" xr:uid="{FEFEEC6A-A96F-4319-B3FC-B2EEBBAA925D}"/>
    <cellStyle name="Percent 2 8 6" xfId="15075" xr:uid="{BA100676-9EDB-4173-843C-738B9D72ABCC}"/>
    <cellStyle name="Percent 2 8 7" xfId="28765" xr:uid="{F0872F71-0FBD-4E92-B992-5E538818A223}"/>
    <cellStyle name="Percent 2 8 8" xfId="43649" xr:uid="{DC393867-3D99-4620-9C23-EF278A2A05F5}"/>
    <cellStyle name="Percent 2 9" xfId="8231" xr:uid="{0D8E56A5-5C79-43E9-B720-7E89E25DDADE}"/>
    <cellStyle name="Percent 2 9 2" xfId="9943" xr:uid="{E1C53018-E3A5-419F-A02F-38A08AA83AE8}"/>
    <cellStyle name="Percent 2 9 2 2" xfId="13365" xr:uid="{FE6C1B90-F8A4-4E37-863D-F69340581319}"/>
    <cellStyle name="Percent 2 9 2 2 2" xfId="27055" xr:uid="{6195E37D-9C58-4946-8434-7FD7148880BB}"/>
    <cellStyle name="Percent 2 9 2 2 2 2" xfId="40747" xr:uid="{9B3CF4E3-943C-4EFC-A20D-DCC0EB793B49}"/>
    <cellStyle name="Percent 2 9 2 2 2 3" xfId="55631" xr:uid="{1BA9B87E-62EC-409E-B677-D368D3673389}"/>
    <cellStyle name="Percent 2 9 2 2 3" xfId="20211" xr:uid="{3004D09E-B802-460E-9741-095622DC1CBF}"/>
    <cellStyle name="Percent 2 9 2 2 4" xfId="33901" xr:uid="{5CAD69A7-E0DD-48FB-A0E2-E39B0729F7D4}"/>
    <cellStyle name="Percent 2 9 2 2 5" xfId="48785" xr:uid="{9DDDBFAD-9DDF-417A-8977-8BC460F767E2}"/>
    <cellStyle name="Percent 2 9 2 3" xfId="23633" xr:uid="{43AB927F-6FEC-44A2-BB2D-7DF53FC56714}"/>
    <cellStyle name="Percent 2 9 2 3 2" xfId="37325" xr:uid="{2D0B4BD3-B7F5-473C-9030-9E14C087EC05}"/>
    <cellStyle name="Percent 2 9 2 3 3" xfId="52209" xr:uid="{33C22C9E-0B03-45FC-8C49-E2D6F0DFF58C}"/>
    <cellStyle name="Percent 2 9 2 4" xfId="16789" xr:uid="{52C66A8D-8ED0-4DDC-AF95-A8F8CB4B19A9}"/>
    <cellStyle name="Percent 2 9 2 5" xfId="30479" xr:uid="{71BBFC7E-61B9-42B7-A991-0C9255BC142D}"/>
    <cellStyle name="Percent 2 9 2 6" xfId="45363" xr:uid="{9B8B99F8-DE05-4120-A6C2-BC2927127FA5}"/>
    <cellStyle name="Percent 2 9 3" xfId="11653" xr:uid="{DC96B6DF-1FE6-4C5C-B608-C57969B6CAE6}"/>
    <cellStyle name="Percent 2 9 3 2" xfId="25343" xr:uid="{E75AE105-BD08-437B-A307-FF07A1FA8DFE}"/>
    <cellStyle name="Percent 2 9 3 2 2" xfId="39035" xr:uid="{A80D54F1-1953-4441-B117-0CCFE0D3E86B}"/>
    <cellStyle name="Percent 2 9 3 2 3" xfId="53919" xr:uid="{08CDAEC5-440B-470E-9053-5FB906C19A56}"/>
    <cellStyle name="Percent 2 9 3 3" xfId="18499" xr:uid="{031ECB46-3D53-4437-ABEB-89B3AAF0AC74}"/>
    <cellStyle name="Percent 2 9 3 4" xfId="32189" xr:uid="{C69D9033-712C-4BD1-A4FC-8C929D184755}"/>
    <cellStyle name="Percent 2 9 3 5" xfId="47073" xr:uid="{9B1454A9-FEF7-4455-ADA3-A73145084A10}"/>
    <cellStyle name="Percent 2 9 4" xfId="21921" xr:uid="{B2C7AE7E-143E-444D-8CF0-6971B4F17874}"/>
    <cellStyle name="Percent 2 9 4 2" xfId="35613" xr:uid="{AAFBD4AE-BF83-47DE-BA42-D1E6972F3A49}"/>
    <cellStyle name="Percent 2 9 4 3" xfId="50497" xr:uid="{3D0791E0-E655-4AF4-821F-586918844F87}"/>
    <cellStyle name="Percent 2 9 5" xfId="15077" xr:uid="{A84295CF-5003-4E50-9402-2799B51836EF}"/>
    <cellStyle name="Percent 2 9 6" xfId="28767" xr:uid="{7BAF8C7A-0EA8-487B-BBD9-9B20A1B81594}"/>
    <cellStyle name="Percent 2 9 7" xfId="43651" xr:uid="{7A10A44F-5DD7-4CC5-B8A1-58F1E2C26057}"/>
    <cellStyle name="Гиперссылка 2" xfId="6" xr:uid="{76A77023-476E-4E3E-A755-8A66C25BA6A8}"/>
    <cellStyle name="Гиперссылка 2 2" xfId="5299" xr:uid="{DA9B9802-3911-4845-B4BF-51AE458E6F0C}"/>
    <cellStyle name="Гиперссылка 2 2 2" xfId="41926" xr:uid="{1B024B15-6193-45F2-95A1-37844C246F95}"/>
    <cellStyle name="Гиперссылка 2 2 3" xfId="6510" xr:uid="{92BF5708-0195-4FFB-8E1F-4F9874CC482A}"/>
    <cellStyle name="Гиперссылка 2 2 4" xfId="5918" xr:uid="{EF9F8863-31EF-4908-9D39-3B9ED476115D}"/>
    <cellStyle name="Обычный 2" xfId="4" xr:uid="{42152821-2AF8-4CA3-BABD-F138C3E62131}"/>
    <cellStyle name="Обычный 2 2" xfId="7" xr:uid="{2B1CCF12-BAB6-40D7-89D4-AC5243F4B7AA}"/>
    <cellStyle name="Обычный 2 2 2" xfId="5301" xr:uid="{79C35C1B-76A6-48D5-8570-E0C4C3D61965}"/>
    <cellStyle name="Обычный 2 2 2 2" xfId="41928" xr:uid="{09DFB2FC-8C4E-471A-BF92-82B2143532B2}"/>
    <cellStyle name="Обычный 2 2 2 3" xfId="6512" xr:uid="{21556F83-CA22-4B47-A5B3-4F348A7FF0C3}"/>
    <cellStyle name="Обычный 2 2 2 4" xfId="5920" xr:uid="{C41DF64B-1A93-4076-B65F-750B39AE20E1}"/>
    <cellStyle name="Обычный 2 3" xfId="5300" xr:uid="{B57A9A54-34C4-406B-A69B-9AF652936916}"/>
    <cellStyle name="Обычный 2 3 2" xfId="41927" xr:uid="{E5C18D0A-807F-46BA-9E37-3A33D76B560E}"/>
    <cellStyle name="Обычный 2 3 3" xfId="6511" xr:uid="{47B206F7-3A0D-47B5-8A48-BC83201E6CFD}"/>
    <cellStyle name="Обычный 2 3 4" xfId="5919" xr:uid="{C692402A-025F-4E75-8D67-821D9E8A90D4}"/>
    <cellStyle name="常规_Sheet1_1" xfId="4413" xr:uid="{58D0D605-BFB5-4ED3-8DD9-D92526681127}"/>
    <cellStyle name="標準 2" xfId="55634" xr:uid="{F3BB4904-67CB-4944-9523-5408ADDEFECC}"/>
  </cellStyles>
  <dxfs count="31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22/10/relationships/richValueRel" Target="richData/richValueRel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microsoft.com/office/2020/07/relationships/rdRichValueWebImage" Target="richData/rdRichValueWebImage.xml"/><Relationship Id="rId5" Type="http://schemas.openxmlformats.org/officeDocument/2006/relationships/externalLink" Target="externalLinks/externalLink2.xml"/><Relationship Id="rId15" Type="http://schemas.microsoft.com/office/2017/06/relationships/rdRichValueTypes" Target="richData/rdRichValueTypes.xml"/><Relationship Id="rId10" Type="http://schemas.openxmlformats.org/officeDocument/2006/relationships/sheetMetadata" Target="metadata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Relationship Id="rId14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file:///\\newserver3\Share_folder\Sales%20Share%20Folder\pictures\OPI5S.jpg" TargetMode="External"/><Relationship Id="rId2" Type="http://schemas.openxmlformats.org/officeDocument/2006/relationships/image" Target="file:///\\newserver3\Share_folder\Sales%20Share%20Folder\pictures\ABNSA.jpg" TargetMode="External"/><Relationship Id="rId1" Type="http://schemas.openxmlformats.org/officeDocument/2006/relationships/image" Target="../media/image21.jpeg"/><Relationship Id="rId5" Type="http://schemas.openxmlformats.org/officeDocument/2006/relationships/image" Target="file:///\\newserver3\Share_folder\Sales%20Share%20Folder\pictures\MCD537.jpg" TargetMode="External"/><Relationship Id="rId4" Type="http://schemas.openxmlformats.org/officeDocument/2006/relationships/image" Target="file:///\\newserver3\Share_folder\Sales%20Share%20Folder\pictures\OPI5.jpg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2181225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1085850</xdr:colOff>
      <xdr:row>69</xdr:row>
      <xdr:rowOff>171450</xdr:rowOff>
    </xdr:from>
    <xdr:to>
      <xdr:col>4</xdr:col>
      <xdr:colOff>276225</xdr:colOff>
      <xdr:row>70</xdr:row>
      <xdr:rowOff>361950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2"/>
        <a:stretch>
          <a:fillRect/>
        </a:stretch>
      </xdr:blipFill>
      <xdr:spPr>
        <a:xfrm>
          <a:off x="2524125" y="317754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1371600</xdr:colOff>
      <xdr:row>71</xdr:row>
      <xdr:rowOff>38100</xdr:rowOff>
    </xdr:from>
    <xdr:to>
      <xdr:col>4</xdr:col>
      <xdr:colOff>295275</xdr:colOff>
      <xdr:row>71</xdr:row>
      <xdr:rowOff>533400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3"/>
        <a:stretch>
          <a:fillRect/>
        </a:stretch>
      </xdr:blipFill>
      <xdr:spPr>
        <a:xfrm>
          <a:off x="2809875" y="32785050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3</xdr:col>
      <xdr:colOff>1133475</xdr:colOff>
      <xdr:row>72</xdr:row>
      <xdr:rowOff>142875</xdr:rowOff>
    </xdr:from>
    <xdr:to>
      <xdr:col>4</xdr:col>
      <xdr:colOff>323850</xdr:colOff>
      <xdr:row>73</xdr:row>
      <xdr:rowOff>333375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4"/>
        <a:stretch>
          <a:fillRect/>
        </a:stretch>
      </xdr:blipFill>
      <xdr:spPr>
        <a:xfrm>
          <a:off x="2571750" y="334613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1076325</xdr:colOff>
      <xdr:row>74</xdr:row>
      <xdr:rowOff>428625</xdr:rowOff>
    </xdr:from>
    <xdr:to>
      <xdr:col>4</xdr:col>
      <xdr:colOff>266700</xdr:colOff>
      <xdr:row>76</xdr:row>
      <xdr:rowOff>47625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5"/>
        <a:stretch>
          <a:fillRect/>
        </a:stretch>
      </xdr:blipFill>
      <xdr:spPr>
        <a:xfrm>
          <a:off x="2514600" y="34890075"/>
          <a:ext cx="762000" cy="76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2181225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2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Official%20Exchange%20Rate%20Log%20Book.xls" TargetMode="External"/><Relationship Id="rId1" Type="http://schemas.openxmlformats.org/officeDocument/2006/relationships/externalLinkPath" Target="/Sales%20Share%20Folder/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Sales%20price%20list.xlsx" TargetMode="External"/><Relationship Id="rId1" Type="http://schemas.openxmlformats.org/officeDocument/2006/relationships/externalLinkPath" Target="/Sales%20Share%20Folder/Sales%20price%20list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newserver3\Share_folder\sales\Invoice\file%20to%20get%20invoice%20number\Invoice%20Number%20+%20Tax%20Invoice%20Number.xlsx" TargetMode="External"/><Relationship Id="rId1" Type="http://schemas.openxmlformats.org/officeDocument/2006/relationships/externalLinkPath" Target="file%20to%20get%20invoice%20number/Invoice%20Number%20+%20Tax%20Invoice%20Numb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ha Sales Price List"/>
      <sheetName val="Ny Sales Price List"/>
      <sheetName val="Acha Air Sales Price List"/>
      <sheetName val="Ny Air Sales Price List"/>
      <sheetName val="labor selling"/>
      <sheetName val="WP Price list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Chart1"/>
      <sheetName val="Sheet2"/>
      <sheetName val="Board selling"/>
      <sheetName val="Sales price list"/>
      <sheetName val="Acha AX9Air Sales Price List"/>
      <sheetName val="\Ny Air Sales Price List"/>
      <sheetName val="Acha Air Sales D61Price List"/>
    </sheetNames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voice Number"/>
      <sheetName val="TAX Invoice Number"/>
      <sheetName val="Sheet1"/>
      <sheetName val="Sheet2"/>
      <sheetName val="Sheet4"/>
      <sheetName val="Sheet3"/>
    </sheetNames>
  </externalBook>
</externalLink>
</file>

<file path=xl/richData/_rels/rdRichValueWebImage.xml.rels><?xml version="1.0" encoding="UTF-8" standalone="yes"?>
<Relationships xmlns="http://schemas.openxmlformats.org/package/2006/relationships"><Relationship Id="rId13" Type="http://schemas.openxmlformats.org/officeDocument/2006/relationships/hyperlink" Target="https://gigaplus.makeshop.jp/roque0014/auc-roque/amazon/am46r01r09.swch.jpg" TargetMode="External"/><Relationship Id="rId18" Type="http://schemas.openxmlformats.org/officeDocument/2006/relationships/image" Target="../media/image9.jpg"/><Relationship Id="rId26" Type="http://schemas.openxmlformats.org/officeDocument/2006/relationships/image" Target="../media/image13.jpg"/><Relationship Id="rId21" Type="http://schemas.openxmlformats.org/officeDocument/2006/relationships/hyperlink" Target="https://gigaplus.makeshop.jp/roque0014/auc-roque/amazon/am46r01r12.swch.jpg" TargetMode="External"/><Relationship Id="rId34" Type="http://schemas.openxmlformats.org/officeDocument/2006/relationships/image" Target="../media/image17.jpg"/><Relationship Id="rId7" Type="http://schemas.openxmlformats.org/officeDocument/2006/relationships/hyperlink" Target="https://gigaplus.makeshop.jp/roque0014/auc-roque/amazon/r-ca008-f1r01r09.swch.jpg" TargetMode="External"/><Relationship Id="rId12" Type="http://schemas.openxmlformats.org/officeDocument/2006/relationships/image" Target="../media/image6.jpg"/><Relationship Id="rId17" Type="http://schemas.openxmlformats.org/officeDocument/2006/relationships/hyperlink" Target="https://gigaplus.makeshop.jp/roque0014/auc-roque/amazon/r-ca008-f1r01r10.swch.jpg" TargetMode="External"/><Relationship Id="rId25" Type="http://schemas.openxmlformats.org/officeDocument/2006/relationships/hyperlink" Target="https://gigaplus.makeshop.jp/roque0014/auc-roque/amazon/am46r01r14.swch.jpg" TargetMode="External"/><Relationship Id="rId33" Type="http://schemas.openxmlformats.org/officeDocument/2006/relationships/hyperlink" Target="https://gigaplus.makeshop.jp/roque0014/auc-roque/amazon/am46r01r08.swch.jpg" TargetMode="External"/><Relationship Id="rId38" Type="http://schemas.openxmlformats.org/officeDocument/2006/relationships/image" Target="../media/image19.jpg"/><Relationship Id="rId2" Type="http://schemas.openxmlformats.org/officeDocument/2006/relationships/image" Target="../media/image1.jpg"/><Relationship Id="rId16" Type="http://schemas.openxmlformats.org/officeDocument/2006/relationships/image" Target="../media/image8.jpg"/><Relationship Id="rId20" Type="http://schemas.openxmlformats.org/officeDocument/2006/relationships/image" Target="../media/image10.jpg"/><Relationship Id="rId29" Type="http://schemas.openxmlformats.org/officeDocument/2006/relationships/hyperlink" Target="https://gigaplus.makeshop.jp/roque0014/auc-roque/amazon/am46r01r01.swch.jpg" TargetMode="External"/><Relationship Id="rId1" Type="http://schemas.openxmlformats.org/officeDocument/2006/relationships/hyperlink" Target="https://gigaplus.makeshop.jp/roque0014/auc-roque/amazon/am46r01r05.swch.jpg" TargetMode="External"/><Relationship Id="rId6" Type="http://schemas.openxmlformats.org/officeDocument/2006/relationships/image" Target="../media/image3.jpg"/><Relationship Id="rId11" Type="http://schemas.openxmlformats.org/officeDocument/2006/relationships/hyperlink" Target="https://gigaplus.makeshop.jp/roque0014/auc-roque/amazon/am46r01r06.swch.jpg" TargetMode="External"/><Relationship Id="rId24" Type="http://schemas.openxmlformats.org/officeDocument/2006/relationships/image" Target="../media/image12.jpg"/><Relationship Id="rId32" Type="http://schemas.openxmlformats.org/officeDocument/2006/relationships/image" Target="../media/image16.jpg"/><Relationship Id="rId37" Type="http://schemas.openxmlformats.org/officeDocument/2006/relationships/hyperlink" Target="https://gigaplus.makeshop.jp/roque0014/auc-roque/amazon/am46r01r03.swch.jpg" TargetMode="External"/><Relationship Id="rId5" Type="http://schemas.openxmlformats.org/officeDocument/2006/relationships/hyperlink" Target="https://gigaplus.makeshop.jp/roque0014/auc-roque/amazon/am46r01r07.swch.jpg" TargetMode="External"/><Relationship Id="rId15" Type="http://schemas.openxmlformats.org/officeDocument/2006/relationships/hyperlink" Target="https://gigaplus.makeshop.jp/roque0014/auc-roque/amazon/am46r01r02.swch.jpg" TargetMode="External"/><Relationship Id="rId23" Type="http://schemas.openxmlformats.org/officeDocument/2006/relationships/hyperlink" Target="https://gigaplus.makeshop.jp/roque0014/auc-roque/amazon/am46r01r19.swch.jpg" TargetMode="External"/><Relationship Id="rId28" Type="http://schemas.openxmlformats.org/officeDocument/2006/relationships/image" Target="../media/image14.jpg"/><Relationship Id="rId36" Type="http://schemas.openxmlformats.org/officeDocument/2006/relationships/image" Target="../media/image18.jpg"/><Relationship Id="rId10" Type="http://schemas.openxmlformats.org/officeDocument/2006/relationships/image" Target="../media/image5.jpg"/><Relationship Id="rId19" Type="http://schemas.openxmlformats.org/officeDocument/2006/relationships/hyperlink" Target="https://gigaplus.makeshop.jp/roque0014/auc-roque/amazon/am46r01r15.swch.jpg" TargetMode="External"/><Relationship Id="rId31" Type="http://schemas.openxmlformats.org/officeDocument/2006/relationships/hyperlink" Target="https://gigaplus.makeshop.jp/roque0014/auc-roque/amazon/am46r01r11.swch.jpg" TargetMode="External"/><Relationship Id="rId4" Type="http://schemas.openxmlformats.org/officeDocument/2006/relationships/image" Target="../media/image2.jpg"/><Relationship Id="rId9" Type="http://schemas.openxmlformats.org/officeDocument/2006/relationships/hyperlink" Target="https://gigaplus.makeshop.jp/roque0014/auc-roque/amazon/am46r01r13.swch.jpg" TargetMode="External"/><Relationship Id="rId14" Type="http://schemas.openxmlformats.org/officeDocument/2006/relationships/image" Target="../media/image7.jpg"/><Relationship Id="rId22" Type="http://schemas.openxmlformats.org/officeDocument/2006/relationships/image" Target="../media/image11.jpg"/><Relationship Id="rId27" Type="http://schemas.openxmlformats.org/officeDocument/2006/relationships/hyperlink" Target="https://gigaplus.makeshop.jp/roque0014/auc-roque/amazon/am46r01r18.swch.jpg" TargetMode="External"/><Relationship Id="rId30" Type="http://schemas.openxmlformats.org/officeDocument/2006/relationships/image" Target="../media/image15.jpg"/><Relationship Id="rId35" Type="http://schemas.openxmlformats.org/officeDocument/2006/relationships/hyperlink" Target="https://gigaplus.makeshop.jp/roque0014/auc-roque/amazon/r-ca008-f1r01r05.swch.jpg" TargetMode="External"/><Relationship Id="rId8" Type="http://schemas.openxmlformats.org/officeDocument/2006/relationships/image" Target="../media/image4.jpg"/><Relationship Id="rId3" Type="http://schemas.openxmlformats.org/officeDocument/2006/relationships/hyperlink" Target="https://gigaplus.makeshop.jp/roque0014/auc-roque/amazon/am46r01r04.swch.jpg" TargetMode="External"/></Relationships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</webImagesSrd>
</file>

<file path=xl/richData/rdrichvalue.xml><?xml version="1.0" encoding="utf-8"?>
<rvData xmlns="http://schemas.microsoft.com/office/spreadsheetml/2017/richdata" count="20">
  <rv s="0">
    <v>0</v>
    <v>5</v>
    <v>0</v>
    <v>0</v>
  </rv>
  <rv s="0">
    <v>1</v>
    <v>5</v>
    <v>0</v>
    <v>0</v>
  </rv>
  <rv s="0">
    <v>2</v>
    <v>5</v>
    <v>0</v>
    <v>0</v>
  </rv>
  <rv s="0">
    <v>3</v>
    <v>5</v>
    <v>0</v>
    <v>0</v>
  </rv>
  <rv s="0">
    <v>4</v>
    <v>5</v>
    <v>0</v>
    <v>0</v>
  </rv>
  <rv s="0">
    <v>5</v>
    <v>5</v>
    <v>0</v>
    <v>0</v>
  </rv>
  <rv s="0">
    <v>6</v>
    <v>5</v>
    <v>0</v>
    <v>0</v>
  </rv>
  <rv s="0">
    <v>7</v>
    <v>5</v>
    <v>0</v>
    <v>0</v>
  </rv>
  <rv s="0">
    <v>8</v>
    <v>5</v>
    <v>0</v>
    <v>0</v>
  </rv>
  <rv s="0">
    <v>9</v>
    <v>5</v>
    <v>0</v>
    <v>0</v>
  </rv>
  <rv s="0">
    <v>10</v>
    <v>5</v>
    <v>0</v>
    <v>0</v>
  </rv>
  <rv s="0">
    <v>11</v>
    <v>5</v>
    <v>0</v>
    <v>0</v>
  </rv>
  <rv s="0">
    <v>12</v>
    <v>5</v>
    <v>0</v>
    <v>0</v>
  </rv>
  <rv s="0">
    <v>13</v>
    <v>5</v>
    <v>0</v>
    <v>0</v>
  </rv>
  <rv s="0">
    <v>14</v>
    <v>5</v>
    <v>0</v>
    <v>0</v>
  </rv>
  <rv s="0">
    <v>15</v>
    <v>5</v>
    <v>0</v>
    <v>0</v>
  </rv>
  <rv s="0">
    <v>16</v>
    <v>5</v>
    <v>0</v>
    <v>0</v>
  </rv>
  <rv s="1">
    <v>0</v>
    <v>5</v>
  </rv>
  <rv s="0">
    <v>17</v>
    <v>5</v>
    <v>0</v>
    <v>0</v>
  </rv>
  <rv s="0">
    <v>18</v>
    <v>5</v>
    <v>0</v>
    <v>0</v>
  </rv>
</rvData>
</file>

<file path=xl/richData/rdrichvaluestructure.xml><?xml version="1.0" encoding="utf-8"?>
<rvStructures xmlns="http://schemas.microsoft.com/office/spreadsheetml/2017/richdata" count="2">
  <s t="_webimage">
    <k n="WebImageIdentifier" t="i"/>
    <k n="CalcOrigin" t="i"/>
    <k n="ComputedImage" t="b"/>
    <k n="ImageSizing" t="i"/>
  </s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720"/>
  <sheetViews>
    <sheetView tabSelected="1" topLeftCell="A77" zoomScaleNormal="100" workbookViewId="0">
      <selection activeCell="Q720" sqref="Q720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8.7109375" bestFit="1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45</v>
      </c>
      <c r="C2" s="4"/>
      <c r="D2" s="4"/>
      <c r="E2" s="4"/>
      <c r="F2" s="4"/>
      <c r="G2" s="7"/>
      <c r="H2" s="7"/>
      <c r="I2" s="12"/>
      <c r="W2" s="42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44</v>
      </c>
    </row>
    <row r="4" spans="1:23" ht="15">
      <c r="A4" s="11"/>
      <c r="B4" s="13" t="s">
        <v>49</v>
      </c>
      <c r="C4" s="7"/>
      <c r="D4" s="7"/>
      <c r="E4" s="7"/>
      <c r="F4" s="3"/>
      <c r="G4" s="112" t="s">
        <v>5</v>
      </c>
      <c r="H4" s="113" t="s">
        <v>6</v>
      </c>
      <c r="I4" s="12"/>
    </row>
    <row r="5" spans="1:23" ht="15.75" thickBot="1">
      <c r="A5" s="11"/>
      <c r="B5" s="13" t="s">
        <v>50</v>
      </c>
      <c r="C5" s="7"/>
      <c r="D5" s="7"/>
      <c r="E5" s="7"/>
      <c r="F5" s="3"/>
      <c r="G5" s="38">
        <v>45322</v>
      </c>
      <c r="H5" s="37">
        <v>53084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66" t="s">
        <v>3</v>
      </c>
      <c r="C8" s="167"/>
      <c r="D8" s="168"/>
      <c r="E8" s="4"/>
      <c r="F8" s="111" t="s">
        <v>12</v>
      </c>
      <c r="G8" s="25"/>
      <c r="H8" s="25"/>
      <c r="I8" s="12"/>
      <c r="K8" s="104"/>
    </row>
    <row r="9" spans="1:23">
      <c r="A9" s="11"/>
      <c r="B9" s="118" t="s">
        <v>51</v>
      </c>
      <c r="C9" s="119"/>
      <c r="D9" s="120"/>
      <c r="E9" s="114"/>
      <c r="F9" s="116" t="s">
        <v>51</v>
      </c>
      <c r="G9" s="171" t="s">
        <v>14</v>
      </c>
      <c r="H9" s="173"/>
      <c r="I9" s="12"/>
    </row>
    <row r="10" spans="1:23">
      <c r="A10" s="11"/>
      <c r="B10" s="121" t="s">
        <v>52</v>
      </c>
      <c r="C10" s="122"/>
      <c r="D10" s="123"/>
      <c r="E10" s="115"/>
      <c r="F10" s="116" t="s">
        <v>52</v>
      </c>
      <c r="G10" s="171"/>
      <c r="H10" s="174"/>
      <c r="I10" s="12"/>
    </row>
    <row r="11" spans="1:23">
      <c r="A11" s="11"/>
      <c r="B11" s="124" t="s">
        <v>53</v>
      </c>
      <c r="C11" s="122"/>
      <c r="D11" s="123"/>
      <c r="E11" s="115"/>
      <c r="F11" s="116" t="s">
        <v>53</v>
      </c>
      <c r="G11" s="171" t="s">
        <v>15</v>
      </c>
      <c r="H11" s="175" t="s">
        <v>22</v>
      </c>
      <c r="I11" s="12"/>
    </row>
    <row r="12" spans="1:23">
      <c r="A12" s="11"/>
      <c r="B12" s="124" t="s">
        <v>54</v>
      </c>
      <c r="C12" s="122"/>
      <c r="D12" s="123"/>
      <c r="E12" s="115"/>
      <c r="F12" s="116" t="s">
        <v>54</v>
      </c>
      <c r="G12" s="171"/>
      <c r="H12" s="174"/>
      <c r="I12" s="12"/>
    </row>
    <row r="13" spans="1:23">
      <c r="A13" s="11"/>
      <c r="B13" s="121" t="s">
        <v>55</v>
      </c>
      <c r="C13" s="125"/>
      <c r="D13" s="126"/>
      <c r="E13" s="9"/>
      <c r="F13" s="116" t="s">
        <v>55</v>
      </c>
      <c r="G13" s="172" t="s">
        <v>16</v>
      </c>
      <c r="H13" s="175" t="s">
        <v>97</v>
      </c>
      <c r="I13" s="12"/>
      <c r="L13" s="26" t="s">
        <v>20</v>
      </c>
    </row>
    <row r="14" spans="1:23" ht="13.5" thickBot="1">
      <c r="A14" s="11"/>
      <c r="B14" s="127" t="s">
        <v>56</v>
      </c>
      <c r="C14" s="128"/>
      <c r="D14" s="129"/>
      <c r="E14" s="9"/>
      <c r="F14" s="117" t="s">
        <v>56</v>
      </c>
      <c r="G14" s="172"/>
      <c r="H14" s="176"/>
      <c r="I14" s="12"/>
      <c r="L14" s="105">
        <f>VLOOKUP(G5,[1]Sheet1!$A$9:$I$7290,2,FALSE)</f>
        <v>35.21</v>
      </c>
    </row>
    <row r="15" spans="1:23" ht="5.25" customHeight="1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/>
      <c r="C16" s="9"/>
      <c r="D16" s="9"/>
      <c r="E16" s="9"/>
      <c r="F16" s="9"/>
      <c r="G16" s="26" t="s">
        <v>19</v>
      </c>
      <c r="H16" s="33" t="s">
        <v>21</v>
      </c>
      <c r="I16" s="12"/>
    </row>
    <row r="17" spans="1:9" hidden="1">
      <c r="A17" s="11"/>
      <c r="B17" s="9"/>
      <c r="C17" s="9"/>
      <c r="D17" s="9"/>
      <c r="E17" s="9"/>
      <c r="F17" s="9"/>
      <c r="I17" s="12"/>
    </row>
    <row r="18" spans="1:9" ht="5.25" customHeight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17.25" customHeight="1" thickBot="1">
      <c r="A19" s="11"/>
      <c r="B19" s="106" t="s">
        <v>11</v>
      </c>
      <c r="C19" s="107" t="s">
        <v>7</v>
      </c>
      <c r="D19" s="169" t="s">
        <v>13</v>
      </c>
      <c r="E19" s="170"/>
      <c r="F19" s="108" t="s">
        <v>0</v>
      </c>
      <c r="G19" s="109" t="s">
        <v>9</v>
      </c>
      <c r="H19" s="110" t="s">
        <v>10</v>
      </c>
      <c r="I19" s="12"/>
    </row>
    <row r="20" spans="1:9" ht="45" customHeight="1">
      <c r="A20" s="11"/>
      <c r="B20" s="1">
        <v>10</v>
      </c>
      <c r="C20" s="34" t="s">
        <v>57</v>
      </c>
      <c r="D20" s="39" t="s">
        <v>66</v>
      </c>
      <c r="E20" s="39" t="e" vm="1">
        <v>#VALUE!</v>
      </c>
      <c r="F20" s="39" t="s">
        <v>99</v>
      </c>
      <c r="G20" s="19">
        <v>42.24</v>
      </c>
      <c r="H20" s="20">
        <f t="shared" ref="H20:H23" si="0">ROUND(IF(ISNUMBER(B20), G20*B20, 0),5)</f>
        <v>422.4</v>
      </c>
      <c r="I20" s="12"/>
    </row>
    <row r="21" spans="1:9" ht="45" customHeight="1">
      <c r="A21" s="11"/>
      <c r="B21" s="1">
        <v>10</v>
      </c>
      <c r="C21" s="34" t="s">
        <v>57</v>
      </c>
      <c r="D21" s="39" t="s">
        <v>67</v>
      </c>
      <c r="E21" s="39" t="e" vm="2">
        <v>#VALUE!</v>
      </c>
      <c r="F21" s="39" t="s">
        <v>99</v>
      </c>
      <c r="G21" s="19">
        <v>42.24</v>
      </c>
      <c r="H21" s="20">
        <f t="shared" si="0"/>
        <v>422.4</v>
      </c>
      <c r="I21" s="12"/>
    </row>
    <row r="22" spans="1:9" ht="45" customHeight="1">
      <c r="A22" s="11"/>
      <c r="B22" s="1">
        <v>30</v>
      </c>
      <c r="C22" s="34" t="s">
        <v>57</v>
      </c>
      <c r="D22" s="39" t="s">
        <v>69</v>
      </c>
      <c r="E22" s="39" t="e" vm="3">
        <v>#VALUE!</v>
      </c>
      <c r="F22" s="39" t="s">
        <v>99</v>
      </c>
      <c r="G22" s="19">
        <v>42.24</v>
      </c>
      <c r="H22" s="20">
        <f t="shared" si="0"/>
        <v>1267.2</v>
      </c>
      <c r="I22" s="12"/>
    </row>
    <row r="23" spans="1:9" ht="45" customHeight="1">
      <c r="A23" s="11"/>
      <c r="B23" s="130">
        <v>180</v>
      </c>
      <c r="C23" s="34" t="s">
        <v>57</v>
      </c>
      <c r="D23" s="132" t="s">
        <v>74</v>
      </c>
      <c r="E23" s="132" t="e" vm="4">
        <v>#VALUE!</v>
      </c>
      <c r="F23" s="132" t="s">
        <v>99</v>
      </c>
      <c r="G23" s="133">
        <v>42.24</v>
      </c>
      <c r="H23" s="134">
        <f t="shared" si="0"/>
        <v>7603.2</v>
      </c>
      <c r="I23" s="12"/>
    </row>
    <row r="24" spans="1:9" ht="45" customHeight="1">
      <c r="A24" s="11"/>
      <c r="B24" s="1">
        <v>20</v>
      </c>
      <c r="C24" s="36" t="s">
        <v>79</v>
      </c>
      <c r="D24" s="39" t="s">
        <v>62</v>
      </c>
      <c r="E24" s="39" t="e" vm="5">
        <v>#VALUE!</v>
      </c>
      <c r="F24" s="39" t="s">
        <v>100</v>
      </c>
      <c r="G24" s="19">
        <v>42.24</v>
      </c>
      <c r="H24" s="20">
        <f t="shared" ref="H24:H30" si="1">ROUND(IF(ISNUMBER(B24), G24*B24, 0),5)</f>
        <v>844.8</v>
      </c>
      <c r="I24" s="12"/>
    </row>
    <row r="25" spans="1:9" ht="45" customHeight="1">
      <c r="A25" s="11"/>
      <c r="B25" s="1">
        <v>10</v>
      </c>
      <c r="C25" s="36" t="s">
        <v>79</v>
      </c>
      <c r="D25" s="39" t="s">
        <v>67</v>
      </c>
      <c r="E25" s="39" t="e" vm="2">
        <v>#VALUE!</v>
      </c>
      <c r="F25" s="39" t="s">
        <v>100</v>
      </c>
      <c r="G25" s="19">
        <v>42.24</v>
      </c>
      <c r="H25" s="20">
        <f t="shared" si="1"/>
        <v>422.4</v>
      </c>
      <c r="I25" s="12"/>
    </row>
    <row r="26" spans="1:9" ht="45" customHeight="1">
      <c r="A26" s="11"/>
      <c r="B26" s="1">
        <v>30</v>
      </c>
      <c r="C26" s="36" t="s">
        <v>79</v>
      </c>
      <c r="D26" s="39" t="s">
        <v>70</v>
      </c>
      <c r="E26" s="39" t="e" vm="6">
        <v>#VALUE!</v>
      </c>
      <c r="F26" s="39" t="s">
        <v>100</v>
      </c>
      <c r="G26" s="19">
        <v>42.24</v>
      </c>
      <c r="H26" s="20">
        <f t="shared" si="1"/>
        <v>1267.2</v>
      </c>
      <c r="I26" s="12"/>
    </row>
    <row r="27" spans="1:9" ht="45" customHeight="1">
      <c r="A27" s="11"/>
      <c r="B27" s="1">
        <v>20</v>
      </c>
      <c r="C27" s="36" t="s">
        <v>79</v>
      </c>
      <c r="D27" s="39" t="s">
        <v>71</v>
      </c>
      <c r="E27" s="39" t="e" vm="7">
        <v>#VALUE!</v>
      </c>
      <c r="F27" s="39" t="s">
        <v>100</v>
      </c>
      <c r="G27" s="19">
        <v>42.24</v>
      </c>
      <c r="H27" s="20">
        <f t="shared" si="1"/>
        <v>844.8</v>
      </c>
      <c r="I27" s="12"/>
    </row>
    <row r="28" spans="1:9" ht="45" customHeight="1">
      <c r="A28" s="11"/>
      <c r="B28" s="1">
        <v>20</v>
      </c>
      <c r="C28" s="36" t="s">
        <v>79</v>
      </c>
      <c r="D28" s="39" t="s">
        <v>73</v>
      </c>
      <c r="E28" s="39" t="e" vm="8">
        <v>#VALUE!</v>
      </c>
      <c r="F28" s="39" t="s">
        <v>100</v>
      </c>
      <c r="G28" s="19">
        <v>42.24</v>
      </c>
      <c r="H28" s="20">
        <f t="shared" si="1"/>
        <v>844.8</v>
      </c>
      <c r="I28" s="12"/>
    </row>
    <row r="29" spans="1:9" ht="45" customHeight="1">
      <c r="A29" s="11"/>
      <c r="B29" s="1">
        <v>260</v>
      </c>
      <c r="C29" s="36" t="s">
        <v>79</v>
      </c>
      <c r="D29" s="39" t="s">
        <v>74</v>
      </c>
      <c r="E29" s="39" t="e" vm="4">
        <v>#VALUE!</v>
      </c>
      <c r="F29" s="39" t="s">
        <v>100</v>
      </c>
      <c r="G29" s="19">
        <v>42.24</v>
      </c>
      <c r="H29" s="20">
        <f t="shared" si="1"/>
        <v>10982.4</v>
      </c>
      <c r="I29" s="12"/>
    </row>
    <row r="30" spans="1:9" ht="45" customHeight="1">
      <c r="A30" s="11"/>
      <c r="B30" s="130">
        <v>190</v>
      </c>
      <c r="C30" s="36" t="s">
        <v>79</v>
      </c>
      <c r="D30" s="132" t="s">
        <v>78</v>
      </c>
      <c r="E30" s="132" t="e" vm="9">
        <v>#VALUE!</v>
      </c>
      <c r="F30" s="132" t="s">
        <v>100</v>
      </c>
      <c r="G30" s="133">
        <v>42.24</v>
      </c>
      <c r="H30" s="134">
        <f t="shared" si="1"/>
        <v>8025.6</v>
      </c>
      <c r="I30" s="12"/>
    </row>
    <row r="31" spans="1:9" ht="45" customHeight="1">
      <c r="A31" s="11"/>
      <c r="B31" s="1">
        <v>60</v>
      </c>
      <c r="C31" s="36" t="s">
        <v>80</v>
      </c>
      <c r="D31" s="39" t="s">
        <v>73</v>
      </c>
      <c r="E31" s="39" t="e" vm="8">
        <v>#VALUE!</v>
      </c>
      <c r="F31" s="39" t="s">
        <v>101</v>
      </c>
      <c r="G31" s="19">
        <v>42.24</v>
      </c>
      <c r="H31" s="20">
        <f t="shared" ref="H31:H35" si="2">ROUND(IF(ISNUMBER(B31), G31*B31, 0),5)</f>
        <v>2534.4</v>
      </c>
      <c r="I31" s="12"/>
    </row>
    <row r="32" spans="1:9" ht="45" customHeight="1">
      <c r="A32" s="11"/>
      <c r="B32" s="1">
        <v>240</v>
      </c>
      <c r="C32" s="34" t="s">
        <v>80</v>
      </c>
      <c r="D32" s="39" t="s">
        <v>74</v>
      </c>
      <c r="E32" s="39" t="e" vm="4">
        <v>#VALUE!</v>
      </c>
      <c r="F32" s="39" t="s">
        <v>101</v>
      </c>
      <c r="G32" s="19">
        <v>42.24</v>
      </c>
      <c r="H32" s="20">
        <f t="shared" si="2"/>
        <v>10137.6</v>
      </c>
      <c r="I32" s="12"/>
    </row>
    <row r="33" spans="1:9" ht="45" customHeight="1">
      <c r="A33" s="11"/>
      <c r="B33" s="130">
        <v>150</v>
      </c>
      <c r="C33" s="34" t="s">
        <v>80</v>
      </c>
      <c r="D33" s="132" t="s">
        <v>78</v>
      </c>
      <c r="E33" s="132" t="e" vm="9">
        <v>#VALUE!</v>
      </c>
      <c r="F33" s="132" t="s">
        <v>101</v>
      </c>
      <c r="G33" s="133">
        <v>42.24</v>
      </c>
      <c r="H33" s="134">
        <f t="shared" si="2"/>
        <v>6336</v>
      </c>
      <c r="I33" s="12"/>
    </row>
    <row r="34" spans="1:9" ht="45" customHeight="1">
      <c r="A34" s="11"/>
      <c r="B34" s="1">
        <v>10</v>
      </c>
      <c r="C34" s="36" t="s">
        <v>81</v>
      </c>
      <c r="D34" s="39" t="s">
        <v>70</v>
      </c>
      <c r="E34" s="39" t="e" vm="6">
        <v>#VALUE!</v>
      </c>
      <c r="F34" s="39" t="s">
        <v>102</v>
      </c>
      <c r="G34" s="19">
        <v>42.24</v>
      </c>
      <c r="H34" s="20">
        <f t="shared" si="2"/>
        <v>422.4</v>
      </c>
      <c r="I34" s="12"/>
    </row>
    <row r="35" spans="1:9" ht="45" customHeight="1">
      <c r="A35" s="11"/>
      <c r="B35" s="1">
        <v>30</v>
      </c>
      <c r="C35" s="34" t="s">
        <v>81</v>
      </c>
      <c r="D35" s="39" t="s">
        <v>73</v>
      </c>
      <c r="E35" s="39" t="e" vm="8">
        <v>#VALUE!</v>
      </c>
      <c r="F35" s="39" t="s">
        <v>102</v>
      </c>
      <c r="G35" s="19">
        <v>42.24</v>
      </c>
      <c r="H35" s="20">
        <f t="shared" si="2"/>
        <v>1267.2</v>
      </c>
      <c r="I35" s="12"/>
    </row>
    <row r="36" spans="1:9" ht="45" customHeight="1">
      <c r="A36" s="11"/>
      <c r="B36" s="130">
        <v>180</v>
      </c>
      <c r="C36" s="34" t="s">
        <v>81</v>
      </c>
      <c r="D36" s="132" t="s">
        <v>74</v>
      </c>
      <c r="E36" s="132" t="e" vm="4">
        <v>#VALUE!</v>
      </c>
      <c r="F36" s="132" t="s">
        <v>102</v>
      </c>
      <c r="G36" s="133">
        <v>42.24</v>
      </c>
      <c r="H36" s="134">
        <f>ROUND(IF(ISNUMBER(B36), G36*B36, 0),5)</f>
        <v>7603.2</v>
      </c>
      <c r="I36" s="12"/>
    </row>
    <row r="37" spans="1:9" ht="45" customHeight="1">
      <c r="A37" s="11"/>
      <c r="B37" s="1">
        <v>10</v>
      </c>
      <c r="C37" s="36" t="s">
        <v>82</v>
      </c>
      <c r="D37" s="39" t="s">
        <v>58</v>
      </c>
      <c r="E37" s="39" t="e" vm="10">
        <v>#VALUE!</v>
      </c>
      <c r="F37" s="39" t="s">
        <v>103</v>
      </c>
      <c r="G37" s="19">
        <v>84.77</v>
      </c>
      <c r="H37" s="20">
        <f t="shared" ref="H37:H49" si="3">ROUND(IF(ISNUMBER(B37), G37*B37, 0),5)</f>
        <v>847.7</v>
      </c>
      <c r="I37" s="12"/>
    </row>
    <row r="38" spans="1:9" ht="45" customHeight="1">
      <c r="A38" s="11"/>
      <c r="B38" s="1">
        <v>10</v>
      </c>
      <c r="C38" s="34" t="s">
        <v>82</v>
      </c>
      <c r="D38" s="39" t="s">
        <v>59</v>
      </c>
      <c r="E38" s="39" t="e" vm="11">
        <v>#VALUE!</v>
      </c>
      <c r="F38" s="39" t="s">
        <v>103</v>
      </c>
      <c r="G38" s="19">
        <v>84.77</v>
      </c>
      <c r="H38" s="20">
        <f t="shared" si="3"/>
        <v>847.7</v>
      </c>
      <c r="I38" s="12"/>
    </row>
    <row r="39" spans="1:9" ht="45" customHeight="1">
      <c r="A39" s="11"/>
      <c r="B39" s="1">
        <v>10</v>
      </c>
      <c r="C39" s="34" t="s">
        <v>82</v>
      </c>
      <c r="D39" s="39" t="s">
        <v>60</v>
      </c>
      <c r="E39" s="39" t="e" vm="12">
        <v>#VALUE!</v>
      </c>
      <c r="F39" s="39" t="s">
        <v>103</v>
      </c>
      <c r="G39" s="19">
        <v>84.77</v>
      </c>
      <c r="H39" s="20">
        <f t="shared" si="3"/>
        <v>847.7</v>
      </c>
      <c r="I39" s="12"/>
    </row>
    <row r="40" spans="1:9" ht="45" customHeight="1">
      <c r="A40" s="11"/>
      <c r="B40" s="1">
        <v>10</v>
      </c>
      <c r="C40" s="34" t="s">
        <v>82</v>
      </c>
      <c r="D40" s="39" t="s">
        <v>61</v>
      </c>
      <c r="E40" s="39" t="e" vm="13">
        <v>#VALUE!</v>
      </c>
      <c r="F40" s="39" t="s">
        <v>103</v>
      </c>
      <c r="G40" s="19">
        <v>84.77</v>
      </c>
      <c r="H40" s="20">
        <f t="shared" si="3"/>
        <v>847.7</v>
      </c>
      <c r="I40" s="12"/>
    </row>
    <row r="41" spans="1:9" ht="45" customHeight="1">
      <c r="A41" s="11"/>
      <c r="B41" s="1">
        <v>10</v>
      </c>
      <c r="C41" s="34" t="s">
        <v>82</v>
      </c>
      <c r="D41" s="39" t="s">
        <v>62</v>
      </c>
      <c r="E41" s="39" t="e" vm="5">
        <v>#VALUE!</v>
      </c>
      <c r="F41" s="39" t="s">
        <v>103</v>
      </c>
      <c r="G41" s="19">
        <v>84.77</v>
      </c>
      <c r="H41" s="20">
        <f t="shared" si="3"/>
        <v>847.7</v>
      </c>
      <c r="I41" s="12"/>
    </row>
    <row r="42" spans="1:9" ht="45" customHeight="1">
      <c r="A42" s="11"/>
      <c r="B42" s="1">
        <v>10</v>
      </c>
      <c r="C42" s="34" t="s">
        <v>82</v>
      </c>
      <c r="D42" s="39" t="s">
        <v>63</v>
      </c>
      <c r="E42" s="39" t="e" vm="14">
        <v>#VALUE!</v>
      </c>
      <c r="F42" s="39" t="s">
        <v>103</v>
      </c>
      <c r="G42" s="19">
        <v>84.77</v>
      </c>
      <c r="H42" s="20">
        <f t="shared" si="3"/>
        <v>847.7</v>
      </c>
      <c r="I42" s="12"/>
    </row>
    <row r="43" spans="1:9" ht="45" customHeight="1">
      <c r="A43" s="11"/>
      <c r="B43" s="1">
        <v>20</v>
      </c>
      <c r="C43" s="34" t="s">
        <v>82</v>
      </c>
      <c r="D43" s="39" t="s">
        <v>64</v>
      </c>
      <c r="E43" s="39" t="e" vm="15">
        <v>#VALUE!</v>
      </c>
      <c r="F43" s="39" t="s">
        <v>103</v>
      </c>
      <c r="G43" s="19">
        <v>84.77</v>
      </c>
      <c r="H43" s="20">
        <f t="shared" si="3"/>
        <v>1695.4</v>
      </c>
      <c r="I43" s="12"/>
    </row>
    <row r="44" spans="1:9" ht="45" customHeight="1">
      <c r="A44" s="11"/>
      <c r="B44" s="1">
        <v>10</v>
      </c>
      <c r="C44" s="34" t="s">
        <v>82</v>
      </c>
      <c r="D44" s="39" t="s">
        <v>65</v>
      </c>
      <c r="E44" s="39" t="e" vm="16">
        <v>#VALUE!</v>
      </c>
      <c r="F44" s="39" t="s">
        <v>103</v>
      </c>
      <c r="G44" s="19">
        <v>84.77</v>
      </c>
      <c r="H44" s="20">
        <f t="shared" si="3"/>
        <v>847.7</v>
      </c>
      <c r="I44" s="12"/>
    </row>
    <row r="45" spans="1:9" ht="45" customHeight="1">
      <c r="A45" s="11"/>
      <c r="B45" s="1">
        <v>10</v>
      </c>
      <c r="C45" s="34" t="s">
        <v>82</v>
      </c>
      <c r="D45" s="39" t="s">
        <v>71</v>
      </c>
      <c r="E45" s="39" t="e" vm="7">
        <v>#VALUE!</v>
      </c>
      <c r="F45" s="39" t="s">
        <v>103</v>
      </c>
      <c r="G45" s="19">
        <v>84.77</v>
      </c>
      <c r="H45" s="20">
        <f t="shared" si="3"/>
        <v>847.7</v>
      </c>
      <c r="I45" s="12"/>
    </row>
    <row r="46" spans="1:9" ht="45" customHeight="1">
      <c r="A46" s="11"/>
      <c r="B46" s="1">
        <v>10</v>
      </c>
      <c r="C46" s="34" t="s">
        <v>82</v>
      </c>
      <c r="D46" s="39" t="s">
        <v>72</v>
      </c>
      <c r="E46" s="39" t="e" vm="17">
        <v>#VALUE!</v>
      </c>
      <c r="F46" s="39" t="s">
        <v>103</v>
      </c>
      <c r="G46" s="19">
        <v>84.77</v>
      </c>
      <c r="H46" s="20">
        <f t="shared" si="3"/>
        <v>847.7</v>
      </c>
      <c r="I46" s="12"/>
    </row>
    <row r="47" spans="1:9" ht="45" customHeight="1">
      <c r="A47" s="11"/>
      <c r="B47" s="1">
        <v>10</v>
      </c>
      <c r="C47" s="34" t="s">
        <v>82</v>
      </c>
      <c r="D47" s="39" t="s">
        <v>73</v>
      </c>
      <c r="E47" s="39" t="e" vm="8">
        <v>#VALUE!</v>
      </c>
      <c r="F47" s="39" t="s">
        <v>103</v>
      </c>
      <c r="G47" s="19">
        <v>84.77</v>
      </c>
      <c r="H47" s="20">
        <f t="shared" si="3"/>
        <v>847.7</v>
      </c>
      <c r="I47" s="12"/>
    </row>
    <row r="48" spans="1:9" ht="45" customHeight="1">
      <c r="A48" s="11"/>
      <c r="B48" s="1">
        <v>15</v>
      </c>
      <c r="C48" s="34" t="s">
        <v>82</v>
      </c>
      <c r="D48" s="39" t="s">
        <v>74</v>
      </c>
      <c r="E48" s="39" t="e" vm="4">
        <v>#VALUE!</v>
      </c>
      <c r="F48" s="39" t="s">
        <v>103</v>
      </c>
      <c r="G48" s="19">
        <v>84.77</v>
      </c>
      <c r="H48" s="20">
        <f t="shared" si="3"/>
        <v>1271.55</v>
      </c>
      <c r="I48" s="12"/>
    </row>
    <row r="49" spans="1:9" ht="45" customHeight="1">
      <c r="A49" s="11"/>
      <c r="B49" s="1">
        <v>10</v>
      </c>
      <c r="C49" s="34" t="s">
        <v>82</v>
      </c>
      <c r="D49" s="39" t="s">
        <v>78</v>
      </c>
      <c r="E49" s="39" t="e" vm="9">
        <v>#VALUE!</v>
      </c>
      <c r="F49" s="39" t="s">
        <v>103</v>
      </c>
      <c r="G49" s="19">
        <v>84.77</v>
      </c>
      <c r="H49" s="20">
        <f t="shared" si="3"/>
        <v>847.7</v>
      </c>
      <c r="I49" s="12"/>
    </row>
    <row r="50" spans="1:9" ht="45" customHeight="1">
      <c r="A50" s="11"/>
      <c r="B50" s="130">
        <v>15</v>
      </c>
      <c r="C50" s="34" t="s">
        <v>82</v>
      </c>
      <c r="D50" s="132" t="s">
        <v>76</v>
      </c>
      <c r="E50" s="132" t="e" vm="18">
        <v>#VALUE!</v>
      </c>
      <c r="F50" s="132" t="s">
        <v>103</v>
      </c>
      <c r="G50" s="133">
        <v>84.77</v>
      </c>
      <c r="H50" s="134">
        <f>ROUND(IF(ISNUMBER(B50), G50*B50, 0),5)</f>
        <v>1271.55</v>
      </c>
      <c r="I50" s="12"/>
    </row>
    <row r="51" spans="1:9" ht="45" customHeight="1">
      <c r="A51" s="11"/>
      <c r="B51" s="1">
        <v>10</v>
      </c>
      <c r="C51" s="36" t="s">
        <v>83</v>
      </c>
      <c r="D51" s="39" t="s">
        <v>61</v>
      </c>
      <c r="E51" s="39" t="e" vm="13">
        <v>#VALUE!</v>
      </c>
      <c r="F51" s="39" t="s">
        <v>104</v>
      </c>
      <c r="G51" s="19">
        <v>42.24</v>
      </c>
      <c r="H51" s="20">
        <f t="shared" ref="H51:H53" si="4">ROUND(IF(ISNUMBER(B51), G51*B51, 0),5)</f>
        <v>422.4</v>
      </c>
      <c r="I51" s="12"/>
    </row>
    <row r="52" spans="1:9" ht="45" customHeight="1">
      <c r="A52" s="11"/>
      <c r="B52" s="1">
        <v>150</v>
      </c>
      <c r="C52" s="34" t="s">
        <v>83</v>
      </c>
      <c r="D52" s="39" t="s">
        <v>74</v>
      </c>
      <c r="E52" s="39" t="e" vm="4">
        <v>#VALUE!</v>
      </c>
      <c r="F52" s="39" t="s">
        <v>104</v>
      </c>
      <c r="G52" s="19">
        <v>42.24</v>
      </c>
      <c r="H52" s="20">
        <f t="shared" si="4"/>
        <v>6336</v>
      </c>
      <c r="I52" s="12"/>
    </row>
    <row r="53" spans="1:9" ht="45" customHeight="1">
      <c r="A53" s="11"/>
      <c r="B53" s="130">
        <v>90</v>
      </c>
      <c r="C53" s="34" t="s">
        <v>83</v>
      </c>
      <c r="D53" s="132" t="s">
        <v>78</v>
      </c>
      <c r="E53" s="132" t="e" vm="9">
        <v>#VALUE!</v>
      </c>
      <c r="F53" s="132" t="s">
        <v>104</v>
      </c>
      <c r="G53" s="133">
        <v>42.24</v>
      </c>
      <c r="H53" s="134">
        <f t="shared" si="4"/>
        <v>3801.6</v>
      </c>
      <c r="I53" s="12"/>
    </row>
    <row r="54" spans="1:9" ht="45" customHeight="1">
      <c r="A54" s="11"/>
      <c r="B54" s="1">
        <v>10</v>
      </c>
      <c r="C54" s="36" t="s">
        <v>84</v>
      </c>
      <c r="D54" s="39" t="s">
        <v>77</v>
      </c>
      <c r="E54" s="39" t="e" vm="19">
        <v>#VALUE!</v>
      </c>
      <c r="F54" s="39" t="s">
        <v>105</v>
      </c>
      <c r="G54" s="19">
        <v>42.24</v>
      </c>
      <c r="H54" s="20">
        <f t="shared" ref="H54" si="5">ROUND(IF(ISNUMBER(B54), G54*B54, 0),5)</f>
        <v>422.4</v>
      </c>
      <c r="I54" s="12"/>
    </row>
    <row r="55" spans="1:9" ht="45" customHeight="1">
      <c r="A55" s="11"/>
      <c r="B55" s="1">
        <v>140</v>
      </c>
      <c r="C55" s="34" t="s">
        <v>84</v>
      </c>
      <c r="D55" s="39" t="s">
        <v>74</v>
      </c>
      <c r="E55" s="39" t="e" vm="4">
        <v>#VALUE!</v>
      </c>
      <c r="F55" s="39" t="s">
        <v>105</v>
      </c>
      <c r="G55" s="19">
        <v>42.24</v>
      </c>
      <c r="H55" s="20">
        <f t="shared" ref="H55:H63" si="6">ROUND(IF(ISNUMBER(B55), G55*B55, 0),5)</f>
        <v>5913.6</v>
      </c>
      <c r="I55" s="12"/>
    </row>
    <row r="56" spans="1:9" ht="45" customHeight="1">
      <c r="A56" s="11"/>
      <c r="B56" s="130">
        <v>20</v>
      </c>
      <c r="C56" s="34" t="s">
        <v>84</v>
      </c>
      <c r="D56" s="132" t="s">
        <v>75</v>
      </c>
      <c r="E56" s="132" t="e" vm="9">
        <v>#VALUE!</v>
      </c>
      <c r="F56" s="132" t="s">
        <v>105</v>
      </c>
      <c r="G56" s="133">
        <v>42.24</v>
      </c>
      <c r="H56" s="134">
        <f t="shared" si="6"/>
        <v>844.8</v>
      </c>
      <c r="I56" s="12"/>
    </row>
    <row r="57" spans="1:9" ht="45" customHeight="1">
      <c r="A57" s="11"/>
      <c r="B57" s="131">
        <v>100</v>
      </c>
      <c r="C57" s="34" t="s">
        <v>85</v>
      </c>
      <c r="D57" s="135" t="s">
        <v>74</v>
      </c>
      <c r="E57" s="135" t="e" vm="4">
        <v>#VALUE!</v>
      </c>
      <c r="F57" s="135" t="s">
        <v>106</v>
      </c>
      <c r="G57" s="133">
        <v>42.24</v>
      </c>
      <c r="H57" s="137">
        <f t="shared" si="6"/>
        <v>4224</v>
      </c>
      <c r="I57" s="12"/>
    </row>
    <row r="58" spans="1:9" ht="45" customHeight="1">
      <c r="A58" s="11"/>
      <c r="B58" s="1">
        <v>10</v>
      </c>
      <c r="C58" s="36" t="s">
        <v>86</v>
      </c>
      <c r="D58" s="39" t="s">
        <v>58</v>
      </c>
      <c r="E58" s="39" t="e" vm="10">
        <v>#VALUE!</v>
      </c>
      <c r="F58" s="39" t="s">
        <v>107</v>
      </c>
      <c r="G58" s="19">
        <v>84.77</v>
      </c>
      <c r="H58" s="20">
        <f t="shared" si="6"/>
        <v>847.7</v>
      </c>
      <c r="I58" s="12"/>
    </row>
    <row r="59" spans="1:9" ht="45" customHeight="1">
      <c r="A59" s="11"/>
      <c r="B59" s="1">
        <v>10</v>
      </c>
      <c r="C59" s="34" t="s">
        <v>86</v>
      </c>
      <c r="D59" s="39" t="s">
        <v>59</v>
      </c>
      <c r="E59" s="39" t="e" vm="11">
        <v>#VALUE!</v>
      </c>
      <c r="F59" s="39" t="s">
        <v>107</v>
      </c>
      <c r="G59" s="19">
        <v>84.77</v>
      </c>
      <c r="H59" s="20">
        <f t="shared" si="6"/>
        <v>847.7</v>
      </c>
      <c r="I59" s="12"/>
    </row>
    <row r="60" spans="1:9" ht="45" customHeight="1">
      <c r="A60" s="11"/>
      <c r="B60" s="1">
        <v>10</v>
      </c>
      <c r="C60" s="34" t="s">
        <v>86</v>
      </c>
      <c r="D60" s="39" t="s">
        <v>60</v>
      </c>
      <c r="E60" s="39" t="e" vm="12">
        <v>#VALUE!</v>
      </c>
      <c r="F60" s="39" t="s">
        <v>107</v>
      </c>
      <c r="G60" s="19">
        <v>84.77</v>
      </c>
      <c r="H60" s="20">
        <f t="shared" si="6"/>
        <v>847.7</v>
      </c>
      <c r="I60" s="12"/>
    </row>
    <row r="61" spans="1:9" ht="45" customHeight="1">
      <c r="A61" s="11"/>
      <c r="B61" s="1">
        <v>10</v>
      </c>
      <c r="C61" s="34" t="s">
        <v>86</v>
      </c>
      <c r="D61" s="39" t="s">
        <v>61</v>
      </c>
      <c r="E61" s="39" t="e" vm="13">
        <v>#VALUE!</v>
      </c>
      <c r="F61" s="39" t="s">
        <v>107</v>
      </c>
      <c r="G61" s="19">
        <v>84.77</v>
      </c>
      <c r="H61" s="20">
        <f t="shared" si="6"/>
        <v>847.7</v>
      </c>
      <c r="I61" s="12"/>
    </row>
    <row r="62" spans="1:9" ht="45" customHeight="1">
      <c r="A62" s="11"/>
      <c r="B62" s="1">
        <v>10</v>
      </c>
      <c r="C62" s="34" t="s">
        <v>86</v>
      </c>
      <c r="D62" s="39" t="s">
        <v>62</v>
      </c>
      <c r="E62" s="39" t="e" vm="5">
        <v>#VALUE!</v>
      </c>
      <c r="F62" s="39" t="s">
        <v>107</v>
      </c>
      <c r="G62" s="19">
        <v>84.77</v>
      </c>
      <c r="H62" s="20">
        <f t="shared" si="6"/>
        <v>847.7</v>
      </c>
      <c r="I62" s="12"/>
    </row>
    <row r="63" spans="1:9" ht="45" customHeight="1">
      <c r="A63" s="11"/>
      <c r="B63" s="1">
        <v>10</v>
      </c>
      <c r="C63" s="34" t="s">
        <v>86</v>
      </c>
      <c r="D63" s="39" t="s">
        <v>63</v>
      </c>
      <c r="E63" s="39" t="e" vm="14">
        <v>#VALUE!</v>
      </c>
      <c r="F63" s="39" t="s">
        <v>107</v>
      </c>
      <c r="G63" s="19">
        <v>84.77</v>
      </c>
      <c r="H63" s="20">
        <f t="shared" si="6"/>
        <v>847.7</v>
      </c>
      <c r="I63" s="12"/>
    </row>
    <row r="64" spans="1:9" ht="45" customHeight="1">
      <c r="A64" s="11"/>
      <c r="B64" s="1">
        <v>10</v>
      </c>
      <c r="C64" s="34" t="s">
        <v>86</v>
      </c>
      <c r="D64" s="39" t="s">
        <v>68</v>
      </c>
      <c r="E64" s="39" t="e" vm="20">
        <v>#VALUE!</v>
      </c>
      <c r="F64" s="39" t="s">
        <v>107</v>
      </c>
      <c r="G64" s="19">
        <v>84.77</v>
      </c>
      <c r="H64" s="20">
        <f t="shared" ref="H64:H99" si="7">ROUND(IF(ISNUMBER(B64), G64*B64, 0),5)</f>
        <v>847.7</v>
      </c>
      <c r="I64" s="12"/>
    </row>
    <row r="65" spans="1:9" ht="45" customHeight="1">
      <c r="A65" s="11"/>
      <c r="B65" s="1">
        <v>10</v>
      </c>
      <c r="C65" s="34" t="s">
        <v>86</v>
      </c>
      <c r="D65" s="39" t="s">
        <v>72</v>
      </c>
      <c r="E65" s="39" t="e" vm="17">
        <v>#VALUE!</v>
      </c>
      <c r="F65" s="39" t="s">
        <v>107</v>
      </c>
      <c r="G65" s="19">
        <v>84.77</v>
      </c>
      <c r="H65" s="20">
        <f t="shared" si="7"/>
        <v>847.7</v>
      </c>
      <c r="I65" s="12"/>
    </row>
    <row r="66" spans="1:9" ht="45" customHeight="1">
      <c r="A66" s="11"/>
      <c r="B66" s="1">
        <v>10</v>
      </c>
      <c r="C66" s="34" t="s">
        <v>86</v>
      </c>
      <c r="D66" s="39" t="s">
        <v>73</v>
      </c>
      <c r="E66" s="39" t="e" vm="8">
        <v>#VALUE!</v>
      </c>
      <c r="F66" s="39" t="s">
        <v>107</v>
      </c>
      <c r="G66" s="19">
        <v>84.77</v>
      </c>
      <c r="H66" s="20">
        <f t="shared" si="7"/>
        <v>847.7</v>
      </c>
      <c r="I66" s="12"/>
    </row>
    <row r="67" spans="1:9" ht="45" customHeight="1">
      <c r="A67" s="11"/>
      <c r="B67" s="1">
        <v>15</v>
      </c>
      <c r="C67" s="34" t="s">
        <v>86</v>
      </c>
      <c r="D67" s="39" t="s">
        <v>74</v>
      </c>
      <c r="E67" s="39" t="e" vm="4">
        <v>#VALUE!</v>
      </c>
      <c r="F67" s="39" t="s">
        <v>107</v>
      </c>
      <c r="G67" s="19">
        <v>84.77</v>
      </c>
      <c r="H67" s="20">
        <f t="shared" si="7"/>
        <v>1271.55</v>
      </c>
      <c r="I67" s="12"/>
    </row>
    <row r="68" spans="1:9" ht="45" customHeight="1">
      <c r="A68" s="11"/>
      <c r="B68" s="1">
        <v>10</v>
      </c>
      <c r="C68" s="34" t="s">
        <v>86</v>
      </c>
      <c r="D68" s="39" t="s">
        <v>75</v>
      </c>
      <c r="E68" s="39" t="e" vm="9">
        <v>#VALUE!</v>
      </c>
      <c r="F68" s="39" t="s">
        <v>107</v>
      </c>
      <c r="G68" s="19">
        <v>84.77</v>
      </c>
      <c r="H68" s="20">
        <f t="shared" si="7"/>
        <v>847.7</v>
      </c>
      <c r="I68" s="12"/>
    </row>
    <row r="69" spans="1:9" ht="45" customHeight="1">
      <c r="A69" s="11"/>
      <c r="B69" s="130">
        <v>15</v>
      </c>
      <c r="C69" s="34" t="s">
        <v>86</v>
      </c>
      <c r="D69" s="132" t="s">
        <v>76</v>
      </c>
      <c r="E69" s="132" t="e" vm="18">
        <v>#VALUE!</v>
      </c>
      <c r="F69" s="132" t="s">
        <v>107</v>
      </c>
      <c r="G69" s="133">
        <v>84.77</v>
      </c>
      <c r="H69" s="134">
        <f t="shared" si="7"/>
        <v>1271.55</v>
      </c>
      <c r="I69" s="12"/>
    </row>
    <row r="70" spans="1:9" ht="45" customHeight="1">
      <c r="A70" s="11"/>
      <c r="B70" s="1">
        <v>10</v>
      </c>
      <c r="C70" s="36" t="s">
        <v>87</v>
      </c>
      <c r="D70" s="160" t="s">
        <v>88</v>
      </c>
      <c r="E70" s="161"/>
      <c r="F70" s="39" t="s">
        <v>108</v>
      </c>
      <c r="G70" s="19">
        <v>6.02</v>
      </c>
      <c r="H70" s="20">
        <f t="shared" si="7"/>
        <v>60.2</v>
      </c>
      <c r="I70" s="12"/>
    </row>
    <row r="71" spans="1:9" ht="45" customHeight="1">
      <c r="A71" s="11"/>
      <c r="B71" s="145">
        <v>0</v>
      </c>
      <c r="C71" s="146" t="s">
        <v>87</v>
      </c>
      <c r="D71" s="177" t="s">
        <v>89</v>
      </c>
      <c r="E71" s="178"/>
      <c r="F71" s="147" t="s">
        <v>108</v>
      </c>
      <c r="G71" s="148">
        <v>6.02</v>
      </c>
      <c r="H71" s="149">
        <f t="shared" si="7"/>
        <v>0</v>
      </c>
      <c r="I71" s="12"/>
    </row>
    <row r="72" spans="1:9" ht="45" customHeight="1">
      <c r="A72" s="11"/>
      <c r="B72" s="131">
        <v>10</v>
      </c>
      <c r="C72" s="35" t="s">
        <v>90</v>
      </c>
      <c r="D72" s="179" t="s">
        <v>91</v>
      </c>
      <c r="E72" s="180"/>
      <c r="F72" s="135" t="s">
        <v>109</v>
      </c>
      <c r="G72" s="136">
        <v>137.71</v>
      </c>
      <c r="H72" s="137">
        <f t="shared" si="7"/>
        <v>1377.1</v>
      </c>
      <c r="I72" s="12"/>
    </row>
    <row r="73" spans="1:9" ht="45" customHeight="1">
      <c r="A73" s="11"/>
      <c r="B73" s="1">
        <v>10</v>
      </c>
      <c r="C73" s="36" t="s">
        <v>92</v>
      </c>
      <c r="D73" s="160" t="s">
        <v>91</v>
      </c>
      <c r="E73" s="161"/>
      <c r="F73" s="39" t="s">
        <v>110</v>
      </c>
      <c r="G73" s="19">
        <v>137.71</v>
      </c>
      <c r="H73" s="20">
        <f t="shared" si="7"/>
        <v>1377.1</v>
      </c>
      <c r="I73" s="12"/>
    </row>
    <row r="74" spans="1:9" ht="45" customHeight="1">
      <c r="A74" s="11"/>
      <c r="B74" s="130">
        <v>10</v>
      </c>
      <c r="C74" s="34" t="s">
        <v>92</v>
      </c>
      <c r="D74" s="181" t="s">
        <v>93</v>
      </c>
      <c r="E74" s="182"/>
      <c r="F74" s="132" t="s">
        <v>110</v>
      </c>
      <c r="G74" s="133">
        <v>137.71</v>
      </c>
      <c r="H74" s="134">
        <f t="shared" si="7"/>
        <v>1377.1</v>
      </c>
      <c r="I74" s="12"/>
    </row>
    <row r="75" spans="1:9" ht="45" customHeight="1">
      <c r="A75" s="11"/>
      <c r="B75" s="155">
        <v>0</v>
      </c>
      <c r="C75" s="156" t="s">
        <v>94</v>
      </c>
      <c r="D75" s="183" t="s">
        <v>95</v>
      </c>
      <c r="E75" s="184"/>
      <c r="F75" s="157" t="s">
        <v>111</v>
      </c>
      <c r="G75" s="158">
        <v>43.9</v>
      </c>
      <c r="H75" s="159">
        <f t="shared" si="7"/>
        <v>0</v>
      </c>
      <c r="I75" s="12"/>
    </row>
    <row r="76" spans="1:9" ht="45" customHeight="1">
      <c r="A76" s="11"/>
      <c r="B76" s="150">
        <v>5</v>
      </c>
      <c r="C76" s="151" t="s">
        <v>94</v>
      </c>
      <c r="D76" s="185" t="s">
        <v>72</v>
      </c>
      <c r="E76" s="186"/>
      <c r="F76" s="152" t="s">
        <v>111</v>
      </c>
      <c r="G76" s="153">
        <v>43.9</v>
      </c>
      <c r="H76" s="154">
        <f t="shared" si="7"/>
        <v>219.5</v>
      </c>
      <c r="I76" s="12"/>
    </row>
    <row r="77" spans="1:9" ht="45" customHeight="1">
      <c r="A77" s="11"/>
      <c r="B77" s="145">
        <v>0</v>
      </c>
      <c r="C77" s="146" t="s">
        <v>94</v>
      </c>
      <c r="D77" s="177" t="s">
        <v>70</v>
      </c>
      <c r="E77" s="178"/>
      <c r="F77" s="147" t="s">
        <v>111</v>
      </c>
      <c r="G77" s="148">
        <v>43.9</v>
      </c>
      <c r="H77" s="149">
        <f t="shared" si="7"/>
        <v>0</v>
      </c>
      <c r="I77" s="12"/>
    </row>
    <row r="78" spans="1:9" ht="51.75" customHeight="1">
      <c r="A78" s="11"/>
      <c r="B78" s="1">
        <v>10</v>
      </c>
      <c r="C78" s="36" t="s">
        <v>98</v>
      </c>
      <c r="D78" s="39" t="s">
        <v>74</v>
      </c>
      <c r="E78" s="39" t="e" vm="4">
        <v>#VALUE!</v>
      </c>
      <c r="F78" s="39" t="s">
        <v>112</v>
      </c>
      <c r="G78" s="19">
        <v>212.04</v>
      </c>
      <c r="H78" s="20">
        <f t="shared" si="7"/>
        <v>2120.4</v>
      </c>
      <c r="I78" s="12"/>
    </row>
    <row r="79" spans="1:9" ht="48.75" customHeight="1">
      <c r="A79" s="11"/>
      <c r="B79" s="130">
        <v>10</v>
      </c>
      <c r="C79" s="34" t="s">
        <v>98</v>
      </c>
      <c r="D79" s="132" t="s">
        <v>75</v>
      </c>
      <c r="E79" s="132" t="e" vm="9">
        <v>#VALUE!</v>
      </c>
      <c r="F79" s="132" t="s">
        <v>112</v>
      </c>
      <c r="G79" s="133">
        <v>212.04</v>
      </c>
      <c r="H79" s="134">
        <f t="shared" si="7"/>
        <v>2120.4</v>
      </c>
      <c r="I79" s="12"/>
    </row>
    <row r="80" spans="1:9" ht="12.4" hidden="1" customHeight="1">
      <c r="A80" s="11"/>
      <c r="B80" s="1"/>
      <c r="C80" s="36"/>
      <c r="D80" s="160"/>
      <c r="E80" s="161"/>
      <c r="F80" s="39" t="str">
        <f>VLOOKUP(C80,'[2]Acha Air Sales Price List'!$B$1:$D$65536,3,FALSE)</f>
        <v>Exchange rate :</v>
      </c>
      <c r="G80" s="19">
        <f>ROUND(IF(ISBLANK(C80),0,VLOOKUP(C80,'[2]Acha Air Sales Price List'!$B$1:$X$65536,12,FALSE)*$L$14),2)</f>
        <v>0</v>
      </c>
      <c r="H80" s="20">
        <f t="shared" si="7"/>
        <v>0</v>
      </c>
      <c r="I80" s="12"/>
    </row>
    <row r="81" spans="1:9" ht="12.4" hidden="1" customHeight="1">
      <c r="A81" s="11"/>
      <c r="B81" s="1"/>
      <c r="C81" s="34"/>
      <c r="D81" s="160"/>
      <c r="E81" s="161"/>
      <c r="F81" s="39" t="str">
        <f>VLOOKUP(C81,'[2]Acha Air Sales Price List'!$B$1:$D$65536,3,FALSE)</f>
        <v>Exchange rate :</v>
      </c>
      <c r="G81" s="19">
        <f>ROUND(IF(ISBLANK(C81),0,VLOOKUP(C81,'[2]Acha Air Sales Price List'!$B$1:$X$65536,12,FALSE)*$L$14),2)</f>
        <v>0</v>
      </c>
      <c r="H81" s="20">
        <f t="shared" si="7"/>
        <v>0</v>
      </c>
      <c r="I81" s="12"/>
    </row>
    <row r="82" spans="1:9" ht="12.4" hidden="1" customHeight="1">
      <c r="A82" s="11"/>
      <c r="B82" s="1"/>
      <c r="C82" s="34"/>
      <c r="D82" s="160"/>
      <c r="E82" s="161"/>
      <c r="F82" s="39" t="str">
        <f>VLOOKUP(C82,'[2]Acha Air Sales Price List'!$B$1:$D$65536,3,FALSE)</f>
        <v>Exchange rate :</v>
      </c>
      <c r="G82" s="19">
        <f>ROUND(IF(ISBLANK(C82),0,VLOOKUP(C82,'[2]Acha Air Sales Price List'!$B$1:$X$65536,12,FALSE)*$L$14),2)</f>
        <v>0</v>
      </c>
      <c r="H82" s="20">
        <f t="shared" si="7"/>
        <v>0</v>
      </c>
      <c r="I82" s="12"/>
    </row>
    <row r="83" spans="1:9" ht="12.4" hidden="1" customHeight="1">
      <c r="A83" s="11"/>
      <c r="B83" s="1"/>
      <c r="C83" s="34"/>
      <c r="D83" s="160"/>
      <c r="E83" s="161"/>
      <c r="F83" s="39" t="str">
        <f>VLOOKUP(C83,'[2]Acha Air Sales Price List'!$B$1:$D$65536,3,FALSE)</f>
        <v>Exchange rate :</v>
      </c>
      <c r="G83" s="19">
        <f>ROUND(IF(ISBLANK(C83),0,VLOOKUP(C83,'[2]Acha Air Sales Price List'!$B$1:$X$65536,12,FALSE)*$L$14),2)</f>
        <v>0</v>
      </c>
      <c r="H83" s="20">
        <f t="shared" si="7"/>
        <v>0</v>
      </c>
      <c r="I83" s="12"/>
    </row>
    <row r="84" spans="1:9" ht="12.4" hidden="1" customHeight="1">
      <c r="A84" s="11"/>
      <c r="B84" s="1"/>
      <c r="C84" s="34"/>
      <c r="D84" s="160"/>
      <c r="E84" s="161"/>
      <c r="F84" s="39" t="str">
        <f>VLOOKUP(C84,'[2]Acha Air Sales Price List'!$B$1:$D$65536,3,FALSE)</f>
        <v>Exchange rate :</v>
      </c>
      <c r="G84" s="19">
        <f>ROUND(IF(ISBLANK(C84),0,VLOOKUP(C84,'[2]Acha Air Sales Price List'!$B$1:$X$65536,12,FALSE)*$L$14),2)</f>
        <v>0</v>
      </c>
      <c r="H84" s="20">
        <f t="shared" si="7"/>
        <v>0</v>
      </c>
      <c r="I84" s="12"/>
    </row>
    <row r="85" spans="1:9" ht="12.4" hidden="1" customHeight="1">
      <c r="A85" s="11"/>
      <c r="B85" s="1"/>
      <c r="C85" s="34"/>
      <c r="D85" s="160"/>
      <c r="E85" s="161"/>
      <c r="F85" s="39" t="str">
        <f>VLOOKUP(C85,'[2]Acha Air Sales Price List'!$B$1:$D$65536,3,FALSE)</f>
        <v>Exchange rate :</v>
      </c>
      <c r="G85" s="19">
        <f>ROUND(IF(ISBLANK(C85),0,VLOOKUP(C85,'[2]Acha Air Sales Price List'!$B$1:$X$65536,12,FALSE)*$L$14),2)</f>
        <v>0</v>
      </c>
      <c r="H85" s="20">
        <f t="shared" si="7"/>
        <v>0</v>
      </c>
      <c r="I85" s="12"/>
    </row>
    <row r="86" spans="1:9" ht="12.4" hidden="1" customHeight="1">
      <c r="A86" s="11"/>
      <c r="B86" s="1"/>
      <c r="C86" s="34"/>
      <c r="D86" s="160"/>
      <c r="E86" s="161"/>
      <c r="F86" s="39" t="str">
        <f>VLOOKUP(C86,'[2]Acha Air Sales Price List'!$B$1:$D$65536,3,FALSE)</f>
        <v>Exchange rate :</v>
      </c>
      <c r="G86" s="19">
        <f>ROUND(IF(ISBLANK(C86),0,VLOOKUP(C86,'[2]Acha Air Sales Price List'!$B$1:$X$65536,12,FALSE)*$L$14),2)</f>
        <v>0</v>
      </c>
      <c r="H86" s="20">
        <f t="shared" si="7"/>
        <v>0</v>
      </c>
      <c r="I86" s="12"/>
    </row>
    <row r="87" spans="1:9" ht="12.4" hidden="1" customHeight="1">
      <c r="A87" s="11"/>
      <c r="B87" s="1"/>
      <c r="C87" s="34"/>
      <c r="D87" s="160"/>
      <c r="E87" s="161"/>
      <c r="F87" s="39" t="str">
        <f>VLOOKUP(C87,'[2]Acha Air Sales Price List'!$B$1:$D$65536,3,FALSE)</f>
        <v>Exchange rate :</v>
      </c>
      <c r="G87" s="19">
        <f>ROUND(IF(ISBLANK(C87),0,VLOOKUP(C87,'[2]Acha Air Sales Price List'!$B$1:$X$65536,12,FALSE)*$L$14),2)</f>
        <v>0</v>
      </c>
      <c r="H87" s="20">
        <f t="shared" si="7"/>
        <v>0</v>
      </c>
      <c r="I87" s="12"/>
    </row>
    <row r="88" spans="1:9" ht="12.4" hidden="1" customHeight="1">
      <c r="A88" s="11"/>
      <c r="B88" s="1"/>
      <c r="C88" s="34"/>
      <c r="D88" s="160"/>
      <c r="E88" s="161"/>
      <c r="F88" s="39" t="str">
        <f>VLOOKUP(C88,'[2]Acha Air Sales Price List'!$B$1:$D$65536,3,FALSE)</f>
        <v>Exchange rate :</v>
      </c>
      <c r="G88" s="19">
        <f>ROUND(IF(ISBLANK(C88),0,VLOOKUP(C88,'[2]Acha Air Sales Price List'!$B$1:$X$65536,12,FALSE)*$L$14),2)</f>
        <v>0</v>
      </c>
      <c r="H88" s="20">
        <f t="shared" si="7"/>
        <v>0</v>
      </c>
      <c r="I88" s="12"/>
    </row>
    <row r="89" spans="1:9" ht="12.4" hidden="1" customHeight="1">
      <c r="A89" s="11"/>
      <c r="B89" s="1"/>
      <c r="C89" s="34"/>
      <c r="D89" s="160"/>
      <c r="E89" s="161"/>
      <c r="F89" s="39" t="str">
        <f>VLOOKUP(C89,'[2]Acha Air Sales Price List'!$B$1:$D$65536,3,FALSE)</f>
        <v>Exchange rate :</v>
      </c>
      <c r="G89" s="19">
        <f>ROUND(IF(ISBLANK(C89),0,VLOOKUP(C89,'[2]Acha Air Sales Price List'!$B$1:$X$65536,12,FALSE)*$L$14),2)</f>
        <v>0</v>
      </c>
      <c r="H89" s="20">
        <f t="shared" si="7"/>
        <v>0</v>
      </c>
      <c r="I89" s="12"/>
    </row>
    <row r="90" spans="1:9" ht="12.4" hidden="1" customHeight="1">
      <c r="A90" s="11"/>
      <c r="B90" s="1"/>
      <c r="C90" s="34"/>
      <c r="D90" s="160"/>
      <c r="E90" s="161"/>
      <c r="F90" s="39" t="str">
        <f>VLOOKUP(C90,'[2]Acha Air Sales Price List'!$B$1:$D$65536,3,FALSE)</f>
        <v>Exchange rate :</v>
      </c>
      <c r="G90" s="19">
        <f>ROUND(IF(ISBLANK(C90),0,VLOOKUP(C90,'[2]Acha Air Sales Price List'!$B$1:$X$65536,12,FALSE)*$L$14),2)</f>
        <v>0</v>
      </c>
      <c r="H90" s="20">
        <f t="shared" si="7"/>
        <v>0</v>
      </c>
      <c r="I90" s="12"/>
    </row>
    <row r="91" spans="1:9" ht="12.4" hidden="1" customHeight="1">
      <c r="A91" s="11"/>
      <c r="B91" s="1"/>
      <c r="C91" s="34"/>
      <c r="D91" s="160"/>
      <c r="E91" s="161"/>
      <c r="F91" s="39" t="str">
        <f>VLOOKUP(C91,'[2]Acha Air Sales Price List'!$B$1:$D$65536,3,FALSE)</f>
        <v>Exchange rate :</v>
      </c>
      <c r="G91" s="19">
        <f>ROUND(IF(ISBLANK(C91),0,VLOOKUP(C91,'[2]Acha Air Sales Price List'!$B$1:$X$65536,12,FALSE)*$L$14),2)</f>
        <v>0</v>
      </c>
      <c r="H91" s="20">
        <f t="shared" si="7"/>
        <v>0</v>
      </c>
      <c r="I91" s="12"/>
    </row>
    <row r="92" spans="1:9" ht="12.4" hidden="1" customHeight="1">
      <c r="A92" s="11"/>
      <c r="B92" s="1"/>
      <c r="C92" s="34"/>
      <c r="D92" s="160"/>
      <c r="E92" s="161"/>
      <c r="F92" s="39" t="str">
        <f>VLOOKUP(C92,'[2]Acha Air Sales Price List'!$B$1:$D$65536,3,FALSE)</f>
        <v>Exchange rate :</v>
      </c>
      <c r="G92" s="19">
        <f>ROUND(IF(ISBLANK(C92),0,VLOOKUP(C92,'[2]Acha Air Sales Price List'!$B$1:$X$65536,12,FALSE)*$L$14),2)</f>
        <v>0</v>
      </c>
      <c r="H92" s="20">
        <f t="shared" si="7"/>
        <v>0</v>
      </c>
      <c r="I92" s="12"/>
    </row>
    <row r="93" spans="1:9" ht="12.4" hidden="1" customHeight="1">
      <c r="A93" s="11"/>
      <c r="B93" s="1"/>
      <c r="C93" s="34"/>
      <c r="D93" s="160"/>
      <c r="E93" s="161"/>
      <c r="F93" s="39" t="str">
        <f>VLOOKUP(C93,'[2]Acha Air Sales Price List'!$B$1:$D$65536,3,FALSE)</f>
        <v>Exchange rate :</v>
      </c>
      <c r="G93" s="19">
        <f>ROUND(IF(ISBLANK(C93),0,VLOOKUP(C93,'[2]Acha Air Sales Price List'!$B$1:$X$65536,12,FALSE)*$L$14),2)</f>
        <v>0</v>
      </c>
      <c r="H93" s="20">
        <f t="shared" si="7"/>
        <v>0</v>
      </c>
      <c r="I93" s="12"/>
    </row>
    <row r="94" spans="1:9" ht="12.4" hidden="1" customHeight="1">
      <c r="A94" s="11"/>
      <c r="B94" s="1"/>
      <c r="C94" s="34"/>
      <c r="D94" s="160"/>
      <c r="E94" s="161"/>
      <c r="F94" s="39" t="str">
        <f>VLOOKUP(C94,'[2]Acha Air Sales Price List'!$B$1:$D$65536,3,FALSE)</f>
        <v>Exchange rate :</v>
      </c>
      <c r="G94" s="19">
        <f>ROUND(IF(ISBLANK(C94),0,VLOOKUP(C94,'[2]Acha Air Sales Price List'!$B$1:$X$65536,12,FALSE)*$L$14),2)</f>
        <v>0</v>
      </c>
      <c r="H94" s="20">
        <f t="shared" si="7"/>
        <v>0</v>
      </c>
      <c r="I94" s="12"/>
    </row>
    <row r="95" spans="1:9" ht="12.4" hidden="1" customHeight="1">
      <c r="A95" s="11"/>
      <c r="B95" s="1"/>
      <c r="C95" s="34"/>
      <c r="D95" s="160"/>
      <c r="E95" s="161"/>
      <c r="F95" s="39" t="str">
        <f>VLOOKUP(C95,'[2]Acha Air Sales Price List'!$B$1:$D$65536,3,FALSE)</f>
        <v>Exchange rate :</v>
      </c>
      <c r="G95" s="19">
        <f>ROUND(IF(ISBLANK(C95),0,VLOOKUP(C95,'[2]Acha Air Sales Price List'!$B$1:$X$65536,12,FALSE)*$L$14),2)</f>
        <v>0</v>
      </c>
      <c r="H95" s="20">
        <f t="shared" si="7"/>
        <v>0</v>
      </c>
      <c r="I95" s="12"/>
    </row>
    <row r="96" spans="1:9" ht="12.4" hidden="1" customHeight="1">
      <c r="A96" s="11"/>
      <c r="B96" s="1"/>
      <c r="C96" s="34"/>
      <c r="D96" s="160"/>
      <c r="E96" s="161"/>
      <c r="F96" s="39" t="str">
        <f>VLOOKUP(C96,'[2]Acha Air Sales Price List'!$B$1:$D$65536,3,FALSE)</f>
        <v>Exchange rate :</v>
      </c>
      <c r="G96" s="19">
        <f>ROUND(IF(ISBLANK(C96),0,VLOOKUP(C96,'[2]Acha Air Sales Price List'!$B$1:$X$65536,12,FALSE)*$L$14),2)</f>
        <v>0</v>
      </c>
      <c r="H96" s="20">
        <f t="shared" si="7"/>
        <v>0</v>
      </c>
      <c r="I96" s="12"/>
    </row>
    <row r="97" spans="1:9" ht="12.4" hidden="1" customHeight="1">
      <c r="A97" s="11"/>
      <c r="B97" s="1"/>
      <c r="C97" s="34"/>
      <c r="D97" s="160"/>
      <c r="E97" s="161"/>
      <c r="F97" s="39" t="str">
        <f>VLOOKUP(C97,'[2]Acha Air Sales Price List'!$B$1:$D$65536,3,FALSE)</f>
        <v>Exchange rate :</v>
      </c>
      <c r="G97" s="19">
        <f>ROUND(IF(ISBLANK(C97),0,VLOOKUP(C97,'[2]Acha Air Sales Price List'!$B$1:$X$65536,12,FALSE)*$L$14),2)</f>
        <v>0</v>
      </c>
      <c r="H97" s="20">
        <f t="shared" si="7"/>
        <v>0</v>
      </c>
      <c r="I97" s="12"/>
    </row>
    <row r="98" spans="1:9" ht="12.4" hidden="1" customHeight="1">
      <c r="A98" s="11"/>
      <c r="B98" s="1"/>
      <c r="C98" s="34"/>
      <c r="D98" s="160"/>
      <c r="E98" s="161"/>
      <c r="F98" s="39" t="str">
        <f>VLOOKUP(C98,'[2]Acha Air Sales Price List'!$B$1:$D$65536,3,FALSE)</f>
        <v>Exchange rate :</v>
      </c>
      <c r="G98" s="19">
        <f>ROUND(IF(ISBLANK(C98),0,VLOOKUP(C98,'[2]Acha Air Sales Price List'!$B$1:$X$65536,12,FALSE)*$L$14),2)</f>
        <v>0</v>
      </c>
      <c r="H98" s="20">
        <f t="shared" si="7"/>
        <v>0</v>
      </c>
      <c r="I98" s="12"/>
    </row>
    <row r="99" spans="1:9" ht="12.4" hidden="1" customHeight="1">
      <c r="A99" s="11"/>
      <c r="B99" s="1"/>
      <c r="C99" s="34"/>
      <c r="D99" s="160"/>
      <c r="E99" s="161"/>
      <c r="F99" s="39" t="str">
        <f>VLOOKUP(C99,'[2]Acha Air Sales Price List'!$B$1:$D$65536,3,FALSE)</f>
        <v>Exchange rate :</v>
      </c>
      <c r="G99" s="19">
        <f>ROUND(IF(ISBLANK(C99),0,VLOOKUP(C99,'[2]Acha Air Sales Price List'!$B$1:$X$65536,12,FALSE)*$L$14),2)</f>
        <v>0</v>
      </c>
      <c r="H99" s="20">
        <f t="shared" si="7"/>
        <v>0</v>
      </c>
      <c r="I99" s="12"/>
    </row>
    <row r="100" spans="1:9" ht="12.4" hidden="1" customHeight="1">
      <c r="A100" s="11"/>
      <c r="B100" s="1"/>
      <c r="C100" s="35"/>
      <c r="D100" s="160"/>
      <c r="E100" s="161"/>
      <c r="F100" s="39" t="str">
        <f>VLOOKUP(C100,'[2]Acha Air Sales Price List'!$B$1:$D$65536,3,FALSE)</f>
        <v>Exchange rate :</v>
      </c>
      <c r="G100" s="19">
        <f>ROUND(IF(ISBLANK(C100),0,VLOOKUP(C100,'[2]Acha Air Sales Price List'!$B$1:$X$65536,12,FALSE)*$L$14),2)</f>
        <v>0</v>
      </c>
      <c r="H100" s="20">
        <f>ROUND(IF(ISNUMBER(B100), G100*B100, 0),5)</f>
        <v>0</v>
      </c>
      <c r="I100" s="12"/>
    </row>
    <row r="101" spans="1:9" ht="12" hidden="1" customHeight="1">
      <c r="A101" s="11"/>
      <c r="B101" s="1"/>
      <c r="C101" s="34"/>
      <c r="D101" s="160"/>
      <c r="E101" s="161"/>
      <c r="F101" s="39" t="str">
        <f>VLOOKUP(C101,'[2]Acha Air Sales Price List'!$B$1:$D$65536,3,FALSE)</f>
        <v>Exchange rate :</v>
      </c>
      <c r="G101" s="19">
        <f>ROUND(IF(ISBLANK(C101),0,VLOOKUP(C101,'[2]Acha Air Sales Price List'!$B$1:$X$65536,12,FALSE)*$L$14),2)</f>
        <v>0</v>
      </c>
      <c r="H101" s="20">
        <f t="shared" ref="H101:H155" si="8">ROUND(IF(ISNUMBER(B101), G101*B101, 0),5)</f>
        <v>0</v>
      </c>
      <c r="I101" s="12"/>
    </row>
    <row r="102" spans="1:9" ht="12.4" hidden="1" customHeight="1">
      <c r="A102" s="11"/>
      <c r="B102" s="1"/>
      <c r="C102" s="34"/>
      <c r="D102" s="160"/>
      <c r="E102" s="161"/>
      <c r="F102" s="39" t="str">
        <f>VLOOKUP(C102,'[2]Acha Air Sales Price List'!$B$1:$D$65536,3,FALSE)</f>
        <v>Exchange rate :</v>
      </c>
      <c r="G102" s="19">
        <f>ROUND(IF(ISBLANK(C102),0,VLOOKUP(C102,'[2]Acha Air Sales Price List'!$B$1:$X$65536,12,FALSE)*$L$14),2)</f>
        <v>0</v>
      </c>
      <c r="H102" s="20">
        <f t="shared" si="8"/>
        <v>0</v>
      </c>
      <c r="I102" s="12"/>
    </row>
    <row r="103" spans="1:9" ht="12.4" hidden="1" customHeight="1">
      <c r="A103" s="11"/>
      <c r="B103" s="1"/>
      <c r="C103" s="34"/>
      <c r="D103" s="160"/>
      <c r="E103" s="161"/>
      <c r="F103" s="39" t="str">
        <f>VLOOKUP(C103,'[2]Acha Air Sales Price List'!$B$1:$D$65536,3,FALSE)</f>
        <v>Exchange rate :</v>
      </c>
      <c r="G103" s="19">
        <f>ROUND(IF(ISBLANK(C103),0,VLOOKUP(C103,'[2]Acha Air Sales Price List'!$B$1:$X$65536,12,FALSE)*$L$14),2)</f>
        <v>0</v>
      </c>
      <c r="H103" s="20">
        <f t="shared" si="8"/>
        <v>0</v>
      </c>
      <c r="I103" s="12"/>
    </row>
    <row r="104" spans="1:9" ht="12.4" hidden="1" customHeight="1">
      <c r="A104" s="11"/>
      <c r="B104" s="1"/>
      <c r="C104" s="34"/>
      <c r="D104" s="160"/>
      <c r="E104" s="161"/>
      <c r="F104" s="39" t="str">
        <f>VLOOKUP(C104,'[2]Acha Air Sales Price List'!$B$1:$D$65536,3,FALSE)</f>
        <v>Exchange rate :</v>
      </c>
      <c r="G104" s="19">
        <f>ROUND(IF(ISBLANK(C104),0,VLOOKUP(C104,'[2]Acha Air Sales Price List'!$B$1:$X$65536,12,FALSE)*$L$14),2)</f>
        <v>0</v>
      </c>
      <c r="H104" s="20">
        <f t="shared" si="8"/>
        <v>0</v>
      </c>
      <c r="I104" s="12"/>
    </row>
    <row r="105" spans="1:9" ht="12.4" hidden="1" customHeight="1">
      <c r="A105" s="11"/>
      <c r="B105" s="1"/>
      <c r="C105" s="34"/>
      <c r="D105" s="160"/>
      <c r="E105" s="161"/>
      <c r="F105" s="39" t="str">
        <f>VLOOKUP(C105,'[2]Acha Air Sales Price List'!$B$1:$D$65536,3,FALSE)</f>
        <v>Exchange rate :</v>
      </c>
      <c r="G105" s="19">
        <f>ROUND(IF(ISBLANK(C105),0,VLOOKUP(C105,'[2]Acha Air Sales Price List'!$B$1:$X$65536,12,FALSE)*$L$14),2)</f>
        <v>0</v>
      </c>
      <c r="H105" s="20">
        <f t="shared" si="8"/>
        <v>0</v>
      </c>
      <c r="I105" s="12"/>
    </row>
    <row r="106" spans="1:9" ht="12.4" hidden="1" customHeight="1">
      <c r="A106" s="11"/>
      <c r="B106" s="1"/>
      <c r="C106" s="34"/>
      <c r="D106" s="160"/>
      <c r="E106" s="161"/>
      <c r="F106" s="39" t="str">
        <f>VLOOKUP(C106,'[2]Acha Air Sales Price List'!$B$1:$D$65536,3,FALSE)</f>
        <v>Exchange rate :</v>
      </c>
      <c r="G106" s="19">
        <f>ROUND(IF(ISBLANK(C106),0,VLOOKUP(C106,'[2]Acha Air Sales Price List'!$B$1:$X$65536,12,FALSE)*$L$14),2)</f>
        <v>0</v>
      </c>
      <c r="H106" s="20">
        <f t="shared" si="8"/>
        <v>0</v>
      </c>
      <c r="I106" s="12"/>
    </row>
    <row r="107" spans="1:9" ht="12.4" hidden="1" customHeight="1">
      <c r="A107" s="11"/>
      <c r="B107" s="1"/>
      <c r="C107" s="34"/>
      <c r="D107" s="160"/>
      <c r="E107" s="161"/>
      <c r="F107" s="39" t="str">
        <f>VLOOKUP(C107,'[2]Acha Air Sales Price List'!$B$1:$D$65536,3,FALSE)</f>
        <v>Exchange rate :</v>
      </c>
      <c r="G107" s="19">
        <f>ROUND(IF(ISBLANK(C107),0,VLOOKUP(C107,'[2]Acha Air Sales Price List'!$B$1:$X$65536,12,FALSE)*$L$14),2)</f>
        <v>0</v>
      </c>
      <c r="H107" s="20">
        <f t="shared" si="8"/>
        <v>0</v>
      </c>
      <c r="I107" s="12"/>
    </row>
    <row r="108" spans="1:9" ht="12.4" hidden="1" customHeight="1">
      <c r="A108" s="11"/>
      <c r="B108" s="1"/>
      <c r="C108" s="34"/>
      <c r="D108" s="160"/>
      <c r="E108" s="161"/>
      <c r="F108" s="39" t="str">
        <f>VLOOKUP(C108,'[2]Acha Air Sales Price List'!$B$1:$D$65536,3,FALSE)</f>
        <v>Exchange rate :</v>
      </c>
      <c r="G108" s="19">
        <f>ROUND(IF(ISBLANK(C108),0,VLOOKUP(C108,'[2]Acha Air Sales Price List'!$B$1:$X$65536,12,FALSE)*$L$14),2)</f>
        <v>0</v>
      </c>
      <c r="H108" s="20">
        <f t="shared" si="8"/>
        <v>0</v>
      </c>
      <c r="I108" s="12"/>
    </row>
    <row r="109" spans="1:9" ht="12.4" hidden="1" customHeight="1">
      <c r="A109" s="11"/>
      <c r="B109" s="1"/>
      <c r="C109" s="34"/>
      <c r="D109" s="160"/>
      <c r="E109" s="161"/>
      <c r="F109" s="39" t="str">
        <f>VLOOKUP(C109,'[2]Acha Air Sales Price List'!$B$1:$D$65536,3,FALSE)</f>
        <v>Exchange rate :</v>
      </c>
      <c r="G109" s="19">
        <f>ROUND(IF(ISBLANK(C109),0,VLOOKUP(C109,'[2]Acha Air Sales Price List'!$B$1:$X$65536,12,FALSE)*$L$14),2)</f>
        <v>0</v>
      </c>
      <c r="H109" s="20">
        <f t="shared" si="8"/>
        <v>0</v>
      </c>
      <c r="I109" s="12"/>
    </row>
    <row r="110" spans="1:9" ht="12.4" hidden="1" customHeight="1">
      <c r="A110" s="11"/>
      <c r="B110" s="1"/>
      <c r="C110" s="34"/>
      <c r="D110" s="160"/>
      <c r="E110" s="161"/>
      <c r="F110" s="39" t="str">
        <f>VLOOKUP(C110,'[2]Acha Air Sales Price List'!$B$1:$D$65536,3,FALSE)</f>
        <v>Exchange rate :</v>
      </c>
      <c r="G110" s="19">
        <f>ROUND(IF(ISBLANK(C110),0,VLOOKUP(C110,'[2]Acha Air Sales Price List'!$B$1:$X$65536,12,FALSE)*$L$14),2)</f>
        <v>0</v>
      </c>
      <c r="H110" s="20">
        <f t="shared" si="8"/>
        <v>0</v>
      </c>
      <c r="I110" s="12"/>
    </row>
    <row r="111" spans="1:9" ht="12.4" hidden="1" customHeight="1">
      <c r="A111" s="11"/>
      <c r="B111" s="1"/>
      <c r="C111" s="34"/>
      <c r="D111" s="160"/>
      <c r="E111" s="161"/>
      <c r="F111" s="39" t="str">
        <f>VLOOKUP(C111,'[2]Acha Air Sales Price List'!$B$1:$D$65536,3,FALSE)</f>
        <v>Exchange rate :</v>
      </c>
      <c r="G111" s="19">
        <f>ROUND(IF(ISBLANK(C111),0,VLOOKUP(C111,'[2]Acha Air Sales Price List'!$B$1:$X$65536,12,FALSE)*$L$14),2)</f>
        <v>0</v>
      </c>
      <c r="H111" s="20">
        <f t="shared" si="8"/>
        <v>0</v>
      </c>
      <c r="I111" s="12"/>
    </row>
    <row r="112" spans="1:9" ht="12.4" hidden="1" customHeight="1">
      <c r="A112" s="11"/>
      <c r="B112" s="1"/>
      <c r="C112" s="34"/>
      <c r="D112" s="160"/>
      <c r="E112" s="161"/>
      <c r="F112" s="39" t="str">
        <f>VLOOKUP(C112,'[2]Acha Air Sales Price List'!$B$1:$D$65536,3,FALSE)</f>
        <v>Exchange rate :</v>
      </c>
      <c r="G112" s="19">
        <f>ROUND(IF(ISBLANK(C112),0,VLOOKUP(C112,'[2]Acha Air Sales Price List'!$B$1:$X$65536,12,FALSE)*$L$14),2)</f>
        <v>0</v>
      </c>
      <c r="H112" s="20">
        <f t="shared" si="8"/>
        <v>0</v>
      </c>
      <c r="I112" s="12"/>
    </row>
    <row r="113" spans="1:9" ht="12.4" hidden="1" customHeight="1">
      <c r="A113" s="11"/>
      <c r="B113" s="1"/>
      <c r="C113" s="34"/>
      <c r="D113" s="160"/>
      <c r="E113" s="161"/>
      <c r="F113" s="39" t="str">
        <f>VLOOKUP(C113,'[2]Acha Air Sales Price List'!$B$1:$D$65536,3,FALSE)</f>
        <v>Exchange rate :</v>
      </c>
      <c r="G113" s="19">
        <f>ROUND(IF(ISBLANK(C113),0,VLOOKUP(C113,'[2]Acha Air Sales Price List'!$B$1:$X$65536,12,FALSE)*$L$14),2)</f>
        <v>0</v>
      </c>
      <c r="H113" s="20">
        <f t="shared" si="8"/>
        <v>0</v>
      </c>
      <c r="I113" s="12"/>
    </row>
    <row r="114" spans="1:9" ht="12.4" hidden="1" customHeight="1">
      <c r="A114" s="11"/>
      <c r="B114" s="1"/>
      <c r="C114" s="34"/>
      <c r="D114" s="160"/>
      <c r="E114" s="161"/>
      <c r="F114" s="39" t="str">
        <f>VLOOKUP(C114,'[2]Acha Air Sales Price List'!$B$1:$D$65536,3,FALSE)</f>
        <v>Exchange rate :</v>
      </c>
      <c r="G114" s="19">
        <f>ROUND(IF(ISBLANK(C114),0,VLOOKUP(C114,'[2]Acha Air Sales Price List'!$B$1:$X$65536,12,FALSE)*$L$14),2)</f>
        <v>0</v>
      </c>
      <c r="H114" s="20">
        <f t="shared" si="8"/>
        <v>0</v>
      </c>
      <c r="I114" s="12"/>
    </row>
    <row r="115" spans="1:9" ht="12.4" hidden="1" customHeight="1">
      <c r="A115" s="11"/>
      <c r="B115" s="1"/>
      <c r="C115" s="34"/>
      <c r="D115" s="160"/>
      <c r="E115" s="161"/>
      <c r="F115" s="39" t="str">
        <f>VLOOKUP(C115,'[2]Acha Air Sales Price List'!$B$1:$D$65536,3,FALSE)</f>
        <v>Exchange rate :</v>
      </c>
      <c r="G115" s="19">
        <f>ROUND(IF(ISBLANK(C115),0,VLOOKUP(C115,'[2]Acha Air Sales Price List'!$B$1:$X$65536,12,FALSE)*$L$14),2)</f>
        <v>0</v>
      </c>
      <c r="H115" s="20">
        <f t="shared" si="8"/>
        <v>0</v>
      </c>
      <c r="I115" s="12"/>
    </row>
    <row r="116" spans="1:9" ht="12.4" hidden="1" customHeight="1">
      <c r="A116" s="11"/>
      <c r="B116" s="1"/>
      <c r="C116" s="35"/>
      <c r="D116" s="160"/>
      <c r="E116" s="161"/>
      <c r="F116" s="39" t="str">
        <f>VLOOKUP(C116,'[2]Acha Air Sales Price List'!$B$1:$D$65536,3,FALSE)</f>
        <v>Exchange rate :</v>
      </c>
      <c r="G116" s="19">
        <f>ROUND(IF(ISBLANK(C116),0,VLOOKUP(C116,'[2]Acha Air Sales Price List'!$B$1:$X$65536,12,FALSE)*$L$14),2)</f>
        <v>0</v>
      </c>
      <c r="H116" s="20">
        <f t="shared" si="8"/>
        <v>0</v>
      </c>
      <c r="I116" s="12"/>
    </row>
    <row r="117" spans="1:9" ht="12.4" hidden="1" customHeight="1">
      <c r="A117" s="11"/>
      <c r="B117" s="1"/>
      <c r="C117" s="35"/>
      <c r="D117" s="160"/>
      <c r="E117" s="161"/>
      <c r="F117" s="39" t="str">
        <f>VLOOKUP(C117,'[2]Acha Air Sales Price List'!$B$1:$D$65536,3,FALSE)</f>
        <v>Exchange rate :</v>
      </c>
      <c r="G117" s="19">
        <f>ROUND(IF(ISBLANK(C117),0,VLOOKUP(C117,'[2]Acha Air Sales Price List'!$B$1:$X$65536,12,FALSE)*$L$14),2)</f>
        <v>0</v>
      </c>
      <c r="H117" s="20">
        <f t="shared" si="8"/>
        <v>0</v>
      </c>
      <c r="I117" s="12"/>
    </row>
    <row r="118" spans="1:9" ht="12.4" hidden="1" customHeight="1">
      <c r="A118" s="11"/>
      <c r="B118" s="1"/>
      <c r="C118" s="34"/>
      <c r="D118" s="160"/>
      <c r="E118" s="161"/>
      <c r="F118" s="39" t="str">
        <f>VLOOKUP(C118,'[2]Acha Air Sales Price List'!$B$1:$D$65536,3,FALSE)</f>
        <v>Exchange rate :</v>
      </c>
      <c r="G118" s="19">
        <f>ROUND(IF(ISBLANK(C118),0,VLOOKUP(C118,'[2]Acha Air Sales Price List'!$B$1:$X$65536,12,FALSE)*$L$14),2)</f>
        <v>0</v>
      </c>
      <c r="H118" s="20">
        <f t="shared" si="8"/>
        <v>0</v>
      </c>
      <c r="I118" s="12"/>
    </row>
    <row r="119" spans="1:9" ht="12.4" hidden="1" customHeight="1">
      <c r="A119" s="11"/>
      <c r="B119" s="1"/>
      <c r="C119" s="34"/>
      <c r="D119" s="160"/>
      <c r="E119" s="161"/>
      <c r="F119" s="39" t="str">
        <f>VLOOKUP(C119,'[2]Acha Air Sales Price List'!$B$1:$D$65536,3,FALSE)</f>
        <v>Exchange rate :</v>
      </c>
      <c r="G119" s="19">
        <f>ROUND(IF(ISBLANK(C119),0,VLOOKUP(C119,'[2]Acha Air Sales Price List'!$B$1:$X$65536,12,FALSE)*$L$14),2)</f>
        <v>0</v>
      </c>
      <c r="H119" s="20">
        <f t="shared" si="8"/>
        <v>0</v>
      </c>
      <c r="I119" s="12"/>
    </row>
    <row r="120" spans="1:9" ht="12.4" hidden="1" customHeight="1">
      <c r="A120" s="11"/>
      <c r="B120" s="1"/>
      <c r="C120" s="34"/>
      <c r="D120" s="160"/>
      <c r="E120" s="161"/>
      <c r="F120" s="39" t="str">
        <f>VLOOKUP(C120,'[2]Acha Air Sales Price List'!$B$1:$D$65536,3,FALSE)</f>
        <v>Exchange rate :</v>
      </c>
      <c r="G120" s="19">
        <f>ROUND(IF(ISBLANK(C120),0,VLOOKUP(C120,'[2]Acha Air Sales Price List'!$B$1:$X$65536,12,FALSE)*$L$14),2)</f>
        <v>0</v>
      </c>
      <c r="H120" s="20">
        <f t="shared" si="8"/>
        <v>0</v>
      </c>
      <c r="I120" s="12"/>
    </row>
    <row r="121" spans="1:9" ht="12.4" hidden="1" customHeight="1">
      <c r="A121" s="11"/>
      <c r="B121" s="1"/>
      <c r="C121" s="34"/>
      <c r="D121" s="160"/>
      <c r="E121" s="161"/>
      <c r="F121" s="39" t="str">
        <f>VLOOKUP(C121,'[2]Acha Air Sales Price List'!$B$1:$D$65536,3,FALSE)</f>
        <v>Exchange rate :</v>
      </c>
      <c r="G121" s="19">
        <f>ROUND(IF(ISBLANK(C121),0,VLOOKUP(C121,'[2]Acha Air Sales Price List'!$B$1:$X$65536,12,FALSE)*$L$14),2)</f>
        <v>0</v>
      </c>
      <c r="H121" s="20">
        <f t="shared" si="8"/>
        <v>0</v>
      </c>
      <c r="I121" s="12"/>
    </row>
    <row r="122" spans="1:9" ht="12.4" hidden="1" customHeight="1">
      <c r="A122" s="11"/>
      <c r="B122" s="1"/>
      <c r="C122" s="34"/>
      <c r="D122" s="160"/>
      <c r="E122" s="161"/>
      <c r="F122" s="39" t="str">
        <f>VLOOKUP(C122,'[2]Acha Air Sales Price List'!$B$1:$D$65536,3,FALSE)</f>
        <v>Exchange rate :</v>
      </c>
      <c r="G122" s="19">
        <f>ROUND(IF(ISBLANK(C122),0,VLOOKUP(C122,'[2]Acha Air Sales Price List'!$B$1:$X$65536,12,FALSE)*$L$14),2)</f>
        <v>0</v>
      </c>
      <c r="H122" s="20">
        <f t="shared" si="8"/>
        <v>0</v>
      </c>
      <c r="I122" s="12"/>
    </row>
    <row r="123" spans="1:9" ht="12.4" hidden="1" customHeight="1">
      <c r="A123" s="11"/>
      <c r="B123" s="1"/>
      <c r="C123" s="34"/>
      <c r="D123" s="160"/>
      <c r="E123" s="161"/>
      <c r="F123" s="39" t="str">
        <f>VLOOKUP(C123,'[2]Acha Air Sales Price List'!$B$1:$D$65536,3,FALSE)</f>
        <v>Exchange rate :</v>
      </c>
      <c r="G123" s="19">
        <f>ROUND(IF(ISBLANK(C123),0,VLOOKUP(C123,'[2]Acha Air Sales Price List'!$B$1:$X$65536,12,FALSE)*$L$14),2)</f>
        <v>0</v>
      </c>
      <c r="H123" s="20">
        <f t="shared" si="8"/>
        <v>0</v>
      </c>
      <c r="I123" s="12"/>
    </row>
    <row r="124" spans="1:9" ht="12.4" hidden="1" customHeight="1">
      <c r="A124" s="11"/>
      <c r="B124" s="1"/>
      <c r="C124" s="34"/>
      <c r="D124" s="160"/>
      <c r="E124" s="161"/>
      <c r="F124" s="39" t="str">
        <f>VLOOKUP(C124,'[2]Acha Air Sales Price List'!$B$1:$D$65536,3,FALSE)</f>
        <v>Exchange rate :</v>
      </c>
      <c r="G124" s="19">
        <f>ROUND(IF(ISBLANK(C124),0,VLOOKUP(C124,'[2]Acha Air Sales Price List'!$B$1:$X$65536,12,FALSE)*$L$14),2)</f>
        <v>0</v>
      </c>
      <c r="H124" s="20">
        <f t="shared" si="8"/>
        <v>0</v>
      </c>
      <c r="I124" s="12"/>
    </row>
    <row r="125" spans="1:9" ht="12.4" hidden="1" customHeight="1">
      <c r="A125" s="11"/>
      <c r="B125" s="1"/>
      <c r="C125" s="34"/>
      <c r="D125" s="160"/>
      <c r="E125" s="161"/>
      <c r="F125" s="39" t="str">
        <f>VLOOKUP(C125,'[2]Acha Air Sales Price List'!$B$1:$D$65536,3,FALSE)</f>
        <v>Exchange rate :</v>
      </c>
      <c r="G125" s="19">
        <f>ROUND(IF(ISBLANK(C125),0,VLOOKUP(C125,'[2]Acha Air Sales Price List'!$B$1:$X$65536,12,FALSE)*$L$14),2)</f>
        <v>0</v>
      </c>
      <c r="H125" s="20">
        <f t="shared" si="8"/>
        <v>0</v>
      </c>
      <c r="I125" s="12"/>
    </row>
    <row r="126" spans="1:9" ht="12.4" hidden="1" customHeight="1">
      <c r="A126" s="11"/>
      <c r="B126" s="1"/>
      <c r="C126" s="34"/>
      <c r="D126" s="160"/>
      <c r="E126" s="161"/>
      <c r="F126" s="39" t="str">
        <f>VLOOKUP(C126,'[2]Acha Air Sales Price List'!$B$1:$D$65536,3,FALSE)</f>
        <v>Exchange rate :</v>
      </c>
      <c r="G126" s="19">
        <f>ROUND(IF(ISBLANK(C126),0,VLOOKUP(C126,'[2]Acha Air Sales Price List'!$B$1:$X$65536,12,FALSE)*$L$14),2)</f>
        <v>0</v>
      </c>
      <c r="H126" s="20">
        <f t="shared" si="8"/>
        <v>0</v>
      </c>
      <c r="I126" s="12"/>
    </row>
    <row r="127" spans="1:9" ht="12.4" hidden="1" customHeight="1">
      <c r="A127" s="11"/>
      <c r="B127" s="1"/>
      <c r="C127" s="34"/>
      <c r="D127" s="160"/>
      <c r="E127" s="161"/>
      <c r="F127" s="39" t="str">
        <f>VLOOKUP(C127,'[2]Acha Air Sales Price List'!$B$1:$D$65536,3,FALSE)</f>
        <v>Exchange rate :</v>
      </c>
      <c r="G127" s="19">
        <f>ROUND(IF(ISBLANK(C127),0,VLOOKUP(C127,'[2]Acha Air Sales Price List'!$B$1:$X$65536,12,FALSE)*$L$14),2)</f>
        <v>0</v>
      </c>
      <c r="H127" s="20">
        <f t="shared" si="8"/>
        <v>0</v>
      </c>
      <c r="I127" s="12"/>
    </row>
    <row r="128" spans="1:9" ht="12.4" hidden="1" customHeight="1">
      <c r="A128" s="11"/>
      <c r="B128" s="1"/>
      <c r="C128" s="35"/>
      <c r="D128" s="160"/>
      <c r="E128" s="161"/>
      <c r="F128" s="39" t="str">
        <f>VLOOKUP(C128,'[2]Acha Air Sales Price List'!$B$1:$D$65536,3,FALSE)</f>
        <v>Exchange rate :</v>
      </c>
      <c r="G128" s="19">
        <f>ROUND(IF(ISBLANK(C128),0,VLOOKUP(C128,'[2]Acha Air Sales Price List'!$B$1:$X$65536,12,FALSE)*$L$14),2)</f>
        <v>0</v>
      </c>
      <c r="H128" s="20">
        <f t="shared" si="8"/>
        <v>0</v>
      </c>
      <c r="I128" s="12"/>
    </row>
    <row r="129" spans="1:9" ht="12" hidden="1" customHeight="1">
      <c r="A129" s="11"/>
      <c r="B129" s="1"/>
      <c r="C129" s="34"/>
      <c r="D129" s="160"/>
      <c r="E129" s="161"/>
      <c r="F129" s="39" t="str">
        <f>VLOOKUP(C129,'[2]Acha Air Sales Price List'!$B$1:$D$65536,3,FALSE)</f>
        <v>Exchange rate :</v>
      </c>
      <c r="G129" s="19">
        <f>ROUND(IF(ISBLANK(C129),0,VLOOKUP(C129,'[2]Acha Air Sales Price List'!$B$1:$X$65536,12,FALSE)*$L$14),2)</f>
        <v>0</v>
      </c>
      <c r="H129" s="20">
        <f t="shared" si="8"/>
        <v>0</v>
      </c>
      <c r="I129" s="12"/>
    </row>
    <row r="130" spans="1:9" ht="12.4" hidden="1" customHeight="1">
      <c r="A130" s="11"/>
      <c r="B130" s="1"/>
      <c r="C130" s="34"/>
      <c r="D130" s="160"/>
      <c r="E130" s="161"/>
      <c r="F130" s="39" t="str">
        <f>VLOOKUP(C130,'[2]Acha Air Sales Price List'!$B$1:$D$65536,3,FALSE)</f>
        <v>Exchange rate :</v>
      </c>
      <c r="G130" s="19">
        <f>ROUND(IF(ISBLANK(C130),0,VLOOKUP(C130,'[2]Acha Air Sales Price List'!$B$1:$X$65536,12,FALSE)*$L$14),2)</f>
        <v>0</v>
      </c>
      <c r="H130" s="20">
        <f t="shared" si="8"/>
        <v>0</v>
      </c>
      <c r="I130" s="12"/>
    </row>
    <row r="131" spans="1:9" ht="12.4" hidden="1" customHeight="1">
      <c r="A131" s="11"/>
      <c r="B131" s="1"/>
      <c r="C131" s="34"/>
      <c r="D131" s="160"/>
      <c r="E131" s="161"/>
      <c r="F131" s="39" t="str">
        <f>VLOOKUP(C131,'[2]Acha Air Sales Price List'!$B$1:$D$65536,3,FALSE)</f>
        <v>Exchange rate :</v>
      </c>
      <c r="G131" s="19">
        <f>ROUND(IF(ISBLANK(C131),0,VLOOKUP(C131,'[2]Acha Air Sales Price List'!$B$1:$X$65536,12,FALSE)*$L$14),2)</f>
        <v>0</v>
      </c>
      <c r="H131" s="20">
        <f t="shared" si="8"/>
        <v>0</v>
      </c>
      <c r="I131" s="12"/>
    </row>
    <row r="132" spans="1:9" ht="12.4" hidden="1" customHeight="1">
      <c r="A132" s="11"/>
      <c r="B132" s="1"/>
      <c r="C132" s="34"/>
      <c r="D132" s="160"/>
      <c r="E132" s="161"/>
      <c r="F132" s="39" t="str">
        <f>VLOOKUP(C132,'[2]Acha Air Sales Price List'!$B$1:$D$65536,3,FALSE)</f>
        <v>Exchange rate :</v>
      </c>
      <c r="G132" s="19">
        <f>ROUND(IF(ISBLANK(C132),0,VLOOKUP(C132,'[2]Acha Air Sales Price List'!$B$1:$X$65536,12,FALSE)*$L$14),2)</f>
        <v>0</v>
      </c>
      <c r="H132" s="20">
        <f t="shared" si="8"/>
        <v>0</v>
      </c>
      <c r="I132" s="12"/>
    </row>
    <row r="133" spans="1:9" ht="12.4" hidden="1" customHeight="1">
      <c r="A133" s="11"/>
      <c r="B133" s="1"/>
      <c r="C133" s="34"/>
      <c r="D133" s="160"/>
      <c r="E133" s="161"/>
      <c r="F133" s="39" t="str">
        <f>VLOOKUP(C133,'[2]Acha Air Sales Price List'!$B$1:$D$65536,3,FALSE)</f>
        <v>Exchange rate :</v>
      </c>
      <c r="G133" s="19">
        <f>ROUND(IF(ISBLANK(C133),0,VLOOKUP(C133,'[2]Acha Air Sales Price List'!$B$1:$X$65536,12,FALSE)*$L$14),2)</f>
        <v>0</v>
      </c>
      <c r="H133" s="20">
        <f t="shared" si="8"/>
        <v>0</v>
      </c>
      <c r="I133" s="12"/>
    </row>
    <row r="134" spans="1:9" ht="12.4" hidden="1" customHeight="1">
      <c r="A134" s="11"/>
      <c r="B134" s="1"/>
      <c r="C134" s="34"/>
      <c r="D134" s="160"/>
      <c r="E134" s="161"/>
      <c r="F134" s="39" t="str">
        <f>VLOOKUP(C134,'[2]Acha Air Sales Price List'!$B$1:$D$65536,3,FALSE)</f>
        <v>Exchange rate :</v>
      </c>
      <c r="G134" s="19">
        <f>ROUND(IF(ISBLANK(C134),0,VLOOKUP(C134,'[2]Acha Air Sales Price List'!$B$1:$X$65536,12,FALSE)*$L$14),2)</f>
        <v>0</v>
      </c>
      <c r="H134" s="20">
        <f t="shared" si="8"/>
        <v>0</v>
      </c>
      <c r="I134" s="12"/>
    </row>
    <row r="135" spans="1:9" ht="12.4" hidden="1" customHeight="1">
      <c r="A135" s="11"/>
      <c r="B135" s="1"/>
      <c r="C135" s="34"/>
      <c r="D135" s="160"/>
      <c r="E135" s="161"/>
      <c r="F135" s="39" t="str">
        <f>VLOOKUP(C135,'[2]Acha Air Sales Price List'!$B$1:$D$65536,3,FALSE)</f>
        <v>Exchange rate :</v>
      </c>
      <c r="G135" s="19">
        <f>ROUND(IF(ISBLANK(C135),0,VLOOKUP(C135,'[2]Acha Air Sales Price List'!$B$1:$X$65536,12,FALSE)*$L$14),2)</f>
        <v>0</v>
      </c>
      <c r="H135" s="20">
        <f t="shared" si="8"/>
        <v>0</v>
      </c>
      <c r="I135" s="12"/>
    </row>
    <row r="136" spans="1:9" ht="12.4" hidden="1" customHeight="1">
      <c r="A136" s="11"/>
      <c r="B136" s="1"/>
      <c r="C136" s="34"/>
      <c r="D136" s="160"/>
      <c r="E136" s="161"/>
      <c r="F136" s="39" t="str">
        <f>VLOOKUP(C136,'[2]Acha Air Sales Price List'!$B$1:$D$65536,3,FALSE)</f>
        <v>Exchange rate :</v>
      </c>
      <c r="G136" s="19">
        <f>ROUND(IF(ISBLANK(C136),0,VLOOKUP(C136,'[2]Acha Air Sales Price List'!$B$1:$X$65536,12,FALSE)*$L$14),2)</f>
        <v>0</v>
      </c>
      <c r="H136" s="20">
        <f t="shared" si="8"/>
        <v>0</v>
      </c>
      <c r="I136" s="12"/>
    </row>
    <row r="137" spans="1:9" ht="12.4" hidden="1" customHeight="1">
      <c r="A137" s="11"/>
      <c r="B137" s="1"/>
      <c r="C137" s="34"/>
      <c r="D137" s="160"/>
      <c r="E137" s="161"/>
      <c r="F137" s="39" t="str">
        <f>VLOOKUP(C137,'[2]Acha Air Sales Price List'!$B$1:$D$65536,3,FALSE)</f>
        <v>Exchange rate :</v>
      </c>
      <c r="G137" s="19">
        <f>ROUND(IF(ISBLANK(C137),0,VLOOKUP(C137,'[2]Acha Air Sales Price List'!$B$1:$X$65536,12,FALSE)*$L$14),2)</f>
        <v>0</v>
      </c>
      <c r="H137" s="20">
        <f t="shared" si="8"/>
        <v>0</v>
      </c>
      <c r="I137" s="12"/>
    </row>
    <row r="138" spans="1:9" ht="12.4" hidden="1" customHeight="1">
      <c r="A138" s="11"/>
      <c r="B138" s="1"/>
      <c r="C138" s="34"/>
      <c r="D138" s="160"/>
      <c r="E138" s="161"/>
      <c r="F138" s="39" t="str">
        <f>VLOOKUP(C138,'[2]Acha Air Sales Price List'!$B$1:$D$65536,3,FALSE)</f>
        <v>Exchange rate :</v>
      </c>
      <c r="G138" s="19">
        <f>ROUND(IF(ISBLANK(C138),0,VLOOKUP(C138,'[2]Acha Air Sales Price List'!$B$1:$X$65536,12,FALSE)*$L$14),2)</f>
        <v>0</v>
      </c>
      <c r="H138" s="20">
        <f t="shared" si="8"/>
        <v>0</v>
      </c>
      <c r="I138" s="12"/>
    </row>
    <row r="139" spans="1:9" ht="12.4" hidden="1" customHeight="1">
      <c r="A139" s="11"/>
      <c r="B139" s="1"/>
      <c r="C139" s="34"/>
      <c r="D139" s="160"/>
      <c r="E139" s="161"/>
      <c r="F139" s="39" t="str">
        <f>VLOOKUP(C139,'[2]Acha Air Sales Price List'!$B$1:$D$65536,3,FALSE)</f>
        <v>Exchange rate :</v>
      </c>
      <c r="G139" s="19">
        <f>ROUND(IF(ISBLANK(C139),0,VLOOKUP(C139,'[2]Acha Air Sales Price List'!$B$1:$X$65536,12,FALSE)*$L$14),2)</f>
        <v>0</v>
      </c>
      <c r="H139" s="20">
        <f t="shared" si="8"/>
        <v>0</v>
      </c>
      <c r="I139" s="12"/>
    </row>
    <row r="140" spans="1:9" ht="12.4" hidden="1" customHeight="1">
      <c r="A140" s="11"/>
      <c r="B140" s="1"/>
      <c r="C140" s="34"/>
      <c r="D140" s="160"/>
      <c r="E140" s="161"/>
      <c r="F140" s="39" t="str">
        <f>VLOOKUP(C140,'[2]Acha Air Sales Price List'!$B$1:$D$65536,3,FALSE)</f>
        <v>Exchange rate :</v>
      </c>
      <c r="G140" s="19">
        <f>ROUND(IF(ISBLANK(C140),0,VLOOKUP(C140,'[2]Acha Air Sales Price List'!$B$1:$X$65536,12,FALSE)*$L$14),2)</f>
        <v>0</v>
      </c>
      <c r="H140" s="20">
        <f t="shared" si="8"/>
        <v>0</v>
      </c>
      <c r="I140" s="12"/>
    </row>
    <row r="141" spans="1:9" ht="12.4" hidden="1" customHeight="1">
      <c r="A141" s="11"/>
      <c r="B141" s="1"/>
      <c r="C141" s="34"/>
      <c r="D141" s="160"/>
      <c r="E141" s="161"/>
      <c r="F141" s="39" t="str">
        <f>VLOOKUP(C141,'[2]Acha Air Sales Price List'!$B$1:$D$65536,3,FALSE)</f>
        <v>Exchange rate :</v>
      </c>
      <c r="G141" s="19">
        <f>ROUND(IF(ISBLANK(C141),0,VLOOKUP(C141,'[2]Acha Air Sales Price List'!$B$1:$X$65536,12,FALSE)*$L$14),2)</f>
        <v>0</v>
      </c>
      <c r="H141" s="20">
        <f t="shared" si="8"/>
        <v>0</v>
      </c>
      <c r="I141" s="12"/>
    </row>
    <row r="142" spans="1:9" ht="12.4" hidden="1" customHeight="1">
      <c r="A142" s="11"/>
      <c r="B142" s="1"/>
      <c r="C142" s="34"/>
      <c r="D142" s="160"/>
      <c r="E142" s="161"/>
      <c r="F142" s="39" t="str">
        <f>VLOOKUP(C142,'[2]Acha Air Sales Price List'!$B$1:$D$65536,3,FALSE)</f>
        <v>Exchange rate :</v>
      </c>
      <c r="G142" s="19">
        <f>ROUND(IF(ISBLANK(C142),0,VLOOKUP(C142,'[2]Acha Air Sales Price List'!$B$1:$X$65536,12,FALSE)*$L$14),2)</f>
        <v>0</v>
      </c>
      <c r="H142" s="20">
        <f t="shared" si="8"/>
        <v>0</v>
      </c>
      <c r="I142" s="12"/>
    </row>
    <row r="143" spans="1:9" ht="12.4" hidden="1" customHeight="1">
      <c r="A143" s="11"/>
      <c r="B143" s="1"/>
      <c r="C143" s="34"/>
      <c r="D143" s="160"/>
      <c r="E143" s="161"/>
      <c r="F143" s="39" t="str">
        <f>VLOOKUP(C143,'[2]Acha Air Sales Price List'!$B$1:$D$65536,3,FALSE)</f>
        <v>Exchange rate :</v>
      </c>
      <c r="G143" s="19">
        <f>ROUND(IF(ISBLANK(C143),0,VLOOKUP(C143,'[2]Acha Air Sales Price List'!$B$1:$X$65536,12,FALSE)*$L$14),2)</f>
        <v>0</v>
      </c>
      <c r="H143" s="20">
        <f t="shared" si="8"/>
        <v>0</v>
      </c>
      <c r="I143" s="12"/>
    </row>
    <row r="144" spans="1:9" ht="12.4" hidden="1" customHeight="1">
      <c r="A144" s="11"/>
      <c r="B144" s="1"/>
      <c r="C144" s="34"/>
      <c r="D144" s="160"/>
      <c r="E144" s="161"/>
      <c r="F144" s="39" t="str">
        <f>VLOOKUP(C144,'[2]Acha Air Sales Price List'!$B$1:$D$65536,3,FALSE)</f>
        <v>Exchange rate :</v>
      </c>
      <c r="G144" s="19">
        <f>ROUND(IF(ISBLANK(C144),0,VLOOKUP(C144,'[2]Acha Air Sales Price List'!$B$1:$X$65536,12,FALSE)*$L$14),2)</f>
        <v>0</v>
      </c>
      <c r="H144" s="20">
        <f t="shared" si="8"/>
        <v>0</v>
      </c>
      <c r="I144" s="12"/>
    </row>
    <row r="145" spans="1:9" ht="12.4" hidden="1" customHeight="1">
      <c r="A145" s="11"/>
      <c r="B145" s="1"/>
      <c r="C145" s="34"/>
      <c r="D145" s="160"/>
      <c r="E145" s="161"/>
      <c r="F145" s="39" t="str">
        <f>VLOOKUP(C145,'[2]Acha Air Sales Price List'!$B$1:$D$65536,3,FALSE)</f>
        <v>Exchange rate :</v>
      </c>
      <c r="G145" s="19">
        <f>ROUND(IF(ISBLANK(C145),0,VLOOKUP(C145,'[2]Acha Air Sales Price List'!$B$1:$X$65536,12,FALSE)*$L$14),2)</f>
        <v>0</v>
      </c>
      <c r="H145" s="20">
        <f t="shared" si="8"/>
        <v>0</v>
      </c>
      <c r="I145" s="12"/>
    </row>
    <row r="146" spans="1:9" ht="12.4" hidden="1" customHeight="1">
      <c r="A146" s="11"/>
      <c r="B146" s="1"/>
      <c r="C146" s="34"/>
      <c r="D146" s="160"/>
      <c r="E146" s="161"/>
      <c r="F146" s="39" t="str">
        <f>VLOOKUP(C146,'[2]Acha Air Sales Price List'!$B$1:$D$65536,3,FALSE)</f>
        <v>Exchange rate :</v>
      </c>
      <c r="G146" s="19">
        <f>ROUND(IF(ISBLANK(C146),0,VLOOKUP(C146,'[2]Acha Air Sales Price List'!$B$1:$X$65536,12,FALSE)*$L$14),2)</f>
        <v>0</v>
      </c>
      <c r="H146" s="20">
        <f t="shared" si="8"/>
        <v>0</v>
      </c>
      <c r="I146" s="12"/>
    </row>
    <row r="147" spans="1:9" ht="12.4" hidden="1" customHeight="1">
      <c r="A147" s="11"/>
      <c r="B147" s="1"/>
      <c r="C147" s="34"/>
      <c r="D147" s="160"/>
      <c r="E147" s="161"/>
      <c r="F147" s="39" t="str">
        <f>VLOOKUP(C147,'[2]Acha Air Sales Price List'!$B$1:$D$65536,3,FALSE)</f>
        <v>Exchange rate :</v>
      </c>
      <c r="G147" s="19">
        <f>ROUND(IF(ISBLANK(C147),0,VLOOKUP(C147,'[2]Acha Air Sales Price List'!$B$1:$X$65536,12,FALSE)*$L$14),2)</f>
        <v>0</v>
      </c>
      <c r="H147" s="20">
        <f t="shared" si="8"/>
        <v>0</v>
      </c>
      <c r="I147" s="12"/>
    </row>
    <row r="148" spans="1:9" ht="12.4" hidden="1" customHeight="1">
      <c r="A148" s="11"/>
      <c r="B148" s="1"/>
      <c r="C148" s="34"/>
      <c r="D148" s="160"/>
      <c r="E148" s="161"/>
      <c r="F148" s="39" t="str">
        <f>VLOOKUP(C148,'[2]Acha Air Sales Price List'!$B$1:$D$65536,3,FALSE)</f>
        <v>Exchange rate :</v>
      </c>
      <c r="G148" s="19">
        <f>ROUND(IF(ISBLANK(C148),0,VLOOKUP(C148,'[2]Acha Air Sales Price List'!$B$1:$X$65536,12,FALSE)*$L$14),2)</f>
        <v>0</v>
      </c>
      <c r="H148" s="20">
        <f t="shared" si="8"/>
        <v>0</v>
      </c>
      <c r="I148" s="12"/>
    </row>
    <row r="149" spans="1:9" ht="12.4" hidden="1" customHeight="1">
      <c r="A149" s="11"/>
      <c r="B149" s="1"/>
      <c r="C149" s="34"/>
      <c r="D149" s="160"/>
      <c r="E149" s="161"/>
      <c r="F149" s="39" t="str">
        <f>VLOOKUP(C149,'[2]Acha Air Sales Price List'!$B$1:$D$65536,3,FALSE)</f>
        <v>Exchange rate :</v>
      </c>
      <c r="G149" s="19">
        <f>ROUND(IF(ISBLANK(C149),0,VLOOKUP(C149,'[2]Acha Air Sales Price List'!$B$1:$X$65536,12,FALSE)*$L$14),2)</f>
        <v>0</v>
      </c>
      <c r="H149" s="20">
        <f t="shared" si="8"/>
        <v>0</v>
      </c>
      <c r="I149" s="12"/>
    </row>
    <row r="150" spans="1:9" ht="12.4" hidden="1" customHeight="1">
      <c r="A150" s="11"/>
      <c r="B150" s="1"/>
      <c r="C150" s="34"/>
      <c r="D150" s="160"/>
      <c r="E150" s="161"/>
      <c r="F150" s="39" t="str">
        <f>VLOOKUP(C150,'[2]Acha Air Sales Price List'!$B$1:$D$65536,3,FALSE)</f>
        <v>Exchange rate :</v>
      </c>
      <c r="G150" s="19">
        <f>ROUND(IF(ISBLANK(C150),0,VLOOKUP(C150,'[2]Acha Air Sales Price List'!$B$1:$X$65536,12,FALSE)*$L$14),2)</f>
        <v>0</v>
      </c>
      <c r="H150" s="20">
        <f t="shared" si="8"/>
        <v>0</v>
      </c>
      <c r="I150" s="12"/>
    </row>
    <row r="151" spans="1:9" ht="12.4" hidden="1" customHeight="1">
      <c r="A151" s="11"/>
      <c r="B151" s="1"/>
      <c r="C151" s="34"/>
      <c r="D151" s="160"/>
      <c r="E151" s="161"/>
      <c r="F151" s="39" t="str">
        <f>VLOOKUP(C151,'[2]Acha Air Sales Price List'!$B$1:$D$65536,3,FALSE)</f>
        <v>Exchange rate :</v>
      </c>
      <c r="G151" s="19">
        <f>ROUND(IF(ISBLANK(C151),0,VLOOKUP(C151,'[2]Acha Air Sales Price List'!$B$1:$X$65536,12,FALSE)*$L$14),2)</f>
        <v>0</v>
      </c>
      <c r="H151" s="20">
        <f t="shared" si="8"/>
        <v>0</v>
      </c>
      <c r="I151" s="12"/>
    </row>
    <row r="152" spans="1:9" ht="12.4" hidden="1" customHeight="1">
      <c r="A152" s="11"/>
      <c r="B152" s="1"/>
      <c r="C152" s="34"/>
      <c r="D152" s="160"/>
      <c r="E152" s="161"/>
      <c r="F152" s="39" t="str">
        <f>VLOOKUP(C152,'[2]Acha Air Sales Price List'!$B$1:$D$65536,3,FALSE)</f>
        <v>Exchange rate :</v>
      </c>
      <c r="G152" s="19">
        <f>ROUND(IF(ISBLANK(C152),0,VLOOKUP(C152,'[2]Acha Air Sales Price List'!$B$1:$X$65536,12,FALSE)*$L$14),2)</f>
        <v>0</v>
      </c>
      <c r="H152" s="20">
        <f t="shared" si="8"/>
        <v>0</v>
      </c>
      <c r="I152" s="12"/>
    </row>
    <row r="153" spans="1:9" ht="12.4" hidden="1" customHeight="1">
      <c r="A153" s="11"/>
      <c r="B153" s="1"/>
      <c r="C153" s="34"/>
      <c r="D153" s="160"/>
      <c r="E153" s="161"/>
      <c r="F153" s="39" t="str">
        <f>VLOOKUP(C153,'[2]Acha Air Sales Price List'!$B$1:$D$65536,3,FALSE)</f>
        <v>Exchange rate :</v>
      </c>
      <c r="G153" s="19">
        <f>ROUND(IF(ISBLANK(C153),0,VLOOKUP(C153,'[2]Acha Air Sales Price List'!$B$1:$X$65536,12,FALSE)*$L$14),2)</f>
        <v>0</v>
      </c>
      <c r="H153" s="20">
        <f t="shared" si="8"/>
        <v>0</v>
      </c>
      <c r="I153" s="12"/>
    </row>
    <row r="154" spans="1:9" ht="12.4" hidden="1" customHeight="1">
      <c r="A154" s="11"/>
      <c r="B154" s="1"/>
      <c r="C154" s="34"/>
      <c r="D154" s="160"/>
      <c r="E154" s="161"/>
      <c r="F154" s="39" t="str">
        <f>VLOOKUP(C154,'[2]Acha Air Sales Price List'!$B$1:$D$65536,3,FALSE)</f>
        <v>Exchange rate :</v>
      </c>
      <c r="G154" s="19">
        <f>ROUND(IF(ISBLANK(C154),0,VLOOKUP(C154,'[2]Acha Air Sales Price List'!$B$1:$X$65536,12,FALSE)*$L$14),2)</f>
        <v>0</v>
      </c>
      <c r="H154" s="20">
        <f t="shared" si="8"/>
        <v>0</v>
      </c>
      <c r="I154" s="12"/>
    </row>
    <row r="155" spans="1:9" ht="12.4" hidden="1" customHeight="1">
      <c r="A155" s="11"/>
      <c r="B155" s="1"/>
      <c r="C155" s="34"/>
      <c r="D155" s="160"/>
      <c r="E155" s="161"/>
      <c r="F155" s="39" t="str">
        <f>VLOOKUP(C155,'[2]Acha Air Sales Price List'!$B$1:$D$65536,3,FALSE)</f>
        <v>Exchange rate :</v>
      </c>
      <c r="G155" s="19">
        <f>ROUND(IF(ISBLANK(C155),0,VLOOKUP(C155,'[2]Acha Air Sales Price List'!$B$1:$X$65536,12,FALSE)*$L$14),2)</f>
        <v>0</v>
      </c>
      <c r="H155" s="20">
        <f t="shared" si="8"/>
        <v>0</v>
      </c>
      <c r="I155" s="12"/>
    </row>
    <row r="156" spans="1:9" ht="12.4" hidden="1" customHeight="1">
      <c r="A156" s="11"/>
      <c r="B156" s="1"/>
      <c r="C156" s="35"/>
      <c r="D156" s="160"/>
      <c r="E156" s="161"/>
      <c r="F156" s="39" t="str">
        <f>VLOOKUP(C156,'[2]Acha Air Sales Price List'!$B$1:$D$65536,3,FALSE)</f>
        <v>Exchange rate :</v>
      </c>
      <c r="G156" s="19">
        <f>ROUND(IF(ISBLANK(C156),0,VLOOKUP(C156,'[2]Acha Air Sales Price List'!$B$1:$X$65536,12,FALSE)*$L$14),2)</f>
        <v>0</v>
      </c>
      <c r="H156" s="20">
        <f>ROUND(IF(ISNUMBER(B156), G156*B156, 0),5)</f>
        <v>0</v>
      </c>
      <c r="I156" s="12"/>
    </row>
    <row r="157" spans="1:9" ht="12" hidden="1" customHeight="1">
      <c r="A157" s="11"/>
      <c r="B157" s="1"/>
      <c r="C157" s="34"/>
      <c r="D157" s="160"/>
      <c r="E157" s="161"/>
      <c r="F157" s="39" t="str">
        <f>VLOOKUP(C157,'[2]Acha Air Sales Price List'!$B$1:$D$65536,3,FALSE)</f>
        <v>Exchange rate :</v>
      </c>
      <c r="G157" s="19">
        <f>ROUND(IF(ISBLANK(C157),0,VLOOKUP(C157,'[2]Acha Air Sales Price List'!$B$1:$X$65536,12,FALSE)*$L$14),2)</f>
        <v>0</v>
      </c>
      <c r="H157" s="20">
        <f t="shared" ref="H157:H207" si="9">ROUND(IF(ISNUMBER(B157), G157*B157, 0),5)</f>
        <v>0</v>
      </c>
      <c r="I157" s="12"/>
    </row>
    <row r="158" spans="1:9" ht="12.4" hidden="1" customHeight="1">
      <c r="A158" s="11"/>
      <c r="B158" s="1"/>
      <c r="C158" s="34"/>
      <c r="D158" s="160"/>
      <c r="E158" s="161"/>
      <c r="F158" s="39" t="str">
        <f>VLOOKUP(C158,'[2]Acha Air Sales Price List'!$B$1:$D$65536,3,FALSE)</f>
        <v>Exchange rate :</v>
      </c>
      <c r="G158" s="19">
        <f>ROUND(IF(ISBLANK(C158),0,VLOOKUP(C158,'[2]Acha Air Sales Price List'!$B$1:$X$65536,12,FALSE)*$L$14),2)</f>
        <v>0</v>
      </c>
      <c r="H158" s="20">
        <f t="shared" si="9"/>
        <v>0</v>
      </c>
      <c r="I158" s="12"/>
    </row>
    <row r="159" spans="1:9" ht="12.4" hidden="1" customHeight="1">
      <c r="A159" s="11"/>
      <c r="B159" s="1"/>
      <c r="C159" s="34"/>
      <c r="D159" s="160"/>
      <c r="E159" s="161"/>
      <c r="F159" s="39" t="str">
        <f>VLOOKUP(C159,'[2]Acha Air Sales Price List'!$B$1:$D$65536,3,FALSE)</f>
        <v>Exchange rate :</v>
      </c>
      <c r="G159" s="19">
        <f>ROUND(IF(ISBLANK(C159),0,VLOOKUP(C159,'[2]Acha Air Sales Price List'!$B$1:$X$65536,12,FALSE)*$L$14),2)</f>
        <v>0</v>
      </c>
      <c r="H159" s="20">
        <f t="shared" si="9"/>
        <v>0</v>
      </c>
      <c r="I159" s="12"/>
    </row>
    <row r="160" spans="1:9" ht="12.4" hidden="1" customHeight="1">
      <c r="A160" s="11"/>
      <c r="B160" s="1"/>
      <c r="C160" s="34"/>
      <c r="D160" s="160"/>
      <c r="E160" s="161"/>
      <c r="F160" s="39" t="str">
        <f>VLOOKUP(C160,'[2]Acha Air Sales Price List'!$B$1:$D$65536,3,FALSE)</f>
        <v>Exchange rate :</v>
      </c>
      <c r="G160" s="19">
        <f>ROUND(IF(ISBLANK(C160),0,VLOOKUP(C160,'[2]Acha Air Sales Price List'!$B$1:$X$65536,12,FALSE)*$L$14),2)</f>
        <v>0</v>
      </c>
      <c r="H160" s="20">
        <f t="shared" si="9"/>
        <v>0</v>
      </c>
      <c r="I160" s="12"/>
    </row>
    <row r="161" spans="1:9" ht="12.4" hidden="1" customHeight="1">
      <c r="A161" s="11"/>
      <c r="B161" s="1"/>
      <c r="C161" s="34"/>
      <c r="D161" s="160"/>
      <c r="E161" s="161"/>
      <c r="F161" s="39" t="str">
        <f>VLOOKUP(C161,'[2]Acha Air Sales Price List'!$B$1:$D$65536,3,FALSE)</f>
        <v>Exchange rate :</v>
      </c>
      <c r="G161" s="19">
        <f>ROUND(IF(ISBLANK(C161),0,VLOOKUP(C161,'[2]Acha Air Sales Price List'!$B$1:$X$65536,12,FALSE)*$L$14),2)</f>
        <v>0</v>
      </c>
      <c r="H161" s="20">
        <f t="shared" si="9"/>
        <v>0</v>
      </c>
      <c r="I161" s="12"/>
    </row>
    <row r="162" spans="1:9" ht="12.4" hidden="1" customHeight="1">
      <c r="A162" s="11"/>
      <c r="B162" s="1"/>
      <c r="C162" s="34"/>
      <c r="D162" s="160"/>
      <c r="E162" s="161"/>
      <c r="F162" s="39" t="str">
        <f>VLOOKUP(C162,'[2]Acha Air Sales Price List'!$B$1:$D$65536,3,FALSE)</f>
        <v>Exchange rate :</v>
      </c>
      <c r="G162" s="19">
        <f>ROUND(IF(ISBLANK(C162),0,VLOOKUP(C162,'[2]Acha Air Sales Price List'!$B$1:$X$65536,12,FALSE)*$L$14),2)</f>
        <v>0</v>
      </c>
      <c r="H162" s="20">
        <f t="shared" si="9"/>
        <v>0</v>
      </c>
      <c r="I162" s="12"/>
    </row>
    <row r="163" spans="1:9" ht="12.4" hidden="1" customHeight="1">
      <c r="A163" s="11"/>
      <c r="B163" s="1"/>
      <c r="C163" s="34"/>
      <c r="D163" s="160"/>
      <c r="E163" s="161"/>
      <c r="F163" s="39" t="str">
        <f>VLOOKUP(C163,'[2]Acha Air Sales Price List'!$B$1:$D$65536,3,FALSE)</f>
        <v>Exchange rate :</v>
      </c>
      <c r="G163" s="19">
        <f>ROUND(IF(ISBLANK(C163),0,VLOOKUP(C163,'[2]Acha Air Sales Price List'!$B$1:$X$65536,12,FALSE)*$L$14),2)</f>
        <v>0</v>
      </c>
      <c r="H163" s="20">
        <f t="shared" si="9"/>
        <v>0</v>
      </c>
      <c r="I163" s="12"/>
    </row>
    <row r="164" spans="1:9" ht="12.4" hidden="1" customHeight="1">
      <c r="A164" s="11"/>
      <c r="B164" s="1"/>
      <c r="C164" s="34"/>
      <c r="D164" s="160"/>
      <c r="E164" s="161"/>
      <c r="F164" s="39" t="str">
        <f>VLOOKUP(C164,'[2]Acha Air Sales Price List'!$B$1:$D$65536,3,FALSE)</f>
        <v>Exchange rate :</v>
      </c>
      <c r="G164" s="19">
        <f>ROUND(IF(ISBLANK(C164),0,VLOOKUP(C164,'[2]Acha Air Sales Price List'!$B$1:$X$65536,12,FALSE)*$L$14),2)</f>
        <v>0</v>
      </c>
      <c r="H164" s="20">
        <f t="shared" si="9"/>
        <v>0</v>
      </c>
      <c r="I164" s="12"/>
    </row>
    <row r="165" spans="1:9" ht="12.4" hidden="1" customHeight="1">
      <c r="A165" s="11"/>
      <c r="B165" s="1"/>
      <c r="C165" s="34"/>
      <c r="D165" s="160"/>
      <c r="E165" s="161"/>
      <c r="F165" s="39" t="str">
        <f>VLOOKUP(C165,'[2]Acha Air Sales Price List'!$B$1:$D$65536,3,FALSE)</f>
        <v>Exchange rate :</v>
      </c>
      <c r="G165" s="19">
        <f>ROUND(IF(ISBLANK(C165),0,VLOOKUP(C165,'[2]Acha Air Sales Price List'!$B$1:$X$65536,12,FALSE)*$L$14),2)</f>
        <v>0</v>
      </c>
      <c r="H165" s="20">
        <f t="shared" si="9"/>
        <v>0</v>
      </c>
      <c r="I165" s="12"/>
    </row>
    <row r="166" spans="1:9" ht="12.4" hidden="1" customHeight="1">
      <c r="A166" s="11"/>
      <c r="B166" s="1"/>
      <c r="C166" s="34"/>
      <c r="D166" s="160"/>
      <c r="E166" s="161"/>
      <c r="F166" s="39" t="str">
        <f>VLOOKUP(C166,'[2]Acha Air Sales Price List'!$B$1:$D$65536,3,FALSE)</f>
        <v>Exchange rate :</v>
      </c>
      <c r="G166" s="19">
        <f>ROUND(IF(ISBLANK(C166),0,VLOOKUP(C166,'[2]Acha Air Sales Price List'!$B$1:$X$65536,12,FALSE)*$L$14),2)</f>
        <v>0</v>
      </c>
      <c r="H166" s="20">
        <f t="shared" si="9"/>
        <v>0</v>
      </c>
      <c r="I166" s="12"/>
    </row>
    <row r="167" spans="1:9" ht="12.4" hidden="1" customHeight="1">
      <c r="A167" s="11"/>
      <c r="B167" s="1"/>
      <c r="C167" s="34"/>
      <c r="D167" s="160"/>
      <c r="E167" s="161"/>
      <c r="F167" s="39" t="str">
        <f>VLOOKUP(C167,'[2]Acha Air Sales Price List'!$B$1:$D$65536,3,FALSE)</f>
        <v>Exchange rate :</v>
      </c>
      <c r="G167" s="19">
        <f>ROUND(IF(ISBLANK(C167),0,VLOOKUP(C167,'[2]Acha Air Sales Price List'!$B$1:$X$65536,12,FALSE)*$L$14),2)</f>
        <v>0</v>
      </c>
      <c r="H167" s="20">
        <f t="shared" si="9"/>
        <v>0</v>
      </c>
      <c r="I167" s="12"/>
    </row>
    <row r="168" spans="1:9" ht="12.4" hidden="1" customHeight="1">
      <c r="A168" s="11"/>
      <c r="B168" s="1"/>
      <c r="C168" s="34"/>
      <c r="D168" s="160"/>
      <c r="E168" s="161"/>
      <c r="F168" s="39" t="str">
        <f>VLOOKUP(C168,'[2]Acha Air Sales Price List'!$B$1:$D$65536,3,FALSE)</f>
        <v>Exchange rate :</v>
      </c>
      <c r="G168" s="19">
        <f>ROUND(IF(ISBLANK(C168),0,VLOOKUP(C168,'[2]Acha Air Sales Price List'!$B$1:$X$65536,12,FALSE)*$L$14),2)</f>
        <v>0</v>
      </c>
      <c r="H168" s="20">
        <f t="shared" si="9"/>
        <v>0</v>
      </c>
      <c r="I168" s="12"/>
    </row>
    <row r="169" spans="1:9" ht="12.4" hidden="1" customHeight="1">
      <c r="A169" s="11"/>
      <c r="B169" s="1"/>
      <c r="C169" s="34"/>
      <c r="D169" s="160"/>
      <c r="E169" s="161"/>
      <c r="F169" s="39" t="str">
        <f>VLOOKUP(C169,'[2]Acha Air Sales Price List'!$B$1:$D$65536,3,FALSE)</f>
        <v>Exchange rate :</v>
      </c>
      <c r="G169" s="19">
        <f>ROUND(IF(ISBLANK(C169),0,VLOOKUP(C169,'[2]Acha Air Sales Price List'!$B$1:$X$65536,12,FALSE)*$L$14),2)</f>
        <v>0</v>
      </c>
      <c r="H169" s="20">
        <f t="shared" si="9"/>
        <v>0</v>
      </c>
      <c r="I169" s="12"/>
    </row>
    <row r="170" spans="1:9" ht="12.4" hidden="1" customHeight="1">
      <c r="A170" s="11"/>
      <c r="B170" s="1"/>
      <c r="C170" s="34"/>
      <c r="D170" s="160"/>
      <c r="E170" s="161"/>
      <c r="F170" s="39" t="str">
        <f>VLOOKUP(C170,'[2]Acha Air Sales Price List'!$B$1:$D$65536,3,FALSE)</f>
        <v>Exchange rate :</v>
      </c>
      <c r="G170" s="19">
        <f>ROUND(IF(ISBLANK(C170),0,VLOOKUP(C170,'[2]Acha Air Sales Price List'!$B$1:$X$65536,12,FALSE)*$L$14),2)</f>
        <v>0</v>
      </c>
      <c r="H170" s="20">
        <f t="shared" si="9"/>
        <v>0</v>
      </c>
      <c r="I170" s="12"/>
    </row>
    <row r="171" spans="1:9" ht="12.4" hidden="1" customHeight="1">
      <c r="A171" s="11"/>
      <c r="B171" s="1"/>
      <c r="C171" s="34"/>
      <c r="D171" s="160"/>
      <c r="E171" s="161"/>
      <c r="F171" s="39" t="str">
        <f>VLOOKUP(C171,'[2]Acha Air Sales Price List'!$B$1:$D$65536,3,FALSE)</f>
        <v>Exchange rate :</v>
      </c>
      <c r="G171" s="19">
        <f>ROUND(IF(ISBLANK(C171),0,VLOOKUP(C171,'[2]Acha Air Sales Price List'!$B$1:$X$65536,12,FALSE)*$L$14),2)</f>
        <v>0</v>
      </c>
      <c r="H171" s="20">
        <f t="shared" si="9"/>
        <v>0</v>
      </c>
      <c r="I171" s="12"/>
    </row>
    <row r="172" spans="1:9" ht="12.4" hidden="1" customHeight="1">
      <c r="A172" s="11"/>
      <c r="B172" s="1"/>
      <c r="C172" s="34"/>
      <c r="D172" s="160"/>
      <c r="E172" s="161"/>
      <c r="F172" s="39" t="str">
        <f>VLOOKUP(C172,'[2]Acha Air Sales Price List'!$B$1:$D$65536,3,FALSE)</f>
        <v>Exchange rate :</v>
      </c>
      <c r="G172" s="19">
        <f>ROUND(IF(ISBLANK(C172),0,VLOOKUP(C172,'[2]Acha Air Sales Price List'!$B$1:$X$65536,12,FALSE)*$L$14),2)</f>
        <v>0</v>
      </c>
      <c r="H172" s="20">
        <f t="shared" si="9"/>
        <v>0</v>
      </c>
      <c r="I172" s="12"/>
    </row>
    <row r="173" spans="1:9" ht="12.4" hidden="1" customHeight="1">
      <c r="A173" s="11"/>
      <c r="B173" s="1"/>
      <c r="C173" s="34"/>
      <c r="D173" s="160"/>
      <c r="E173" s="161"/>
      <c r="F173" s="39" t="str">
        <f>VLOOKUP(C173,'[2]Acha Air Sales Price List'!$B$1:$D$65536,3,FALSE)</f>
        <v>Exchange rate :</v>
      </c>
      <c r="G173" s="19">
        <f>ROUND(IF(ISBLANK(C173),0,VLOOKUP(C173,'[2]Acha Air Sales Price List'!$B$1:$X$65536,12,FALSE)*$L$14),2)</f>
        <v>0</v>
      </c>
      <c r="H173" s="20">
        <f t="shared" si="9"/>
        <v>0</v>
      </c>
      <c r="I173" s="12"/>
    </row>
    <row r="174" spans="1:9" ht="12.4" hidden="1" customHeight="1">
      <c r="A174" s="11"/>
      <c r="B174" s="1"/>
      <c r="C174" s="34"/>
      <c r="D174" s="160"/>
      <c r="E174" s="161"/>
      <c r="F174" s="39" t="str">
        <f>VLOOKUP(C174,'[2]Acha Air Sales Price List'!$B$1:$D$65536,3,FALSE)</f>
        <v>Exchange rate :</v>
      </c>
      <c r="G174" s="19">
        <f>ROUND(IF(ISBLANK(C174),0,VLOOKUP(C174,'[2]Acha Air Sales Price List'!$B$1:$X$65536,12,FALSE)*$L$14),2)</f>
        <v>0</v>
      </c>
      <c r="H174" s="20">
        <f t="shared" si="9"/>
        <v>0</v>
      </c>
      <c r="I174" s="12"/>
    </row>
    <row r="175" spans="1:9" ht="12.4" hidden="1" customHeight="1">
      <c r="A175" s="11"/>
      <c r="B175" s="1"/>
      <c r="C175" s="34"/>
      <c r="D175" s="160"/>
      <c r="E175" s="161"/>
      <c r="F175" s="39" t="str">
        <f>VLOOKUP(C175,'[2]Acha Air Sales Price List'!$B$1:$D$65536,3,FALSE)</f>
        <v>Exchange rate :</v>
      </c>
      <c r="G175" s="19">
        <f>ROUND(IF(ISBLANK(C175),0,VLOOKUP(C175,'[2]Acha Air Sales Price List'!$B$1:$X$65536,12,FALSE)*$L$14),2)</f>
        <v>0</v>
      </c>
      <c r="H175" s="20">
        <f t="shared" si="9"/>
        <v>0</v>
      </c>
      <c r="I175" s="12"/>
    </row>
    <row r="176" spans="1:9" ht="12.4" hidden="1" customHeight="1">
      <c r="A176" s="11"/>
      <c r="B176" s="1"/>
      <c r="C176" s="34"/>
      <c r="D176" s="160"/>
      <c r="E176" s="161"/>
      <c r="F176" s="39" t="str">
        <f>VLOOKUP(C176,'[2]Acha Air Sales Price List'!$B$1:$D$65536,3,FALSE)</f>
        <v>Exchange rate :</v>
      </c>
      <c r="G176" s="19">
        <f>ROUND(IF(ISBLANK(C176),0,VLOOKUP(C176,'[2]Acha Air Sales Price List'!$B$1:$X$65536,12,FALSE)*$L$14),2)</f>
        <v>0</v>
      </c>
      <c r="H176" s="20">
        <f t="shared" si="9"/>
        <v>0</v>
      </c>
      <c r="I176" s="12"/>
    </row>
    <row r="177" spans="1:9" ht="12.4" hidden="1" customHeight="1">
      <c r="A177" s="11"/>
      <c r="B177" s="1"/>
      <c r="C177" s="34"/>
      <c r="D177" s="160"/>
      <c r="E177" s="161"/>
      <c r="F177" s="39" t="str">
        <f>VLOOKUP(C177,'[2]Acha Air Sales Price List'!$B$1:$D$65536,3,FALSE)</f>
        <v>Exchange rate :</v>
      </c>
      <c r="G177" s="19">
        <f>ROUND(IF(ISBLANK(C177),0,VLOOKUP(C177,'[2]Acha Air Sales Price List'!$B$1:$X$65536,12,FALSE)*$L$14),2)</f>
        <v>0</v>
      </c>
      <c r="H177" s="20">
        <f t="shared" si="9"/>
        <v>0</v>
      </c>
      <c r="I177" s="12"/>
    </row>
    <row r="178" spans="1:9" ht="12.4" hidden="1" customHeight="1">
      <c r="A178" s="11"/>
      <c r="B178" s="1"/>
      <c r="C178" s="34"/>
      <c r="D178" s="160"/>
      <c r="E178" s="161"/>
      <c r="F178" s="39" t="str">
        <f>VLOOKUP(C178,'[2]Acha Air Sales Price List'!$B$1:$D$65536,3,FALSE)</f>
        <v>Exchange rate :</v>
      </c>
      <c r="G178" s="19">
        <f>ROUND(IF(ISBLANK(C178),0,VLOOKUP(C178,'[2]Acha Air Sales Price List'!$B$1:$X$65536,12,FALSE)*$L$14),2)</f>
        <v>0</v>
      </c>
      <c r="H178" s="20">
        <f t="shared" si="9"/>
        <v>0</v>
      </c>
      <c r="I178" s="12"/>
    </row>
    <row r="179" spans="1:9" ht="12.4" hidden="1" customHeight="1">
      <c r="A179" s="11"/>
      <c r="B179" s="1"/>
      <c r="C179" s="34"/>
      <c r="D179" s="160"/>
      <c r="E179" s="161"/>
      <c r="F179" s="39" t="str">
        <f>VLOOKUP(C179,'[2]Acha Air Sales Price List'!$B$1:$D$65536,3,FALSE)</f>
        <v>Exchange rate :</v>
      </c>
      <c r="G179" s="19">
        <f>ROUND(IF(ISBLANK(C179),0,VLOOKUP(C179,'[2]Acha Air Sales Price List'!$B$1:$X$65536,12,FALSE)*$L$14),2)</f>
        <v>0</v>
      </c>
      <c r="H179" s="20">
        <f t="shared" si="9"/>
        <v>0</v>
      </c>
      <c r="I179" s="12"/>
    </row>
    <row r="180" spans="1:9" ht="12.4" hidden="1" customHeight="1">
      <c r="A180" s="11"/>
      <c r="B180" s="1"/>
      <c r="C180" s="35"/>
      <c r="D180" s="160"/>
      <c r="E180" s="161"/>
      <c r="F180" s="39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si="9"/>
        <v>0</v>
      </c>
      <c r="I180" s="12"/>
    </row>
    <row r="181" spans="1:9" ht="12" hidden="1" customHeight="1">
      <c r="A181" s="11"/>
      <c r="B181" s="1"/>
      <c r="C181" s="34"/>
      <c r="D181" s="160"/>
      <c r="E181" s="161"/>
      <c r="F181" s="39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9"/>
        <v>0</v>
      </c>
      <c r="I181" s="12"/>
    </row>
    <row r="182" spans="1:9" ht="12.4" hidden="1" customHeight="1">
      <c r="A182" s="11"/>
      <c r="B182" s="1"/>
      <c r="C182" s="34"/>
      <c r="D182" s="160"/>
      <c r="E182" s="161"/>
      <c r="F182" s="39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9"/>
        <v>0</v>
      </c>
      <c r="I182" s="12"/>
    </row>
    <row r="183" spans="1:9" ht="12.4" hidden="1" customHeight="1">
      <c r="A183" s="11"/>
      <c r="B183" s="1"/>
      <c r="C183" s="34"/>
      <c r="D183" s="160"/>
      <c r="E183" s="161"/>
      <c r="F183" s="39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9"/>
        <v>0</v>
      </c>
      <c r="I183" s="12"/>
    </row>
    <row r="184" spans="1:9" ht="12.4" hidden="1" customHeight="1">
      <c r="A184" s="11"/>
      <c r="B184" s="1"/>
      <c r="C184" s="34"/>
      <c r="D184" s="160"/>
      <c r="E184" s="161"/>
      <c r="F184" s="39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9"/>
        <v>0</v>
      </c>
      <c r="I184" s="12"/>
    </row>
    <row r="185" spans="1:9" ht="12.4" hidden="1" customHeight="1">
      <c r="A185" s="11"/>
      <c r="B185" s="1"/>
      <c r="C185" s="34"/>
      <c r="D185" s="160"/>
      <c r="E185" s="161"/>
      <c r="F185" s="39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9"/>
        <v>0</v>
      </c>
      <c r="I185" s="12"/>
    </row>
    <row r="186" spans="1:9" ht="12.4" hidden="1" customHeight="1">
      <c r="A186" s="11"/>
      <c r="B186" s="1"/>
      <c r="C186" s="34"/>
      <c r="D186" s="160"/>
      <c r="E186" s="161"/>
      <c r="F186" s="39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9"/>
        <v>0</v>
      </c>
      <c r="I186" s="12"/>
    </row>
    <row r="187" spans="1:9" ht="12.4" hidden="1" customHeight="1">
      <c r="A187" s="11"/>
      <c r="B187" s="1"/>
      <c r="C187" s="34"/>
      <c r="D187" s="160"/>
      <c r="E187" s="161"/>
      <c r="F187" s="39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9"/>
        <v>0</v>
      </c>
      <c r="I187" s="12"/>
    </row>
    <row r="188" spans="1:9" ht="12.4" hidden="1" customHeight="1">
      <c r="A188" s="11"/>
      <c r="B188" s="1"/>
      <c r="C188" s="34"/>
      <c r="D188" s="160"/>
      <c r="E188" s="161"/>
      <c r="F188" s="39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9"/>
        <v>0</v>
      </c>
      <c r="I188" s="12"/>
    </row>
    <row r="189" spans="1:9" ht="12.4" hidden="1" customHeight="1">
      <c r="A189" s="11"/>
      <c r="B189" s="1"/>
      <c r="C189" s="34"/>
      <c r="D189" s="160"/>
      <c r="E189" s="161"/>
      <c r="F189" s="39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9"/>
        <v>0</v>
      </c>
      <c r="I189" s="12"/>
    </row>
    <row r="190" spans="1:9" ht="12.4" hidden="1" customHeight="1">
      <c r="A190" s="11"/>
      <c r="B190" s="1"/>
      <c r="C190" s="34"/>
      <c r="D190" s="160"/>
      <c r="E190" s="161"/>
      <c r="F190" s="39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9"/>
        <v>0</v>
      </c>
      <c r="I190" s="12"/>
    </row>
    <row r="191" spans="1:9" ht="12.4" hidden="1" customHeight="1">
      <c r="A191" s="11"/>
      <c r="B191" s="1"/>
      <c r="C191" s="34"/>
      <c r="D191" s="160"/>
      <c r="E191" s="161"/>
      <c r="F191" s="39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9"/>
        <v>0</v>
      </c>
      <c r="I191" s="12"/>
    </row>
    <row r="192" spans="1:9" ht="12.4" hidden="1" customHeight="1">
      <c r="A192" s="11"/>
      <c r="B192" s="1"/>
      <c r="C192" s="34"/>
      <c r="D192" s="160"/>
      <c r="E192" s="161"/>
      <c r="F192" s="39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9"/>
        <v>0</v>
      </c>
      <c r="I192" s="12"/>
    </row>
    <row r="193" spans="1:9" ht="12.4" hidden="1" customHeight="1">
      <c r="A193" s="11"/>
      <c r="B193" s="1"/>
      <c r="C193" s="34"/>
      <c r="D193" s="160"/>
      <c r="E193" s="161"/>
      <c r="F193" s="39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9"/>
        <v>0</v>
      </c>
      <c r="I193" s="12"/>
    </row>
    <row r="194" spans="1:9" ht="12.4" hidden="1" customHeight="1">
      <c r="A194" s="11"/>
      <c r="B194" s="1"/>
      <c r="C194" s="34"/>
      <c r="D194" s="160"/>
      <c r="E194" s="161"/>
      <c r="F194" s="39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9"/>
        <v>0</v>
      </c>
      <c r="I194" s="12"/>
    </row>
    <row r="195" spans="1:9" ht="12.4" hidden="1" customHeight="1">
      <c r="A195" s="11"/>
      <c r="B195" s="1"/>
      <c r="C195" s="34"/>
      <c r="D195" s="160"/>
      <c r="E195" s="161"/>
      <c r="F195" s="39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9"/>
        <v>0</v>
      </c>
      <c r="I195" s="12"/>
    </row>
    <row r="196" spans="1:9" ht="12.4" hidden="1" customHeight="1">
      <c r="A196" s="11"/>
      <c r="B196" s="1"/>
      <c r="C196" s="34"/>
      <c r="D196" s="160"/>
      <c r="E196" s="161"/>
      <c r="F196" s="39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9"/>
        <v>0</v>
      </c>
      <c r="I196" s="12"/>
    </row>
    <row r="197" spans="1:9" ht="12.4" hidden="1" customHeight="1">
      <c r="A197" s="11"/>
      <c r="B197" s="1"/>
      <c r="C197" s="34"/>
      <c r="D197" s="160"/>
      <c r="E197" s="161"/>
      <c r="F197" s="39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9"/>
        <v>0</v>
      </c>
      <c r="I197" s="12"/>
    </row>
    <row r="198" spans="1:9" ht="12.4" hidden="1" customHeight="1">
      <c r="A198" s="11"/>
      <c r="B198" s="1"/>
      <c r="C198" s="34"/>
      <c r="D198" s="160"/>
      <c r="E198" s="161"/>
      <c r="F198" s="39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9"/>
        <v>0</v>
      </c>
      <c r="I198" s="12"/>
    </row>
    <row r="199" spans="1:9" ht="12.4" hidden="1" customHeight="1">
      <c r="A199" s="11"/>
      <c r="B199" s="1"/>
      <c r="C199" s="34"/>
      <c r="D199" s="160"/>
      <c r="E199" s="161"/>
      <c r="F199" s="39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9"/>
        <v>0</v>
      </c>
      <c r="I199" s="12"/>
    </row>
    <row r="200" spans="1:9" ht="12.4" hidden="1" customHeight="1">
      <c r="A200" s="11"/>
      <c r="B200" s="1"/>
      <c r="C200" s="34"/>
      <c r="D200" s="160"/>
      <c r="E200" s="161"/>
      <c r="F200" s="39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9"/>
        <v>0</v>
      </c>
      <c r="I200" s="12"/>
    </row>
    <row r="201" spans="1:9" ht="12.4" hidden="1" customHeight="1">
      <c r="A201" s="11"/>
      <c r="B201" s="1"/>
      <c r="C201" s="34"/>
      <c r="D201" s="160"/>
      <c r="E201" s="161"/>
      <c r="F201" s="39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9"/>
        <v>0</v>
      </c>
      <c r="I201" s="12"/>
    </row>
    <row r="202" spans="1:9" ht="12.4" hidden="1" customHeight="1">
      <c r="A202" s="11"/>
      <c r="B202" s="1"/>
      <c r="C202" s="34"/>
      <c r="D202" s="160"/>
      <c r="E202" s="161"/>
      <c r="F202" s="39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9"/>
        <v>0</v>
      </c>
      <c r="I202" s="12"/>
    </row>
    <row r="203" spans="1:9" ht="12.4" hidden="1" customHeight="1">
      <c r="A203" s="11"/>
      <c r="B203" s="1"/>
      <c r="C203" s="34"/>
      <c r="D203" s="160"/>
      <c r="E203" s="161"/>
      <c r="F203" s="39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9"/>
        <v>0</v>
      </c>
      <c r="I203" s="12"/>
    </row>
    <row r="204" spans="1:9" ht="12.4" hidden="1" customHeight="1">
      <c r="A204" s="11"/>
      <c r="B204" s="1"/>
      <c r="C204" s="34"/>
      <c r="D204" s="160"/>
      <c r="E204" s="161"/>
      <c r="F204" s="39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9"/>
        <v>0</v>
      </c>
      <c r="I204" s="12"/>
    </row>
    <row r="205" spans="1:9" ht="12.4" hidden="1" customHeight="1">
      <c r="A205" s="11"/>
      <c r="B205" s="1"/>
      <c r="C205" s="34"/>
      <c r="D205" s="160"/>
      <c r="E205" s="161"/>
      <c r="F205" s="39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9"/>
        <v>0</v>
      </c>
      <c r="I205" s="12"/>
    </row>
    <row r="206" spans="1:9" ht="12.4" hidden="1" customHeight="1">
      <c r="A206" s="11"/>
      <c r="B206" s="1"/>
      <c r="C206" s="34"/>
      <c r="D206" s="160"/>
      <c r="E206" s="161"/>
      <c r="F206" s="39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9"/>
        <v>0</v>
      </c>
      <c r="I206" s="12"/>
    </row>
    <row r="207" spans="1:9" ht="12.4" hidden="1" customHeight="1">
      <c r="A207" s="11"/>
      <c r="B207" s="1"/>
      <c r="C207" s="34"/>
      <c r="D207" s="160"/>
      <c r="E207" s="161"/>
      <c r="F207" s="39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9"/>
        <v>0</v>
      </c>
      <c r="I207" s="12"/>
    </row>
    <row r="208" spans="1:9" ht="12.4" hidden="1" customHeight="1">
      <c r="A208" s="11"/>
      <c r="B208" s="1"/>
      <c r="C208" s="35"/>
      <c r="D208" s="160"/>
      <c r="E208" s="161"/>
      <c r="F208" s="39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>ROUND(IF(ISNUMBER(B208), G208*B208, 0),5)</f>
        <v>0</v>
      </c>
      <c r="I208" s="12"/>
    </row>
    <row r="209" spans="1:9" ht="12" hidden="1" customHeight="1">
      <c r="A209" s="11"/>
      <c r="B209" s="1"/>
      <c r="C209" s="34"/>
      <c r="D209" s="160"/>
      <c r="E209" s="161"/>
      <c r="F209" s="39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ref="H209:H225" si="10">ROUND(IF(ISNUMBER(B209), G209*B209, 0),5)</f>
        <v>0</v>
      </c>
      <c r="I209" s="12"/>
    </row>
    <row r="210" spans="1:9" ht="12.4" hidden="1" customHeight="1">
      <c r="A210" s="11"/>
      <c r="B210" s="1"/>
      <c r="C210" s="34"/>
      <c r="D210" s="160"/>
      <c r="E210" s="161"/>
      <c r="F210" s="39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10"/>
        <v>0</v>
      </c>
      <c r="I210" s="12"/>
    </row>
    <row r="211" spans="1:9" ht="12.4" hidden="1" customHeight="1">
      <c r="A211" s="11"/>
      <c r="B211" s="1"/>
      <c r="C211" s="34"/>
      <c r="D211" s="160"/>
      <c r="E211" s="161"/>
      <c r="F211" s="39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10"/>
        <v>0</v>
      </c>
      <c r="I211" s="12"/>
    </row>
    <row r="212" spans="1:9" ht="12.4" hidden="1" customHeight="1">
      <c r="A212" s="11"/>
      <c r="B212" s="1"/>
      <c r="C212" s="34"/>
      <c r="D212" s="160"/>
      <c r="E212" s="161"/>
      <c r="F212" s="39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10"/>
        <v>0</v>
      </c>
      <c r="I212" s="12"/>
    </row>
    <row r="213" spans="1:9" ht="12.4" hidden="1" customHeight="1">
      <c r="A213" s="11"/>
      <c r="B213" s="1"/>
      <c r="C213" s="34"/>
      <c r="D213" s="160"/>
      <c r="E213" s="161"/>
      <c r="F213" s="39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10"/>
        <v>0</v>
      </c>
      <c r="I213" s="12"/>
    </row>
    <row r="214" spans="1:9" ht="12.4" hidden="1" customHeight="1">
      <c r="A214" s="11"/>
      <c r="B214" s="1"/>
      <c r="C214" s="34"/>
      <c r="D214" s="160"/>
      <c r="E214" s="161"/>
      <c r="F214" s="39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10"/>
        <v>0</v>
      </c>
      <c r="I214" s="12"/>
    </row>
    <row r="215" spans="1:9" ht="12.4" hidden="1" customHeight="1">
      <c r="A215" s="11"/>
      <c r="B215" s="1"/>
      <c r="C215" s="34"/>
      <c r="D215" s="160"/>
      <c r="E215" s="161"/>
      <c r="F215" s="39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10"/>
        <v>0</v>
      </c>
      <c r="I215" s="12"/>
    </row>
    <row r="216" spans="1:9" ht="12.4" hidden="1" customHeight="1">
      <c r="A216" s="11"/>
      <c r="B216" s="1"/>
      <c r="C216" s="34"/>
      <c r="D216" s="160"/>
      <c r="E216" s="161"/>
      <c r="F216" s="39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10"/>
        <v>0</v>
      </c>
      <c r="I216" s="12"/>
    </row>
    <row r="217" spans="1:9" ht="12.4" hidden="1" customHeight="1">
      <c r="A217" s="11"/>
      <c r="B217" s="1"/>
      <c r="C217" s="34"/>
      <c r="D217" s="160"/>
      <c r="E217" s="161"/>
      <c r="F217" s="39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 t="shared" si="10"/>
        <v>0</v>
      </c>
      <c r="I217" s="12"/>
    </row>
    <row r="218" spans="1:9" ht="12.4" hidden="1" customHeight="1">
      <c r="A218" s="11"/>
      <c r="B218" s="1"/>
      <c r="C218" s="34"/>
      <c r="D218" s="160"/>
      <c r="E218" s="161"/>
      <c r="F218" s="39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si="10"/>
        <v>0</v>
      </c>
      <c r="I218" s="12"/>
    </row>
    <row r="219" spans="1:9" ht="12.4" hidden="1" customHeight="1">
      <c r="A219" s="11"/>
      <c r="B219" s="1"/>
      <c r="C219" s="34"/>
      <c r="D219" s="160"/>
      <c r="E219" s="161"/>
      <c r="F219" s="39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10"/>
        <v>0</v>
      </c>
      <c r="I219" s="12"/>
    </row>
    <row r="220" spans="1:9" ht="12.4" hidden="1" customHeight="1">
      <c r="A220" s="11"/>
      <c r="B220" s="1"/>
      <c r="C220" s="34"/>
      <c r="D220" s="160"/>
      <c r="E220" s="161"/>
      <c r="F220" s="39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10"/>
        <v>0</v>
      </c>
      <c r="I220" s="12"/>
    </row>
    <row r="221" spans="1:9" ht="12.4" hidden="1" customHeight="1">
      <c r="A221" s="11"/>
      <c r="B221" s="1"/>
      <c r="C221" s="34"/>
      <c r="D221" s="160"/>
      <c r="E221" s="161"/>
      <c r="F221" s="39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10"/>
        <v>0</v>
      </c>
      <c r="I221" s="12"/>
    </row>
    <row r="222" spans="1:9" ht="12.4" hidden="1" customHeight="1">
      <c r="A222" s="11"/>
      <c r="B222" s="1"/>
      <c r="C222" s="34"/>
      <c r="D222" s="160"/>
      <c r="E222" s="161"/>
      <c r="F222" s="39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10"/>
        <v>0</v>
      </c>
      <c r="I222" s="12"/>
    </row>
    <row r="223" spans="1:9" ht="12.4" hidden="1" customHeight="1">
      <c r="A223" s="11"/>
      <c r="B223" s="1"/>
      <c r="C223" s="34"/>
      <c r="D223" s="160"/>
      <c r="E223" s="161"/>
      <c r="F223" s="39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10"/>
        <v>0</v>
      </c>
      <c r="I223" s="12"/>
    </row>
    <row r="224" spans="1:9" ht="12.4" hidden="1" customHeight="1">
      <c r="A224" s="11"/>
      <c r="B224" s="1"/>
      <c r="C224" s="35"/>
      <c r="D224" s="160"/>
      <c r="E224" s="161"/>
      <c r="F224" s="39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 t="shared" si="10"/>
        <v>0</v>
      </c>
      <c r="I224" s="12"/>
    </row>
    <row r="225" spans="1:9" ht="12.4" hidden="1" customHeight="1">
      <c r="A225" s="11"/>
      <c r="B225" s="1"/>
      <c r="C225" s="35"/>
      <c r="D225" s="160"/>
      <c r="E225" s="161"/>
      <c r="F225" s="39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si="10"/>
        <v>0</v>
      </c>
      <c r="I225" s="12"/>
    </row>
    <row r="226" spans="1:9" ht="12.4" hidden="1" customHeight="1">
      <c r="A226" s="11"/>
      <c r="B226" s="1"/>
      <c r="C226" s="34"/>
      <c r="D226" s="160"/>
      <c r="E226" s="161"/>
      <c r="F226" s="39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>ROUND(IF(ISNUMBER(B226), G226*B226, 0),5)</f>
        <v>0</v>
      </c>
      <c r="I226" s="12"/>
    </row>
    <row r="227" spans="1:9" ht="12.4" hidden="1" customHeight="1">
      <c r="A227" s="11"/>
      <c r="B227" s="1"/>
      <c r="C227" s="34"/>
      <c r="D227" s="160"/>
      <c r="E227" s="161"/>
      <c r="F227" s="39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ref="H227:H264" si="11">ROUND(IF(ISNUMBER(B227), G227*B227, 0),5)</f>
        <v>0</v>
      </c>
      <c r="I227" s="12"/>
    </row>
    <row r="228" spans="1:9" ht="12.4" hidden="1" customHeight="1">
      <c r="A228" s="11"/>
      <c r="B228" s="1"/>
      <c r="C228" s="34"/>
      <c r="D228" s="160"/>
      <c r="E228" s="161"/>
      <c r="F228" s="39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11"/>
        <v>0</v>
      </c>
      <c r="I228" s="12"/>
    </row>
    <row r="229" spans="1:9" ht="12.4" hidden="1" customHeight="1">
      <c r="A229" s="11"/>
      <c r="B229" s="1"/>
      <c r="C229" s="34"/>
      <c r="D229" s="160"/>
      <c r="E229" s="161"/>
      <c r="F229" s="39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11"/>
        <v>0</v>
      </c>
      <c r="I229" s="12"/>
    </row>
    <row r="230" spans="1:9" ht="12.4" hidden="1" customHeight="1">
      <c r="A230" s="11"/>
      <c r="B230" s="1"/>
      <c r="C230" s="34"/>
      <c r="D230" s="160"/>
      <c r="E230" s="161"/>
      <c r="F230" s="39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11"/>
        <v>0</v>
      </c>
      <c r="I230" s="12"/>
    </row>
    <row r="231" spans="1:9" ht="12.4" hidden="1" customHeight="1">
      <c r="A231" s="11"/>
      <c r="B231" s="1"/>
      <c r="C231" s="34"/>
      <c r="D231" s="160"/>
      <c r="E231" s="161"/>
      <c r="F231" s="39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11"/>
        <v>0</v>
      </c>
      <c r="I231" s="12"/>
    </row>
    <row r="232" spans="1:9" ht="12.4" hidden="1" customHeight="1">
      <c r="A232" s="11"/>
      <c r="B232" s="1"/>
      <c r="C232" s="34"/>
      <c r="D232" s="160"/>
      <c r="E232" s="161"/>
      <c r="F232" s="39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11"/>
        <v>0</v>
      </c>
      <c r="I232" s="12"/>
    </row>
    <row r="233" spans="1:9" ht="12.4" hidden="1" customHeight="1">
      <c r="A233" s="11"/>
      <c r="B233" s="1"/>
      <c r="C233" s="34"/>
      <c r="D233" s="160"/>
      <c r="E233" s="161"/>
      <c r="F233" s="39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11"/>
        <v>0</v>
      </c>
      <c r="I233" s="12"/>
    </row>
    <row r="234" spans="1:9" ht="12.4" hidden="1" customHeight="1">
      <c r="A234" s="11"/>
      <c r="B234" s="1"/>
      <c r="C234" s="34"/>
      <c r="D234" s="160"/>
      <c r="E234" s="161"/>
      <c r="F234" s="39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 t="shared" si="11"/>
        <v>0</v>
      </c>
      <c r="I234" s="12"/>
    </row>
    <row r="235" spans="1:9" ht="12.4" hidden="1" customHeight="1">
      <c r="A235" s="11"/>
      <c r="B235" s="1"/>
      <c r="C235" s="34"/>
      <c r="D235" s="160"/>
      <c r="E235" s="161"/>
      <c r="F235" s="39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 t="shared" si="11"/>
        <v>0</v>
      </c>
      <c r="I235" s="12"/>
    </row>
    <row r="236" spans="1:9" ht="12.4" hidden="1" customHeight="1">
      <c r="A236" s="11"/>
      <c r="B236" s="1"/>
      <c r="C236" s="34"/>
      <c r="D236" s="160"/>
      <c r="E236" s="161"/>
      <c r="F236" s="39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si="11"/>
        <v>0</v>
      </c>
      <c r="I236" s="12"/>
    </row>
    <row r="237" spans="1:9" ht="12.4" hidden="1" customHeight="1">
      <c r="A237" s="11"/>
      <c r="B237" s="1"/>
      <c r="C237" s="35"/>
      <c r="D237" s="160"/>
      <c r="E237" s="161"/>
      <c r="F237" s="39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11"/>
        <v>0</v>
      </c>
      <c r="I237" s="12"/>
    </row>
    <row r="238" spans="1:9" ht="12" hidden="1" customHeight="1">
      <c r="A238" s="11"/>
      <c r="B238" s="1"/>
      <c r="C238" s="34"/>
      <c r="D238" s="160"/>
      <c r="E238" s="161"/>
      <c r="F238" s="39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11"/>
        <v>0</v>
      </c>
      <c r="I238" s="12"/>
    </row>
    <row r="239" spans="1:9" ht="12.4" hidden="1" customHeight="1">
      <c r="A239" s="11"/>
      <c r="B239" s="1"/>
      <c r="C239" s="34"/>
      <c r="D239" s="160"/>
      <c r="E239" s="161"/>
      <c r="F239" s="39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11"/>
        <v>0</v>
      </c>
      <c r="I239" s="12"/>
    </row>
    <row r="240" spans="1:9" ht="12.4" hidden="1" customHeight="1">
      <c r="A240" s="11"/>
      <c r="B240" s="1"/>
      <c r="C240" s="34"/>
      <c r="D240" s="160"/>
      <c r="E240" s="161"/>
      <c r="F240" s="39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11"/>
        <v>0</v>
      </c>
      <c r="I240" s="12"/>
    </row>
    <row r="241" spans="1:9" ht="12.4" hidden="1" customHeight="1">
      <c r="A241" s="11"/>
      <c r="B241" s="1"/>
      <c r="C241" s="34"/>
      <c r="D241" s="160"/>
      <c r="E241" s="161"/>
      <c r="F241" s="39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11"/>
        <v>0</v>
      </c>
      <c r="I241" s="12"/>
    </row>
    <row r="242" spans="1:9" ht="12.4" hidden="1" customHeight="1">
      <c r="A242" s="11"/>
      <c r="B242" s="1"/>
      <c r="C242" s="34"/>
      <c r="D242" s="160"/>
      <c r="E242" s="161"/>
      <c r="F242" s="39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11"/>
        <v>0</v>
      </c>
      <c r="I242" s="12"/>
    </row>
    <row r="243" spans="1:9" ht="12.4" hidden="1" customHeight="1">
      <c r="A243" s="11"/>
      <c r="B243" s="1"/>
      <c r="C243" s="34"/>
      <c r="D243" s="160"/>
      <c r="E243" s="161"/>
      <c r="F243" s="39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11"/>
        <v>0</v>
      </c>
      <c r="I243" s="12"/>
    </row>
    <row r="244" spans="1:9" ht="12.4" hidden="1" customHeight="1">
      <c r="A244" s="11"/>
      <c r="B244" s="1"/>
      <c r="C244" s="34"/>
      <c r="D244" s="160"/>
      <c r="E244" s="161"/>
      <c r="F244" s="39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11"/>
        <v>0</v>
      </c>
      <c r="I244" s="12"/>
    </row>
    <row r="245" spans="1:9" ht="12.4" hidden="1" customHeight="1">
      <c r="A245" s="11"/>
      <c r="B245" s="1"/>
      <c r="C245" s="34"/>
      <c r="D245" s="160"/>
      <c r="E245" s="161"/>
      <c r="F245" s="39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11"/>
        <v>0</v>
      </c>
      <c r="I245" s="12"/>
    </row>
    <row r="246" spans="1:9" ht="12.4" hidden="1" customHeight="1">
      <c r="A246" s="11"/>
      <c r="B246" s="1"/>
      <c r="C246" s="34"/>
      <c r="D246" s="160"/>
      <c r="E246" s="161"/>
      <c r="F246" s="39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11"/>
        <v>0</v>
      </c>
      <c r="I246" s="12"/>
    </row>
    <row r="247" spans="1:9" ht="12.4" hidden="1" customHeight="1">
      <c r="A247" s="11"/>
      <c r="B247" s="1"/>
      <c r="C247" s="34"/>
      <c r="D247" s="160"/>
      <c r="E247" s="161"/>
      <c r="F247" s="39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11"/>
        <v>0</v>
      </c>
      <c r="I247" s="12"/>
    </row>
    <row r="248" spans="1:9" ht="12.4" hidden="1" customHeight="1">
      <c r="A248" s="11"/>
      <c r="B248" s="1"/>
      <c r="C248" s="34"/>
      <c r="D248" s="160"/>
      <c r="E248" s="161"/>
      <c r="F248" s="39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11"/>
        <v>0</v>
      </c>
      <c r="I248" s="12"/>
    </row>
    <row r="249" spans="1:9" ht="12.4" hidden="1" customHeight="1">
      <c r="A249" s="11"/>
      <c r="B249" s="1"/>
      <c r="C249" s="34"/>
      <c r="D249" s="160"/>
      <c r="E249" s="161"/>
      <c r="F249" s="39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11"/>
        <v>0</v>
      </c>
      <c r="I249" s="12"/>
    </row>
    <row r="250" spans="1:9" ht="12.4" hidden="1" customHeight="1">
      <c r="A250" s="11"/>
      <c r="B250" s="1"/>
      <c r="C250" s="34"/>
      <c r="D250" s="160"/>
      <c r="E250" s="161"/>
      <c r="F250" s="39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11"/>
        <v>0</v>
      </c>
      <c r="I250" s="12"/>
    </row>
    <row r="251" spans="1:9" ht="12.4" hidden="1" customHeight="1">
      <c r="A251" s="11"/>
      <c r="B251" s="1"/>
      <c r="C251" s="34"/>
      <c r="D251" s="160"/>
      <c r="E251" s="161"/>
      <c r="F251" s="39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11"/>
        <v>0</v>
      </c>
      <c r="I251" s="12"/>
    </row>
    <row r="252" spans="1:9" ht="12.4" hidden="1" customHeight="1">
      <c r="A252" s="11"/>
      <c r="B252" s="1"/>
      <c r="C252" s="34"/>
      <c r="D252" s="160"/>
      <c r="E252" s="161"/>
      <c r="F252" s="39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11"/>
        <v>0</v>
      </c>
      <c r="I252" s="12"/>
    </row>
    <row r="253" spans="1:9" ht="12.4" hidden="1" customHeight="1">
      <c r="A253" s="11"/>
      <c r="B253" s="1"/>
      <c r="C253" s="34"/>
      <c r="D253" s="160"/>
      <c r="E253" s="161"/>
      <c r="F253" s="39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11"/>
        <v>0</v>
      </c>
      <c r="I253" s="12"/>
    </row>
    <row r="254" spans="1:9" ht="12.4" hidden="1" customHeight="1">
      <c r="A254" s="11"/>
      <c r="B254" s="1"/>
      <c r="C254" s="34"/>
      <c r="D254" s="160"/>
      <c r="E254" s="161"/>
      <c r="F254" s="39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11"/>
        <v>0</v>
      </c>
      <c r="I254" s="12"/>
    </row>
    <row r="255" spans="1:9" ht="12.4" hidden="1" customHeight="1">
      <c r="A255" s="11"/>
      <c r="B255" s="1"/>
      <c r="C255" s="34"/>
      <c r="D255" s="160"/>
      <c r="E255" s="161"/>
      <c r="F255" s="39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11"/>
        <v>0</v>
      </c>
      <c r="I255" s="12"/>
    </row>
    <row r="256" spans="1:9" ht="12.4" hidden="1" customHeight="1">
      <c r="A256" s="11"/>
      <c r="B256" s="1"/>
      <c r="C256" s="34"/>
      <c r="D256" s="160"/>
      <c r="E256" s="161"/>
      <c r="F256" s="39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11"/>
        <v>0</v>
      </c>
      <c r="I256" s="12"/>
    </row>
    <row r="257" spans="1:9" ht="12.4" hidden="1" customHeight="1">
      <c r="A257" s="11"/>
      <c r="B257" s="1"/>
      <c r="C257" s="34"/>
      <c r="D257" s="160"/>
      <c r="E257" s="161"/>
      <c r="F257" s="39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11"/>
        <v>0</v>
      </c>
      <c r="I257" s="12"/>
    </row>
    <row r="258" spans="1:9" ht="12.4" hidden="1" customHeight="1">
      <c r="A258" s="11"/>
      <c r="B258" s="1"/>
      <c r="C258" s="34"/>
      <c r="D258" s="160"/>
      <c r="E258" s="161"/>
      <c r="F258" s="39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11"/>
        <v>0</v>
      </c>
      <c r="I258" s="12"/>
    </row>
    <row r="259" spans="1:9" ht="12.4" hidden="1" customHeight="1">
      <c r="A259" s="11"/>
      <c r="B259" s="1"/>
      <c r="C259" s="34"/>
      <c r="D259" s="160"/>
      <c r="E259" s="161"/>
      <c r="F259" s="39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11"/>
        <v>0</v>
      </c>
      <c r="I259" s="12"/>
    </row>
    <row r="260" spans="1:9" ht="12.4" hidden="1" customHeight="1">
      <c r="A260" s="11"/>
      <c r="B260" s="1"/>
      <c r="C260" s="34"/>
      <c r="D260" s="160"/>
      <c r="E260" s="161"/>
      <c r="F260" s="39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11"/>
        <v>0</v>
      </c>
      <c r="I260" s="12"/>
    </row>
    <row r="261" spans="1:9" ht="12.4" hidden="1" customHeight="1">
      <c r="A261" s="11"/>
      <c r="B261" s="1"/>
      <c r="C261" s="34"/>
      <c r="D261" s="160"/>
      <c r="E261" s="161"/>
      <c r="F261" s="39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11"/>
        <v>0</v>
      </c>
      <c r="I261" s="12"/>
    </row>
    <row r="262" spans="1:9" ht="12.4" hidden="1" customHeight="1">
      <c r="A262" s="11"/>
      <c r="B262" s="1"/>
      <c r="C262" s="34"/>
      <c r="D262" s="160"/>
      <c r="E262" s="161"/>
      <c r="F262" s="39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11"/>
        <v>0</v>
      </c>
      <c r="I262" s="12"/>
    </row>
    <row r="263" spans="1:9" ht="12.4" hidden="1" customHeight="1">
      <c r="A263" s="11"/>
      <c r="B263" s="1"/>
      <c r="C263" s="34"/>
      <c r="D263" s="160"/>
      <c r="E263" s="161"/>
      <c r="F263" s="39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11"/>
        <v>0</v>
      </c>
      <c r="I263" s="12"/>
    </row>
    <row r="264" spans="1:9" ht="12.4" hidden="1" customHeight="1">
      <c r="A264" s="11"/>
      <c r="B264" s="1"/>
      <c r="C264" s="34"/>
      <c r="D264" s="160"/>
      <c r="E264" s="161"/>
      <c r="F264" s="39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11"/>
        <v>0</v>
      </c>
      <c r="I264" s="12"/>
    </row>
    <row r="265" spans="1:9" ht="12.4" hidden="1" customHeight="1">
      <c r="A265" s="11"/>
      <c r="B265" s="1"/>
      <c r="C265" s="35"/>
      <c r="D265" s="160"/>
      <c r="E265" s="161"/>
      <c r="F265" s="39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>ROUND(IF(ISNUMBER(B265), G265*B265, 0),5)</f>
        <v>0</v>
      </c>
      <c r="I265" s="12"/>
    </row>
    <row r="266" spans="1:9" ht="12" hidden="1" customHeight="1">
      <c r="A266" s="11"/>
      <c r="B266" s="1"/>
      <c r="C266" s="34"/>
      <c r="D266" s="160"/>
      <c r="E266" s="161"/>
      <c r="F266" s="39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ref="H266:H316" si="12">ROUND(IF(ISNUMBER(B266), G266*B266, 0),5)</f>
        <v>0</v>
      </c>
      <c r="I266" s="12"/>
    </row>
    <row r="267" spans="1:9" ht="12.4" hidden="1" customHeight="1">
      <c r="A267" s="11"/>
      <c r="B267" s="1"/>
      <c r="C267" s="34"/>
      <c r="D267" s="160"/>
      <c r="E267" s="161"/>
      <c r="F267" s="39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12"/>
        <v>0</v>
      </c>
      <c r="I267" s="12"/>
    </row>
    <row r="268" spans="1:9" ht="12.4" hidden="1" customHeight="1">
      <c r="A268" s="11"/>
      <c r="B268" s="1"/>
      <c r="C268" s="34"/>
      <c r="D268" s="160"/>
      <c r="E268" s="161"/>
      <c r="F268" s="39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12"/>
        <v>0</v>
      </c>
      <c r="I268" s="12"/>
    </row>
    <row r="269" spans="1:9" ht="12.4" hidden="1" customHeight="1">
      <c r="A269" s="11"/>
      <c r="B269" s="1"/>
      <c r="C269" s="34"/>
      <c r="D269" s="160"/>
      <c r="E269" s="161"/>
      <c r="F269" s="39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 t="shared" si="12"/>
        <v>0</v>
      </c>
      <c r="I269" s="12"/>
    </row>
    <row r="270" spans="1:9" ht="12.4" hidden="1" customHeight="1">
      <c r="A270" s="11"/>
      <c r="B270" s="1"/>
      <c r="C270" s="34"/>
      <c r="D270" s="160"/>
      <c r="E270" s="161"/>
      <c r="F270" s="39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si="12"/>
        <v>0</v>
      </c>
      <c r="I270" s="12"/>
    </row>
    <row r="271" spans="1:9" ht="12.4" hidden="1" customHeight="1">
      <c r="A271" s="11"/>
      <c r="B271" s="1"/>
      <c r="C271" s="34"/>
      <c r="D271" s="160"/>
      <c r="E271" s="161"/>
      <c r="F271" s="39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12"/>
        <v>0</v>
      </c>
      <c r="I271" s="12"/>
    </row>
    <row r="272" spans="1:9" ht="12.4" hidden="1" customHeight="1">
      <c r="A272" s="11"/>
      <c r="B272" s="1"/>
      <c r="C272" s="34"/>
      <c r="D272" s="160"/>
      <c r="E272" s="161"/>
      <c r="F272" s="39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12"/>
        <v>0</v>
      </c>
      <c r="I272" s="12"/>
    </row>
    <row r="273" spans="1:9" ht="12.4" hidden="1" customHeight="1">
      <c r="A273" s="11"/>
      <c r="B273" s="1"/>
      <c r="C273" s="34"/>
      <c r="D273" s="160"/>
      <c r="E273" s="161"/>
      <c r="F273" s="39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12"/>
        <v>0</v>
      </c>
      <c r="I273" s="12"/>
    </row>
    <row r="274" spans="1:9" ht="12.4" hidden="1" customHeight="1">
      <c r="A274" s="11"/>
      <c r="B274" s="1"/>
      <c r="C274" s="34"/>
      <c r="D274" s="160"/>
      <c r="E274" s="161"/>
      <c r="F274" s="39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12"/>
        <v>0</v>
      </c>
      <c r="I274" s="12"/>
    </row>
    <row r="275" spans="1:9" ht="12.4" hidden="1" customHeight="1">
      <c r="A275" s="11"/>
      <c r="B275" s="1"/>
      <c r="C275" s="34"/>
      <c r="D275" s="160"/>
      <c r="E275" s="161"/>
      <c r="F275" s="39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12"/>
        <v>0</v>
      </c>
      <c r="I275" s="12"/>
    </row>
    <row r="276" spans="1:9" ht="12.4" hidden="1" customHeight="1">
      <c r="A276" s="11"/>
      <c r="B276" s="1"/>
      <c r="C276" s="34"/>
      <c r="D276" s="160"/>
      <c r="E276" s="161"/>
      <c r="F276" s="39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 t="shared" si="12"/>
        <v>0</v>
      </c>
      <c r="I276" s="12"/>
    </row>
    <row r="277" spans="1:9" ht="12.4" hidden="1" customHeight="1">
      <c r="A277" s="11"/>
      <c r="B277" s="1"/>
      <c r="C277" s="34"/>
      <c r="D277" s="160"/>
      <c r="E277" s="161"/>
      <c r="F277" s="39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si="12"/>
        <v>0</v>
      </c>
      <c r="I277" s="12"/>
    </row>
    <row r="278" spans="1:9" ht="12.4" hidden="1" customHeight="1">
      <c r="A278" s="11"/>
      <c r="B278" s="1"/>
      <c r="C278" s="34"/>
      <c r="D278" s="160"/>
      <c r="E278" s="161"/>
      <c r="F278" s="39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12"/>
        <v>0</v>
      </c>
      <c r="I278" s="12"/>
    </row>
    <row r="279" spans="1:9" ht="12.4" hidden="1" customHeight="1">
      <c r="A279" s="11"/>
      <c r="B279" s="1"/>
      <c r="C279" s="34"/>
      <c r="D279" s="160"/>
      <c r="E279" s="161"/>
      <c r="F279" s="39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12"/>
        <v>0</v>
      </c>
      <c r="I279" s="12"/>
    </row>
    <row r="280" spans="1:9" ht="12.4" hidden="1" customHeight="1">
      <c r="A280" s="11"/>
      <c r="B280" s="1"/>
      <c r="C280" s="34"/>
      <c r="D280" s="160"/>
      <c r="E280" s="161"/>
      <c r="F280" s="39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12"/>
        <v>0</v>
      </c>
      <c r="I280" s="12"/>
    </row>
    <row r="281" spans="1:9" ht="12.4" hidden="1" customHeight="1">
      <c r="A281" s="11"/>
      <c r="B281" s="1"/>
      <c r="C281" s="34"/>
      <c r="D281" s="160"/>
      <c r="E281" s="161"/>
      <c r="F281" s="39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12"/>
        <v>0</v>
      </c>
      <c r="I281" s="12"/>
    </row>
    <row r="282" spans="1:9" ht="12.4" hidden="1" customHeight="1">
      <c r="A282" s="11"/>
      <c r="B282" s="1"/>
      <c r="C282" s="34"/>
      <c r="D282" s="160"/>
      <c r="E282" s="161"/>
      <c r="F282" s="39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12"/>
        <v>0</v>
      </c>
      <c r="I282" s="12"/>
    </row>
    <row r="283" spans="1:9" ht="12.4" hidden="1" customHeight="1">
      <c r="A283" s="11"/>
      <c r="B283" s="1"/>
      <c r="C283" s="34"/>
      <c r="D283" s="160"/>
      <c r="E283" s="161"/>
      <c r="F283" s="39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12"/>
        <v>0</v>
      </c>
      <c r="I283" s="12"/>
    </row>
    <row r="284" spans="1:9" ht="12.4" hidden="1" customHeight="1">
      <c r="A284" s="11"/>
      <c r="B284" s="1"/>
      <c r="C284" s="34"/>
      <c r="D284" s="160"/>
      <c r="E284" s="161"/>
      <c r="F284" s="39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12"/>
        <v>0</v>
      </c>
      <c r="I284" s="12"/>
    </row>
    <row r="285" spans="1:9" ht="12.4" hidden="1" customHeight="1">
      <c r="A285" s="11"/>
      <c r="B285" s="1"/>
      <c r="C285" s="34"/>
      <c r="D285" s="160"/>
      <c r="E285" s="161"/>
      <c r="F285" s="39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12"/>
        <v>0</v>
      </c>
      <c r="I285" s="12"/>
    </row>
    <row r="286" spans="1:9" ht="12.4" hidden="1" customHeight="1">
      <c r="A286" s="11"/>
      <c r="B286" s="1"/>
      <c r="C286" s="34"/>
      <c r="D286" s="160"/>
      <c r="E286" s="161"/>
      <c r="F286" s="39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 t="shared" si="12"/>
        <v>0</v>
      </c>
      <c r="I286" s="12"/>
    </row>
    <row r="287" spans="1:9" ht="12.4" hidden="1" customHeight="1">
      <c r="A287" s="11"/>
      <c r="B287" s="1"/>
      <c r="C287" s="34"/>
      <c r="D287" s="160"/>
      <c r="E287" s="161"/>
      <c r="F287" s="39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 t="shared" si="12"/>
        <v>0</v>
      </c>
      <c r="I287" s="12"/>
    </row>
    <row r="288" spans="1:9" ht="12.4" hidden="1" customHeight="1">
      <c r="A288" s="11"/>
      <c r="B288" s="1"/>
      <c r="C288" s="34"/>
      <c r="D288" s="160"/>
      <c r="E288" s="161"/>
      <c r="F288" s="39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 t="shared" si="12"/>
        <v>0</v>
      </c>
      <c r="I288" s="12"/>
    </row>
    <row r="289" spans="1:9" ht="12.4" hidden="1" customHeight="1">
      <c r="A289" s="11"/>
      <c r="B289" s="1"/>
      <c r="C289" s="35"/>
      <c r="D289" s="160"/>
      <c r="E289" s="161"/>
      <c r="F289" s="39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si="12"/>
        <v>0</v>
      </c>
      <c r="I289" s="12"/>
    </row>
    <row r="290" spans="1:9" ht="12" hidden="1" customHeight="1">
      <c r="A290" s="11"/>
      <c r="B290" s="1"/>
      <c r="C290" s="34"/>
      <c r="D290" s="160"/>
      <c r="E290" s="161"/>
      <c r="F290" s="39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12"/>
        <v>0</v>
      </c>
      <c r="I290" s="12"/>
    </row>
    <row r="291" spans="1:9" ht="12.4" hidden="1" customHeight="1">
      <c r="A291" s="11"/>
      <c r="B291" s="1"/>
      <c r="C291" s="34"/>
      <c r="D291" s="160"/>
      <c r="E291" s="161"/>
      <c r="F291" s="39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12"/>
        <v>0</v>
      </c>
      <c r="I291" s="12"/>
    </row>
    <row r="292" spans="1:9" ht="12.4" hidden="1" customHeight="1">
      <c r="A292" s="11"/>
      <c r="B292" s="1"/>
      <c r="C292" s="34"/>
      <c r="D292" s="160"/>
      <c r="E292" s="161"/>
      <c r="F292" s="39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12"/>
        <v>0</v>
      </c>
      <c r="I292" s="12"/>
    </row>
    <row r="293" spans="1:9" ht="12.4" hidden="1" customHeight="1">
      <c r="A293" s="11"/>
      <c r="B293" s="1"/>
      <c r="C293" s="34"/>
      <c r="D293" s="160"/>
      <c r="E293" s="161"/>
      <c r="F293" s="39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12"/>
        <v>0</v>
      </c>
      <c r="I293" s="12"/>
    </row>
    <row r="294" spans="1:9" ht="12.4" hidden="1" customHeight="1">
      <c r="A294" s="11"/>
      <c r="B294" s="1"/>
      <c r="C294" s="34"/>
      <c r="D294" s="160"/>
      <c r="E294" s="161"/>
      <c r="F294" s="39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 t="shared" si="12"/>
        <v>0</v>
      </c>
      <c r="I294" s="12"/>
    </row>
    <row r="295" spans="1:9" ht="12.4" hidden="1" customHeight="1">
      <c r="A295" s="11"/>
      <c r="B295" s="1"/>
      <c r="C295" s="34"/>
      <c r="D295" s="160"/>
      <c r="E295" s="161"/>
      <c r="F295" s="39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si="12"/>
        <v>0</v>
      </c>
      <c r="I295" s="12"/>
    </row>
    <row r="296" spans="1:9" ht="12.4" hidden="1" customHeight="1">
      <c r="A296" s="11"/>
      <c r="B296" s="1"/>
      <c r="C296" s="34"/>
      <c r="D296" s="160"/>
      <c r="E296" s="161"/>
      <c r="F296" s="39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12"/>
        <v>0</v>
      </c>
      <c r="I296" s="12"/>
    </row>
    <row r="297" spans="1:9" ht="12.4" hidden="1" customHeight="1">
      <c r="A297" s="11"/>
      <c r="B297" s="1"/>
      <c r="C297" s="34"/>
      <c r="D297" s="160"/>
      <c r="E297" s="161"/>
      <c r="F297" s="39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12"/>
        <v>0</v>
      </c>
      <c r="I297" s="12"/>
    </row>
    <row r="298" spans="1:9" ht="12.4" hidden="1" customHeight="1">
      <c r="A298" s="11"/>
      <c r="B298" s="1"/>
      <c r="C298" s="34"/>
      <c r="D298" s="160"/>
      <c r="E298" s="161"/>
      <c r="F298" s="39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12"/>
        <v>0</v>
      </c>
      <c r="I298" s="12"/>
    </row>
    <row r="299" spans="1:9" ht="12.4" hidden="1" customHeight="1">
      <c r="A299" s="11"/>
      <c r="B299" s="1"/>
      <c r="C299" s="34"/>
      <c r="D299" s="160"/>
      <c r="E299" s="161"/>
      <c r="F299" s="39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12"/>
        <v>0</v>
      </c>
      <c r="I299" s="12"/>
    </row>
    <row r="300" spans="1:9" ht="12.4" hidden="1" customHeight="1">
      <c r="A300" s="11"/>
      <c r="B300" s="1"/>
      <c r="C300" s="34"/>
      <c r="D300" s="160"/>
      <c r="E300" s="161"/>
      <c r="F300" s="39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12"/>
        <v>0</v>
      </c>
      <c r="I300" s="12"/>
    </row>
    <row r="301" spans="1:9" ht="12.4" hidden="1" customHeight="1">
      <c r="A301" s="11"/>
      <c r="B301" s="1"/>
      <c r="C301" s="34"/>
      <c r="D301" s="160"/>
      <c r="E301" s="161"/>
      <c r="F301" s="39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12"/>
        <v>0</v>
      </c>
      <c r="I301" s="12"/>
    </row>
    <row r="302" spans="1:9" ht="12.4" hidden="1" customHeight="1">
      <c r="A302" s="11"/>
      <c r="B302" s="1"/>
      <c r="C302" s="34"/>
      <c r="D302" s="160"/>
      <c r="E302" s="161"/>
      <c r="F302" s="39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12"/>
        <v>0</v>
      </c>
      <c r="I302" s="12"/>
    </row>
    <row r="303" spans="1:9" ht="12.4" hidden="1" customHeight="1">
      <c r="A303" s="11"/>
      <c r="B303" s="1"/>
      <c r="C303" s="34"/>
      <c r="D303" s="160"/>
      <c r="E303" s="161"/>
      <c r="F303" s="39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12"/>
        <v>0</v>
      </c>
      <c r="I303" s="12"/>
    </row>
    <row r="304" spans="1:9" ht="12.4" hidden="1" customHeight="1">
      <c r="A304" s="11"/>
      <c r="B304" s="1"/>
      <c r="C304" s="34"/>
      <c r="D304" s="160"/>
      <c r="E304" s="161"/>
      <c r="F304" s="39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 t="shared" si="12"/>
        <v>0</v>
      </c>
      <c r="I304" s="12"/>
    </row>
    <row r="305" spans="1:9" ht="12.4" hidden="1" customHeight="1">
      <c r="A305" s="11"/>
      <c r="B305" s="1"/>
      <c r="C305" s="34"/>
      <c r="D305" s="160"/>
      <c r="E305" s="161"/>
      <c r="F305" s="39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 t="shared" si="12"/>
        <v>0</v>
      </c>
      <c r="I305" s="12"/>
    </row>
    <row r="306" spans="1:9" ht="12.4" hidden="1" customHeight="1">
      <c r="A306" s="11"/>
      <c r="B306" s="1"/>
      <c r="C306" s="34"/>
      <c r="D306" s="160"/>
      <c r="E306" s="161"/>
      <c r="F306" s="39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si="12"/>
        <v>0</v>
      </c>
      <c r="I306" s="12"/>
    </row>
    <row r="307" spans="1:9" ht="12.4" hidden="1" customHeight="1">
      <c r="A307" s="11"/>
      <c r="B307" s="1"/>
      <c r="C307" s="34"/>
      <c r="D307" s="160"/>
      <c r="E307" s="161"/>
      <c r="F307" s="39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12"/>
        <v>0</v>
      </c>
      <c r="I307" s="12"/>
    </row>
    <row r="308" spans="1:9" ht="12.4" hidden="1" customHeight="1">
      <c r="A308" s="11"/>
      <c r="B308" s="1"/>
      <c r="C308" s="34"/>
      <c r="D308" s="160"/>
      <c r="E308" s="161"/>
      <c r="F308" s="39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12"/>
        <v>0</v>
      </c>
      <c r="I308" s="12"/>
    </row>
    <row r="309" spans="1:9" ht="12.4" hidden="1" customHeight="1">
      <c r="A309" s="11"/>
      <c r="B309" s="1"/>
      <c r="C309" s="34"/>
      <c r="D309" s="160"/>
      <c r="E309" s="161"/>
      <c r="F309" s="39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12"/>
        <v>0</v>
      </c>
      <c r="I309" s="12"/>
    </row>
    <row r="310" spans="1:9" ht="12.4" hidden="1" customHeight="1">
      <c r="A310" s="11"/>
      <c r="B310" s="1"/>
      <c r="C310" s="34"/>
      <c r="D310" s="160"/>
      <c r="E310" s="161"/>
      <c r="F310" s="39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12"/>
        <v>0</v>
      </c>
      <c r="I310" s="12"/>
    </row>
    <row r="311" spans="1:9" ht="12.4" hidden="1" customHeight="1">
      <c r="A311" s="11"/>
      <c r="B311" s="1"/>
      <c r="C311" s="34"/>
      <c r="D311" s="160"/>
      <c r="E311" s="161"/>
      <c r="F311" s="39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12"/>
        <v>0</v>
      </c>
      <c r="I311" s="12"/>
    </row>
    <row r="312" spans="1:9" ht="12.4" hidden="1" customHeight="1">
      <c r="A312" s="11"/>
      <c r="B312" s="1"/>
      <c r="C312" s="34"/>
      <c r="D312" s="160"/>
      <c r="E312" s="161"/>
      <c r="F312" s="39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12"/>
        <v>0</v>
      </c>
      <c r="I312" s="12"/>
    </row>
    <row r="313" spans="1:9" ht="12.4" hidden="1" customHeight="1">
      <c r="A313" s="11"/>
      <c r="B313" s="1"/>
      <c r="C313" s="34"/>
      <c r="D313" s="160"/>
      <c r="E313" s="161"/>
      <c r="F313" s="39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12"/>
        <v>0</v>
      </c>
      <c r="I313" s="12"/>
    </row>
    <row r="314" spans="1:9" ht="12.4" hidden="1" customHeight="1">
      <c r="A314" s="11"/>
      <c r="B314" s="1"/>
      <c r="C314" s="34"/>
      <c r="D314" s="160"/>
      <c r="E314" s="161"/>
      <c r="F314" s="39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12"/>
        <v>0</v>
      </c>
      <c r="I314" s="12"/>
    </row>
    <row r="315" spans="1:9" ht="12.4" hidden="1" customHeight="1">
      <c r="A315" s="11"/>
      <c r="B315" s="1"/>
      <c r="C315" s="34"/>
      <c r="D315" s="160"/>
      <c r="E315" s="161"/>
      <c r="F315" s="39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12"/>
        <v>0</v>
      </c>
      <c r="I315" s="12"/>
    </row>
    <row r="316" spans="1:9" ht="12.4" hidden="1" customHeight="1">
      <c r="A316" s="11"/>
      <c r="B316" s="1"/>
      <c r="C316" s="34"/>
      <c r="D316" s="160"/>
      <c r="E316" s="161"/>
      <c r="F316" s="39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12"/>
        <v>0</v>
      </c>
      <c r="I316" s="12"/>
    </row>
    <row r="317" spans="1:9" ht="12.4" hidden="1" customHeight="1">
      <c r="A317" s="11"/>
      <c r="B317" s="1"/>
      <c r="C317" s="35"/>
      <c r="D317" s="160"/>
      <c r="E317" s="161"/>
      <c r="F317" s="39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>ROUND(IF(ISNUMBER(B317), G317*B317, 0),5)</f>
        <v>0</v>
      </c>
      <c r="I317" s="12"/>
    </row>
    <row r="318" spans="1:9" ht="12" hidden="1" customHeight="1">
      <c r="A318" s="11"/>
      <c r="B318" s="1"/>
      <c r="C318" s="34"/>
      <c r="D318" s="160"/>
      <c r="E318" s="161"/>
      <c r="F318" s="39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ref="H318:H372" si="13">ROUND(IF(ISNUMBER(B318), G318*B318, 0),5)</f>
        <v>0</v>
      </c>
      <c r="I318" s="12"/>
    </row>
    <row r="319" spans="1:9" ht="12.4" hidden="1" customHeight="1">
      <c r="A319" s="11"/>
      <c r="B319" s="1"/>
      <c r="C319" s="34"/>
      <c r="D319" s="160"/>
      <c r="E319" s="161"/>
      <c r="F319" s="39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13"/>
        <v>0</v>
      </c>
      <c r="I319" s="12"/>
    </row>
    <row r="320" spans="1:9" ht="12.4" hidden="1" customHeight="1">
      <c r="A320" s="11"/>
      <c r="B320" s="1"/>
      <c r="C320" s="34"/>
      <c r="D320" s="160"/>
      <c r="E320" s="161"/>
      <c r="F320" s="39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13"/>
        <v>0</v>
      </c>
      <c r="I320" s="12"/>
    </row>
    <row r="321" spans="1:9" ht="12.4" hidden="1" customHeight="1">
      <c r="A321" s="11"/>
      <c r="B321" s="1"/>
      <c r="C321" s="34"/>
      <c r="D321" s="160"/>
      <c r="E321" s="161"/>
      <c r="F321" s="39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13"/>
        <v>0</v>
      </c>
      <c r="I321" s="12"/>
    </row>
    <row r="322" spans="1:9" ht="12.4" hidden="1" customHeight="1">
      <c r="A322" s="11"/>
      <c r="B322" s="1"/>
      <c r="C322" s="34"/>
      <c r="D322" s="160"/>
      <c r="E322" s="161"/>
      <c r="F322" s="39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13"/>
        <v>0</v>
      </c>
      <c r="I322" s="12"/>
    </row>
    <row r="323" spans="1:9" ht="12.4" hidden="1" customHeight="1">
      <c r="A323" s="11"/>
      <c r="B323" s="1"/>
      <c r="C323" s="34"/>
      <c r="D323" s="160"/>
      <c r="E323" s="161"/>
      <c r="F323" s="39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13"/>
        <v>0</v>
      </c>
      <c r="I323" s="12"/>
    </row>
    <row r="324" spans="1:9" ht="12.4" hidden="1" customHeight="1">
      <c r="A324" s="11"/>
      <c r="B324" s="1"/>
      <c r="C324" s="34"/>
      <c r="D324" s="160"/>
      <c r="E324" s="161"/>
      <c r="F324" s="39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13"/>
        <v>0</v>
      </c>
      <c r="I324" s="12"/>
    </row>
    <row r="325" spans="1:9" ht="12.4" hidden="1" customHeight="1">
      <c r="A325" s="11"/>
      <c r="B325" s="1"/>
      <c r="C325" s="34"/>
      <c r="D325" s="160"/>
      <c r="E325" s="161"/>
      <c r="F325" s="39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13"/>
        <v>0</v>
      </c>
      <c r="I325" s="12"/>
    </row>
    <row r="326" spans="1:9" ht="12.4" hidden="1" customHeight="1">
      <c r="A326" s="11"/>
      <c r="B326" s="1"/>
      <c r="C326" s="34"/>
      <c r="D326" s="160"/>
      <c r="E326" s="161"/>
      <c r="F326" s="39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 t="shared" si="13"/>
        <v>0</v>
      </c>
      <c r="I326" s="12"/>
    </row>
    <row r="327" spans="1:9" ht="12.4" hidden="1" customHeight="1">
      <c r="A327" s="11"/>
      <c r="B327" s="1"/>
      <c r="C327" s="34"/>
      <c r="D327" s="160"/>
      <c r="E327" s="161"/>
      <c r="F327" s="39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si="13"/>
        <v>0</v>
      </c>
      <c r="I327" s="12"/>
    </row>
    <row r="328" spans="1:9" ht="12.4" hidden="1" customHeight="1">
      <c r="A328" s="11"/>
      <c r="B328" s="1"/>
      <c r="C328" s="34"/>
      <c r="D328" s="160"/>
      <c r="E328" s="161"/>
      <c r="F328" s="39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13"/>
        <v>0</v>
      </c>
      <c r="I328" s="12"/>
    </row>
    <row r="329" spans="1:9" ht="12.4" hidden="1" customHeight="1">
      <c r="A329" s="11"/>
      <c r="B329" s="1"/>
      <c r="C329" s="34"/>
      <c r="D329" s="160"/>
      <c r="E329" s="161"/>
      <c r="F329" s="39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13"/>
        <v>0</v>
      </c>
      <c r="I329" s="12"/>
    </row>
    <row r="330" spans="1:9" ht="12.4" hidden="1" customHeight="1">
      <c r="A330" s="11"/>
      <c r="B330" s="1"/>
      <c r="C330" s="34"/>
      <c r="D330" s="160"/>
      <c r="E330" s="161"/>
      <c r="F330" s="39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13"/>
        <v>0</v>
      </c>
      <c r="I330" s="12"/>
    </row>
    <row r="331" spans="1:9" ht="12.4" hidden="1" customHeight="1">
      <c r="A331" s="11"/>
      <c r="B331" s="1"/>
      <c r="C331" s="34"/>
      <c r="D331" s="160"/>
      <c r="E331" s="161"/>
      <c r="F331" s="39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13"/>
        <v>0</v>
      </c>
      <c r="I331" s="12"/>
    </row>
    <row r="332" spans="1:9" ht="12.4" hidden="1" customHeight="1">
      <c r="A332" s="11"/>
      <c r="B332" s="1"/>
      <c r="C332" s="34"/>
      <c r="D332" s="160"/>
      <c r="E332" s="161"/>
      <c r="F332" s="39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13"/>
        <v>0</v>
      </c>
      <c r="I332" s="12"/>
    </row>
    <row r="333" spans="1:9" ht="12.4" hidden="1" customHeight="1">
      <c r="A333" s="11"/>
      <c r="B333" s="1"/>
      <c r="C333" s="35"/>
      <c r="D333" s="160"/>
      <c r="E333" s="161"/>
      <c r="F333" s="39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 t="shared" si="13"/>
        <v>0</v>
      </c>
      <c r="I333" s="12"/>
    </row>
    <row r="334" spans="1:9" ht="12.4" hidden="1" customHeight="1">
      <c r="A334" s="11"/>
      <c r="B334" s="1"/>
      <c r="C334" s="35"/>
      <c r="D334" s="160"/>
      <c r="E334" s="161"/>
      <c r="F334" s="39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si="13"/>
        <v>0</v>
      </c>
      <c r="I334" s="12"/>
    </row>
    <row r="335" spans="1:9" ht="12.4" hidden="1" customHeight="1">
      <c r="A335" s="11"/>
      <c r="B335" s="1"/>
      <c r="C335" s="34"/>
      <c r="D335" s="160"/>
      <c r="E335" s="161"/>
      <c r="F335" s="39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13"/>
        <v>0</v>
      </c>
      <c r="I335" s="12"/>
    </row>
    <row r="336" spans="1:9" ht="12.4" hidden="1" customHeight="1">
      <c r="A336" s="11"/>
      <c r="B336" s="1"/>
      <c r="C336" s="34"/>
      <c r="D336" s="160"/>
      <c r="E336" s="161"/>
      <c r="F336" s="39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13"/>
        <v>0</v>
      </c>
      <c r="I336" s="12"/>
    </row>
    <row r="337" spans="1:9" ht="12.4" hidden="1" customHeight="1">
      <c r="A337" s="11"/>
      <c r="B337" s="1"/>
      <c r="C337" s="34"/>
      <c r="D337" s="160"/>
      <c r="E337" s="161"/>
      <c r="F337" s="39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13"/>
        <v>0</v>
      </c>
      <c r="I337" s="12"/>
    </row>
    <row r="338" spans="1:9" ht="12.4" hidden="1" customHeight="1">
      <c r="A338" s="11"/>
      <c r="B338" s="1"/>
      <c r="C338" s="34"/>
      <c r="D338" s="160"/>
      <c r="E338" s="161"/>
      <c r="F338" s="39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13"/>
        <v>0</v>
      </c>
      <c r="I338" s="12"/>
    </row>
    <row r="339" spans="1:9" ht="12.4" hidden="1" customHeight="1">
      <c r="A339" s="11"/>
      <c r="B339" s="1"/>
      <c r="C339" s="34"/>
      <c r="D339" s="160"/>
      <c r="E339" s="161"/>
      <c r="F339" s="39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13"/>
        <v>0</v>
      </c>
      <c r="I339" s="12"/>
    </row>
    <row r="340" spans="1:9" ht="12.4" hidden="1" customHeight="1">
      <c r="A340" s="11"/>
      <c r="B340" s="1"/>
      <c r="C340" s="34"/>
      <c r="D340" s="160"/>
      <c r="E340" s="161"/>
      <c r="F340" s="39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13"/>
        <v>0</v>
      </c>
      <c r="I340" s="12"/>
    </row>
    <row r="341" spans="1:9" ht="12.4" hidden="1" customHeight="1">
      <c r="A341" s="11"/>
      <c r="B341" s="1"/>
      <c r="C341" s="34"/>
      <c r="D341" s="160"/>
      <c r="E341" s="161"/>
      <c r="F341" s="39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13"/>
        <v>0</v>
      </c>
      <c r="I341" s="12"/>
    </row>
    <row r="342" spans="1:9" ht="12.4" hidden="1" customHeight="1">
      <c r="A342" s="11"/>
      <c r="B342" s="1"/>
      <c r="C342" s="34"/>
      <c r="D342" s="160"/>
      <c r="E342" s="161"/>
      <c r="F342" s="39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13"/>
        <v>0</v>
      </c>
      <c r="I342" s="12"/>
    </row>
    <row r="343" spans="1:9" ht="12.4" hidden="1" customHeight="1">
      <c r="A343" s="11"/>
      <c r="B343" s="1"/>
      <c r="C343" s="34"/>
      <c r="D343" s="160"/>
      <c r="E343" s="161"/>
      <c r="F343" s="39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 t="shared" si="13"/>
        <v>0</v>
      </c>
      <c r="I343" s="12"/>
    </row>
    <row r="344" spans="1:9" ht="12.4" hidden="1" customHeight="1">
      <c r="A344" s="11"/>
      <c r="B344" s="1"/>
      <c r="C344" s="34"/>
      <c r="D344" s="160"/>
      <c r="E344" s="161"/>
      <c r="F344" s="39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 t="shared" si="13"/>
        <v>0</v>
      </c>
      <c r="I344" s="12"/>
    </row>
    <row r="345" spans="1:9" ht="12.4" hidden="1" customHeight="1">
      <c r="A345" s="11"/>
      <c r="B345" s="1"/>
      <c r="C345" s="35"/>
      <c r="D345" s="160"/>
      <c r="E345" s="161"/>
      <c r="F345" s="39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si="13"/>
        <v>0</v>
      </c>
      <c r="I345" s="12"/>
    </row>
    <row r="346" spans="1:9" ht="12" hidden="1" customHeight="1">
      <c r="A346" s="11"/>
      <c r="B346" s="1"/>
      <c r="C346" s="34"/>
      <c r="D346" s="160"/>
      <c r="E346" s="161"/>
      <c r="F346" s="39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13"/>
        <v>0</v>
      </c>
      <c r="I346" s="12"/>
    </row>
    <row r="347" spans="1:9" ht="12.4" hidden="1" customHeight="1">
      <c r="A347" s="11"/>
      <c r="B347" s="1"/>
      <c r="C347" s="34"/>
      <c r="D347" s="160"/>
      <c r="E347" s="161"/>
      <c r="F347" s="39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13"/>
        <v>0</v>
      </c>
      <c r="I347" s="12"/>
    </row>
    <row r="348" spans="1:9" ht="12.4" hidden="1" customHeight="1">
      <c r="A348" s="11"/>
      <c r="B348" s="1"/>
      <c r="C348" s="34"/>
      <c r="D348" s="160"/>
      <c r="E348" s="161"/>
      <c r="F348" s="39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13"/>
        <v>0</v>
      </c>
      <c r="I348" s="12"/>
    </row>
    <row r="349" spans="1:9" ht="12.4" hidden="1" customHeight="1">
      <c r="A349" s="11"/>
      <c r="B349" s="1"/>
      <c r="C349" s="34"/>
      <c r="D349" s="160"/>
      <c r="E349" s="161"/>
      <c r="F349" s="39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13"/>
        <v>0</v>
      </c>
      <c r="I349" s="12"/>
    </row>
    <row r="350" spans="1:9" ht="12.4" hidden="1" customHeight="1">
      <c r="A350" s="11"/>
      <c r="B350" s="1"/>
      <c r="C350" s="34"/>
      <c r="D350" s="160"/>
      <c r="E350" s="161"/>
      <c r="F350" s="39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13"/>
        <v>0</v>
      </c>
      <c r="I350" s="12"/>
    </row>
    <row r="351" spans="1:9" ht="12.4" hidden="1" customHeight="1">
      <c r="A351" s="11"/>
      <c r="B351" s="1"/>
      <c r="C351" s="34"/>
      <c r="D351" s="160"/>
      <c r="E351" s="161"/>
      <c r="F351" s="39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13"/>
        <v>0</v>
      </c>
      <c r="I351" s="12"/>
    </row>
    <row r="352" spans="1:9" ht="12.4" hidden="1" customHeight="1">
      <c r="A352" s="11"/>
      <c r="B352" s="1"/>
      <c r="C352" s="34"/>
      <c r="D352" s="160"/>
      <c r="E352" s="161"/>
      <c r="F352" s="39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13"/>
        <v>0</v>
      </c>
      <c r="I352" s="12"/>
    </row>
    <row r="353" spans="1:9" ht="12.4" hidden="1" customHeight="1">
      <c r="A353" s="11"/>
      <c r="B353" s="1"/>
      <c r="C353" s="34"/>
      <c r="D353" s="160"/>
      <c r="E353" s="161"/>
      <c r="F353" s="39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13"/>
        <v>0</v>
      </c>
      <c r="I353" s="12"/>
    </row>
    <row r="354" spans="1:9" ht="12.4" hidden="1" customHeight="1">
      <c r="A354" s="11"/>
      <c r="B354" s="1"/>
      <c r="C354" s="34"/>
      <c r="D354" s="160"/>
      <c r="E354" s="161"/>
      <c r="F354" s="39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13"/>
        <v>0</v>
      </c>
      <c r="I354" s="12"/>
    </row>
    <row r="355" spans="1:9" ht="12.4" hidden="1" customHeight="1">
      <c r="A355" s="11"/>
      <c r="B355" s="1"/>
      <c r="C355" s="34"/>
      <c r="D355" s="160"/>
      <c r="E355" s="161"/>
      <c r="F355" s="39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13"/>
        <v>0</v>
      </c>
      <c r="I355" s="12"/>
    </row>
    <row r="356" spans="1:9" ht="12.4" hidden="1" customHeight="1">
      <c r="A356" s="11"/>
      <c r="B356" s="1"/>
      <c r="C356" s="34"/>
      <c r="D356" s="160"/>
      <c r="E356" s="161"/>
      <c r="F356" s="39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13"/>
        <v>0</v>
      </c>
      <c r="I356" s="12"/>
    </row>
    <row r="357" spans="1:9" ht="12.4" hidden="1" customHeight="1">
      <c r="A357" s="11"/>
      <c r="B357" s="1"/>
      <c r="C357" s="34"/>
      <c r="D357" s="160"/>
      <c r="E357" s="161"/>
      <c r="F357" s="39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13"/>
        <v>0</v>
      </c>
      <c r="I357" s="12"/>
    </row>
    <row r="358" spans="1:9" ht="12.4" hidden="1" customHeight="1">
      <c r="A358" s="11"/>
      <c r="B358" s="1"/>
      <c r="C358" s="34"/>
      <c r="D358" s="160"/>
      <c r="E358" s="161"/>
      <c r="F358" s="39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13"/>
        <v>0</v>
      </c>
      <c r="I358" s="12"/>
    </row>
    <row r="359" spans="1:9" ht="12.4" hidden="1" customHeight="1">
      <c r="A359" s="11"/>
      <c r="B359" s="1"/>
      <c r="C359" s="34"/>
      <c r="D359" s="160"/>
      <c r="E359" s="161"/>
      <c r="F359" s="39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13"/>
        <v>0</v>
      </c>
      <c r="I359" s="12"/>
    </row>
    <row r="360" spans="1:9" ht="12.4" hidden="1" customHeight="1">
      <c r="A360" s="11"/>
      <c r="B360" s="1"/>
      <c r="C360" s="34"/>
      <c r="D360" s="160"/>
      <c r="E360" s="161"/>
      <c r="F360" s="39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13"/>
        <v>0</v>
      </c>
      <c r="I360" s="12"/>
    </row>
    <row r="361" spans="1:9" ht="12.4" hidden="1" customHeight="1">
      <c r="A361" s="11"/>
      <c r="B361" s="1"/>
      <c r="C361" s="34"/>
      <c r="D361" s="160"/>
      <c r="E361" s="161"/>
      <c r="F361" s="39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13"/>
        <v>0</v>
      </c>
      <c r="I361" s="12"/>
    </row>
    <row r="362" spans="1:9" ht="12.4" hidden="1" customHeight="1">
      <c r="A362" s="11"/>
      <c r="B362" s="1"/>
      <c r="C362" s="34"/>
      <c r="D362" s="160"/>
      <c r="E362" s="161"/>
      <c r="F362" s="39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13"/>
        <v>0</v>
      </c>
      <c r="I362" s="12"/>
    </row>
    <row r="363" spans="1:9" ht="12.4" hidden="1" customHeight="1">
      <c r="A363" s="11"/>
      <c r="B363" s="1"/>
      <c r="C363" s="34"/>
      <c r="D363" s="160"/>
      <c r="E363" s="161"/>
      <c r="F363" s="39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13"/>
        <v>0</v>
      </c>
      <c r="I363" s="12"/>
    </row>
    <row r="364" spans="1:9" ht="12.4" hidden="1" customHeight="1">
      <c r="A364" s="11"/>
      <c r="B364" s="1"/>
      <c r="C364" s="34"/>
      <c r="D364" s="160"/>
      <c r="E364" s="161"/>
      <c r="F364" s="39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13"/>
        <v>0</v>
      </c>
      <c r="I364" s="12"/>
    </row>
    <row r="365" spans="1:9" ht="12.4" hidden="1" customHeight="1">
      <c r="A365" s="11"/>
      <c r="B365" s="1"/>
      <c r="C365" s="34"/>
      <c r="D365" s="160"/>
      <c r="E365" s="161"/>
      <c r="F365" s="39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13"/>
        <v>0</v>
      </c>
      <c r="I365" s="12"/>
    </row>
    <row r="366" spans="1:9" ht="12.4" hidden="1" customHeight="1">
      <c r="A366" s="11"/>
      <c r="B366" s="1"/>
      <c r="C366" s="34"/>
      <c r="D366" s="160"/>
      <c r="E366" s="161"/>
      <c r="F366" s="39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13"/>
        <v>0</v>
      </c>
      <c r="I366" s="12"/>
    </row>
    <row r="367" spans="1:9" ht="12.4" hidden="1" customHeight="1">
      <c r="A367" s="11"/>
      <c r="B367" s="1"/>
      <c r="C367" s="34"/>
      <c r="D367" s="160"/>
      <c r="E367" s="161"/>
      <c r="F367" s="39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13"/>
        <v>0</v>
      </c>
      <c r="I367" s="12"/>
    </row>
    <row r="368" spans="1:9" ht="12.4" hidden="1" customHeight="1">
      <c r="A368" s="11"/>
      <c r="B368" s="1"/>
      <c r="C368" s="34"/>
      <c r="D368" s="160"/>
      <c r="E368" s="161"/>
      <c r="F368" s="39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13"/>
        <v>0</v>
      </c>
      <c r="I368" s="12"/>
    </row>
    <row r="369" spans="1:9" ht="12.4" hidden="1" customHeight="1">
      <c r="A369" s="11"/>
      <c r="B369" s="1"/>
      <c r="C369" s="34"/>
      <c r="D369" s="160"/>
      <c r="E369" s="161"/>
      <c r="F369" s="39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13"/>
        <v>0</v>
      </c>
      <c r="I369" s="12"/>
    </row>
    <row r="370" spans="1:9" ht="12.4" hidden="1" customHeight="1">
      <c r="A370" s="11"/>
      <c r="B370" s="1"/>
      <c r="C370" s="34"/>
      <c r="D370" s="160"/>
      <c r="E370" s="161"/>
      <c r="F370" s="39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13"/>
        <v>0</v>
      </c>
      <c r="I370" s="12"/>
    </row>
    <row r="371" spans="1:9" ht="12.4" hidden="1" customHeight="1">
      <c r="A371" s="11"/>
      <c r="B371" s="1"/>
      <c r="C371" s="34"/>
      <c r="D371" s="160"/>
      <c r="E371" s="161"/>
      <c r="F371" s="39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13"/>
        <v>0</v>
      </c>
      <c r="I371" s="12"/>
    </row>
    <row r="372" spans="1:9" ht="12.4" hidden="1" customHeight="1">
      <c r="A372" s="11"/>
      <c r="B372" s="1"/>
      <c r="C372" s="34"/>
      <c r="D372" s="160"/>
      <c r="E372" s="161"/>
      <c r="F372" s="39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13"/>
        <v>0</v>
      </c>
      <c r="I372" s="12"/>
    </row>
    <row r="373" spans="1:9" ht="12.4" hidden="1" customHeight="1">
      <c r="A373" s="11"/>
      <c r="B373" s="1"/>
      <c r="C373" s="35"/>
      <c r="D373" s="160"/>
      <c r="E373" s="161"/>
      <c r="F373" s="39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>ROUND(IF(ISNUMBER(B373), G373*B373, 0),5)</f>
        <v>0</v>
      </c>
      <c r="I373" s="12"/>
    </row>
    <row r="374" spans="1:9" ht="12" hidden="1" customHeight="1">
      <c r="A374" s="11"/>
      <c r="B374" s="1"/>
      <c r="C374" s="34"/>
      <c r="D374" s="160"/>
      <c r="E374" s="161"/>
      <c r="F374" s="39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ref="H374:H424" si="14">ROUND(IF(ISNUMBER(B374), G374*B374, 0),5)</f>
        <v>0</v>
      </c>
      <c r="I374" s="12"/>
    </row>
    <row r="375" spans="1:9" ht="12.4" hidden="1" customHeight="1">
      <c r="A375" s="11"/>
      <c r="B375" s="1"/>
      <c r="C375" s="34"/>
      <c r="D375" s="160"/>
      <c r="E375" s="161"/>
      <c r="F375" s="39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14"/>
        <v>0</v>
      </c>
      <c r="I375" s="12"/>
    </row>
    <row r="376" spans="1:9" ht="12.4" hidden="1" customHeight="1">
      <c r="A376" s="11"/>
      <c r="B376" s="1"/>
      <c r="C376" s="34"/>
      <c r="D376" s="160"/>
      <c r="E376" s="161"/>
      <c r="F376" s="39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14"/>
        <v>0</v>
      </c>
      <c r="I376" s="12"/>
    </row>
    <row r="377" spans="1:9" ht="12.4" hidden="1" customHeight="1">
      <c r="A377" s="11"/>
      <c r="B377" s="1"/>
      <c r="C377" s="34"/>
      <c r="D377" s="160"/>
      <c r="E377" s="161"/>
      <c r="F377" s="39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14"/>
        <v>0</v>
      </c>
      <c r="I377" s="12"/>
    </row>
    <row r="378" spans="1:9" ht="12.4" hidden="1" customHeight="1">
      <c r="A378" s="11"/>
      <c r="B378" s="1"/>
      <c r="C378" s="34"/>
      <c r="D378" s="160"/>
      <c r="E378" s="161"/>
      <c r="F378" s="39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 t="shared" si="14"/>
        <v>0</v>
      </c>
      <c r="I378" s="12"/>
    </row>
    <row r="379" spans="1:9" ht="12.4" hidden="1" customHeight="1">
      <c r="A379" s="11"/>
      <c r="B379" s="1"/>
      <c r="C379" s="34"/>
      <c r="D379" s="160"/>
      <c r="E379" s="161"/>
      <c r="F379" s="39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si="14"/>
        <v>0</v>
      </c>
      <c r="I379" s="12"/>
    </row>
    <row r="380" spans="1:9" ht="12.4" hidden="1" customHeight="1">
      <c r="A380" s="11"/>
      <c r="B380" s="1"/>
      <c r="C380" s="34"/>
      <c r="D380" s="160"/>
      <c r="E380" s="161"/>
      <c r="F380" s="39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14"/>
        <v>0</v>
      </c>
      <c r="I380" s="12"/>
    </row>
    <row r="381" spans="1:9" ht="12.4" hidden="1" customHeight="1">
      <c r="A381" s="11"/>
      <c r="B381" s="1"/>
      <c r="C381" s="34"/>
      <c r="D381" s="160"/>
      <c r="E381" s="161"/>
      <c r="F381" s="39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14"/>
        <v>0</v>
      </c>
      <c r="I381" s="12"/>
    </row>
    <row r="382" spans="1:9" ht="12.4" hidden="1" customHeight="1">
      <c r="A382" s="11"/>
      <c r="B382" s="1"/>
      <c r="C382" s="34"/>
      <c r="D382" s="160"/>
      <c r="E382" s="161"/>
      <c r="F382" s="39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14"/>
        <v>0</v>
      </c>
      <c r="I382" s="12"/>
    </row>
    <row r="383" spans="1:9" ht="12.4" hidden="1" customHeight="1">
      <c r="A383" s="11"/>
      <c r="B383" s="1"/>
      <c r="C383" s="34"/>
      <c r="D383" s="160"/>
      <c r="E383" s="161"/>
      <c r="F383" s="39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14"/>
        <v>0</v>
      </c>
      <c r="I383" s="12"/>
    </row>
    <row r="384" spans="1:9" ht="12.4" hidden="1" customHeight="1">
      <c r="A384" s="11"/>
      <c r="B384" s="1"/>
      <c r="C384" s="34"/>
      <c r="D384" s="160"/>
      <c r="E384" s="161"/>
      <c r="F384" s="39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14"/>
        <v>0</v>
      </c>
      <c r="I384" s="12"/>
    </row>
    <row r="385" spans="1:9" ht="12.4" hidden="1" customHeight="1">
      <c r="A385" s="11"/>
      <c r="B385" s="1"/>
      <c r="C385" s="34"/>
      <c r="D385" s="160"/>
      <c r="E385" s="161"/>
      <c r="F385" s="39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 t="shared" si="14"/>
        <v>0</v>
      </c>
      <c r="I385" s="12"/>
    </row>
    <row r="386" spans="1:9" ht="12.4" hidden="1" customHeight="1">
      <c r="A386" s="11"/>
      <c r="B386" s="1"/>
      <c r="C386" s="34"/>
      <c r="D386" s="160"/>
      <c r="E386" s="161"/>
      <c r="F386" s="39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si="14"/>
        <v>0</v>
      </c>
      <c r="I386" s="12"/>
    </row>
    <row r="387" spans="1:9" ht="12.4" hidden="1" customHeight="1">
      <c r="A387" s="11"/>
      <c r="B387" s="1"/>
      <c r="C387" s="34"/>
      <c r="D387" s="160"/>
      <c r="E387" s="161"/>
      <c r="F387" s="39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14"/>
        <v>0</v>
      </c>
      <c r="I387" s="12"/>
    </row>
    <row r="388" spans="1:9" ht="12.4" hidden="1" customHeight="1">
      <c r="A388" s="11"/>
      <c r="B388" s="1"/>
      <c r="C388" s="34"/>
      <c r="D388" s="160"/>
      <c r="E388" s="161"/>
      <c r="F388" s="39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14"/>
        <v>0</v>
      </c>
      <c r="I388" s="12"/>
    </row>
    <row r="389" spans="1:9" ht="12.4" hidden="1" customHeight="1">
      <c r="A389" s="11"/>
      <c r="B389" s="1"/>
      <c r="C389" s="34"/>
      <c r="D389" s="160"/>
      <c r="E389" s="161"/>
      <c r="F389" s="39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14"/>
        <v>0</v>
      </c>
      <c r="I389" s="12"/>
    </row>
    <row r="390" spans="1:9" ht="12.4" hidden="1" customHeight="1">
      <c r="A390" s="11"/>
      <c r="B390" s="1"/>
      <c r="C390" s="34"/>
      <c r="D390" s="160"/>
      <c r="E390" s="161"/>
      <c r="F390" s="39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14"/>
        <v>0</v>
      </c>
      <c r="I390" s="12"/>
    </row>
    <row r="391" spans="1:9" ht="12.4" hidden="1" customHeight="1">
      <c r="A391" s="11"/>
      <c r="B391" s="1"/>
      <c r="C391" s="34"/>
      <c r="D391" s="160"/>
      <c r="E391" s="161"/>
      <c r="F391" s="39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14"/>
        <v>0</v>
      </c>
      <c r="I391" s="12"/>
    </row>
    <row r="392" spans="1:9" ht="12.4" hidden="1" customHeight="1">
      <c r="A392" s="11"/>
      <c r="B392" s="1"/>
      <c r="C392" s="34"/>
      <c r="D392" s="160"/>
      <c r="E392" s="161"/>
      <c r="F392" s="39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14"/>
        <v>0</v>
      </c>
      <c r="I392" s="12"/>
    </row>
    <row r="393" spans="1:9" ht="12.4" hidden="1" customHeight="1">
      <c r="A393" s="11"/>
      <c r="B393" s="1"/>
      <c r="C393" s="34"/>
      <c r="D393" s="160"/>
      <c r="E393" s="161"/>
      <c r="F393" s="39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14"/>
        <v>0</v>
      </c>
      <c r="I393" s="12"/>
    </row>
    <row r="394" spans="1:9" ht="12.4" hidden="1" customHeight="1">
      <c r="A394" s="11"/>
      <c r="B394" s="1"/>
      <c r="C394" s="34"/>
      <c r="D394" s="160"/>
      <c r="E394" s="161"/>
      <c r="F394" s="39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14"/>
        <v>0</v>
      </c>
      <c r="I394" s="12"/>
    </row>
    <row r="395" spans="1:9" ht="12.4" hidden="1" customHeight="1">
      <c r="A395" s="11"/>
      <c r="B395" s="1"/>
      <c r="C395" s="34"/>
      <c r="D395" s="160"/>
      <c r="E395" s="161"/>
      <c r="F395" s="39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 t="shared" si="14"/>
        <v>0</v>
      </c>
      <c r="I395" s="12"/>
    </row>
    <row r="396" spans="1:9" ht="12.4" hidden="1" customHeight="1">
      <c r="A396" s="11"/>
      <c r="B396" s="1"/>
      <c r="C396" s="34"/>
      <c r="D396" s="160"/>
      <c r="E396" s="161"/>
      <c r="F396" s="39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 t="shared" si="14"/>
        <v>0</v>
      </c>
      <c r="I396" s="12"/>
    </row>
    <row r="397" spans="1:9" ht="12.4" hidden="1" customHeight="1">
      <c r="A397" s="11"/>
      <c r="B397" s="1"/>
      <c r="C397" s="35"/>
      <c r="D397" s="160"/>
      <c r="E397" s="161"/>
      <c r="F397" s="39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si="14"/>
        <v>0</v>
      </c>
      <c r="I397" s="12"/>
    </row>
    <row r="398" spans="1:9" ht="12" hidden="1" customHeight="1">
      <c r="A398" s="11"/>
      <c r="B398" s="1"/>
      <c r="C398" s="34"/>
      <c r="D398" s="160"/>
      <c r="E398" s="161"/>
      <c r="F398" s="39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14"/>
        <v>0</v>
      </c>
      <c r="I398" s="12"/>
    </row>
    <row r="399" spans="1:9" ht="12.4" hidden="1" customHeight="1">
      <c r="A399" s="11"/>
      <c r="B399" s="1"/>
      <c r="C399" s="34"/>
      <c r="D399" s="160"/>
      <c r="E399" s="161"/>
      <c r="F399" s="39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14"/>
        <v>0</v>
      </c>
      <c r="I399" s="12"/>
    </row>
    <row r="400" spans="1:9" ht="12.4" hidden="1" customHeight="1">
      <c r="A400" s="11"/>
      <c r="B400" s="1"/>
      <c r="C400" s="34"/>
      <c r="D400" s="160"/>
      <c r="E400" s="161"/>
      <c r="F400" s="39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14"/>
        <v>0</v>
      </c>
      <c r="I400" s="12"/>
    </row>
    <row r="401" spans="1:9" ht="12.4" hidden="1" customHeight="1">
      <c r="A401" s="11"/>
      <c r="B401" s="1"/>
      <c r="C401" s="34"/>
      <c r="D401" s="160"/>
      <c r="E401" s="161"/>
      <c r="F401" s="39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14"/>
        <v>0</v>
      </c>
      <c r="I401" s="12"/>
    </row>
    <row r="402" spans="1:9" ht="12.4" hidden="1" customHeight="1">
      <c r="A402" s="11"/>
      <c r="B402" s="1"/>
      <c r="C402" s="34"/>
      <c r="D402" s="160"/>
      <c r="E402" s="161"/>
      <c r="F402" s="39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14"/>
        <v>0</v>
      </c>
      <c r="I402" s="12"/>
    </row>
    <row r="403" spans="1:9" ht="12.4" hidden="1" customHeight="1">
      <c r="A403" s="11"/>
      <c r="B403" s="1"/>
      <c r="C403" s="34"/>
      <c r="D403" s="160"/>
      <c r="E403" s="161"/>
      <c r="F403" s="39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14"/>
        <v>0</v>
      </c>
      <c r="I403" s="12"/>
    </row>
    <row r="404" spans="1:9" ht="12.4" hidden="1" customHeight="1">
      <c r="A404" s="11"/>
      <c r="B404" s="1"/>
      <c r="C404" s="34"/>
      <c r="D404" s="160"/>
      <c r="E404" s="161"/>
      <c r="F404" s="39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14"/>
        <v>0</v>
      </c>
      <c r="I404" s="12"/>
    </row>
    <row r="405" spans="1:9" ht="12.4" hidden="1" customHeight="1">
      <c r="A405" s="11"/>
      <c r="B405" s="1"/>
      <c r="C405" s="34"/>
      <c r="D405" s="160"/>
      <c r="E405" s="161"/>
      <c r="F405" s="39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14"/>
        <v>0</v>
      </c>
      <c r="I405" s="12"/>
    </row>
    <row r="406" spans="1:9" ht="12.4" hidden="1" customHeight="1">
      <c r="A406" s="11"/>
      <c r="B406" s="1"/>
      <c r="C406" s="34"/>
      <c r="D406" s="160"/>
      <c r="E406" s="161"/>
      <c r="F406" s="39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14"/>
        <v>0</v>
      </c>
      <c r="I406" s="12"/>
    </row>
    <row r="407" spans="1:9" ht="12.4" hidden="1" customHeight="1">
      <c r="A407" s="11"/>
      <c r="B407" s="1"/>
      <c r="C407" s="34"/>
      <c r="D407" s="160"/>
      <c r="E407" s="161"/>
      <c r="F407" s="39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14"/>
        <v>0</v>
      </c>
      <c r="I407" s="12"/>
    </row>
    <row r="408" spans="1:9" ht="12.4" hidden="1" customHeight="1">
      <c r="A408" s="11"/>
      <c r="B408" s="1"/>
      <c r="C408" s="34"/>
      <c r="D408" s="160"/>
      <c r="E408" s="161"/>
      <c r="F408" s="39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14"/>
        <v>0</v>
      </c>
      <c r="I408" s="12"/>
    </row>
    <row r="409" spans="1:9" ht="12.4" hidden="1" customHeight="1">
      <c r="A409" s="11"/>
      <c r="B409" s="1"/>
      <c r="C409" s="34"/>
      <c r="D409" s="160"/>
      <c r="E409" s="161"/>
      <c r="F409" s="39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14"/>
        <v>0</v>
      </c>
      <c r="I409" s="12"/>
    </row>
    <row r="410" spans="1:9" ht="12.4" hidden="1" customHeight="1">
      <c r="A410" s="11"/>
      <c r="B410" s="1"/>
      <c r="C410" s="34"/>
      <c r="D410" s="160"/>
      <c r="E410" s="161"/>
      <c r="F410" s="39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14"/>
        <v>0</v>
      </c>
      <c r="I410" s="12"/>
    </row>
    <row r="411" spans="1:9" ht="12.4" hidden="1" customHeight="1">
      <c r="A411" s="11"/>
      <c r="B411" s="1"/>
      <c r="C411" s="34"/>
      <c r="D411" s="160"/>
      <c r="E411" s="161"/>
      <c r="F411" s="39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14"/>
        <v>0</v>
      </c>
      <c r="I411" s="12"/>
    </row>
    <row r="412" spans="1:9" ht="12.4" hidden="1" customHeight="1">
      <c r="A412" s="11"/>
      <c r="B412" s="1"/>
      <c r="C412" s="34"/>
      <c r="D412" s="160"/>
      <c r="E412" s="161"/>
      <c r="F412" s="39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14"/>
        <v>0</v>
      </c>
      <c r="I412" s="12"/>
    </row>
    <row r="413" spans="1:9" ht="12.4" hidden="1" customHeight="1">
      <c r="A413" s="11"/>
      <c r="B413" s="1"/>
      <c r="C413" s="34"/>
      <c r="D413" s="160"/>
      <c r="E413" s="161"/>
      <c r="F413" s="39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14"/>
        <v>0</v>
      </c>
      <c r="I413" s="12"/>
    </row>
    <row r="414" spans="1:9" ht="12.4" hidden="1" customHeight="1">
      <c r="A414" s="11"/>
      <c r="B414" s="1"/>
      <c r="C414" s="34"/>
      <c r="D414" s="160"/>
      <c r="E414" s="161"/>
      <c r="F414" s="39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14"/>
        <v>0</v>
      </c>
      <c r="I414" s="12"/>
    </row>
    <row r="415" spans="1:9" ht="12.4" hidden="1" customHeight="1">
      <c r="A415" s="11"/>
      <c r="B415" s="1"/>
      <c r="C415" s="34"/>
      <c r="D415" s="160"/>
      <c r="E415" s="161"/>
      <c r="F415" s="39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14"/>
        <v>0</v>
      </c>
      <c r="I415" s="12"/>
    </row>
    <row r="416" spans="1:9" ht="12.4" hidden="1" customHeight="1">
      <c r="A416" s="11"/>
      <c r="B416" s="1"/>
      <c r="C416" s="34"/>
      <c r="D416" s="160"/>
      <c r="E416" s="161"/>
      <c r="F416" s="39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14"/>
        <v>0</v>
      </c>
      <c r="I416" s="12"/>
    </row>
    <row r="417" spans="1:9" ht="12.4" hidden="1" customHeight="1">
      <c r="A417" s="11"/>
      <c r="B417" s="1"/>
      <c r="C417" s="34"/>
      <c r="D417" s="160"/>
      <c r="E417" s="161"/>
      <c r="F417" s="39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14"/>
        <v>0</v>
      </c>
      <c r="I417" s="12"/>
    </row>
    <row r="418" spans="1:9" ht="12.4" hidden="1" customHeight="1">
      <c r="A418" s="11"/>
      <c r="B418" s="1"/>
      <c r="C418" s="34"/>
      <c r="D418" s="160"/>
      <c r="E418" s="161"/>
      <c r="F418" s="39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14"/>
        <v>0</v>
      </c>
      <c r="I418" s="12"/>
    </row>
    <row r="419" spans="1:9" ht="12.4" hidden="1" customHeight="1">
      <c r="A419" s="11"/>
      <c r="B419" s="1"/>
      <c r="C419" s="34"/>
      <c r="D419" s="160"/>
      <c r="E419" s="161"/>
      <c r="F419" s="39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14"/>
        <v>0</v>
      </c>
      <c r="I419" s="12"/>
    </row>
    <row r="420" spans="1:9" ht="12.4" hidden="1" customHeight="1">
      <c r="A420" s="11"/>
      <c r="B420" s="1"/>
      <c r="C420" s="34"/>
      <c r="D420" s="160"/>
      <c r="E420" s="161"/>
      <c r="F420" s="39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14"/>
        <v>0</v>
      </c>
      <c r="I420" s="12"/>
    </row>
    <row r="421" spans="1:9" ht="12.4" hidden="1" customHeight="1">
      <c r="A421" s="11"/>
      <c r="B421" s="1"/>
      <c r="C421" s="34"/>
      <c r="D421" s="160"/>
      <c r="E421" s="161"/>
      <c r="F421" s="39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14"/>
        <v>0</v>
      </c>
      <c r="I421" s="12"/>
    </row>
    <row r="422" spans="1:9" ht="12.4" hidden="1" customHeight="1">
      <c r="A422" s="11"/>
      <c r="B422" s="1"/>
      <c r="C422" s="34"/>
      <c r="D422" s="160"/>
      <c r="E422" s="161"/>
      <c r="F422" s="39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14"/>
        <v>0</v>
      </c>
      <c r="I422" s="12"/>
    </row>
    <row r="423" spans="1:9" ht="12.4" hidden="1" customHeight="1">
      <c r="A423" s="11"/>
      <c r="B423" s="1"/>
      <c r="C423" s="34"/>
      <c r="D423" s="160"/>
      <c r="E423" s="161"/>
      <c r="F423" s="39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14"/>
        <v>0</v>
      </c>
      <c r="I423" s="12"/>
    </row>
    <row r="424" spans="1:9" ht="12.4" hidden="1" customHeight="1">
      <c r="A424" s="11"/>
      <c r="B424" s="1"/>
      <c r="C424" s="34"/>
      <c r="D424" s="160"/>
      <c r="E424" s="161"/>
      <c r="F424" s="39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14"/>
        <v>0</v>
      </c>
      <c r="I424" s="12"/>
    </row>
    <row r="425" spans="1:9" ht="12.4" hidden="1" customHeight="1">
      <c r="A425" s="11"/>
      <c r="B425" s="1"/>
      <c r="C425" s="35"/>
      <c r="D425" s="160"/>
      <c r="E425" s="161"/>
      <c r="F425" s="39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>ROUND(IF(ISNUMBER(B425), G425*B425, 0),5)</f>
        <v>0</v>
      </c>
      <c r="I425" s="12"/>
    </row>
    <row r="426" spans="1:9" ht="12" hidden="1" customHeight="1">
      <c r="A426" s="11"/>
      <c r="B426" s="1"/>
      <c r="C426" s="34"/>
      <c r="D426" s="160"/>
      <c r="E426" s="161"/>
      <c r="F426" s="39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ref="H426:H442" si="15">ROUND(IF(ISNUMBER(B426), G426*B426, 0),5)</f>
        <v>0</v>
      </c>
      <c r="I426" s="12"/>
    </row>
    <row r="427" spans="1:9" ht="12.4" hidden="1" customHeight="1">
      <c r="A427" s="11"/>
      <c r="B427" s="1"/>
      <c r="C427" s="34"/>
      <c r="D427" s="160"/>
      <c r="E427" s="161"/>
      <c r="F427" s="39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15"/>
        <v>0</v>
      </c>
      <c r="I427" s="12"/>
    </row>
    <row r="428" spans="1:9" ht="12.4" hidden="1" customHeight="1">
      <c r="A428" s="11"/>
      <c r="B428" s="1"/>
      <c r="C428" s="34"/>
      <c r="D428" s="160"/>
      <c r="E428" s="161"/>
      <c r="F428" s="39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15"/>
        <v>0</v>
      </c>
      <c r="I428" s="12"/>
    </row>
    <row r="429" spans="1:9" ht="12.4" hidden="1" customHeight="1">
      <c r="A429" s="11"/>
      <c r="B429" s="1"/>
      <c r="C429" s="34"/>
      <c r="D429" s="160"/>
      <c r="E429" s="161"/>
      <c r="F429" s="39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15"/>
        <v>0</v>
      </c>
      <c r="I429" s="12"/>
    </row>
    <row r="430" spans="1:9" ht="12.4" hidden="1" customHeight="1">
      <c r="A430" s="11"/>
      <c r="B430" s="1"/>
      <c r="C430" s="34"/>
      <c r="D430" s="160"/>
      <c r="E430" s="161"/>
      <c r="F430" s="39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15"/>
        <v>0</v>
      </c>
      <c r="I430" s="12"/>
    </row>
    <row r="431" spans="1:9" ht="12.4" hidden="1" customHeight="1">
      <c r="A431" s="11"/>
      <c r="B431" s="1"/>
      <c r="C431" s="34"/>
      <c r="D431" s="160"/>
      <c r="E431" s="161"/>
      <c r="F431" s="39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15"/>
        <v>0</v>
      </c>
      <c r="I431" s="12"/>
    </row>
    <row r="432" spans="1:9" ht="12.4" hidden="1" customHeight="1">
      <c r="A432" s="11"/>
      <c r="B432" s="1"/>
      <c r="C432" s="34"/>
      <c r="D432" s="160"/>
      <c r="E432" s="161"/>
      <c r="F432" s="39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15"/>
        <v>0</v>
      </c>
      <c r="I432" s="12"/>
    </row>
    <row r="433" spans="1:9" ht="12.4" hidden="1" customHeight="1">
      <c r="A433" s="11"/>
      <c r="B433" s="1"/>
      <c r="C433" s="34"/>
      <c r="D433" s="160"/>
      <c r="E433" s="161"/>
      <c r="F433" s="39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15"/>
        <v>0</v>
      </c>
      <c r="I433" s="12"/>
    </row>
    <row r="434" spans="1:9" ht="12.4" hidden="1" customHeight="1">
      <c r="A434" s="11"/>
      <c r="B434" s="1"/>
      <c r="C434" s="34"/>
      <c r="D434" s="160"/>
      <c r="E434" s="161"/>
      <c r="F434" s="39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 t="shared" si="15"/>
        <v>0</v>
      </c>
      <c r="I434" s="12"/>
    </row>
    <row r="435" spans="1:9" ht="12.4" hidden="1" customHeight="1">
      <c r="A435" s="11"/>
      <c r="B435" s="1"/>
      <c r="C435" s="34"/>
      <c r="D435" s="160"/>
      <c r="E435" s="161"/>
      <c r="F435" s="39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si="15"/>
        <v>0</v>
      </c>
      <c r="I435" s="12"/>
    </row>
    <row r="436" spans="1:9" ht="12.4" hidden="1" customHeight="1">
      <c r="A436" s="11"/>
      <c r="B436" s="1"/>
      <c r="C436" s="34"/>
      <c r="D436" s="160"/>
      <c r="E436" s="161"/>
      <c r="F436" s="39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15"/>
        <v>0</v>
      </c>
      <c r="I436" s="12"/>
    </row>
    <row r="437" spans="1:9" ht="12.4" hidden="1" customHeight="1">
      <c r="A437" s="11"/>
      <c r="B437" s="1"/>
      <c r="C437" s="34"/>
      <c r="D437" s="160"/>
      <c r="E437" s="161"/>
      <c r="F437" s="39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15"/>
        <v>0</v>
      </c>
      <c r="I437" s="12"/>
    </row>
    <row r="438" spans="1:9" ht="12.4" hidden="1" customHeight="1">
      <c r="A438" s="11"/>
      <c r="B438" s="1"/>
      <c r="C438" s="34"/>
      <c r="D438" s="160"/>
      <c r="E438" s="161"/>
      <c r="F438" s="39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15"/>
        <v>0</v>
      </c>
      <c r="I438" s="12"/>
    </row>
    <row r="439" spans="1:9" ht="12.4" hidden="1" customHeight="1">
      <c r="A439" s="11"/>
      <c r="B439" s="1"/>
      <c r="C439" s="34"/>
      <c r="D439" s="160"/>
      <c r="E439" s="161"/>
      <c r="F439" s="39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15"/>
        <v>0</v>
      </c>
      <c r="I439" s="12"/>
    </row>
    <row r="440" spans="1:9" ht="12.4" hidden="1" customHeight="1">
      <c r="A440" s="11"/>
      <c r="B440" s="1"/>
      <c r="C440" s="34"/>
      <c r="D440" s="160"/>
      <c r="E440" s="161"/>
      <c r="F440" s="39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15"/>
        <v>0</v>
      </c>
      <c r="I440" s="12"/>
    </row>
    <row r="441" spans="1:9" ht="12.4" hidden="1" customHeight="1">
      <c r="A441" s="11"/>
      <c r="B441" s="1"/>
      <c r="C441" s="35"/>
      <c r="D441" s="160"/>
      <c r="E441" s="161"/>
      <c r="F441" s="39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 t="shared" si="15"/>
        <v>0</v>
      </c>
      <c r="I441" s="12"/>
    </row>
    <row r="442" spans="1:9" ht="12.4" hidden="1" customHeight="1">
      <c r="A442" s="11"/>
      <c r="B442" s="1"/>
      <c r="C442" s="35"/>
      <c r="D442" s="160"/>
      <c r="E442" s="161"/>
      <c r="F442" s="39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si="15"/>
        <v>0</v>
      </c>
      <c r="I442" s="12"/>
    </row>
    <row r="443" spans="1:9" ht="12.4" hidden="1" customHeight="1">
      <c r="A443" s="11"/>
      <c r="B443" s="1"/>
      <c r="C443" s="34"/>
      <c r="D443" s="160"/>
      <c r="E443" s="161"/>
      <c r="F443" s="39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>ROUND(IF(ISNUMBER(B443), G443*B443, 0),5)</f>
        <v>0</v>
      </c>
      <c r="I443" s="12"/>
    </row>
    <row r="444" spans="1:9" ht="12.4" hidden="1" customHeight="1">
      <c r="A444" s="11"/>
      <c r="B444" s="1"/>
      <c r="C444" s="34"/>
      <c r="D444" s="160"/>
      <c r="E444" s="161"/>
      <c r="F444" s="39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ref="H444:H469" si="16">ROUND(IF(ISNUMBER(B444), G444*B444, 0),5)</f>
        <v>0</v>
      </c>
      <c r="I444" s="12"/>
    </row>
    <row r="445" spans="1:9" ht="12.4" hidden="1" customHeight="1">
      <c r="A445" s="11"/>
      <c r="B445" s="1"/>
      <c r="C445" s="34"/>
      <c r="D445" s="160"/>
      <c r="E445" s="161"/>
      <c r="F445" s="39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16"/>
        <v>0</v>
      </c>
      <c r="I445" s="12"/>
    </row>
    <row r="446" spans="1:9" ht="12.4" hidden="1" customHeight="1">
      <c r="A446" s="11"/>
      <c r="B446" s="1"/>
      <c r="C446" s="34"/>
      <c r="D446" s="160"/>
      <c r="E446" s="161"/>
      <c r="F446" s="39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16"/>
        <v>0</v>
      </c>
      <c r="I446" s="12"/>
    </row>
    <row r="447" spans="1:9" ht="12.4" hidden="1" customHeight="1">
      <c r="A447" s="11"/>
      <c r="B447" s="1"/>
      <c r="C447" s="34"/>
      <c r="D447" s="160"/>
      <c r="E447" s="161"/>
      <c r="F447" s="39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16"/>
        <v>0</v>
      </c>
      <c r="I447" s="12"/>
    </row>
    <row r="448" spans="1:9" ht="12.4" hidden="1" customHeight="1">
      <c r="A448" s="11"/>
      <c r="B448" s="1"/>
      <c r="C448" s="34"/>
      <c r="D448" s="160"/>
      <c r="E448" s="161"/>
      <c r="F448" s="39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16"/>
        <v>0</v>
      </c>
      <c r="I448" s="12"/>
    </row>
    <row r="449" spans="1:9" ht="12.4" hidden="1" customHeight="1">
      <c r="A449" s="11"/>
      <c r="B449" s="1"/>
      <c r="C449" s="34"/>
      <c r="D449" s="160"/>
      <c r="E449" s="161"/>
      <c r="F449" s="39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16"/>
        <v>0</v>
      </c>
      <c r="I449" s="12"/>
    </row>
    <row r="450" spans="1:9" ht="12.4" hidden="1" customHeight="1">
      <c r="A450" s="11"/>
      <c r="B450" s="1"/>
      <c r="C450" s="34"/>
      <c r="D450" s="160"/>
      <c r="E450" s="161"/>
      <c r="F450" s="39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16"/>
        <v>0</v>
      </c>
      <c r="I450" s="12"/>
    </row>
    <row r="451" spans="1:9" ht="12.4" hidden="1" customHeight="1">
      <c r="A451" s="11"/>
      <c r="B451" s="1"/>
      <c r="C451" s="34"/>
      <c r="D451" s="160"/>
      <c r="E451" s="161"/>
      <c r="F451" s="39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 t="shared" si="16"/>
        <v>0</v>
      </c>
      <c r="I451" s="12"/>
    </row>
    <row r="452" spans="1:9" ht="12.4" hidden="1" customHeight="1">
      <c r="A452" s="11"/>
      <c r="B452" s="1"/>
      <c r="C452" s="34"/>
      <c r="D452" s="160"/>
      <c r="E452" s="161"/>
      <c r="F452" s="39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 t="shared" si="16"/>
        <v>0</v>
      </c>
      <c r="I452" s="12"/>
    </row>
    <row r="453" spans="1:9" ht="12.4" hidden="1" customHeight="1">
      <c r="A453" s="11"/>
      <c r="B453" s="1"/>
      <c r="C453" s="34"/>
      <c r="D453" s="160"/>
      <c r="E453" s="161"/>
      <c r="F453" s="39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si="16"/>
        <v>0</v>
      </c>
      <c r="I453" s="12"/>
    </row>
    <row r="454" spans="1:9" ht="12.4" hidden="1" customHeight="1">
      <c r="A454" s="11"/>
      <c r="B454" s="1"/>
      <c r="C454" s="35"/>
      <c r="D454" s="160"/>
      <c r="E454" s="161"/>
      <c r="F454" s="39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16"/>
        <v>0</v>
      </c>
      <c r="I454" s="12"/>
    </row>
    <row r="455" spans="1:9" ht="12" hidden="1" customHeight="1">
      <c r="A455" s="11"/>
      <c r="B455" s="1"/>
      <c r="C455" s="34"/>
      <c r="D455" s="160"/>
      <c r="E455" s="161"/>
      <c r="F455" s="39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16"/>
        <v>0</v>
      </c>
      <c r="I455" s="12"/>
    </row>
    <row r="456" spans="1:9" ht="12.4" hidden="1" customHeight="1">
      <c r="A456" s="11"/>
      <c r="B456" s="1"/>
      <c r="C456" s="34"/>
      <c r="D456" s="160"/>
      <c r="E456" s="161"/>
      <c r="F456" s="39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16"/>
        <v>0</v>
      </c>
      <c r="I456" s="12"/>
    </row>
    <row r="457" spans="1:9" ht="12.4" hidden="1" customHeight="1">
      <c r="A457" s="11"/>
      <c r="B457" s="1"/>
      <c r="C457" s="34"/>
      <c r="D457" s="160"/>
      <c r="E457" s="161"/>
      <c r="F457" s="39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16"/>
        <v>0</v>
      </c>
      <c r="I457" s="12"/>
    </row>
    <row r="458" spans="1:9" ht="12.4" hidden="1" customHeight="1">
      <c r="A458" s="11"/>
      <c r="B458" s="1"/>
      <c r="C458" s="34"/>
      <c r="D458" s="160"/>
      <c r="E458" s="161"/>
      <c r="F458" s="39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16"/>
        <v>0</v>
      </c>
      <c r="I458" s="12"/>
    </row>
    <row r="459" spans="1:9" ht="12.4" hidden="1" customHeight="1">
      <c r="A459" s="11"/>
      <c r="B459" s="1"/>
      <c r="C459" s="34"/>
      <c r="D459" s="160"/>
      <c r="E459" s="161"/>
      <c r="F459" s="39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16"/>
        <v>0</v>
      </c>
      <c r="I459" s="12"/>
    </row>
    <row r="460" spans="1:9" ht="12.4" hidden="1" customHeight="1">
      <c r="A460" s="11"/>
      <c r="B460" s="1"/>
      <c r="C460" s="34"/>
      <c r="D460" s="160"/>
      <c r="E460" s="161"/>
      <c r="F460" s="39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16"/>
        <v>0</v>
      </c>
      <c r="I460" s="12"/>
    </row>
    <row r="461" spans="1:9" ht="12.4" hidden="1" customHeight="1">
      <c r="A461" s="11"/>
      <c r="B461" s="1"/>
      <c r="C461" s="34"/>
      <c r="D461" s="160"/>
      <c r="E461" s="161"/>
      <c r="F461" s="39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16"/>
        <v>0</v>
      </c>
      <c r="I461" s="12"/>
    </row>
    <row r="462" spans="1:9" ht="12.4" hidden="1" customHeight="1">
      <c r="A462" s="11"/>
      <c r="B462" s="1"/>
      <c r="C462" s="34"/>
      <c r="D462" s="160"/>
      <c r="E462" s="161"/>
      <c r="F462" s="39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16"/>
        <v>0</v>
      </c>
      <c r="I462" s="12"/>
    </row>
    <row r="463" spans="1:9" ht="12.4" hidden="1" customHeight="1">
      <c r="A463" s="11"/>
      <c r="B463" s="1"/>
      <c r="C463" s="34"/>
      <c r="D463" s="160"/>
      <c r="E463" s="161"/>
      <c r="F463" s="39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16"/>
        <v>0</v>
      </c>
      <c r="I463" s="12"/>
    </row>
    <row r="464" spans="1:9" ht="12.4" hidden="1" customHeight="1">
      <c r="A464" s="11"/>
      <c r="B464" s="1"/>
      <c r="C464" s="34"/>
      <c r="D464" s="160"/>
      <c r="E464" s="161"/>
      <c r="F464" s="39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16"/>
        <v>0</v>
      </c>
      <c r="I464" s="12"/>
    </row>
    <row r="465" spans="1:9" ht="12.4" hidden="1" customHeight="1">
      <c r="A465" s="11"/>
      <c r="B465" s="1"/>
      <c r="C465" s="34"/>
      <c r="D465" s="160"/>
      <c r="E465" s="161"/>
      <c r="F465" s="39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16"/>
        <v>0</v>
      </c>
      <c r="I465" s="12"/>
    </row>
    <row r="466" spans="1:9" ht="12.4" hidden="1" customHeight="1">
      <c r="A466" s="11"/>
      <c r="B466" s="1"/>
      <c r="C466" s="34"/>
      <c r="D466" s="160"/>
      <c r="E466" s="161"/>
      <c r="F466" s="39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16"/>
        <v>0</v>
      </c>
      <c r="I466" s="12"/>
    </row>
    <row r="467" spans="1:9" ht="12.4" hidden="1" customHeight="1">
      <c r="A467" s="11"/>
      <c r="B467" s="1"/>
      <c r="C467" s="34"/>
      <c r="D467" s="160"/>
      <c r="E467" s="161"/>
      <c r="F467" s="39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16"/>
        <v>0</v>
      </c>
      <c r="I467" s="12"/>
    </row>
    <row r="468" spans="1:9" ht="12.4" hidden="1" customHeight="1">
      <c r="A468" s="11"/>
      <c r="B468" s="1"/>
      <c r="C468" s="34"/>
      <c r="D468" s="160"/>
      <c r="E468" s="161"/>
      <c r="F468" s="39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16"/>
        <v>0</v>
      </c>
      <c r="I468" s="12"/>
    </row>
    <row r="469" spans="1:9" ht="12.4" hidden="1" customHeight="1">
      <c r="A469" s="11"/>
      <c r="B469" s="1"/>
      <c r="C469" s="34"/>
      <c r="D469" s="160"/>
      <c r="E469" s="161"/>
      <c r="F469" s="39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16"/>
        <v>0</v>
      </c>
      <c r="I469" s="12"/>
    </row>
    <row r="470" spans="1:9" ht="12.4" hidden="1" customHeight="1">
      <c r="A470" s="11"/>
      <c r="B470" s="1"/>
      <c r="C470" s="34"/>
      <c r="D470" s="160"/>
      <c r="E470" s="161"/>
      <c r="F470" s="39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ref="H470:H481" si="17">ROUND(IF(ISNUMBER(B470), G470*B470, 0),5)</f>
        <v>0</v>
      </c>
      <c r="I470" s="12"/>
    </row>
    <row r="471" spans="1:9" ht="12.4" hidden="1" customHeight="1">
      <c r="A471" s="11"/>
      <c r="B471" s="1"/>
      <c r="C471" s="34"/>
      <c r="D471" s="160"/>
      <c r="E471" s="161"/>
      <c r="F471" s="39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17"/>
        <v>0</v>
      </c>
      <c r="I471" s="12"/>
    </row>
    <row r="472" spans="1:9" ht="12.4" hidden="1" customHeight="1">
      <c r="A472" s="11"/>
      <c r="B472" s="1"/>
      <c r="C472" s="34"/>
      <c r="D472" s="160"/>
      <c r="E472" s="161"/>
      <c r="F472" s="39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17"/>
        <v>0</v>
      </c>
      <c r="I472" s="12"/>
    </row>
    <row r="473" spans="1:9" ht="12.4" hidden="1" customHeight="1">
      <c r="A473" s="11"/>
      <c r="B473" s="1"/>
      <c r="C473" s="34"/>
      <c r="D473" s="160"/>
      <c r="E473" s="161"/>
      <c r="F473" s="39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17"/>
        <v>0</v>
      </c>
      <c r="I473" s="12"/>
    </row>
    <row r="474" spans="1:9" ht="12.4" hidden="1" customHeight="1">
      <c r="A474" s="11"/>
      <c r="B474" s="1"/>
      <c r="C474" s="34"/>
      <c r="D474" s="160"/>
      <c r="E474" s="161"/>
      <c r="F474" s="39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17"/>
        <v>0</v>
      </c>
      <c r="I474" s="12"/>
    </row>
    <row r="475" spans="1:9" ht="12.4" hidden="1" customHeight="1">
      <c r="A475" s="11"/>
      <c r="B475" s="1"/>
      <c r="C475" s="34"/>
      <c r="D475" s="160"/>
      <c r="E475" s="161"/>
      <c r="F475" s="39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17"/>
        <v>0</v>
      </c>
      <c r="I475" s="12"/>
    </row>
    <row r="476" spans="1:9" ht="12.4" hidden="1" customHeight="1">
      <c r="A476" s="11"/>
      <c r="B476" s="1"/>
      <c r="C476" s="34"/>
      <c r="D476" s="160"/>
      <c r="E476" s="161"/>
      <c r="F476" s="39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17"/>
        <v>0</v>
      </c>
      <c r="I476" s="12"/>
    </row>
    <row r="477" spans="1:9" ht="12.4" hidden="1" customHeight="1">
      <c r="A477" s="11"/>
      <c r="B477" s="1"/>
      <c r="C477" s="34"/>
      <c r="D477" s="160"/>
      <c r="E477" s="161"/>
      <c r="F477" s="39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17"/>
        <v>0</v>
      </c>
      <c r="I477" s="12"/>
    </row>
    <row r="478" spans="1:9" ht="12.4" hidden="1" customHeight="1">
      <c r="A478" s="11"/>
      <c r="B478" s="1"/>
      <c r="C478" s="34"/>
      <c r="D478" s="160"/>
      <c r="E478" s="161"/>
      <c r="F478" s="39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17"/>
        <v>0</v>
      </c>
      <c r="I478" s="12"/>
    </row>
    <row r="479" spans="1:9" ht="12.4" hidden="1" customHeight="1">
      <c r="A479" s="11"/>
      <c r="B479" s="1"/>
      <c r="C479" s="34"/>
      <c r="D479" s="160"/>
      <c r="E479" s="161"/>
      <c r="F479" s="39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17"/>
        <v>0</v>
      </c>
      <c r="I479" s="12"/>
    </row>
    <row r="480" spans="1:9" ht="12.4" hidden="1" customHeight="1">
      <c r="A480" s="11"/>
      <c r="B480" s="1"/>
      <c r="C480" s="34"/>
      <c r="D480" s="160"/>
      <c r="E480" s="161"/>
      <c r="F480" s="39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17"/>
        <v>0</v>
      </c>
      <c r="I480" s="12"/>
    </row>
    <row r="481" spans="1:9" ht="12.4" hidden="1" customHeight="1">
      <c r="A481" s="11"/>
      <c r="B481" s="1"/>
      <c r="C481" s="34"/>
      <c r="D481" s="160"/>
      <c r="E481" s="161"/>
      <c r="F481" s="39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17"/>
        <v>0</v>
      </c>
      <c r="I481" s="12"/>
    </row>
    <row r="482" spans="1:9" ht="12.4" hidden="1" customHeight="1">
      <c r="A482" s="11"/>
      <c r="B482" s="1"/>
      <c r="C482" s="35"/>
      <c r="D482" s="160"/>
      <c r="E482" s="161"/>
      <c r="F482" s="39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>ROUND(IF(ISNUMBER(B482), G482*B482, 0),5)</f>
        <v>0</v>
      </c>
      <c r="I482" s="12"/>
    </row>
    <row r="483" spans="1:9" ht="12" hidden="1" customHeight="1">
      <c r="A483" s="11"/>
      <c r="B483" s="1"/>
      <c r="C483" s="34"/>
      <c r="D483" s="160"/>
      <c r="E483" s="161"/>
      <c r="F483" s="39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ref="H483:H490" si="18">ROUND(IF(ISNUMBER(B483), G483*B483, 0),5)</f>
        <v>0</v>
      </c>
      <c r="I483" s="12"/>
    </row>
    <row r="484" spans="1:9" ht="12.4" hidden="1" customHeight="1">
      <c r="A484" s="11"/>
      <c r="B484" s="1"/>
      <c r="C484" s="34"/>
      <c r="D484" s="160"/>
      <c r="E484" s="161"/>
      <c r="F484" s="39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18"/>
        <v>0</v>
      </c>
      <c r="I484" s="12"/>
    </row>
    <row r="485" spans="1:9" ht="12.4" hidden="1" customHeight="1">
      <c r="A485" s="11"/>
      <c r="B485" s="1"/>
      <c r="C485" s="34"/>
      <c r="D485" s="160"/>
      <c r="E485" s="161"/>
      <c r="F485" s="39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18"/>
        <v>0</v>
      </c>
      <c r="I485" s="12"/>
    </row>
    <row r="486" spans="1:9" ht="12.4" hidden="1" customHeight="1">
      <c r="A486" s="11"/>
      <c r="B486" s="1"/>
      <c r="C486" s="34"/>
      <c r="D486" s="160"/>
      <c r="E486" s="161"/>
      <c r="F486" s="39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 t="shared" si="18"/>
        <v>0</v>
      </c>
      <c r="I486" s="12"/>
    </row>
    <row r="487" spans="1:9" ht="12.4" hidden="1" customHeight="1">
      <c r="A487" s="11"/>
      <c r="B487" s="1"/>
      <c r="C487" s="34"/>
      <c r="D487" s="160"/>
      <c r="E487" s="161"/>
      <c r="F487" s="39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si="18"/>
        <v>0</v>
      </c>
      <c r="I487" s="12"/>
    </row>
    <row r="488" spans="1:9" ht="12.4" hidden="1" customHeight="1">
      <c r="A488" s="11"/>
      <c r="B488" s="1"/>
      <c r="C488" s="34"/>
      <c r="D488" s="160"/>
      <c r="E488" s="161"/>
      <c r="F488" s="39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18"/>
        <v>0</v>
      </c>
      <c r="I488" s="12"/>
    </row>
    <row r="489" spans="1:9" ht="12.4" hidden="1" customHeight="1">
      <c r="A489" s="11"/>
      <c r="B489" s="1"/>
      <c r="C489" s="34"/>
      <c r="D489" s="160"/>
      <c r="E489" s="161"/>
      <c r="F489" s="39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18"/>
        <v>0</v>
      </c>
      <c r="I489" s="12"/>
    </row>
    <row r="490" spans="1:9" ht="12.4" hidden="1" customHeight="1">
      <c r="A490" s="11"/>
      <c r="B490" s="1"/>
      <c r="C490" s="34"/>
      <c r="D490" s="160"/>
      <c r="E490" s="161"/>
      <c r="F490" s="39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18"/>
        <v>0</v>
      </c>
      <c r="I490" s="12"/>
    </row>
    <row r="491" spans="1:9" ht="12.4" hidden="1" customHeight="1">
      <c r="A491" s="11"/>
      <c r="B491" s="1"/>
      <c r="C491" s="34"/>
      <c r="D491" s="160"/>
      <c r="E491" s="161"/>
      <c r="F491" s="39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ref="H491:H534" si="19">ROUND(IF(ISNUMBER(B491), G491*B491, 0),5)</f>
        <v>0</v>
      </c>
      <c r="I491" s="12"/>
    </row>
    <row r="492" spans="1:9" ht="12.4" hidden="1" customHeight="1">
      <c r="A492" s="11"/>
      <c r="B492" s="1"/>
      <c r="C492" s="34"/>
      <c r="D492" s="160"/>
      <c r="E492" s="161"/>
      <c r="F492" s="39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19"/>
        <v>0</v>
      </c>
      <c r="I492" s="12"/>
    </row>
    <row r="493" spans="1:9" ht="12.4" hidden="1" customHeight="1">
      <c r="A493" s="11"/>
      <c r="B493" s="1"/>
      <c r="C493" s="34"/>
      <c r="D493" s="160"/>
      <c r="E493" s="161"/>
      <c r="F493" s="39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 t="shared" si="19"/>
        <v>0</v>
      </c>
      <c r="I493" s="12"/>
    </row>
    <row r="494" spans="1:9" ht="12.4" hidden="1" customHeight="1">
      <c r="A494" s="11"/>
      <c r="B494" s="1"/>
      <c r="C494" s="34"/>
      <c r="D494" s="160"/>
      <c r="E494" s="161"/>
      <c r="F494" s="39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si="19"/>
        <v>0</v>
      </c>
      <c r="I494" s="12"/>
    </row>
    <row r="495" spans="1:9" ht="12.4" hidden="1" customHeight="1">
      <c r="A495" s="11"/>
      <c r="B495" s="1"/>
      <c r="C495" s="34"/>
      <c r="D495" s="160"/>
      <c r="E495" s="161"/>
      <c r="F495" s="39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19"/>
        <v>0</v>
      </c>
      <c r="I495" s="12"/>
    </row>
    <row r="496" spans="1:9" ht="12.4" hidden="1" customHeight="1">
      <c r="A496" s="11"/>
      <c r="B496" s="1"/>
      <c r="C496" s="34"/>
      <c r="D496" s="160"/>
      <c r="E496" s="161"/>
      <c r="F496" s="39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19"/>
        <v>0</v>
      </c>
      <c r="I496" s="12"/>
    </row>
    <row r="497" spans="1:9" ht="12.4" hidden="1" customHeight="1">
      <c r="A497" s="11"/>
      <c r="B497" s="1"/>
      <c r="C497" s="34"/>
      <c r="D497" s="160"/>
      <c r="E497" s="161"/>
      <c r="F497" s="39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19"/>
        <v>0</v>
      </c>
      <c r="I497" s="12"/>
    </row>
    <row r="498" spans="1:9" ht="12.4" hidden="1" customHeight="1">
      <c r="A498" s="11"/>
      <c r="B498" s="1"/>
      <c r="C498" s="34"/>
      <c r="D498" s="160"/>
      <c r="E498" s="161"/>
      <c r="F498" s="39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19"/>
        <v>0</v>
      </c>
      <c r="I498" s="12"/>
    </row>
    <row r="499" spans="1:9" ht="12.4" hidden="1" customHeight="1">
      <c r="A499" s="11"/>
      <c r="B499" s="1"/>
      <c r="C499" s="34"/>
      <c r="D499" s="160"/>
      <c r="E499" s="161"/>
      <c r="F499" s="39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19"/>
        <v>0</v>
      </c>
      <c r="I499" s="12"/>
    </row>
    <row r="500" spans="1:9" ht="12.4" hidden="1" customHeight="1">
      <c r="A500" s="11"/>
      <c r="B500" s="1"/>
      <c r="C500" s="34"/>
      <c r="D500" s="160"/>
      <c r="E500" s="161"/>
      <c r="F500" s="39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19"/>
        <v>0</v>
      </c>
      <c r="I500" s="12"/>
    </row>
    <row r="501" spans="1:9" ht="12.4" hidden="1" customHeight="1">
      <c r="A501" s="11"/>
      <c r="B501" s="1"/>
      <c r="C501" s="34"/>
      <c r="D501" s="160"/>
      <c r="E501" s="161"/>
      <c r="F501" s="39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19"/>
        <v>0</v>
      </c>
      <c r="I501" s="12"/>
    </row>
    <row r="502" spans="1:9" ht="12.4" hidden="1" customHeight="1">
      <c r="A502" s="11"/>
      <c r="B502" s="1"/>
      <c r="C502" s="34"/>
      <c r="D502" s="160"/>
      <c r="E502" s="161"/>
      <c r="F502" s="39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19"/>
        <v>0</v>
      </c>
      <c r="I502" s="12"/>
    </row>
    <row r="503" spans="1:9" ht="12.4" hidden="1" customHeight="1">
      <c r="A503" s="11"/>
      <c r="B503" s="1"/>
      <c r="C503" s="34"/>
      <c r="D503" s="160"/>
      <c r="E503" s="161"/>
      <c r="F503" s="39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 t="shared" si="19"/>
        <v>0</v>
      </c>
      <c r="I503" s="12"/>
    </row>
    <row r="504" spans="1:9" ht="12.4" hidden="1" customHeight="1">
      <c r="A504" s="11"/>
      <c r="B504" s="1"/>
      <c r="C504" s="34"/>
      <c r="D504" s="160"/>
      <c r="E504" s="161"/>
      <c r="F504" s="39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 t="shared" si="19"/>
        <v>0</v>
      </c>
      <c r="I504" s="12"/>
    </row>
    <row r="505" spans="1:9" ht="12.4" hidden="1" customHeight="1">
      <c r="A505" s="11"/>
      <c r="B505" s="1"/>
      <c r="C505" s="34"/>
      <c r="D505" s="160"/>
      <c r="E505" s="161"/>
      <c r="F505" s="39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 t="shared" si="19"/>
        <v>0</v>
      </c>
      <c r="I505" s="12"/>
    </row>
    <row r="506" spans="1:9" ht="12.4" hidden="1" customHeight="1">
      <c r="A506" s="11"/>
      <c r="B506" s="1"/>
      <c r="C506" s="35"/>
      <c r="D506" s="160"/>
      <c r="E506" s="161"/>
      <c r="F506" s="39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si="19"/>
        <v>0</v>
      </c>
      <c r="I506" s="12"/>
    </row>
    <row r="507" spans="1:9" ht="12" hidden="1" customHeight="1">
      <c r="A507" s="11"/>
      <c r="B507" s="1"/>
      <c r="C507" s="34"/>
      <c r="D507" s="160"/>
      <c r="E507" s="161"/>
      <c r="F507" s="39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9"/>
        <v>0</v>
      </c>
      <c r="I507" s="12"/>
    </row>
    <row r="508" spans="1:9" ht="12.4" hidden="1" customHeight="1">
      <c r="A508" s="11"/>
      <c r="B508" s="1"/>
      <c r="C508" s="34"/>
      <c r="D508" s="160"/>
      <c r="E508" s="161"/>
      <c r="F508" s="39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9"/>
        <v>0</v>
      </c>
      <c r="I508" s="12"/>
    </row>
    <row r="509" spans="1:9" ht="12.4" hidden="1" customHeight="1">
      <c r="A509" s="11"/>
      <c r="B509" s="1"/>
      <c r="C509" s="34"/>
      <c r="D509" s="160"/>
      <c r="E509" s="161"/>
      <c r="F509" s="39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9"/>
        <v>0</v>
      </c>
      <c r="I509" s="12"/>
    </row>
    <row r="510" spans="1:9" ht="12.4" hidden="1" customHeight="1">
      <c r="A510" s="11"/>
      <c r="B510" s="1"/>
      <c r="C510" s="34"/>
      <c r="D510" s="160"/>
      <c r="E510" s="161"/>
      <c r="F510" s="39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9"/>
        <v>0</v>
      </c>
      <c r="I510" s="12"/>
    </row>
    <row r="511" spans="1:9" ht="12.4" hidden="1" customHeight="1">
      <c r="A511" s="11"/>
      <c r="B511" s="1"/>
      <c r="C511" s="34"/>
      <c r="D511" s="160"/>
      <c r="E511" s="161"/>
      <c r="F511" s="39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 t="shared" si="19"/>
        <v>0</v>
      </c>
      <c r="I511" s="12"/>
    </row>
    <row r="512" spans="1:9" ht="12.4" hidden="1" customHeight="1">
      <c r="A512" s="11"/>
      <c r="B512" s="1"/>
      <c r="C512" s="34"/>
      <c r="D512" s="160"/>
      <c r="E512" s="161"/>
      <c r="F512" s="39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si="19"/>
        <v>0</v>
      </c>
      <c r="I512" s="12"/>
    </row>
    <row r="513" spans="1:9" ht="12.4" hidden="1" customHeight="1">
      <c r="A513" s="11"/>
      <c r="B513" s="1"/>
      <c r="C513" s="34"/>
      <c r="D513" s="160"/>
      <c r="E513" s="161"/>
      <c r="F513" s="39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9"/>
        <v>0</v>
      </c>
      <c r="I513" s="12"/>
    </row>
    <row r="514" spans="1:9" ht="12.4" hidden="1" customHeight="1">
      <c r="A514" s="11"/>
      <c r="B514" s="1"/>
      <c r="C514" s="34"/>
      <c r="D514" s="160"/>
      <c r="E514" s="161"/>
      <c r="F514" s="39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9"/>
        <v>0</v>
      </c>
      <c r="I514" s="12"/>
    </row>
    <row r="515" spans="1:9" ht="12.4" hidden="1" customHeight="1">
      <c r="A515" s="11"/>
      <c r="B515" s="1"/>
      <c r="C515" s="34"/>
      <c r="D515" s="160"/>
      <c r="E515" s="161"/>
      <c r="F515" s="39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9"/>
        <v>0</v>
      </c>
      <c r="I515" s="12"/>
    </row>
    <row r="516" spans="1:9" ht="12.4" hidden="1" customHeight="1">
      <c r="A516" s="11"/>
      <c r="B516" s="1"/>
      <c r="C516" s="34"/>
      <c r="D516" s="160"/>
      <c r="E516" s="161"/>
      <c r="F516" s="39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9"/>
        <v>0</v>
      </c>
      <c r="I516" s="12"/>
    </row>
    <row r="517" spans="1:9" ht="12.4" hidden="1" customHeight="1">
      <c r="A517" s="11"/>
      <c r="B517" s="1"/>
      <c r="C517" s="34"/>
      <c r="D517" s="160"/>
      <c r="E517" s="161"/>
      <c r="F517" s="39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9"/>
        <v>0</v>
      </c>
      <c r="I517" s="12"/>
    </row>
    <row r="518" spans="1:9" ht="12.4" hidden="1" customHeight="1">
      <c r="A518" s="11"/>
      <c r="B518" s="1"/>
      <c r="C518" s="34"/>
      <c r="D518" s="160"/>
      <c r="E518" s="161"/>
      <c r="F518" s="39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9"/>
        <v>0</v>
      </c>
      <c r="I518" s="12"/>
    </row>
    <row r="519" spans="1:9" ht="12.4" hidden="1" customHeight="1">
      <c r="A519" s="11"/>
      <c r="B519" s="1"/>
      <c r="C519" s="34"/>
      <c r="D519" s="160"/>
      <c r="E519" s="161"/>
      <c r="F519" s="39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9"/>
        <v>0</v>
      </c>
      <c r="I519" s="12"/>
    </row>
    <row r="520" spans="1:9" ht="12.4" hidden="1" customHeight="1">
      <c r="A520" s="11"/>
      <c r="B520" s="1"/>
      <c r="C520" s="34"/>
      <c r="D520" s="160"/>
      <c r="E520" s="161"/>
      <c r="F520" s="39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9"/>
        <v>0</v>
      </c>
      <c r="I520" s="12"/>
    </row>
    <row r="521" spans="1:9" ht="12.4" hidden="1" customHeight="1">
      <c r="A521" s="11"/>
      <c r="B521" s="1"/>
      <c r="C521" s="34"/>
      <c r="D521" s="160"/>
      <c r="E521" s="161"/>
      <c r="F521" s="39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 t="shared" si="19"/>
        <v>0</v>
      </c>
      <c r="I521" s="12"/>
    </row>
    <row r="522" spans="1:9" ht="12.4" hidden="1" customHeight="1">
      <c r="A522" s="11"/>
      <c r="B522" s="1"/>
      <c r="C522" s="34"/>
      <c r="D522" s="160"/>
      <c r="E522" s="161"/>
      <c r="F522" s="39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 t="shared" si="19"/>
        <v>0</v>
      </c>
      <c r="I522" s="12"/>
    </row>
    <row r="523" spans="1:9" ht="12.4" hidden="1" customHeight="1">
      <c r="A523" s="11"/>
      <c r="B523" s="1"/>
      <c r="C523" s="34"/>
      <c r="D523" s="160"/>
      <c r="E523" s="161"/>
      <c r="F523" s="39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si="19"/>
        <v>0</v>
      </c>
      <c r="I523" s="12"/>
    </row>
    <row r="524" spans="1:9" ht="12.4" hidden="1" customHeight="1">
      <c r="A524" s="11"/>
      <c r="B524" s="1"/>
      <c r="C524" s="34"/>
      <c r="D524" s="160"/>
      <c r="E524" s="161"/>
      <c r="F524" s="39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9"/>
        <v>0</v>
      </c>
      <c r="I524" s="12"/>
    </row>
    <row r="525" spans="1:9" ht="12.4" hidden="1" customHeight="1">
      <c r="A525" s="11"/>
      <c r="B525" s="1"/>
      <c r="C525" s="34"/>
      <c r="D525" s="160"/>
      <c r="E525" s="161"/>
      <c r="F525" s="39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9"/>
        <v>0</v>
      </c>
      <c r="I525" s="12"/>
    </row>
    <row r="526" spans="1:9" ht="12.4" hidden="1" customHeight="1">
      <c r="A526" s="11"/>
      <c r="B526" s="1"/>
      <c r="C526" s="34"/>
      <c r="D526" s="160"/>
      <c r="E526" s="161"/>
      <c r="F526" s="39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9"/>
        <v>0</v>
      </c>
      <c r="I526" s="12"/>
    </row>
    <row r="527" spans="1:9" ht="12.4" hidden="1" customHeight="1">
      <c r="A527" s="11"/>
      <c r="B527" s="1"/>
      <c r="C527" s="34"/>
      <c r="D527" s="160"/>
      <c r="E527" s="161"/>
      <c r="F527" s="39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9"/>
        <v>0</v>
      </c>
      <c r="I527" s="12"/>
    </row>
    <row r="528" spans="1:9" ht="12.4" hidden="1" customHeight="1">
      <c r="A528" s="11"/>
      <c r="B528" s="1"/>
      <c r="C528" s="34"/>
      <c r="D528" s="160"/>
      <c r="E528" s="161"/>
      <c r="F528" s="39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9"/>
        <v>0</v>
      </c>
      <c r="I528" s="12"/>
    </row>
    <row r="529" spans="1:9" ht="12.4" hidden="1" customHeight="1">
      <c r="A529" s="11"/>
      <c r="B529" s="1"/>
      <c r="C529" s="34"/>
      <c r="D529" s="160"/>
      <c r="E529" s="161"/>
      <c r="F529" s="39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9"/>
        <v>0</v>
      </c>
      <c r="I529" s="12"/>
    </row>
    <row r="530" spans="1:9" ht="12.4" hidden="1" customHeight="1">
      <c r="A530" s="11"/>
      <c r="B530" s="1"/>
      <c r="C530" s="34"/>
      <c r="D530" s="160"/>
      <c r="E530" s="161"/>
      <c r="F530" s="39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9"/>
        <v>0</v>
      </c>
      <c r="I530" s="12"/>
    </row>
    <row r="531" spans="1:9" ht="12.4" hidden="1" customHeight="1">
      <c r="A531" s="11"/>
      <c r="B531" s="1"/>
      <c r="C531" s="34"/>
      <c r="D531" s="160"/>
      <c r="E531" s="161"/>
      <c r="F531" s="39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9"/>
        <v>0</v>
      </c>
      <c r="I531" s="12"/>
    </row>
    <row r="532" spans="1:9" ht="12.4" hidden="1" customHeight="1">
      <c r="A532" s="11"/>
      <c r="B532" s="1"/>
      <c r="C532" s="34"/>
      <c r="D532" s="160"/>
      <c r="E532" s="161"/>
      <c r="F532" s="39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9"/>
        <v>0</v>
      </c>
      <c r="I532" s="12"/>
    </row>
    <row r="533" spans="1:9" ht="12.4" hidden="1" customHeight="1">
      <c r="A533" s="11"/>
      <c r="B533" s="1"/>
      <c r="C533" s="34"/>
      <c r="D533" s="160"/>
      <c r="E533" s="161"/>
      <c r="F533" s="39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9"/>
        <v>0</v>
      </c>
      <c r="I533" s="12"/>
    </row>
    <row r="534" spans="1:9" ht="12.4" hidden="1" customHeight="1">
      <c r="A534" s="11"/>
      <c r="B534" s="1"/>
      <c r="C534" s="35"/>
      <c r="D534" s="160"/>
      <c r="E534" s="161"/>
      <c r="F534" s="39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9"/>
        <v>0</v>
      </c>
      <c r="I534" s="12"/>
    </row>
    <row r="535" spans="1:9" ht="12" hidden="1" customHeight="1">
      <c r="A535" s="11"/>
      <c r="B535" s="1"/>
      <c r="C535" s="34"/>
      <c r="D535" s="160"/>
      <c r="E535" s="161"/>
      <c r="F535" s="39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ref="H535:H546" si="20">ROUND(IF(ISNUMBER(B535), G535*B535, 0),5)</f>
        <v>0</v>
      </c>
      <c r="I535" s="12"/>
    </row>
    <row r="536" spans="1:9" ht="12.4" hidden="1" customHeight="1">
      <c r="A536" s="11"/>
      <c r="B536" s="1"/>
      <c r="C536" s="34"/>
      <c r="D536" s="160"/>
      <c r="E536" s="161"/>
      <c r="F536" s="39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20"/>
        <v>0</v>
      </c>
      <c r="I536" s="12"/>
    </row>
    <row r="537" spans="1:9" ht="12.4" hidden="1" customHeight="1">
      <c r="A537" s="11"/>
      <c r="B537" s="1"/>
      <c r="C537" s="34"/>
      <c r="D537" s="160"/>
      <c r="E537" s="161"/>
      <c r="F537" s="39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20"/>
        <v>0</v>
      </c>
      <c r="I537" s="12"/>
    </row>
    <row r="538" spans="1:9" ht="12.4" hidden="1" customHeight="1">
      <c r="A538" s="11"/>
      <c r="B538" s="1"/>
      <c r="C538" s="34"/>
      <c r="D538" s="160"/>
      <c r="E538" s="161"/>
      <c r="F538" s="39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20"/>
        <v>0</v>
      </c>
      <c r="I538" s="12"/>
    </row>
    <row r="539" spans="1:9" ht="12.4" hidden="1" customHeight="1">
      <c r="A539" s="11"/>
      <c r="B539" s="1"/>
      <c r="C539" s="34"/>
      <c r="D539" s="160"/>
      <c r="E539" s="161"/>
      <c r="F539" s="39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20"/>
        <v>0</v>
      </c>
      <c r="I539" s="12"/>
    </row>
    <row r="540" spans="1:9" ht="12.4" hidden="1" customHeight="1">
      <c r="A540" s="11"/>
      <c r="B540" s="1"/>
      <c r="C540" s="34"/>
      <c r="D540" s="160"/>
      <c r="E540" s="161"/>
      <c r="F540" s="39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20"/>
        <v>0</v>
      </c>
      <c r="I540" s="12"/>
    </row>
    <row r="541" spans="1:9" ht="12.4" hidden="1" customHeight="1">
      <c r="A541" s="11"/>
      <c r="B541" s="1"/>
      <c r="C541" s="34"/>
      <c r="D541" s="160"/>
      <c r="E541" s="161"/>
      <c r="F541" s="39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20"/>
        <v>0</v>
      </c>
      <c r="I541" s="12"/>
    </row>
    <row r="542" spans="1:9" ht="12.4" hidden="1" customHeight="1">
      <c r="A542" s="11"/>
      <c r="B542" s="1"/>
      <c r="C542" s="34"/>
      <c r="D542" s="160"/>
      <c r="E542" s="161"/>
      <c r="F542" s="39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20"/>
        <v>0</v>
      </c>
      <c r="I542" s="12"/>
    </row>
    <row r="543" spans="1:9" ht="12.4" hidden="1" customHeight="1">
      <c r="A543" s="11"/>
      <c r="B543" s="1"/>
      <c r="C543" s="34"/>
      <c r="D543" s="160"/>
      <c r="E543" s="161"/>
      <c r="F543" s="39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 t="shared" si="20"/>
        <v>0</v>
      </c>
      <c r="I543" s="12"/>
    </row>
    <row r="544" spans="1:9" ht="12.4" hidden="1" customHeight="1">
      <c r="A544" s="11"/>
      <c r="B544" s="1"/>
      <c r="C544" s="34"/>
      <c r="D544" s="160"/>
      <c r="E544" s="161"/>
      <c r="F544" s="39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si="20"/>
        <v>0</v>
      </c>
      <c r="I544" s="12"/>
    </row>
    <row r="545" spans="1:9" ht="12.4" hidden="1" customHeight="1">
      <c r="A545" s="11"/>
      <c r="B545" s="1"/>
      <c r="C545" s="34"/>
      <c r="D545" s="160"/>
      <c r="E545" s="161"/>
      <c r="F545" s="39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si="20"/>
        <v>0</v>
      </c>
      <c r="I545" s="12"/>
    </row>
    <row r="546" spans="1:9" ht="12.4" hidden="1" customHeight="1">
      <c r="A546" s="11"/>
      <c r="B546" s="1"/>
      <c r="C546" s="34"/>
      <c r="D546" s="160"/>
      <c r="E546" s="161"/>
      <c r="F546" s="39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20"/>
        <v>0</v>
      </c>
      <c r="I546" s="12"/>
    </row>
    <row r="547" spans="1:9" ht="12.4" hidden="1" customHeight="1">
      <c r="A547" s="11"/>
      <c r="B547" s="1"/>
      <c r="C547" s="34"/>
      <c r="D547" s="160"/>
      <c r="E547" s="161"/>
      <c r="F547" s="39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ref="H547:H590" si="21">ROUND(IF(ISNUMBER(B547), G547*B547, 0),5)</f>
        <v>0</v>
      </c>
      <c r="I547" s="12"/>
    </row>
    <row r="548" spans="1:9" ht="12.4" hidden="1" customHeight="1">
      <c r="A548" s="11"/>
      <c r="B548" s="1"/>
      <c r="C548" s="34"/>
      <c r="D548" s="160"/>
      <c r="E548" s="161"/>
      <c r="F548" s="39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21"/>
        <v>0</v>
      </c>
      <c r="I548" s="12"/>
    </row>
    <row r="549" spans="1:9" ht="12.4" hidden="1" customHeight="1">
      <c r="A549" s="11"/>
      <c r="B549" s="1"/>
      <c r="C549" s="34"/>
      <c r="D549" s="160"/>
      <c r="E549" s="161"/>
      <c r="F549" s="39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21"/>
        <v>0</v>
      </c>
      <c r="I549" s="12"/>
    </row>
    <row r="550" spans="1:9" ht="12.4" hidden="1" customHeight="1">
      <c r="A550" s="11"/>
      <c r="B550" s="1"/>
      <c r="C550" s="35"/>
      <c r="D550" s="160"/>
      <c r="E550" s="161"/>
      <c r="F550" s="39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 t="shared" si="21"/>
        <v>0</v>
      </c>
      <c r="I550" s="12"/>
    </row>
    <row r="551" spans="1:9" ht="12.4" hidden="1" customHeight="1">
      <c r="A551" s="11"/>
      <c r="B551" s="1"/>
      <c r="C551" s="35"/>
      <c r="D551" s="160"/>
      <c r="E551" s="161"/>
      <c r="F551" s="39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si="21"/>
        <v>0</v>
      </c>
      <c r="I551" s="12"/>
    </row>
    <row r="552" spans="1:9" ht="12.4" hidden="1" customHeight="1">
      <c r="A552" s="11"/>
      <c r="B552" s="1"/>
      <c r="C552" s="34"/>
      <c r="D552" s="160"/>
      <c r="E552" s="161"/>
      <c r="F552" s="39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21"/>
        <v>0</v>
      </c>
      <c r="I552" s="12"/>
    </row>
    <row r="553" spans="1:9" ht="12.4" hidden="1" customHeight="1">
      <c r="A553" s="11"/>
      <c r="B553" s="1"/>
      <c r="C553" s="34"/>
      <c r="D553" s="160"/>
      <c r="E553" s="161"/>
      <c r="F553" s="39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21"/>
        <v>0</v>
      </c>
      <c r="I553" s="12"/>
    </row>
    <row r="554" spans="1:9" ht="12.4" hidden="1" customHeight="1">
      <c r="A554" s="11"/>
      <c r="B554" s="1"/>
      <c r="C554" s="34"/>
      <c r="D554" s="160"/>
      <c r="E554" s="161"/>
      <c r="F554" s="39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21"/>
        <v>0</v>
      </c>
      <c r="I554" s="12"/>
    </row>
    <row r="555" spans="1:9" ht="12.4" hidden="1" customHeight="1">
      <c r="A555" s="11"/>
      <c r="B555" s="1"/>
      <c r="C555" s="34"/>
      <c r="D555" s="160"/>
      <c r="E555" s="161"/>
      <c r="F555" s="39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21"/>
        <v>0</v>
      </c>
      <c r="I555" s="12"/>
    </row>
    <row r="556" spans="1:9" ht="12.4" hidden="1" customHeight="1">
      <c r="A556" s="11"/>
      <c r="B556" s="1"/>
      <c r="C556" s="34"/>
      <c r="D556" s="160"/>
      <c r="E556" s="161"/>
      <c r="F556" s="39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21"/>
        <v>0</v>
      </c>
      <c r="I556" s="12"/>
    </row>
    <row r="557" spans="1:9" ht="12.4" hidden="1" customHeight="1">
      <c r="A557" s="11"/>
      <c r="B557" s="1"/>
      <c r="C557" s="34"/>
      <c r="D557" s="160"/>
      <c r="E557" s="161"/>
      <c r="F557" s="39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21"/>
        <v>0</v>
      </c>
      <c r="I557" s="12"/>
    </row>
    <row r="558" spans="1:9" ht="12.4" hidden="1" customHeight="1">
      <c r="A558" s="11"/>
      <c r="B558" s="1"/>
      <c r="C558" s="34"/>
      <c r="D558" s="160"/>
      <c r="E558" s="161"/>
      <c r="F558" s="39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21"/>
        <v>0</v>
      </c>
      <c r="I558" s="12"/>
    </row>
    <row r="559" spans="1:9" ht="12.4" hidden="1" customHeight="1">
      <c r="A559" s="11"/>
      <c r="B559" s="1"/>
      <c r="C559" s="34"/>
      <c r="D559" s="160"/>
      <c r="E559" s="161"/>
      <c r="F559" s="39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21"/>
        <v>0</v>
      </c>
      <c r="I559" s="12"/>
    </row>
    <row r="560" spans="1:9" ht="12.4" hidden="1" customHeight="1">
      <c r="A560" s="11"/>
      <c r="B560" s="1"/>
      <c r="C560" s="34"/>
      <c r="D560" s="160"/>
      <c r="E560" s="161"/>
      <c r="F560" s="39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 t="shared" si="21"/>
        <v>0</v>
      </c>
      <c r="I560" s="12"/>
    </row>
    <row r="561" spans="1:9" ht="12.4" hidden="1" customHeight="1">
      <c r="A561" s="11"/>
      <c r="B561" s="1"/>
      <c r="C561" s="34"/>
      <c r="D561" s="160"/>
      <c r="E561" s="161"/>
      <c r="F561" s="39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 t="shared" si="21"/>
        <v>0</v>
      </c>
      <c r="I561" s="12"/>
    </row>
    <row r="562" spans="1:9" ht="12.4" hidden="1" customHeight="1">
      <c r="A562" s="11"/>
      <c r="B562" s="1"/>
      <c r="C562" s="35"/>
      <c r="D562" s="160"/>
      <c r="E562" s="161"/>
      <c r="F562" s="39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si="21"/>
        <v>0</v>
      </c>
      <c r="I562" s="12"/>
    </row>
    <row r="563" spans="1:9" ht="12" hidden="1" customHeight="1">
      <c r="A563" s="11"/>
      <c r="B563" s="1"/>
      <c r="C563" s="34"/>
      <c r="D563" s="160"/>
      <c r="E563" s="161"/>
      <c r="F563" s="39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21"/>
        <v>0</v>
      </c>
      <c r="I563" s="12"/>
    </row>
    <row r="564" spans="1:9" ht="12.4" hidden="1" customHeight="1">
      <c r="A564" s="11"/>
      <c r="B564" s="1"/>
      <c r="C564" s="34"/>
      <c r="D564" s="160"/>
      <c r="E564" s="161"/>
      <c r="F564" s="39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21"/>
        <v>0</v>
      </c>
      <c r="I564" s="12"/>
    </row>
    <row r="565" spans="1:9" ht="12.4" hidden="1" customHeight="1">
      <c r="A565" s="11"/>
      <c r="B565" s="1"/>
      <c r="C565" s="34"/>
      <c r="D565" s="160"/>
      <c r="E565" s="161"/>
      <c r="F565" s="39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21"/>
        <v>0</v>
      </c>
      <c r="I565" s="12"/>
    </row>
    <row r="566" spans="1:9" ht="12.4" hidden="1" customHeight="1">
      <c r="A566" s="11"/>
      <c r="B566" s="1"/>
      <c r="C566" s="34"/>
      <c r="D566" s="160"/>
      <c r="E566" s="161"/>
      <c r="F566" s="39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21"/>
        <v>0</v>
      </c>
      <c r="I566" s="12"/>
    </row>
    <row r="567" spans="1:9" ht="12.4" hidden="1" customHeight="1">
      <c r="A567" s="11"/>
      <c r="B567" s="1"/>
      <c r="C567" s="34"/>
      <c r="D567" s="160"/>
      <c r="E567" s="161"/>
      <c r="F567" s="39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21"/>
        <v>0</v>
      </c>
      <c r="I567" s="12"/>
    </row>
    <row r="568" spans="1:9" ht="12.4" hidden="1" customHeight="1">
      <c r="A568" s="11"/>
      <c r="B568" s="1"/>
      <c r="C568" s="34"/>
      <c r="D568" s="160"/>
      <c r="E568" s="161"/>
      <c r="F568" s="39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21"/>
        <v>0</v>
      </c>
      <c r="I568" s="12"/>
    </row>
    <row r="569" spans="1:9" ht="12.4" hidden="1" customHeight="1">
      <c r="A569" s="11"/>
      <c r="B569" s="1"/>
      <c r="C569" s="34"/>
      <c r="D569" s="160"/>
      <c r="E569" s="161"/>
      <c r="F569" s="39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21"/>
        <v>0</v>
      </c>
      <c r="I569" s="12"/>
    </row>
    <row r="570" spans="1:9" ht="12.4" hidden="1" customHeight="1">
      <c r="A570" s="11"/>
      <c r="B570" s="1"/>
      <c r="C570" s="34"/>
      <c r="D570" s="160"/>
      <c r="E570" s="161"/>
      <c r="F570" s="39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21"/>
        <v>0</v>
      </c>
      <c r="I570" s="12"/>
    </row>
    <row r="571" spans="1:9" ht="12.4" hidden="1" customHeight="1">
      <c r="A571" s="11"/>
      <c r="B571" s="1"/>
      <c r="C571" s="34"/>
      <c r="D571" s="160"/>
      <c r="E571" s="161"/>
      <c r="F571" s="39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21"/>
        <v>0</v>
      </c>
      <c r="I571" s="12"/>
    </row>
    <row r="572" spans="1:9" ht="12.4" hidden="1" customHeight="1">
      <c r="A572" s="11"/>
      <c r="B572" s="1"/>
      <c r="C572" s="34"/>
      <c r="D572" s="160"/>
      <c r="E572" s="161"/>
      <c r="F572" s="39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21"/>
        <v>0</v>
      </c>
      <c r="I572" s="12"/>
    </row>
    <row r="573" spans="1:9" ht="12.4" hidden="1" customHeight="1">
      <c r="A573" s="11"/>
      <c r="B573" s="1"/>
      <c r="C573" s="34"/>
      <c r="D573" s="160"/>
      <c r="E573" s="161"/>
      <c r="F573" s="39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21"/>
        <v>0</v>
      </c>
      <c r="I573" s="12"/>
    </row>
    <row r="574" spans="1:9" ht="12.4" hidden="1" customHeight="1">
      <c r="A574" s="11"/>
      <c r="B574" s="1"/>
      <c r="C574" s="34"/>
      <c r="D574" s="160"/>
      <c r="E574" s="161"/>
      <c r="F574" s="39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21"/>
        <v>0</v>
      </c>
      <c r="I574" s="12"/>
    </row>
    <row r="575" spans="1:9" ht="12.4" hidden="1" customHeight="1">
      <c r="A575" s="11"/>
      <c r="B575" s="1"/>
      <c r="C575" s="34"/>
      <c r="D575" s="160"/>
      <c r="E575" s="161"/>
      <c r="F575" s="39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21"/>
        <v>0</v>
      </c>
      <c r="I575" s="12"/>
    </row>
    <row r="576" spans="1:9" ht="12.4" hidden="1" customHeight="1">
      <c r="A576" s="11"/>
      <c r="B576" s="1"/>
      <c r="C576" s="34"/>
      <c r="D576" s="160"/>
      <c r="E576" s="161"/>
      <c r="F576" s="39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21"/>
        <v>0</v>
      </c>
      <c r="I576" s="12"/>
    </row>
    <row r="577" spans="1:9" ht="12.4" hidden="1" customHeight="1">
      <c r="A577" s="11"/>
      <c r="B577" s="1"/>
      <c r="C577" s="34"/>
      <c r="D577" s="160"/>
      <c r="E577" s="161"/>
      <c r="F577" s="39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21"/>
        <v>0</v>
      </c>
      <c r="I577" s="12"/>
    </row>
    <row r="578" spans="1:9" ht="12.4" hidden="1" customHeight="1">
      <c r="A578" s="11"/>
      <c r="B578" s="1"/>
      <c r="C578" s="34"/>
      <c r="D578" s="160"/>
      <c r="E578" s="161"/>
      <c r="F578" s="39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21"/>
        <v>0</v>
      </c>
      <c r="I578" s="12"/>
    </row>
    <row r="579" spans="1:9" ht="12.4" hidden="1" customHeight="1">
      <c r="A579" s="11"/>
      <c r="B579" s="1"/>
      <c r="C579" s="34"/>
      <c r="D579" s="160"/>
      <c r="E579" s="161"/>
      <c r="F579" s="39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21"/>
        <v>0</v>
      </c>
      <c r="I579" s="12"/>
    </row>
    <row r="580" spans="1:9" ht="12.4" hidden="1" customHeight="1">
      <c r="A580" s="11"/>
      <c r="B580" s="1"/>
      <c r="C580" s="34"/>
      <c r="D580" s="160"/>
      <c r="E580" s="161"/>
      <c r="F580" s="39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21"/>
        <v>0</v>
      </c>
      <c r="I580" s="12"/>
    </row>
    <row r="581" spans="1:9" ht="12.4" hidden="1" customHeight="1">
      <c r="A581" s="11"/>
      <c r="B581" s="1"/>
      <c r="C581" s="34"/>
      <c r="D581" s="160"/>
      <c r="E581" s="161"/>
      <c r="F581" s="39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21"/>
        <v>0</v>
      </c>
      <c r="I581" s="12"/>
    </row>
    <row r="582" spans="1:9" ht="12.4" hidden="1" customHeight="1">
      <c r="A582" s="11"/>
      <c r="B582" s="1"/>
      <c r="C582" s="34"/>
      <c r="D582" s="160"/>
      <c r="E582" s="161"/>
      <c r="F582" s="39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21"/>
        <v>0</v>
      </c>
      <c r="I582" s="12"/>
    </row>
    <row r="583" spans="1:9" ht="12.4" hidden="1" customHeight="1">
      <c r="A583" s="11"/>
      <c r="B583" s="1"/>
      <c r="C583" s="34"/>
      <c r="D583" s="160"/>
      <c r="E583" s="161"/>
      <c r="F583" s="39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21"/>
        <v>0</v>
      </c>
      <c r="I583" s="12"/>
    </row>
    <row r="584" spans="1:9" ht="12.4" hidden="1" customHeight="1">
      <c r="A584" s="11"/>
      <c r="B584" s="1"/>
      <c r="C584" s="34"/>
      <c r="D584" s="160"/>
      <c r="E584" s="161"/>
      <c r="F584" s="39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21"/>
        <v>0</v>
      </c>
      <c r="I584" s="12"/>
    </row>
    <row r="585" spans="1:9" ht="12.4" hidden="1" customHeight="1">
      <c r="A585" s="11"/>
      <c r="B585" s="1"/>
      <c r="C585" s="34"/>
      <c r="D585" s="160"/>
      <c r="E585" s="161"/>
      <c r="F585" s="39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21"/>
        <v>0</v>
      </c>
      <c r="I585" s="12"/>
    </row>
    <row r="586" spans="1:9" ht="12.4" hidden="1" customHeight="1">
      <c r="A586" s="11"/>
      <c r="B586" s="1"/>
      <c r="C586" s="34"/>
      <c r="D586" s="160"/>
      <c r="E586" s="161"/>
      <c r="F586" s="39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21"/>
        <v>0</v>
      </c>
      <c r="I586" s="12"/>
    </row>
    <row r="587" spans="1:9" ht="12.4" hidden="1" customHeight="1">
      <c r="A587" s="11"/>
      <c r="B587" s="1"/>
      <c r="C587" s="34"/>
      <c r="D587" s="160"/>
      <c r="E587" s="161"/>
      <c r="F587" s="39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21"/>
        <v>0</v>
      </c>
      <c r="I587" s="12"/>
    </row>
    <row r="588" spans="1:9" ht="12.4" hidden="1" customHeight="1">
      <c r="A588" s="11"/>
      <c r="B588" s="1"/>
      <c r="C588" s="34"/>
      <c r="D588" s="160"/>
      <c r="E588" s="161"/>
      <c r="F588" s="39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21"/>
        <v>0</v>
      </c>
      <c r="I588" s="12"/>
    </row>
    <row r="589" spans="1:9" ht="12.4" hidden="1" customHeight="1">
      <c r="A589" s="11"/>
      <c r="B589" s="1"/>
      <c r="C589" s="34"/>
      <c r="D589" s="160"/>
      <c r="E589" s="161"/>
      <c r="F589" s="39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21"/>
        <v>0</v>
      </c>
      <c r="I589" s="12"/>
    </row>
    <row r="590" spans="1:9" ht="12.4" hidden="1" customHeight="1">
      <c r="A590" s="11"/>
      <c r="B590" s="1"/>
      <c r="C590" s="35"/>
      <c r="D590" s="160"/>
      <c r="E590" s="161"/>
      <c r="F590" s="39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21"/>
        <v>0</v>
      </c>
      <c r="I590" s="12"/>
    </row>
    <row r="591" spans="1:9" ht="12" hidden="1" customHeight="1">
      <c r="A591" s="11"/>
      <c r="B591" s="1"/>
      <c r="C591" s="34"/>
      <c r="D591" s="160"/>
      <c r="E591" s="161"/>
      <c r="F591" s="39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ref="H591:H641" si="22">ROUND(IF(ISNUMBER(B591), G591*B591, 0),5)</f>
        <v>0</v>
      </c>
      <c r="I591" s="12"/>
    </row>
    <row r="592" spans="1:9" ht="12.4" hidden="1" customHeight="1">
      <c r="A592" s="11"/>
      <c r="B592" s="1"/>
      <c r="C592" s="34"/>
      <c r="D592" s="160"/>
      <c r="E592" s="161"/>
      <c r="F592" s="39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22"/>
        <v>0</v>
      </c>
      <c r="I592" s="12"/>
    </row>
    <row r="593" spans="1:9" ht="12.4" hidden="1" customHeight="1">
      <c r="A593" s="11"/>
      <c r="B593" s="1"/>
      <c r="C593" s="34"/>
      <c r="D593" s="160"/>
      <c r="E593" s="161"/>
      <c r="F593" s="39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22"/>
        <v>0</v>
      </c>
      <c r="I593" s="12"/>
    </row>
    <row r="594" spans="1:9" ht="12.4" hidden="1" customHeight="1">
      <c r="A594" s="11"/>
      <c r="B594" s="1"/>
      <c r="C594" s="34"/>
      <c r="D594" s="160"/>
      <c r="E594" s="161"/>
      <c r="F594" s="39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22"/>
        <v>0</v>
      </c>
      <c r="I594" s="12"/>
    </row>
    <row r="595" spans="1:9" ht="12.4" hidden="1" customHeight="1">
      <c r="A595" s="11"/>
      <c r="B595" s="1"/>
      <c r="C595" s="34"/>
      <c r="D595" s="160"/>
      <c r="E595" s="161"/>
      <c r="F595" s="39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 t="shared" si="22"/>
        <v>0</v>
      </c>
      <c r="I595" s="12"/>
    </row>
    <row r="596" spans="1:9" ht="12.4" hidden="1" customHeight="1">
      <c r="A596" s="11"/>
      <c r="B596" s="1"/>
      <c r="C596" s="34"/>
      <c r="D596" s="160"/>
      <c r="E596" s="161"/>
      <c r="F596" s="39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si="22"/>
        <v>0</v>
      </c>
      <c r="I596" s="12"/>
    </row>
    <row r="597" spans="1:9" ht="12.4" hidden="1" customHeight="1">
      <c r="A597" s="11"/>
      <c r="B597" s="1"/>
      <c r="C597" s="34"/>
      <c r="D597" s="160"/>
      <c r="E597" s="161"/>
      <c r="F597" s="39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22"/>
        <v>0</v>
      </c>
      <c r="I597" s="12"/>
    </row>
    <row r="598" spans="1:9" ht="12.4" hidden="1" customHeight="1">
      <c r="A598" s="11"/>
      <c r="B598" s="1"/>
      <c r="C598" s="34"/>
      <c r="D598" s="160"/>
      <c r="E598" s="161"/>
      <c r="F598" s="39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22"/>
        <v>0</v>
      </c>
      <c r="I598" s="12"/>
    </row>
    <row r="599" spans="1:9" ht="12.4" hidden="1" customHeight="1">
      <c r="A599" s="11"/>
      <c r="B599" s="1"/>
      <c r="C599" s="34"/>
      <c r="D599" s="160"/>
      <c r="E599" s="161"/>
      <c r="F599" s="39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22"/>
        <v>0</v>
      </c>
      <c r="I599" s="12"/>
    </row>
    <row r="600" spans="1:9" ht="12.4" hidden="1" customHeight="1">
      <c r="A600" s="11"/>
      <c r="B600" s="1"/>
      <c r="C600" s="34"/>
      <c r="D600" s="160"/>
      <c r="E600" s="161"/>
      <c r="F600" s="39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22"/>
        <v>0</v>
      </c>
      <c r="I600" s="12"/>
    </row>
    <row r="601" spans="1:9" ht="12.4" hidden="1" customHeight="1">
      <c r="A601" s="11"/>
      <c r="B601" s="1"/>
      <c r="C601" s="34"/>
      <c r="D601" s="160"/>
      <c r="E601" s="161"/>
      <c r="F601" s="39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22"/>
        <v>0</v>
      </c>
      <c r="I601" s="12"/>
    </row>
    <row r="602" spans="1:9" ht="12.4" hidden="1" customHeight="1">
      <c r="A602" s="11"/>
      <c r="B602" s="1"/>
      <c r="C602" s="34"/>
      <c r="D602" s="160"/>
      <c r="E602" s="161"/>
      <c r="F602" s="39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 t="shared" si="22"/>
        <v>0</v>
      </c>
      <c r="I602" s="12"/>
    </row>
    <row r="603" spans="1:9" ht="12.4" hidden="1" customHeight="1">
      <c r="A603" s="11"/>
      <c r="B603" s="1"/>
      <c r="C603" s="34"/>
      <c r="D603" s="160"/>
      <c r="E603" s="161"/>
      <c r="F603" s="39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si="22"/>
        <v>0</v>
      </c>
      <c r="I603" s="12"/>
    </row>
    <row r="604" spans="1:9" ht="12.4" hidden="1" customHeight="1">
      <c r="A604" s="11"/>
      <c r="B604" s="1"/>
      <c r="C604" s="34"/>
      <c r="D604" s="160"/>
      <c r="E604" s="161"/>
      <c r="F604" s="39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22"/>
        <v>0</v>
      </c>
      <c r="I604" s="12"/>
    </row>
    <row r="605" spans="1:9" ht="12.4" hidden="1" customHeight="1">
      <c r="A605" s="11"/>
      <c r="B605" s="1"/>
      <c r="C605" s="34"/>
      <c r="D605" s="160"/>
      <c r="E605" s="161"/>
      <c r="F605" s="39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22"/>
        <v>0</v>
      </c>
      <c r="I605" s="12"/>
    </row>
    <row r="606" spans="1:9" ht="12.4" hidden="1" customHeight="1">
      <c r="A606" s="11"/>
      <c r="B606" s="1"/>
      <c r="C606" s="34"/>
      <c r="D606" s="160"/>
      <c r="E606" s="161"/>
      <c r="F606" s="39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22"/>
        <v>0</v>
      </c>
      <c r="I606" s="12"/>
    </row>
    <row r="607" spans="1:9" ht="12.4" hidden="1" customHeight="1">
      <c r="A607" s="11"/>
      <c r="B607" s="1"/>
      <c r="C607" s="34"/>
      <c r="D607" s="160"/>
      <c r="E607" s="161"/>
      <c r="F607" s="39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22"/>
        <v>0</v>
      </c>
      <c r="I607" s="12"/>
    </row>
    <row r="608" spans="1:9" ht="12.4" hidden="1" customHeight="1">
      <c r="A608" s="11"/>
      <c r="B608" s="1"/>
      <c r="C608" s="34"/>
      <c r="D608" s="160"/>
      <c r="E608" s="161"/>
      <c r="F608" s="39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22"/>
        <v>0</v>
      </c>
      <c r="I608" s="12"/>
    </row>
    <row r="609" spans="1:9" ht="12.4" hidden="1" customHeight="1">
      <c r="A609" s="11"/>
      <c r="B609" s="1"/>
      <c r="C609" s="34"/>
      <c r="D609" s="160"/>
      <c r="E609" s="161"/>
      <c r="F609" s="39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22"/>
        <v>0</v>
      </c>
      <c r="I609" s="12"/>
    </row>
    <row r="610" spans="1:9" ht="12.4" hidden="1" customHeight="1">
      <c r="A610" s="11"/>
      <c r="B610" s="1"/>
      <c r="C610" s="34"/>
      <c r="D610" s="160"/>
      <c r="E610" s="161"/>
      <c r="F610" s="39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22"/>
        <v>0</v>
      </c>
      <c r="I610" s="12"/>
    </row>
    <row r="611" spans="1:9" ht="12.4" hidden="1" customHeight="1">
      <c r="A611" s="11"/>
      <c r="B611" s="1"/>
      <c r="C611" s="34"/>
      <c r="D611" s="160"/>
      <c r="E611" s="161"/>
      <c r="F611" s="39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22"/>
        <v>0</v>
      </c>
      <c r="I611" s="12"/>
    </row>
    <row r="612" spans="1:9" ht="12.4" hidden="1" customHeight="1">
      <c r="A612" s="11"/>
      <c r="B612" s="1"/>
      <c r="C612" s="34"/>
      <c r="D612" s="160"/>
      <c r="E612" s="161"/>
      <c r="F612" s="39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 t="shared" si="22"/>
        <v>0</v>
      </c>
      <c r="I612" s="12"/>
    </row>
    <row r="613" spans="1:9" ht="12.4" hidden="1" customHeight="1">
      <c r="A613" s="11"/>
      <c r="B613" s="1"/>
      <c r="C613" s="34"/>
      <c r="D613" s="160"/>
      <c r="E613" s="161"/>
      <c r="F613" s="39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 t="shared" si="22"/>
        <v>0</v>
      </c>
      <c r="I613" s="12"/>
    </row>
    <row r="614" spans="1:9" ht="12.4" hidden="1" customHeight="1">
      <c r="A614" s="11"/>
      <c r="B614" s="1"/>
      <c r="C614" s="35"/>
      <c r="D614" s="160"/>
      <c r="E614" s="161"/>
      <c r="F614" s="39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si="22"/>
        <v>0</v>
      </c>
      <c r="I614" s="12"/>
    </row>
    <row r="615" spans="1:9" ht="12" hidden="1" customHeight="1">
      <c r="A615" s="11"/>
      <c r="B615" s="1"/>
      <c r="C615" s="34"/>
      <c r="D615" s="160"/>
      <c r="E615" s="161"/>
      <c r="F615" s="39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22"/>
        <v>0</v>
      </c>
      <c r="I615" s="12"/>
    </row>
    <row r="616" spans="1:9" ht="12.4" hidden="1" customHeight="1">
      <c r="A616" s="11"/>
      <c r="B616" s="1"/>
      <c r="C616" s="34"/>
      <c r="D616" s="160"/>
      <c r="E616" s="161"/>
      <c r="F616" s="39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22"/>
        <v>0</v>
      </c>
      <c r="I616" s="12"/>
    </row>
    <row r="617" spans="1:9" ht="12.4" hidden="1" customHeight="1">
      <c r="A617" s="11"/>
      <c r="B617" s="1"/>
      <c r="C617" s="34"/>
      <c r="D617" s="160"/>
      <c r="E617" s="161"/>
      <c r="F617" s="39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22"/>
        <v>0</v>
      </c>
      <c r="I617" s="12"/>
    </row>
    <row r="618" spans="1:9" ht="12.4" hidden="1" customHeight="1">
      <c r="A618" s="11"/>
      <c r="B618" s="1"/>
      <c r="C618" s="34"/>
      <c r="D618" s="160"/>
      <c r="E618" s="161"/>
      <c r="F618" s="39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22"/>
        <v>0</v>
      </c>
      <c r="I618" s="12"/>
    </row>
    <row r="619" spans="1:9" ht="12.4" hidden="1" customHeight="1">
      <c r="A619" s="11"/>
      <c r="B619" s="1"/>
      <c r="C619" s="34"/>
      <c r="D619" s="160"/>
      <c r="E619" s="161"/>
      <c r="F619" s="39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22"/>
        <v>0</v>
      </c>
      <c r="I619" s="12"/>
    </row>
    <row r="620" spans="1:9" ht="12.4" hidden="1" customHeight="1">
      <c r="A620" s="11"/>
      <c r="B620" s="1"/>
      <c r="C620" s="34"/>
      <c r="D620" s="160"/>
      <c r="E620" s="161"/>
      <c r="F620" s="39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22"/>
        <v>0</v>
      </c>
      <c r="I620" s="12"/>
    </row>
    <row r="621" spans="1:9" ht="12.4" hidden="1" customHeight="1">
      <c r="A621" s="11"/>
      <c r="B621" s="1"/>
      <c r="C621" s="34"/>
      <c r="D621" s="160"/>
      <c r="E621" s="161"/>
      <c r="F621" s="39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22"/>
        <v>0</v>
      </c>
      <c r="I621" s="12"/>
    </row>
    <row r="622" spans="1:9" ht="12.4" hidden="1" customHeight="1">
      <c r="A622" s="11"/>
      <c r="B622" s="1"/>
      <c r="C622" s="34"/>
      <c r="D622" s="160"/>
      <c r="E622" s="161"/>
      <c r="F622" s="39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22"/>
        <v>0</v>
      </c>
      <c r="I622" s="12"/>
    </row>
    <row r="623" spans="1:9" ht="12.4" hidden="1" customHeight="1">
      <c r="A623" s="11"/>
      <c r="B623" s="1"/>
      <c r="C623" s="34"/>
      <c r="D623" s="160"/>
      <c r="E623" s="161"/>
      <c r="F623" s="39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22"/>
        <v>0</v>
      </c>
      <c r="I623" s="12"/>
    </row>
    <row r="624" spans="1:9" ht="12.4" hidden="1" customHeight="1">
      <c r="A624" s="11"/>
      <c r="B624" s="1"/>
      <c r="C624" s="34"/>
      <c r="D624" s="160"/>
      <c r="E624" s="161"/>
      <c r="F624" s="39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22"/>
        <v>0</v>
      </c>
      <c r="I624" s="12"/>
    </row>
    <row r="625" spans="1:9" ht="12.4" hidden="1" customHeight="1">
      <c r="A625" s="11"/>
      <c r="B625" s="1"/>
      <c r="C625" s="34"/>
      <c r="D625" s="160"/>
      <c r="E625" s="161"/>
      <c r="F625" s="39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22"/>
        <v>0</v>
      </c>
      <c r="I625" s="12"/>
    </row>
    <row r="626" spans="1:9" ht="12.4" hidden="1" customHeight="1">
      <c r="A626" s="11"/>
      <c r="B626" s="1"/>
      <c r="C626" s="34"/>
      <c r="D626" s="160"/>
      <c r="E626" s="161"/>
      <c r="F626" s="39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22"/>
        <v>0</v>
      </c>
      <c r="I626" s="12"/>
    </row>
    <row r="627" spans="1:9" ht="12.4" hidden="1" customHeight="1">
      <c r="A627" s="11"/>
      <c r="B627" s="1"/>
      <c r="C627" s="34"/>
      <c r="D627" s="160"/>
      <c r="E627" s="161"/>
      <c r="F627" s="39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22"/>
        <v>0</v>
      </c>
      <c r="I627" s="12"/>
    </row>
    <row r="628" spans="1:9" ht="12.4" hidden="1" customHeight="1">
      <c r="A628" s="11"/>
      <c r="B628" s="1"/>
      <c r="C628" s="34"/>
      <c r="D628" s="160"/>
      <c r="E628" s="161"/>
      <c r="F628" s="39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22"/>
        <v>0</v>
      </c>
      <c r="I628" s="12"/>
    </row>
    <row r="629" spans="1:9" ht="12.4" hidden="1" customHeight="1">
      <c r="A629" s="11"/>
      <c r="B629" s="1"/>
      <c r="C629" s="34"/>
      <c r="D629" s="160"/>
      <c r="E629" s="161"/>
      <c r="F629" s="39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22"/>
        <v>0</v>
      </c>
      <c r="I629" s="12"/>
    </row>
    <row r="630" spans="1:9" ht="12.4" hidden="1" customHeight="1">
      <c r="A630" s="11"/>
      <c r="B630" s="1"/>
      <c r="C630" s="34"/>
      <c r="D630" s="160"/>
      <c r="E630" s="161"/>
      <c r="F630" s="39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22"/>
        <v>0</v>
      </c>
      <c r="I630" s="12"/>
    </row>
    <row r="631" spans="1:9" ht="12.4" hidden="1" customHeight="1">
      <c r="A631" s="11"/>
      <c r="B631" s="1"/>
      <c r="C631" s="34"/>
      <c r="D631" s="160"/>
      <c r="E631" s="161"/>
      <c r="F631" s="39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22"/>
        <v>0</v>
      </c>
      <c r="I631" s="12"/>
    </row>
    <row r="632" spans="1:9" ht="12.4" hidden="1" customHeight="1">
      <c r="A632" s="11"/>
      <c r="B632" s="1"/>
      <c r="C632" s="34"/>
      <c r="D632" s="160"/>
      <c r="E632" s="161"/>
      <c r="F632" s="39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22"/>
        <v>0</v>
      </c>
      <c r="I632" s="12"/>
    </row>
    <row r="633" spans="1:9" ht="12.4" hidden="1" customHeight="1">
      <c r="A633" s="11"/>
      <c r="B633" s="1"/>
      <c r="C633" s="34"/>
      <c r="D633" s="160"/>
      <c r="E633" s="161"/>
      <c r="F633" s="39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22"/>
        <v>0</v>
      </c>
      <c r="I633" s="12"/>
    </row>
    <row r="634" spans="1:9" ht="12.4" hidden="1" customHeight="1">
      <c r="A634" s="11"/>
      <c r="B634" s="1"/>
      <c r="C634" s="34"/>
      <c r="D634" s="160"/>
      <c r="E634" s="161"/>
      <c r="F634" s="39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22"/>
        <v>0</v>
      </c>
      <c r="I634" s="12"/>
    </row>
    <row r="635" spans="1:9" ht="12.4" hidden="1" customHeight="1">
      <c r="A635" s="11"/>
      <c r="B635" s="1"/>
      <c r="C635" s="34"/>
      <c r="D635" s="160"/>
      <c r="E635" s="161"/>
      <c r="F635" s="39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22"/>
        <v>0</v>
      </c>
      <c r="I635" s="12"/>
    </row>
    <row r="636" spans="1:9" ht="12.4" hidden="1" customHeight="1">
      <c r="A636" s="11"/>
      <c r="B636" s="1"/>
      <c r="C636" s="34"/>
      <c r="D636" s="160"/>
      <c r="E636" s="161"/>
      <c r="F636" s="39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22"/>
        <v>0</v>
      </c>
      <c r="I636" s="12"/>
    </row>
    <row r="637" spans="1:9" ht="12.4" hidden="1" customHeight="1">
      <c r="A637" s="11"/>
      <c r="B637" s="1"/>
      <c r="C637" s="34"/>
      <c r="D637" s="160"/>
      <c r="E637" s="161"/>
      <c r="F637" s="39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22"/>
        <v>0</v>
      </c>
      <c r="I637" s="12"/>
    </row>
    <row r="638" spans="1:9" ht="12.4" hidden="1" customHeight="1">
      <c r="A638" s="11"/>
      <c r="B638" s="1"/>
      <c r="C638" s="34"/>
      <c r="D638" s="160"/>
      <c r="E638" s="161"/>
      <c r="F638" s="39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22"/>
        <v>0</v>
      </c>
      <c r="I638" s="12"/>
    </row>
    <row r="639" spans="1:9" ht="12.4" hidden="1" customHeight="1">
      <c r="A639" s="11"/>
      <c r="B639" s="1"/>
      <c r="C639" s="34"/>
      <c r="D639" s="160"/>
      <c r="E639" s="161"/>
      <c r="F639" s="39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22"/>
        <v>0</v>
      </c>
      <c r="I639" s="12"/>
    </row>
    <row r="640" spans="1:9" ht="12.4" hidden="1" customHeight="1">
      <c r="A640" s="11"/>
      <c r="B640" s="1"/>
      <c r="C640" s="34"/>
      <c r="D640" s="160"/>
      <c r="E640" s="161"/>
      <c r="F640" s="39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22"/>
        <v>0</v>
      </c>
      <c r="I640" s="12"/>
    </row>
    <row r="641" spans="1:9" ht="12.4" hidden="1" customHeight="1">
      <c r="A641" s="11"/>
      <c r="B641" s="1"/>
      <c r="C641" s="34"/>
      <c r="D641" s="160"/>
      <c r="E641" s="161"/>
      <c r="F641" s="39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22"/>
        <v>0</v>
      </c>
      <c r="I641" s="12"/>
    </row>
    <row r="642" spans="1:9" ht="12.4" hidden="1" customHeight="1">
      <c r="A642" s="11"/>
      <c r="B642" s="1"/>
      <c r="C642" s="35"/>
      <c r="D642" s="160"/>
      <c r="E642" s="161"/>
      <c r="F642" s="39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>ROUND(IF(ISNUMBER(B642), G642*B642, 0),5)</f>
        <v>0</v>
      </c>
      <c r="I642" s="12"/>
    </row>
    <row r="643" spans="1:9" ht="12" hidden="1" customHeight="1">
      <c r="A643" s="11"/>
      <c r="B643" s="1"/>
      <c r="C643" s="34"/>
      <c r="D643" s="160"/>
      <c r="E643" s="161"/>
      <c r="F643" s="39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ref="H643:H706" si="23">ROUND(IF(ISNUMBER(B643), G643*B643, 0),5)</f>
        <v>0</v>
      </c>
      <c r="I643" s="12"/>
    </row>
    <row r="644" spans="1:9" ht="12.4" hidden="1" customHeight="1">
      <c r="A644" s="11"/>
      <c r="B644" s="1"/>
      <c r="C644" s="34"/>
      <c r="D644" s="160"/>
      <c r="E644" s="161"/>
      <c r="F644" s="39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23"/>
        <v>0</v>
      </c>
      <c r="I644" s="12"/>
    </row>
    <row r="645" spans="1:9" ht="12.4" hidden="1" customHeight="1">
      <c r="A645" s="11"/>
      <c r="B645" s="1"/>
      <c r="C645" s="34"/>
      <c r="D645" s="160"/>
      <c r="E645" s="161"/>
      <c r="F645" s="39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23"/>
        <v>0</v>
      </c>
      <c r="I645" s="12"/>
    </row>
    <row r="646" spans="1:9" ht="12.4" hidden="1" customHeight="1">
      <c r="A646" s="11"/>
      <c r="B646" s="1"/>
      <c r="C646" s="34"/>
      <c r="D646" s="160"/>
      <c r="E646" s="161"/>
      <c r="F646" s="39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23"/>
        <v>0</v>
      </c>
      <c r="I646" s="12"/>
    </row>
    <row r="647" spans="1:9" ht="12.4" hidden="1" customHeight="1">
      <c r="A647" s="11"/>
      <c r="B647" s="1"/>
      <c r="C647" s="34"/>
      <c r="D647" s="160"/>
      <c r="E647" s="161"/>
      <c r="F647" s="39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23"/>
        <v>0</v>
      </c>
      <c r="I647" s="12"/>
    </row>
    <row r="648" spans="1:9" ht="12.4" hidden="1" customHeight="1">
      <c r="A648" s="11"/>
      <c r="B648" s="1"/>
      <c r="C648" s="34"/>
      <c r="D648" s="160"/>
      <c r="E648" s="161"/>
      <c r="F648" s="39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23"/>
        <v>0</v>
      </c>
      <c r="I648" s="12"/>
    </row>
    <row r="649" spans="1:9" ht="12.4" hidden="1" customHeight="1">
      <c r="A649" s="11"/>
      <c r="B649" s="1"/>
      <c r="C649" s="34"/>
      <c r="D649" s="160"/>
      <c r="E649" s="161"/>
      <c r="F649" s="39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23"/>
        <v>0</v>
      </c>
      <c r="I649" s="12"/>
    </row>
    <row r="650" spans="1:9" ht="12.4" hidden="1" customHeight="1">
      <c r="A650" s="11"/>
      <c r="B650" s="1"/>
      <c r="C650" s="34"/>
      <c r="D650" s="160"/>
      <c r="E650" s="161"/>
      <c r="F650" s="39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23"/>
        <v>0</v>
      </c>
      <c r="I650" s="12"/>
    </row>
    <row r="651" spans="1:9" ht="12.4" hidden="1" customHeight="1">
      <c r="A651" s="11"/>
      <c r="B651" s="1"/>
      <c r="C651" s="34"/>
      <c r="D651" s="160"/>
      <c r="E651" s="161"/>
      <c r="F651" s="39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 t="shared" si="23"/>
        <v>0</v>
      </c>
      <c r="I651" s="12"/>
    </row>
    <row r="652" spans="1:9" ht="12.4" hidden="1" customHeight="1">
      <c r="A652" s="11"/>
      <c r="B652" s="1"/>
      <c r="C652" s="34"/>
      <c r="D652" s="160"/>
      <c r="E652" s="161"/>
      <c r="F652" s="39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si="23"/>
        <v>0</v>
      </c>
      <c r="I652" s="12"/>
    </row>
    <row r="653" spans="1:9" ht="12.4" hidden="1" customHeight="1">
      <c r="A653" s="11"/>
      <c r="B653" s="1"/>
      <c r="C653" s="34"/>
      <c r="D653" s="160"/>
      <c r="E653" s="161"/>
      <c r="F653" s="39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23"/>
        <v>0</v>
      </c>
      <c r="I653" s="12"/>
    </row>
    <row r="654" spans="1:9" ht="12.4" hidden="1" customHeight="1">
      <c r="A654" s="11"/>
      <c r="B654" s="1"/>
      <c r="C654" s="34"/>
      <c r="D654" s="160"/>
      <c r="E654" s="161"/>
      <c r="F654" s="39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si="23"/>
        <v>0</v>
      </c>
      <c r="I654" s="12"/>
    </row>
    <row r="655" spans="1:9" ht="12.4" hidden="1" customHeight="1">
      <c r="A655" s="11"/>
      <c r="B655" s="1"/>
      <c r="C655" s="34"/>
      <c r="D655" s="160"/>
      <c r="E655" s="161"/>
      <c r="F655" s="39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23"/>
        <v>0</v>
      </c>
      <c r="I655" s="12"/>
    </row>
    <row r="656" spans="1:9" ht="12" hidden="1" customHeight="1">
      <c r="A656" s="11"/>
      <c r="B656" s="1"/>
      <c r="C656" s="34"/>
      <c r="D656" s="160"/>
      <c r="E656" s="161"/>
      <c r="F656" s="39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23"/>
        <v>0</v>
      </c>
      <c r="I656" s="12"/>
    </row>
    <row r="657" spans="1:9" ht="12.4" hidden="1" customHeight="1">
      <c r="A657" s="11"/>
      <c r="B657" s="1"/>
      <c r="C657" s="34"/>
      <c r="D657" s="160"/>
      <c r="E657" s="161"/>
      <c r="F657" s="39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23"/>
        <v>0</v>
      </c>
      <c r="I657" s="12"/>
    </row>
    <row r="658" spans="1:9" ht="12.4" hidden="1" customHeight="1">
      <c r="A658" s="11"/>
      <c r="B658" s="1"/>
      <c r="C658" s="34"/>
      <c r="D658" s="160"/>
      <c r="E658" s="161"/>
      <c r="F658" s="39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 t="shared" si="23"/>
        <v>0</v>
      </c>
      <c r="I658" s="12"/>
    </row>
    <row r="659" spans="1:9" ht="12.4" hidden="1" customHeight="1">
      <c r="A659" s="11"/>
      <c r="B659" s="1"/>
      <c r="C659" s="34"/>
      <c r="D659" s="160"/>
      <c r="E659" s="161"/>
      <c r="F659" s="39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si="23"/>
        <v>0</v>
      </c>
      <c r="I659" s="12"/>
    </row>
    <row r="660" spans="1:9" ht="12.4" hidden="1" customHeight="1">
      <c r="A660" s="11"/>
      <c r="B660" s="1"/>
      <c r="C660" s="34"/>
      <c r="D660" s="160"/>
      <c r="E660" s="161"/>
      <c r="F660" s="39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23"/>
        <v>0</v>
      </c>
      <c r="I660" s="12"/>
    </row>
    <row r="661" spans="1:9" ht="12.4" hidden="1" customHeight="1">
      <c r="A661" s="11"/>
      <c r="B661" s="1"/>
      <c r="C661" s="34"/>
      <c r="D661" s="160"/>
      <c r="E661" s="161"/>
      <c r="F661" s="39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23"/>
        <v>0</v>
      </c>
      <c r="I661" s="12"/>
    </row>
    <row r="662" spans="1:9" ht="12.4" hidden="1" customHeight="1">
      <c r="A662" s="11"/>
      <c r="B662" s="1"/>
      <c r="C662" s="34"/>
      <c r="D662" s="160"/>
      <c r="E662" s="161"/>
      <c r="F662" s="39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23"/>
        <v>0</v>
      </c>
      <c r="I662" s="12"/>
    </row>
    <row r="663" spans="1:9" ht="12.4" hidden="1" customHeight="1">
      <c r="A663" s="11"/>
      <c r="B663" s="1"/>
      <c r="C663" s="34"/>
      <c r="D663" s="160"/>
      <c r="E663" s="161"/>
      <c r="F663" s="39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23"/>
        <v>0</v>
      </c>
      <c r="I663" s="12"/>
    </row>
    <row r="664" spans="1:9" ht="12.4" hidden="1" customHeight="1">
      <c r="A664" s="11"/>
      <c r="B664" s="1"/>
      <c r="C664" s="34"/>
      <c r="D664" s="160"/>
      <c r="E664" s="161"/>
      <c r="F664" s="39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23"/>
        <v>0</v>
      </c>
      <c r="I664" s="12"/>
    </row>
    <row r="665" spans="1:9" ht="12.4" hidden="1" customHeight="1">
      <c r="A665" s="11"/>
      <c r="B665" s="1"/>
      <c r="C665" s="34"/>
      <c r="D665" s="160"/>
      <c r="E665" s="161"/>
      <c r="F665" s="39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23"/>
        <v>0</v>
      </c>
      <c r="I665" s="12"/>
    </row>
    <row r="666" spans="1:9" ht="12.4" hidden="1" customHeight="1">
      <c r="A666" s="11"/>
      <c r="B666" s="1"/>
      <c r="C666" s="34"/>
      <c r="D666" s="160"/>
      <c r="E666" s="161"/>
      <c r="F666" s="39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23"/>
        <v>0</v>
      </c>
      <c r="I666" s="12"/>
    </row>
    <row r="667" spans="1:9" ht="12.4" hidden="1" customHeight="1">
      <c r="A667" s="11"/>
      <c r="B667" s="1"/>
      <c r="C667" s="34"/>
      <c r="D667" s="160"/>
      <c r="E667" s="161"/>
      <c r="F667" s="39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23"/>
        <v>0</v>
      </c>
      <c r="I667" s="12"/>
    </row>
    <row r="668" spans="1:9" ht="12.4" hidden="1" customHeight="1">
      <c r="A668" s="11"/>
      <c r="B668" s="1"/>
      <c r="C668" s="34"/>
      <c r="D668" s="160"/>
      <c r="E668" s="161"/>
      <c r="F668" s="39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 t="shared" si="23"/>
        <v>0</v>
      </c>
      <c r="I668" s="12"/>
    </row>
    <row r="669" spans="1:9" ht="12.4" hidden="1" customHeight="1">
      <c r="A669" s="11"/>
      <c r="B669" s="1"/>
      <c r="C669" s="34"/>
      <c r="D669" s="160"/>
      <c r="E669" s="161"/>
      <c r="F669" s="39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 t="shared" si="23"/>
        <v>0</v>
      </c>
      <c r="I669" s="12"/>
    </row>
    <row r="670" spans="1:9" ht="12.4" hidden="1" customHeight="1">
      <c r="A670" s="11"/>
      <c r="B670" s="1"/>
      <c r="C670" s="34"/>
      <c r="D670" s="160"/>
      <c r="E670" s="161"/>
      <c r="F670" s="39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si="23"/>
        <v>0</v>
      </c>
      <c r="I670" s="12"/>
    </row>
    <row r="671" spans="1:9" ht="12.4" hidden="1" customHeight="1">
      <c r="A671" s="11"/>
      <c r="B671" s="1"/>
      <c r="C671" s="34"/>
      <c r="D671" s="160"/>
      <c r="E671" s="161"/>
      <c r="F671" s="39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23"/>
        <v>0</v>
      </c>
      <c r="I671" s="12"/>
    </row>
    <row r="672" spans="1:9" ht="12.4" hidden="1" customHeight="1">
      <c r="A672" s="11"/>
      <c r="B672" s="1"/>
      <c r="C672" s="34"/>
      <c r="D672" s="160"/>
      <c r="E672" s="161"/>
      <c r="F672" s="39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23"/>
        <v>0</v>
      </c>
      <c r="I672" s="12"/>
    </row>
    <row r="673" spans="1:9" ht="12.4" hidden="1" customHeight="1">
      <c r="A673" s="11"/>
      <c r="B673" s="1"/>
      <c r="C673" s="34"/>
      <c r="D673" s="160"/>
      <c r="E673" s="161"/>
      <c r="F673" s="39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23"/>
        <v>0</v>
      </c>
      <c r="I673" s="12"/>
    </row>
    <row r="674" spans="1:9" ht="12.4" hidden="1" customHeight="1">
      <c r="A674" s="11"/>
      <c r="B674" s="1"/>
      <c r="C674" s="34"/>
      <c r="D674" s="160"/>
      <c r="E674" s="161"/>
      <c r="F674" s="39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23"/>
        <v>0</v>
      </c>
      <c r="I674" s="12"/>
    </row>
    <row r="675" spans="1:9" ht="12.4" hidden="1" customHeight="1">
      <c r="A675" s="11"/>
      <c r="B675" s="1"/>
      <c r="C675" s="34"/>
      <c r="D675" s="160"/>
      <c r="E675" s="161"/>
      <c r="F675" s="39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23"/>
        <v>0</v>
      </c>
      <c r="I675" s="12"/>
    </row>
    <row r="676" spans="1:9" ht="12.4" hidden="1" customHeight="1">
      <c r="A676" s="11"/>
      <c r="B676" s="1"/>
      <c r="C676" s="34"/>
      <c r="D676" s="160"/>
      <c r="E676" s="161"/>
      <c r="F676" s="39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23"/>
        <v>0</v>
      </c>
      <c r="I676" s="12"/>
    </row>
    <row r="677" spans="1:9" ht="12.4" hidden="1" customHeight="1">
      <c r="A677" s="11"/>
      <c r="B677" s="1"/>
      <c r="C677" s="34"/>
      <c r="D677" s="160"/>
      <c r="E677" s="161"/>
      <c r="F677" s="39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23"/>
        <v>0</v>
      </c>
      <c r="I677" s="12"/>
    </row>
    <row r="678" spans="1:9" ht="12.4" hidden="1" customHeight="1">
      <c r="A678" s="11"/>
      <c r="B678" s="1"/>
      <c r="C678" s="34"/>
      <c r="D678" s="160"/>
      <c r="E678" s="161"/>
      <c r="F678" s="39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23"/>
        <v>0</v>
      </c>
      <c r="I678" s="12"/>
    </row>
    <row r="679" spans="1:9" ht="12.4" hidden="1" customHeight="1">
      <c r="A679" s="11"/>
      <c r="B679" s="1"/>
      <c r="C679" s="35"/>
      <c r="D679" s="160"/>
      <c r="E679" s="161"/>
      <c r="F679" s="39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23"/>
        <v>0</v>
      </c>
      <c r="I679" s="12"/>
    </row>
    <row r="680" spans="1:9" ht="12" hidden="1" customHeight="1">
      <c r="A680" s="11"/>
      <c r="B680" s="1"/>
      <c r="C680" s="34"/>
      <c r="D680" s="160"/>
      <c r="E680" s="161"/>
      <c r="F680" s="39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23"/>
        <v>0</v>
      </c>
      <c r="I680" s="12"/>
    </row>
    <row r="681" spans="1:9" ht="12.4" hidden="1" customHeight="1">
      <c r="A681" s="11"/>
      <c r="B681" s="1"/>
      <c r="C681" s="34"/>
      <c r="D681" s="160"/>
      <c r="E681" s="161"/>
      <c r="F681" s="39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23"/>
        <v>0</v>
      </c>
      <c r="I681" s="12"/>
    </row>
    <row r="682" spans="1:9" ht="12.4" hidden="1" customHeight="1">
      <c r="A682" s="11"/>
      <c r="B682" s="1"/>
      <c r="C682" s="34"/>
      <c r="D682" s="160"/>
      <c r="E682" s="161"/>
      <c r="F682" s="39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23"/>
        <v>0</v>
      </c>
      <c r="I682" s="12"/>
    </row>
    <row r="683" spans="1:9" ht="12.4" hidden="1" customHeight="1">
      <c r="A683" s="11"/>
      <c r="B683" s="1"/>
      <c r="C683" s="34"/>
      <c r="D683" s="160"/>
      <c r="E683" s="161"/>
      <c r="F683" s="39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23"/>
        <v>0</v>
      </c>
      <c r="I683" s="12"/>
    </row>
    <row r="684" spans="1:9" ht="12.4" hidden="1" customHeight="1">
      <c r="A684" s="11"/>
      <c r="B684" s="1"/>
      <c r="C684" s="34"/>
      <c r="D684" s="160"/>
      <c r="E684" s="161"/>
      <c r="F684" s="39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23"/>
        <v>0</v>
      </c>
      <c r="I684" s="12"/>
    </row>
    <row r="685" spans="1:9" ht="12.4" hidden="1" customHeight="1">
      <c r="A685" s="11"/>
      <c r="B685" s="1"/>
      <c r="C685" s="34"/>
      <c r="D685" s="160"/>
      <c r="E685" s="161"/>
      <c r="F685" s="39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23"/>
        <v>0</v>
      </c>
      <c r="I685" s="12"/>
    </row>
    <row r="686" spans="1:9" ht="12.4" hidden="1" customHeight="1">
      <c r="A686" s="11"/>
      <c r="B686" s="1"/>
      <c r="C686" s="34"/>
      <c r="D686" s="160"/>
      <c r="E686" s="161"/>
      <c r="F686" s="39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23"/>
        <v>0</v>
      </c>
      <c r="I686" s="12"/>
    </row>
    <row r="687" spans="1:9" ht="12.4" hidden="1" customHeight="1">
      <c r="A687" s="11"/>
      <c r="B687" s="1"/>
      <c r="C687" s="34"/>
      <c r="D687" s="160"/>
      <c r="E687" s="161"/>
      <c r="F687" s="39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23"/>
        <v>0</v>
      </c>
      <c r="I687" s="12"/>
    </row>
    <row r="688" spans="1:9" ht="12.4" hidden="1" customHeight="1">
      <c r="A688" s="11"/>
      <c r="B688" s="1"/>
      <c r="C688" s="34"/>
      <c r="D688" s="160"/>
      <c r="E688" s="161"/>
      <c r="F688" s="39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23"/>
        <v>0</v>
      </c>
      <c r="I688" s="12"/>
    </row>
    <row r="689" spans="1:9" ht="12.4" hidden="1" customHeight="1">
      <c r="A689" s="11"/>
      <c r="B689" s="1"/>
      <c r="C689" s="34"/>
      <c r="D689" s="160"/>
      <c r="E689" s="161"/>
      <c r="F689" s="39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23"/>
        <v>0</v>
      </c>
      <c r="I689" s="12"/>
    </row>
    <row r="690" spans="1:9" ht="12.4" hidden="1" customHeight="1">
      <c r="A690" s="11"/>
      <c r="B690" s="1"/>
      <c r="C690" s="34"/>
      <c r="D690" s="160"/>
      <c r="E690" s="161"/>
      <c r="F690" s="39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23"/>
        <v>0</v>
      </c>
      <c r="I690" s="12"/>
    </row>
    <row r="691" spans="1:9" ht="12.4" hidden="1" customHeight="1">
      <c r="A691" s="11"/>
      <c r="B691" s="1"/>
      <c r="C691" s="34"/>
      <c r="D691" s="160"/>
      <c r="E691" s="161"/>
      <c r="F691" s="39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23"/>
        <v>0</v>
      </c>
      <c r="I691" s="12"/>
    </row>
    <row r="692" spans="1:9" ht="12.4" hidden="1" customHeight="1">
      <c r="A692" s="11"/>
      <c r="B692" s="1"/>
      <c r="C692" s="34"/>
      <c r="D692" s="160"/>
      <c r="E692" s="161"/>
      <c r="F692" s="39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23"/>
        <v>0</v>
      </c>
      <c r="I692" s="12"/>
    </row>
    <row r="693" spans="1:9" ht="12.4" hidden="1" customHeight="1">
      <c r="A693" s="11"/>
      <c r="B693" s="1"/>
      <c r="C693" s="34"/>
      <c r="D693" s="160"/>
      <c r="E693" s="161"/>
      <c r="F693" s="39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23"/>
        <v>0</v>
      </c>
      <c r="I693" s="12"/>
    </row>
    <row r="694" spans="1:9" ht="12.4" hidden="1" customHeight="1">
      <c r="A694" s="11"/>
      <c r="B694" s="1"/>
      <c r="C694" s="34"/>
      <c r="D694" s="160"/>
      <c r="E694" s="161"/>
      <c r="F694" s="39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23"/>
        <v>0</v>
      </c>
      <c r="I694" s="12"/>
    </row>
    <row r="695" spans="1:9" ht="12.4" hidden="1" customHeight="1">
      <c r="A695" s="11"/>
      <c r="B695" s="1"/>
      <c r="C695" s="34"/>
      <c r="D695" s="160"/>
      <c r="E695" s="161"/>
      <c r="F695" s="39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23"/>
        <v>0</v>
      </c>
      <c r="I695" s="12"/>
    </row>
    <row r="696" spans="1:9" ht="12.4" hidden="1" customHeight="1">
      <c r="A696" s="11"/>
      <c r="B696" s="1"/>
      <c r="C696" s="34"/>
      <c r="D696" s="160"/>
      <c r="E696" s="161"/>
      <c r="F696" s="39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23"/>
        <v>0</v>
      </c>
      <c r="I696" s="12"/>
    </row>
    <row r="697" spans="1:9" ht="12.4" hidden="1" customHeight="1">
      <c r="A697" s="11"/>
      <c r="B697" s="1"/>
      <c r="C697" s="34"/>
      <c r="D697" s="160"/>
      <c r="E697" s="161"/>
      <c r="F697" s="39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23"/>
        <v>0</v>
      </c>
      <c r="I697" s="12"/>
    </row>
    <row r="698" spans="1:9" ht="12.4" hidden="1" customHeight="1">
      <c r="A698" s="11"/>
      <c r="B698" s="1"/>
      <c r="C698" s="34"/>
      <c r="D698" s="160"/>
      <c r="E698" s="161"/>
      <c r="F698" s="39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23"/>
        <v>0</v>
      </c>
      <c r="I698" s="12"/>
    </row>
    <row r="699" spans="1:9" ht="12.4" hidden="1" customHeight="1">
      <c r="A699" s="11"/>
      <c r="B699" s="1"/>
      <c r="C699" s="34"/>
      <c r="D699" s="160"/>
      <c r="E699" s="161"/>
      <c r="F699" s="39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23"/>
        <v>0</v>
      </c>
      <c r="I699" s="12"/>
    </row>
    <row r="700" spans="1:9" ht="12.4" hidden="1" customHeight="1">
      <c r="A700" s="11"/>
      <c r="B700" s="1"/>
      <c r="C700" s="34"/>
      <c r="D700" s="160"/>
      <c r="E700" s="161"/>
      <c r="F700" s="39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23"/>
        <v>0</v>
      </c>
      <c r="I700" s="12"/>
    </row>
    <row r="701" spans="1:9" ht="12.4" hidden="1" customHeight="1">
      <c r="A701" s="11"/>
      <c r="B701" s="1"/>
      <c r="C701" s="34"/>
      <c r="D701" s="160"/>
      <c r="E701" s="161"/>
      <c r="F701" s="39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23"/>
        <v>0</v>
      </c>
      <c r="I701" s="12"/>
    </row>
    <row r="702" spans="1:9" ht="12.4" hidden="1" customHeight="1">
      <c r="A702" s="11"/>
      <c r="B702" s="1"/>
      <c r="C702" s="34"/>
      <c r="D702" s="160"/>
      <c r="E702" s="161"/>
      <c r="F702" s="39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23"/>
        <v>0</v>
      </c>
      <c r="I702" s="12"/>
    </row>
    <row r="703" spans="1:9" ht="12.4" hidden="1" customHeight="1">
      <c r="A703" s="11"/>
      <c r="B703" s="1"/>
      <c r="C703" s="34"/>
      <c r="D703" s="160"/>
      <c r="E703" s="161"/>
      <c r="F703" s="39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 t="shared" si="23"/>
        <v>0</v>
      </c>
      <c r="I703" s="12"/>
    </row>
    <row r="704" spans="1:9" ht="12.4" hidden="1" customHeight="1">
      <c r="A704" s="11"/>
      <c r="B704" s="1"/>
      <c r="C704" s="34"/>
      <c r="D704" s="160"/>
      <c r="E704" s="161"/>
      <c r="F704" s="39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si="23"/>
        <v>0</v>
      </c>
      <c r="I704" s="12"/>
    </row>
    <row r="705" spans="1:9" ht="12.4" hidden="1" customHeight="1">
      <c r="A705" s="11"/>
      <c r="B705" s="1"/>
      <c r="C705" s="34"/>
      <c r="D705" s="160"/>
      <c r="E705" s="161"/>
      <c r="F705" s="39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23"/>
        <v>0</v>
      </c>
      <c r="I705" s="12"/>
    </row>
    <row r="706" spans="1:9" ht="12.4" hidden="1" customHeight="1">
      <c r="A706" s="11"/>
      <c r="B706" s="1"/>
      <c r="C706" s="98"/>
      <c r="D706" s="160"/>
      <c r="E706" s="161"/>
      <c r="F706" s="39"/>
      <c r="G706" s="19">
        <f>ROUND(IF(ISBLANK(C706),0,VLOOKUP(C706,'[2]Acha Air Sales Price List'!$B$1:$X$65536,12,FALSE)*$L$14),2)</f>
        <v>0</v>
      </c>
      <c r="H706" s="20">
        <f t="shared" si="23"/>
        <v>0</v>
      </c>
      <c r="I706" s="12"/>
    </row>
    <row r="707" spans="1:9" ht="12.4" hidden="1" customHeight="1">
      <c r="A707" s="11"/>
      <c r="B707" s="1"/>
      <c r="C707" s="35"/>
      <c r="D707" s="162"/>
      <c r="E707" s="163"/>
      <c r="F707" s="39" t="s">
        <v>26</v>
      </c>
      <c r="G707" s="19"/>
      <c r="H707" s="20">
        <f>G707</f>
        <v>0</v>
      </c>
      <c r="I707" s="12"/>
    </row>
    <row r="708" spans="1:9" ht="12.4" customHeight="1" thickBot="1">
      <c r="A708" s="11"/>
      <c r="B708" s="21"/>
      <c r="C708" s="22"/>
      <c r="D708" s="164"/>
      <c r="E708" s="165"/>
      <c r="F708" s="40"/>
      <c r="G708" s="23">
        <f>ROUND(IF(ISBLANK(C708),0,VLOOKUP(C708,'[2]Acha Air Sales Price List'!$B$1:$X$65536,12,FALSE)*$W$14),2)</f>
        <v>0</v>
      </c>
      <c r="H708" s="24">
        <f>ROUND(IF(ISNUMBER(B708), G708*B708, 0),5)</f>
        <v>0</v>
      </c>
      <c r="I708" s="12"/>
    </row>
    <row r="709" spans="1:9" ht="10.5" customHeight="1" thickBot="1">
      <c r="A709" s="11"/>
      <c r="B709" s="2"/>
      <c r="C709" s="2"/>
      <c r="D709" s="2"/>
      <c r="E709" s="2"/>
      <c r="F709" s="2"/>
      <c r="G709" s="29"/>
      <c r="H709" s="30"/>
      <c r="I709" s="12"/>
    </row>
    <row r="710" spans="1:9" ht="16.5" thickBot="1">
      <c r="A710" s="11"/>
      <c r="B710" s="28" t="s">
        <v>17</v>
      </c>
      <c r="C710" s="3"/>
      <c r="D710" s="3"/>
      <c r="E710" s="3"/>
      <c r="F710" s="3"/>
      <c r="G710" s="31" t="s">
        <v>18</v>
      </c>
      <c r="H710" s="32">
        <f>SUM(H20:H708)</f>
        <v>116447.89999999995</v>
      </c>
      <c r="I710" s="12"/>
    </row>
    <row r="711" spans="1:9" ht="16.5" hidden="1" thickBot="1">
      <c r="A711" s="11"/>
      <c r="B711" s="28" t="s">
        <v>17</v>
      </c>
      <c r="C711" s="3"/>
      <c r="D711" s="3"/>
      <c r="E711" s="3"/>
      <c r="F711" s="3"/>
      <c r="G711" s="31" t="s">
        <v>23</v>
      </c>
      <c r="H711" s="32">
        <f>H710/41.5</f>
        <v>2805.9734939759023</v>
      </c>
      <c r="I711" s="12"/>
    </row>
    <row r="712" spans="1:9" ht="16.5" hidden="1" thickBot="1">
      <c r="A712" s="11"/>
      <c r="B712" s="28"/>
      <c r="C712" s="3"/>
      <c r="D712" s="3"/>
      <c r="E712" s="3"/>
      <c r="F712" s="3"/>
      <c r="G712" s="31" t="s">
        <v>25</v>
      </c>
      <c r="H712" s="32">
        <v>40</v>
      </c>
      <c r="I712" s="12"/>
    </row>
    <row r="713" spans="1:9" ht="16.5" hidden="1" thickBot="1">
      <c r="A713" s="11"/>
      <c r="B713" s="28"/>
      <c r="C713" s="3"/>
      <c r="D713" s="3"/>
      <c r="E713" s="3"/>
      <c r="F713" s="3"/>
      <c r="G713" s="31" t="s">
        <v>24</v>
      </c>
      <c r="H713" s="32">
        <f>(H712-H711)*41.5</f>
        <v>-114787.89999999995</v>
      </c>
      <c r="I713" s="12"/>
    </row>
    <row r="714" spans="1:9" ht="29.25" customHeight="1">
      <c r="A714" s="16"/>
      <c r="B714" s="17"/>
      <c r="C714" s="17"/>
      <c r="D714" s="141" t="s">
        <v>116</v>
      </c>
      <c r="E714" s="17"/>
      <c r="F714" s="17"/>
      <c r="G714" s="17"/>
      <c r="H714" s="17"/>
      <c r="I714" s="18"/>
    </row>
    <row r="716" spans="1:9">
      <c r="F716" t="s">
        <v>117</v>
      </c>
      <c r="G716">
        <v>35.5</v>
      </c>
    </row>
    <row r="717" spans="1:9">
      <c r="F717" t="s">
        <v>118</v>
      </c>
      <c r="G717">
        <f>G719/G716</f>
        <v>3280.2225352112664</v>
      </c>
    </row>
    <row r="718" spans="1:9">
      <c r="F718" t="s">
        <v>119</v>
      </c>
      <c r="G718">
        <f>G717</f>
        <v>3280.2225352112664</v>
      </c>
      <c r="H718" s="41"/>
    </row>
    <row r="719" spans="1:9">
      <c r="F719" t="s">
        <v>120</v>
      </c>
      <c r="G719" s="41">
        <f>H710</f>
        <v>116447.89999999995</v>
      </c>
    </row>
    <row r="720" spans="1:9">
      <c r="F720" t="s">
        <v>121</v>
      </c>
      <c r="G720" s="41">
        <f>G719</f>
        <v>116447.89999999995</v>
      </c>
    </row>
  </sheetData>
  <mergeCells count="645">
    <mergeCell ref="D544:E544"/>
    <mergeCell ref="D545:E545"/>
    <mergeCell ref="D546:E546"/>
    <mergeCell ref="D538:E538"/>
    <mergeCell ref="D539:E539"/>
    <mergeCell ref="D540:E540"/>
    <mergeCell ref="D541:E541"/>
    <mergeCell ref="D542:E542"/>
    <mergeCell ref="D543:E543"/>
    <mergeCell ref="D532:E532"/>
    <mergeCell ref="D533:E533"/>
    <mergeCell ref="D534:E534"/>
    <mergeCell ref="D535:E535"/>
    <mergeCell ref="D536:E536"/>
    <mergeCell ref="D537:E537"/>
    <mergeCell ref="D526:E526"/>
    <mergeCell ref="D527:E527"/>
    <mergeCell ref="D528:E528"/>
    <mergeCell ref="D529:E529"/>
    <mergeCell ref="D530:E530"/>
    <mergeCell ref="D531:E531"/>
    <mergeCell ref="D520:E520"/>
    <mergeCell ref="D521:E521"/>
    <mergeCell ref="D522:E522"/>
    <mergeCell ref="D523:E523"/>
    <mergeCell ref="D524:E524"/>
    <mergeCell ref="D525:E525"/>
    <mergeCell ref="D514:E514"/>
    <mergeCell ref="D515:E515"/>
    <mergeCell ref="D516:E516"/>
    <mergeCell ref="D517:E517"/>
    <mergeCell ref="D518:E518"/>
    <mergeCell ref="D519:E519"/>
    <mergeCell ref="D508:E508"/>
    <mergeCell ref="D509:E509"/>
    <mergeCell ref="D510:E510"/>
    <mergeCell ref="D511:E511"/>
    <mergeCell ref="D512:E512"/>
    <mergeCell ref="D513:E513"/>
    <mergeCell ref="D502:E502"/>
    <mergeCell ref="D503:E503"/>
    <mergeCell ref="D504:E504"/>
    <mergeCell ref="D505:E505"/>
    <mergeCell ref="D506:E506"/>
    <mergeCell ref="D507:E507"/>
    <mergeCell ref="D496:E496"/>
    <mergeCell ref="D497:E497"/>
    <mergeCell ref="D498:E498"/>
    <mergeCell ref="D499:E499"/>
    <mergeCell ref="D500:E500"/>
    <mergeCell ref="D501:E501"/>
    <mergeCell ref="D469:E469"/>
    <mergeCell ref="D459:E459"/>
    <mergeCell ref="D460:E460"/>
    <mergeCell ref="D461:E461"/>
    <mergeCell ref="D462:E462"/>
    <mergeCell ref="D463:E463"/>
    <mergeCell ref="D474:E474"/>
    <mergeCell ref="D475:E475"/>
    <mergeCell ref="D476:E476"/>
    <mergeCell ref="D477:E477"/>
    <mergeCell ref="D478:E478"/>
    <mergeCell ref="D481:E481"/>
    <mergeCell ref="D479:E479"/>
    <mergeCell ref="D480:E480"/>
    <mergeCell ref="D493:E493"/>
    <mergeCell ref="D494:E494"/>
    <mergeCell ref="D483:E483"/>
    <mergeCell ref="D484:E484"/>
    <mergeCell ref="D249:E249"/>
    <mergeCell ref="D250:E250"/>
    <mergeCell ref="D251:E251"/>
    <mergeCell ref="D252:E252"/>
    <mergeCell ref="D253:E253"/>
    <mergeCell ref="D457:E457"/>
    <mergeCell ref="D458:E458"/>
    <mergeCell ref="D465:E465"/>
    <mergeCell ref="D466:E466"/>
    <mergeCell ref="D448:E448"/>
    <mergeCell ref="D449:E449"/>
    <mergeCell ref="D450:E450"/>
    <mergeCell ref="D451:E451"/>
    <mergeCell ref="D452:E452"/>
    <mergeCell ref="D464:E464"/>
    <mergeCell ref="D453:E453"/>
    <mergeCell ref="D454:E454"/>
    <mergeCell ref="D455:E455"/>
    <mergeCell ref="D456:E456"/>
    <mergeCell ref="D443:E443"/>
    <mergeCell ref="D254:E254"/>
    <mergeCell ref="D255:E255"/>
    <mergeCell ref="D256:E256"/>
    <mergeCell ref="D257:E257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470:E470"/>
    <mergeCell ref="D471:E471"/>
    <mergeCell ref="D472:E472"/>
    <mergeCell ref="D473:E473"/>
    <mergeCell ref="D444:E444"/>
    <mergeCell ref="D445:E445"/>
    <mergeCell ref="D446:E446"/>
    <mergeCell ref="D447:E447"/>
    <mergeCell ref="D467:E467"/>
    <mergeCell ref="D468:E468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G9:G10"/>
    <mergeCell ref="G11:G12"/>
    <mergeCell ref="G13:G14"/>
    <mergeCell ref="H9:H10"/>
    <mergeCell ref="H11:H12"/>
    <mergeCell ref="H13:H14"/>
    <mergeCell ref="D226:E226"/>
    <mergeCell ref="D227:E227"/>
    <mergeCell ref="D228:E228"/>
    <mergeCell ref="D70:E70"/>
    <mergeCell ref="D71:E71"/>
    <mergeCell ref="D72:E72"/>
    <mergeCell ref="D73:E73"/>
    <mergeCell ref="D74:E74"/>
    <mergeCell ref="D75:E75"/>
    <mergeCell ref="D76:E76"/>
    <mergeCell ref="D77:E77"/>
    <mergeCell ref="D80:E80"/>
    <mergeCell ref="D81:E81"/>
    <mergeCell ref="D82:E82"/>
    <mergeCell ref="D83:E83"/>
    <mergeCell ref="D84:E84"/>
    <mergeCell ref="D85:E85"/>
    <mergeCell ref="D86:E86"/>
    <mergeCell ref="D708:E708"/>
    <mergeCell ref="B8:D8"/>
    <mergeCell ref="D487:E487"/>
    <mergeCell ref="D488:E488"/>
    <mergeCell ref="D19:E19"/>
    <mergeCell ref="D482:E482"/>
    <mergeCell ref="D548:E548"/>
    <mergeCell ref="D549:E549"/>
    <mergeCell ref="D550:E550"/>
    <mergeCell ref="D551:E551"/>
    <mergeCell ref="D495:E495"/>
    <mergeCell ref="D547:E547"/>
    <mergeCell ref="D491:E491"/>
    <mergeCell ref="D492:E492"/>
    <mergeCell ref="D552:E552"/>
    <mergeCell ref="D553:E553"/>
    <mergeCell ref="D554:E554"/>
    <mergeCell ref="D555:E555"/>
    <mergeCell ref="D485:E485"/>
    <mergeCell ref="D486:E486"/>
    <mergeCell ref="D489:E489"/>
    <mergeCell ref="D490:E490"/>
    <mergeCell ref="D229:E229"/>
    <mergeCell ref="D230:E230"/>
    <mergeCell ref="D556:E556"/>
    <mergeCell ref="D557:E557"/>
    <mergeCell ref="D558:E558"/>
    <mergeCell ref="D559:E559"/>
    <mergeCell ref="D560:E560"/>
    <mergeCell ref="D561:E561"/>
    <mergeCell ref="D562:E562"/>
    <mergeCell ref="D563:E563"/>
    <mergeCell ref="D564:E564"/>
    <mergeCell ref="D565:E565"/>
    <mergeCell ref="D566:E566"/>
    <mergeCell ref="D567:E567"/>
    <mergeCell ref="D568:E568"/>
    <mergeCell ref="D569:E569"/>
    <mergeCell ref="D570:E570"/>
    <mergeCell ref="D571:E571"/>
    <mergeCell ref="D572:E572"/>
    <mergeCell ref="D573:E573"/>
    <mergeCell ref="D574:E574"/>
    <mergeCell ref="D575:E575"/>
    <mergeCell ref="D576:E576"/>
    <mergeCell ref="D577:E577"/>
    <mergeCell ref="D578:E578"/>
    <mergeCell ref="D579:E579"/>
    <mergeCell ref="D580:E580"/>
    <mergeCell ref="D581:E581"/>
    <mergeCell ref="D582:E582"/>
    <mergeCell ref="D583:E583"/>
    <mergeCell ref="D584:E584"/>
    <mergeCell ref="D585:E585"/>
    <mergeCell ref="D586:E586"/>
    <mergeCell ref="D587:E587"/>
    <mergeCell ref="D588:E588"/>
    <mergeCell ref="D589:E589"/>
    <mergeCell ref="D590:E590"/>
    <mergeCell ref="D591:E591"/>
    <mergeCell ref="D592:E592"/>
    <mergeCell ref="D593:E593"/>
    <mergeCell ref="D594:E594"/>
    <mergeCell ref="D595:E595"/>
    <mergeCell ref="D596:E596"/>
    <mergeCell ref="D597:E597"/>
    <mergeCell ref="D598:E598"/>
    <mergeCell ref="D599:E599"/>
    <mergeCell ref="D600:E600"/>
    <mergeCell ref="D601:E601"/>
    <mergeCell ref="D602:E602"/>
    <mergeCell ref="D603:E603"/>
    <mergeCell ref="D604:E604"/>
    <mergeCell ref="D605:E605"/>
    <mergeCell ref="D606:E606"/>
    <mergeCell ref="D607:E607"/>
    <mergeCell ref="D608:E608"/>
    <mergeCell ref="D609:E609"/>
    <mergeCell ref="D610:E610"/>
    <mergeCell ref="D611:E611"/>
    <mergeCell ref="D612:E612"/>
    <mergeCell ref="D613:E613"/>
    <mergeCell ref="D614:E614"/>
    <mergeCell ref="D615:E615"/>
    <mergeCell ref="D616:E616"/>
    <mergeCell ref="D617:E617"/>
    <mergeCell ref="D618:E618"/>
    <mergeCell ref="D619:E619"/>
    <mergeCell ref="D620:E620"/>
    <mergeCell ref="D621:E621"/>
    <mergeCell ref="D622:E622"/>
    <mergeCell ref="D623:E623"/>
    <mergeCell ref="D624:E624"/>
    <mergeCell ref="D625:E625"/>
    <mergeCell ref="D626:E626"/>
    <mergeCell ref="D627:E627"/>
    <mergeCell ref="D628:E628"/>
    <mergeCell ref="D629:E629"/>
    <mergeCell ref="D630:E630"/>
    <mergeCell ref="D631:E631"/>
    <mergeCell ref="D632:E632"/>
    <mergeCell ref="D633:E633"/>
    <mergeCell ref="D634:E634"/>
    <mergeCell ref="D635:E635"/>
    <mergeCell ref="D636:E636"/>
    <mergeCell ref="D637:E637"/>
    <mergeCell ref="D638:E638"/>
    <mergeCell ref="D639:E639"/>
    <mergeCell ref="D640:E640"/>
    <mergeCell ref="D641:E641"/>
    <mergeCell ref="D642:E642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52:E652"/>
    <mergeCell ref="D653:E653"/>
    <mergeCell ref="D654:E654"/>
    <mergeCell ref="D655:E655"/>
    <mergeCell ref="D706:E706"/>
    <mergeCell ref="D707:E707"/>
    <mergeCell ref="D659:E659"/>
    <mergeCell ref="D660:E660"/>
    <mergeCell ref="D661:E661"/>
    <mergeCell ref="D662:E662"/>
    <mergeCell ref="D663:E663"/>
    <mergeCell ref="D664:E664"/>
    <mergeCell ref="D665:E665"/>
    <mergeCell ref="D666:E666"/>
    <mergeCell ref="D667:E667"/>
    <mergeCell ref="D668:E668"/>
    <mergeCell ref="D669:E669"/>
    <mergeCell ref="D670:E670"/>
    <mergeCell ref="D671:E671"/>
    <mergeCell ref="D672:E672"/>
    <mergeCell ref="D673:E673"/>
    <mergeCell ref="D674:E674"/>
    <mergeCell ref="D675:E675"/>
    <mergeCell ref="D676:E676"/>
    <mergeCell ref="D677:E677"/>
    <mergeCell ref="D678:E678"/>
    <mergeCell ref="D679:E679"/>
    <mergeCell ref="D258:E258"/>
    <mergeCell ref="D259:E259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  <mergeCell ref="D314:E314"/>
    <mergeCell ref="D315:E315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49:E349"/>
    <mergeCell ref="D350:E350"/>
    <mergeCell ref="D351:E351"/>
    <mergeCell ref="D352:E352"/>
    <mergeCell ref="D353:E353"/>
    <mergeCell ref="D354:E354"/>
    <mergeCell ref="D355:E355"/>
    <mergeCell ref="D356:E356"/>
    <mergeCell ref="D357:E357"/>
    <mergeCell ref="D358:E358"/>
    <mergeCell ref="D359:E359"/>
    <mergeCell ref="D360:E360"/>
    <mergeCell ref="D361:E361"/>
    <mergeCell ref="D362:E362"/>
    <mergeCell ref="D363:E363"/>
    <mergeCell ref="D364:E364"/>
    <mergeCell ref="D365:E365"/>
    <mergeCell ref="D366:E366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76:E376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397:E397"/>
    <mergeCell ref="D413:E413"/>
    <mergeCell ref="D414:E414"/>
    <mergeCell ref="D415:E415"/>
    <mergeCell ref="D398:E398"/>
    <mergeCell ref="D399:E399"/>
    <mergeCell ref="D400:E400"/>
    <mergeCell ref="D401:E401"/>
    <mergeCell ref="D402:E402"/>
    <mergeCell ref="D403:E403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412:E412"/>
    <mergeCell ref="D439:E439"/>
    <mergeCell ref="D440:E440"/>
    <mergeCell ref="D441:E441"/>
    <mergeCell ref="D442:E442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33:E433"/>
    <mergeCell ref="D434:E434"/>
    <mergeCell ref="D435:E435"/>
    <mergeCell ref="D416:E416"/>
    <mergeCell ref="D417:E417"/>
    <mergeCell ref="D418:E418"/>
    <mergeCell ref="D419:E419"/>
    <mergeCell ref="D420:E420"/>
    <mergeCell ref="D421:E421"/>
    <mergeCell ref="D422:E422"/>
    <mergeCell ref="D423:E423"/>
    <mergeCell ref="D424:E424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215:E215"/>
    <mergeCell ref="D216:E216"/>
    <mergeCell ref="D217:E217"/>
    <mergeCell ref="D218:E218"/>
    <mergeCell ref="D203:E203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656:E656"/>
    <mergeCell ref="D657:E657"/>
    <mergeCell ref="D658:E658"/>
    <mergeCell ref="D221:E221"/>
    <mergeCell ref="D222:E222"/>
    <mergeCell ref="D223:E223"/>
    <mergeCell ref="D224:E224"/>
    <mergeCell ref="D225:E225"/>
    <mergeCell ref="D204:E204"/>
    <mergeCell ref="D205:E205"/>
    <mergeCell ref="D206:E206"/>
    <mergeCell ref="D207:E207"/>
    <mergeCell ref="D208:E208"/>
    <mergeCell ref="D219:E219"/>
    <mergeCell ref="D220:E220"/>
    <mergeCell ref="D209:E209"/>
    <mergeCell ref="D210:E210"/>
    <mergeCell ref="D211:E211"/>
    <mergeCell ref="D212:E212"/>
    <mergeCell ref="D213:E213"/>
    <mergeCell ref="D214:E214"/>
    <mergeCell ref="D436:E436"/>
    <mergeCell ref="D437:E437"/>
    <mergeCell ref="D438:E438"/>
    <mergeCell ref="D680:E680"/>
    <mergeCell ref="D681:E681"/>
    <mergeCell ref="D682:E682"/>
    <mergeCell ref="D683:E683"/>
    <mergeCell ref="D684:E684"/>
    <mergeCell ref="D685:E685"/>
    <mergeCell ref="D686:E686"/>
    <mergeCell ref="D687:E687"/>
    <mergeCell ref="D688:E688"/>
    <mergeCell ref="D705:E705"/>
    <mergeCell ref="D699:E699"/>
    <mergeCell ref="D700:E700"/>
    <mergeCell ref="D701:E701"/>
    <mergeCell ref="D702:E702"/>
    <mergeCell ref="D703:E703"/>
    <mergeCell ref="D689:E689"/>
    <mergeCell ref="D690:E690"/>
    <mergeCell ref="D691:E691"/>
    <mergeCell ref="D692:E692"/>
    <mergeCell ref="D693:E693"/>
    <mergeCell ref="D694:E694"/>
    <mergeCell ref="D704:E704"/>
    <mergeCell ref="D695:E695"/>
    <mergeCell ref="D696:E696"/>
    <mergeCell ref="D697:E697"/>
    <mergeCell ref="D698:E698"/>
  </mergeCells>
  <phoneticPr fontId="0" type="noConversion"/>
  <conditionalFormatting sqref="B20:B708">
    <cfRule type="cellIs" dxfId="30" priority="69" stopIfTrue="1" operator="equal">
      <formula>"ALERT"</formula>
    </cfRule>
  </conditionalFormatting>
  <conditionalFormatting sqref="D20:E69">
    <cfRule type="containsText" dxfId="29" priority="25" stopIfTrue="1" operator="containsText" text="Exchange rate :">
      <formula>NOT(ISERROR(SEARCH("Exchange rate :",D20)))</formula>
    </cfRule>
    <cfRule type="containsErrors" dxfId="28" priority="26" stopIfTrue="1">
      <formula>ISERROR(D20)</formula>
    </cfRule>
    <cfRule type="cellIs" dxfId="27" priority="27" stopIfTrue="1" operator="equal">
      <formula>"NA"</formula>
    </cfRule>
    <cfRule type="cellIs" dxfId="26" priority="28" stopIfTrue="1" operator="equal">
      <formula>0</formula>
    </cfRule>
  </conditionalFormatting>
  <conditionalFormatting sqref="D78:E79">
    <cfRule type="containsText" dxfId="25" priority="1" stopIfTrue="1" operator="containsText" text="Exchange rate :">
      <formula>NOT(ISERROR(SEARCH("Exchange rate :",D78)))</formula>
    </cfRule>
    <cfRule type="containsErrors" dxfId="24" priority="2" stopIfTrue="1">
      <formula>ISERROR(D78)</formula>
    </cfRule>
    <cfRule type="cellIs" dxfId="23" priority="3" stopIfTrue="1" operator="equal">
      <formula>"NA"</formula>
    </cfRule>
    <cfRule type="cellIs" dxfId="22" priority="4" stopIfTrue="1" operator="equal">
      <formula>0</formula>
    </cfRule>
  </conditionalFormatting>
  <conditionalFormatting sqref="F9:F14">
    <cfRule type="cellIs" dxfId="21" priority="91" stopIfTrue="1" operator="equal">
      <formula>0</formula>
    </cfRule>
  </conditionalFormatting>
  <conditionalFormatting sqref="F10:F14">
    <cfRule type="containsBlanks" dxfId="20" priority="92" stopIfTrue="1">
      <formula>LEN(TRIM(F10))=0</formula>
    </cfRule>
  </conditionalFormatting>
  <conditionalFormatting sqref="F20:F705">
    <cfRule type="containsText" dxfId="19" priority="86" stopIfTrue="1" operator="containsText" text="Exchange rate :">
      <formula>NOT(ISERROR(SEARCH("Exchange rate :",F20)))</formula>
    </cfRule>
  </conditionalFormatting>
  <conditionalFormatting sqref="F20:H708 H710:H713">
    <cfRule type="containsErrors" dxfId="18" priority="88" stopIfTrue="1">
      <formula>ISERROR(F20)</formula>
    </cfRule>
    <cfRule type="cellIs" dxfId="17" priority="89" stopIfTrue="1" operator="equal">
      <formula>"NA"</formula>
    </cfRule>
    <cfRule type="cellIs" dxfId="16" priority="90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75" orientation="portrait" verticalDpi="300" r:id="rId2"/>
  <headerFooter alignWithMargins="0">
    <oddFooter>Page &amp;P of &amp;N</oddFooter>
  </headerFooter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53034-BC89-41A0-8539-CF6FFAF4AD3F}">
  <sheetPr>
    <tabColor rgb="FFFFFF00"/>
  </sheetPr>
  <dimension ref="A1:W721"/>
  <sheetViews>
    <sheetView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8.7109375" bestFit="1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45</v>
      </c>
      <c r="C2" s="4"/>
      <c r="D2" s="4"/>
      <c r="E2" s="4"/>
      <c r="F2" s="4"/>
      <c r="G2" s="7"/>
      <c r="H2" s="7"/>
      <c r="I2" s="12"/>
      <c r="W2" s="42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44</v>
      </c>
    </row>
    <row r="4" spans="1:23" ht="15">
      <c r="A4" s="11"/>
      <c r="B4" s="13" t="s">
        <v>49</v>
      </c>
      <c r="C4" s="7"/>
      <c r="D4" s="7"/>
      <c r="E4" s="7"/>
      <c r="F4" s="3"/>
      <c r="G4" s="112" t="s">
        <v>5</v>
      </c>
      <c r="H4" s="113" t="s">
        <v>6</v>
      </c>
      <c r="I4" s="12"/>
    </row>
    <row r="5" spans="1:23" ht="15.75" thickBot="1">
      <c r="A5" s="11"/>
      <c r="B5" s="13" t="s">
        <v>50</v>
      </c>
      <c r="C5" s="7"/>
      <c r="D5" s="7"/>
      <c r="E5" s="7"/>
      <c r="F5" s="3"/>
      <c r="G5" s="38">
        <v>45322</v>
      </c>
      <c r="H5" s="37">
        <v>53084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66" t="s">
        <v>3</v>
      </c>
      <c r="C8" s="167"/>
      <c r="D8" s="168"/>
      <c r="E8" s="4"/>
      <c r="F8" s="111" t="s">
        <v>12</v>
      </c>
      <c r="G8" s="25"/>
      <c r="H8" s="25"/>
      <c r="I8" s="12"/>
      <c r="K8" s="104"/>
    </row>
    <row r="9" spans="1:23">
      <c r="A9" s="11"/>
      <c r="B9" s="118" t="s">
        <v>51</v>
      </c>
      <c r="C9" s="119"/>
      <c r="D9" s="120"/>
      <c r="E9" s="114"/>
      <c r="F9" s="116" t="s">
        <v>51</v>
      </c>
      <c r="G9" s="171" t="s">
        <v>14</v>
      </c>
      <c r="H9" s="173"/>
      <c r="I9" s="12"/>
    </row>
    <row r="10" spans="1:23">
      <c r="A10" s="11"/>
      <c r="B10" s="121" t="s">
        <v>52</v>
      </c>
      <c r="C10" s="122"/>
      <c r="D10" s="123"/>
      <c r="E10" s="115"/>
      <c r="F10" s="116" t="s">
        <v>52</v>
      </c>
      <c r="G10" s="171"/>
      <c r="H10" s="174"/>
      <c r="I10" s="12"/>
    </row>
    <row r="11" spans="1:23">
      <c r="A11" s="11"/>
      <c r="B11" s="124" t="s">
        <v>53</v>
      </c>
      <c r="C11" s="122"/>
      <c r="D11" s="123"/>
      <c r="E11" s="115"/>
      <c r="F11" s="116" t="s">
        <v>53</v>
      </c>
      <c r="G11" s="171" t="s">
        <v>15</v>
      </c>
      <c r="H11" s="175" t="s">
        <v>22</v>
      </c>
      <c r="I11" s="12"/>
    </row>
    <row r="12" spans="1:23">
      <c r="A12" s="11"/>
      <c r="B12" s="124" t="s">
        <v>54</v>
      </c>
      <c r="C12" s="122"/>
      <c r="D12" s="123"/>
      <c r="E12" s="115"/>
      <c r="F12" s="116" t="s">
        <v>54</v>
      </c>
      <c r="G12" s="171"/>
      <c r="H12" s="174"/>
      <c r="I12" s="12"/>
    </row>
    <row r="13" spans="1:23">
      <c r="A13" s="11"/>
      <c r="B13" s="121" t="s">
        <v>55</v>
      </c>
      <c r="C13" s="125"/>
      <c r="D13" s="126"/>
      <c r="E13" s="9"/>
      <c r="F13" s="116" t="s">
        <v>55</v>
      </c>
      <c r="G13" s="172" t="s">
        <v>16</v>
      </c>
      <c r="H13" s="175" t="s">
        <v>97</v>
      </c>
      <c r="I13" s="12"/>
      <c r="L13" s="26" t="s">
        <v>20</v>
      </c>
    </row>
    <row r="14" spans="1:23" ht="13.5" thickBot="1">
      <c r="A14" s="11"/>
      <c r="B14" s="127" t="s">
        <v>56</v>
      </c>
      <c r="C14" s="128"/>
      <c r="D14" s="129"/>
      <c r="E14" s="9"/>
      <c r="F14" s="117" t="s">
        <v>56</v>
      </c>
      <c r="G14" s="172"/>
      <c r="H14" s="176"/>
      <c r="I14" s="12"/>
      <c r="L14" s="105">
        <f>VLOOKUP(G5,[1]Sheet1!$A$9:$I$7290,2,FALSE)</f>
        <v>35.21</v>
      </c>
    </row>
    <row r="15" spans="1:23" ht="5.25" customHeight="1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/>
      <c r="C16" s="9"/>
      <c r="D16" s="9"/>
      <c r="E16" s="9"/>
      <c r="F16" s="9"/>
      <c r="G16" s="26" t="s">
        <v>19</v>
      </c>
      <c r="H16" s="33" t="s">
        <v>21</v>
      </c>
      <c r="I16" s="12"/>
    </row>
    <row r="17" spans="1:9" hidden="1">
      <c r="A17" s="11"/>
      <c r="B17" s="9"/>
      <c r="C17" s="9"/>
      <c r="D17" s="9"/>
      <c r="E17" s="9"/>
      <c r="F17" s="9"/>
      <c r="I17" s="12"/>
    </row>
    <row r="18" spans="1:9" ht="5.25" customHeight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17.25" customHeight="1" thickBot="1">
      <c r="A19" s="11"/>
      <c r="B19" s="106" t="s">
        <v>11</v>
      </c>
      <c r="C19" s="107" t="s">
        <v>7</v>
      </c>
      <c r="D19" s="169" t="s">
        <v>13</v>
      </c>
      <c r="E19" s="170"/>
      <c r="F19" s="108" t="s">
        <v>0</v>
      </c>
      <c r="G19" s="109" t="s">
        <v>9</v>
      </c>
      <c r="H19" s="110" t="s">
        <v>10</v>
      </c>
      <c r="I19" s="12"/>
    </row>
    <row r="20" spans="1:9" ht="30.75" thickBot="1">
      <c r="A20" s="11"/>
      <c r="B20" s="106"/>
      <c r="C20" s="107"/>
      <c r="D20" s="108"/>
      <c r="E20" s="138"/>
      <c r="F20" s="144" t="s">
        <v>115</v>
      </c>
      <c r="G20" s="109"/>
      <c r="H20" s="110"/>
      <c r="I20" s="12"/>
    </row>
    <row r="21" spans="1:9" ht="24">
      <c r="A21" s="11"/>
      <c r="B21" s="1">
        <v>10</v>
      </c>
      <c r="C21" s="36" t="s">
        <v>57</v>
      </c>
      <c r="D21" s="187" t="s">
        <v>66</v>
      </c>
      <c r="E21" s="188"/>
      <c r="F21" s="39" t="s">
        <v>99</v>
      </c>
      <c r="G21" s="19">
        <v>42.24</v>
      </c>
      <c r="H21" s="20">
        <f t="shared" ref="H21:H36" si="0">ROUND(IF(ISNUMBER(B21), G21*B21, 0),5)</f>
        <v>422.4</v>
      </c>
      <c r="I21" s="12"/>
    </row>
    <row r="22" spans="1:9" ht="24">
      <c r="A22" s="11"/>
      <c r="B22" s="1">
        <v>10</v>
      </c>
      <c r="C22" s="34" t="s">
        <v>57</v>
      </c>
      <c r="D22" s="187" t="s">
        <v>67</v>
      </c>
      <c r="E22" s="188"/>
      <c r="F22" s="39" t="s">
        <v>99</v>
      </c>
      <c r="G22" s="19">
        <v>42.24</v>
      </c>
      <c r="H22" s="20">
        <f t="shared" si="0"/>
        <v>422.4</v>
      </c>
      <c r="I22" s="12"/>
    </row>
    <row r="23" spans="1:9" ht="24">
      <c r="A23" s="11"/>
      <c r="B23" s="1">
        <v>30</v>
      </c>
      <c r="C23" s="34" t="s">
        <v>57</v>
      </c>
      <c r="D23" s="187" t="s">
        <v>69</v>
      </c>
      <c r="E23" s="188"/>
      <c r="F23" s="39" t="s">
        <v>99</v>
      </c>
      <c r="G23" s="19">
        <v>42.24</v>
      </c>
      <c r="H23" s="20">
        <f t="shared" si="0"/>
        <v>1267.2</v>
      </c>
      <c r="I23" s="12"/>
    </row>
    <row r="24" spans="1:9" ht="24">
      <c r="A24" s="11"/>
      <c r="B24" s="130">
        <v>180</v>
      </c>
      <c r="C24" s="34" t="s">
        <v>57</v>
      </c>
      <c r="D24" s="189" t="s">
        <v>74</v>
      </c>
      <c r="E24" s="190"/>
      <c r="F24" s="132" t="s">
        <v>99</v>
      </c>
      <c r="G24" s="133">
        <v>42.24</v>
      </c>
      <c r="H24" s="134">
        <f t="shared" si="0"/>
        <v>7603.2</v>
      </c>
      <c r="I24" s="12"/>
    </row>
    <row r="25" spans="1:9" ht="24">
      <c r="A25" s="11"/>
      <c r="B25" s="1">
        <v>20</v>
      </c>
      <c r="C25" s="36" t="s">
        <v>79</v>
      </c>
      <c r="D25" s="187" t="s">
        <v>62</v>
      </c>
      <c r="E25" s="188"/>
      <c r="F25" s="39" t="s">
        <v>100</v>
      </c>
      <c r="G25" s="19">
        <v>42.24</v>
      </c>
      <c r="H25" s="20">
        <f t="shared" si="0"/>
        <v>844.8</v>
      </c>
      <c r="I25" s="12"/>
    </row>
    <row r="26" spans="1:9" ht="24">
      <c r="A26" s="11"/>
      <c r="B26" s="1">
        <v>10</v>
      </c>
      <c r="C26" s="36" t="s">
        <v>79</v>
      </c>
      <c r="D26" s="187" t="s">
        <v>67</v>
      </c>
      <c r="E26" s="188"/>
      <c r="F26" s="39" t="s">
        <v>100</v>
      </c>
      <c r="G26" s="19">
        <v>42.24</v>
      </c>
      <c r="H26" s="20">
        <f t="shared" si="0"/>
        <v>422.4</v>
      </c>
      <c r="I26" s="12"/>
    </row>
    <row r="27" spans="1:9" ht="24">
      <c r="A27" s="11"/>
      <c r="B27" s="1">
        <v>30</v>
      </c>
      <c r="C27" s="36" t="s">
        <v>79</v>
      </c>
      <c r="D27" s="187" t="s">
        <v>70</v>
      </c>
      <c r="E27" s="188"/>
      <c r="F27" s="39" t="s">
        <v>100</v>
      </c>
      <c r="G27" s="19">
        <v>42.24</v>
      </c>
      <c r="H27" s="20">
        <f t="shared" si="0"/>
        <v>1267.2</v>
      </c>
      <c r="I27" s="12"/>
    </row>
    <row r="28" spans="1:9" ht="24">
      <c r="A28" s="11"/>
      <c r="B28" s="1">
        <v>20</v>
      </c>
      <c r="C28" s="36" t="s">
        <v>79</v>
      </c>
      <c r="D28" s="187" t="s">
        <v>71</v>
      </c>
      <c r="E28" s="188"/>
      <c r="F28" s="39" t="s">
        <v>100</v>
      </c>
      <c r="G28" s="19">
        <v>42.24</v>
      </c>
      <c r="H28" s="20">
        <f t="shared" si="0"/>
        <v>844.8</v>
      </c>
      <c r="I28" s="12"/>
    </row>
    <row r="29" spans="1:9" ht="24">
      <c r="A29" s="11"/>
      <c r="B29" s="1">
        <v>20</v>
      </c>
      <c r="C29" s="36" t="s">
        <v>79</v>
      </c>
      <c r="D29" s="187" t="s">
        <v>73</v>
      </c>
      <c r="E29" s="188"/>
      <c r="F29" s="39" t="s">
        <v>100</v>
      </c>
      <c r="G29" s="19">
        <v>42.24</v>
      </c>
      <c r="H29" s="20">
        <f t="shared" si="0"/>
        <v>844.8</v>
      </c>
      <c r="I29" s="12"/>
    </row>
    <row r="30" spans="1:9" ht="24">
      <c r="A30" s="11"/>
      <c r="B30" s="1">
        <v>260</v>
      </c>
      <c r="C30" s="36" t="s">
        <v>79</v>
      </c>
      <c r="D30" s="187" t="s">
        <v>74</v>
      </c>
      <c r="E30" s="188"/>
      <c r="F30" s="39" t="s">
        <v>100</v>
      </c>
      <c r="G30" s="19">
        <v>42.24</v>
      </c>
      <c r="H30" s="20">
        <f t="shared" si="0"/>
        <v>10982.4</v>
      </c>
      <c r="I30" s="12"/>
    </row>
    <row r="31" spans="1:9" ht="24">
      <c r="A31" s="11"/>
      <c r="B31" s="130">
        <v>190</v>
      </c>
      <c r="C31" s="36" t="s">
        <v>79</v>
      </c>
      <c r="D31" s="189" t="s">
        <v>78</v>
      </c>
      <c r="E31" s="190"/>
      <c r="F31" s="132" t="s">
        <v>100</v>
      </c>
      <c r="G31" s="133">
        <v>42.24</v>
      </c>
      <c r="H31" s="134">
        <f t="shared" si="0"/>
        <v>8025.6</v>
      </c>
      <c r="I31" s="12"/>
    </row>
    <row r="32" spans="1:9" ht="24">
      <c r="A32" s="11"/>
      <c r="B32" s="1">
        <v>60</v>
      </c>
      <c r="C32" s="36" t="s">
        <v>80</v>
      </c>
      <c r="D32" s="187" t="s">
        <v>73</v>
      </c>
      <c r="E32" s="188"/>
      <c r="F32" s="39" t="s">
        <v>101</v>
      </c>
      <c r="G32" s="19">
        <v>42.24</v>
      </c>
      <c r="H32" s="20">
        <f t="shared" si="0"/>
        <v>2534.4</v>
      </c>
      <c r="I32" s="12"/>
    </row>
    <row r="33" spans="1:9" ht="24">
      <c r="A33" s="11"/>
      <c r="B33" s="1">
        <v>240</v>
      </c>
      <c r="C33" s="34" t="s">
        <v>80</v>
      </c>
      <c r="D33" s="187" t="s">
        <v>74</v>
      </c>
      <c r="E33" s="188"/>
      <c r="F33" s="39" t="s">
        <v>101</v>
      </c>
      <c r="G33" s="19">
        <v>42.24</v>
      </c>
      <c r="H33" s="20">
        <f t="shared" si="0"/>
        <v>10137.6</v>
      </c>
      <c r="I33" s="12"/>
    </row>
    <row r="34" spans="1:9" ht="24">
      <c r="A34" s="11"/>
      <c r="B34" s="130">
        <v>150</v>
      </c>
      <c r="C34" s="34" t="s">
        <v>80</v>
      </c>
      <c r="D34" s="189" t="s">
        <v>78</v>
      </c>
      <c r="E34" s="190"/>
      <c r="F34" s="132" t="s">
        <v>101</v>
      </c>
      <c r="G34" s="133">
        <v>42.24</v>
      </c>
      <c r="H34" s="134">
        <f t="shared" si="0"/>
        <v>6336</v>
      </c>
      <c r="I34" s="12"/>
    </row>
    <row r="35" spans="1:9" ht="24">
      <c r="A35" s="11"/>
      <c r="B35" s="1">
        <v>10</v>
      </c>
      <c r="C35" s="36" t="s">
        <v>81</v>
      </c>
      <c r="D35" s="187" t="s">
        <v>70</v>
      </c>
      <c r="E35" s="188"/>
      <c r="F35" s="39" t="s">
        <v>102</v>
      </c>
      <c r="G35" s="19">
        <v>42.24</v>
      </c>
      <c r="H35" s="20">
        <f t="shared" si="0"/>
        <v>422.4</v>
      </c>
      <c r="I35" s="12"/>
    </row>
    <row r="36" spans="1:9" ht="24">
      <c r="A36" s="11"/>
      <c r="B36" s="1">
        <v>30</v>
      </c>
      <c r="C36" s="34" t="s">
        <v>81</v>
      </c>
      <c r="D36" s="187" t="s">
        <v>73</v>
      </c>
      <c r="E36" s="188"/>
      <c r="F36" s="39" t="s">
        <v>102</v>
      </c>
      <c r="G36" s="19">
        <v>42.24</v>
      </c>
      <c r="H36" s="20">
        <f t="shared" si="0"/>
        <v>1267.2</v>
      </c>
      <c r="I36" s="12"/>
    </row>
    <row r="37" spans="1:9" ht="24">
      <c r="A37" s="11"/>
      <c r="B37" s="130">
        <v>180</v>
      </c>
      <c r="C37" s="34" t="s">
        <v>81</v>
      </c>
      <c r="D37" s="189" t="s">
        <v>74</v>
      </c>
      <c r="E37" s="190"/>
      <c r="F37" s="132" t="s">
        <v>102</v>
      </c>
      <c r="G37" s="133">
        <v>42.24</v>
      </c>
      <c r="H37" s="134">
        <f>ROUND(IF(ISNUMBER(B37), G37*B37, 0),5)</f>
        <v>7603.2</v>
      </c>
      <c r="I37" s="12"/>
    </row>
    <row r="38" spans="1:9" ht="24">
      <c r="A38" s="11"/>
      <c r="B38" s="1">
        <v>10</v>
      </c>
      <c r="C38" s="36" t="s">
        <v>82</v>
      </c>
      <c r="D38" s="187" t="s">
        <v>58</v>
      </c>
      <c r="E38" s="188"/>
      <c r="F38" s="39" t="s">
        <v>103</v>
      </c>
      <c r="G38" s="19">
        <v>84.77</v>
      </c>
      <c r="H38" s="20">
        <f t="shared" ref="H38:H50" si="1">ROUND(IF(ISNUMBER(B38), G38*B38, 0),5)</f>
        <v>847.7</v>
      </c>
      <c r="I38" s="12"/>
    </row>
    <row r="39" spans="1:9" ht="24">
      <c r="A39" s="11"/>
      <c r="B39" s="1">
        <v>10</v>
      </c>
      <c r="C39" s="34" t="s">
        <v>82</v>
      </c>
      <c r="D39" s="187" t="s">
        <v>59</v>
      </c>
      <c r="E39" s="188"/>
      <c r="F39" s="39" t="s">
        <v>103</v>
      </c>
      <c r="G39" s="19">
        <v>84.77</v>
      </c>
      <c r="H39" s="20">
        <f t="shared" si="1"/>
        <v>847.7</v>
      </c>
      <c r="I39" s="12"/>
    </row>
    <row r="40" spans="1:9" ht="24">
      <c r="A40" s="11"/>
      <c r="B40" s="1">
        <v>10</v>
      </c>
      <c r="C40" s="34" t="s">
        <v>82</v>
      </c>
      <c r="D40" s="187" t="s">
        <v>60</v>
      </c>
      <c r="E40" s="188"/>
      <c r="F40" s="39" t="s">
        <v>103</v>
      </c>
      <c r="G40" s="19">
        <v>84.77</v>
      </c>
      <c r="H40" s="20">
        <f t="shared" si="1"/>
        <v>847.7</v>
      </c>
      <c r="I40" s="12"/>
    </row>
    <row r="41" spans="1:9" ht="24">
      <c r="A41" s="11"/>
      <c r="B41" s="1">
        <v>10</v>
      </c>
      <c r="C41" s="34" t="s">
        <v>82</v>
      </c>
      <c r="D41" s="187" t="s">
        <v>61</v>
      </c>
      <c r="E41" s="188"/>
      <c r="F41" s="39" t="s">
        <v>103</v>
      </c>
      <c r="G41" s="19">
        <v>84.77</v>
      </c>
      <c r="H41" s="20">
        <f t="shared" si="1"/>
        <v>847.7</v>
      </c>
      <c r="I41" s="12"/>
    </row>
    <row r="42" spans="1:9" ht="24">
      <c r="A42" s="11"/>
      <c r="B42" s="1">
        <v>10</v>
      </c>
      <c r="C42" s="34" t="s">
        <v>82</v>
      </c>
      <c r="D42" s="187" t="s">
        <v>62</v>
      </c>
      <c r="E42" s="188"/>
      <c r="F42" s="39" t="s">
        <v>103</v>
      </c>
      <c r="G42" s="19">
        <v>84.77</v>
      </c>
      <c r="H42" s="20">
        <f t="shared" si="1"/>
        <v>847.7</v>
      </c>
      <c r="I42" s="12"/>
    </row>
    <row r="43" spans="1:9" ht="24">
      <c r="A43" s="11"/>
      <c r="B43" s="1">
        <v>10</v>
      </c>
      <c r="C43" s="34" t="s">
        <v>82</v>
      </c>
      <c r="D43" s="187" t="s">
        <v>63</v>
      </c>
      <c r="E43" s="188"/>
      <c r="F43" s="39" t="s">
        <v>103</v>
      </c>
      <c r="G43" s="19">
        <v>84.77</v>
      </c>
      <c r="H43" s="20">
        <f t="shared" si="1"/>
        <v>847.7</v>
      </c>
      <c r="I43" s="12"/>
    </row>
    <row r="44" spans="1:9" ht="24">
      <c r="A44" s="11"/>
      <c r="B44" s="1">
        <v>20</v>
      </c>
      <c r="C44" s="34" t="s">
        <v>82</v>
      </c>
      <c r="D44" s="187" t="s">
        <v>64</v>
      </c>
      <c r="E44" s="188"/>
      <c r="F44" s="39" t="s">
        <v>103</v>
      </c>
      <c r="G44" s="19">
        <v>84.77</v>
      </c>
      <c r="H44" s="20">
        <f t="shared" si="1"/>
        <v>1695.4</v>
      </c>
      <c r="I44" s="12"/>
    </row>
    <row r="45" spans="1:9" ht="24">
      <c r="A45" s="11"/>
      <c r="B45" s="1">
        <v>10</v>
      </c>
      <c r="C45" s="34" t="s">
        <v>82</v>
      </c>
      <c r="D45" s="187" t="s">
        <v>65</v>
      </c>
      <c r="E45" s="188"/>
      <c r="F45" s="39" t="s">
        <v>103</v>
      </c>
      <c r="G45" s="19">
        <v>84.77</v>
      </c>
      <c r="H45" s="20">
        <f t="shared" si="1"/>
        <v>847.7</v>
      </c>
      <c r="I45" s="12"/>
    </row>
    <row r="46" spans="1:9" ht="24">
      <c r="A46" s="11"/>
      <c r="B46" s="1">
        <v>10</v>
      </c>
      <c r="C46" s="34" t="s">
        <v>82</v>
      </c>
      <c r="D46" s="187" t="s">
        <v>71</v>
      </c>
      <c r="E46" s="188"/>
      <c r="F46" s="39" t="s">
        <v>103</v>
      </c>
      <c r="G46" s="19">
        <v>84.77</v>
      </c>
      <c r="H46" s="20">
        <f t="shared" si="1"/>
        <v>847.7</v>
      </c>
      <c r="I46" s="12"/>
    </row>
    <row r="47" spans="1:9" ht="24">
      <c r="A47" s="11"/>
      <c r="B47" s="1">
        <v>10</v>
      </c>
      <c r="C47" s="34" t="s">
        <v>82</v>
      </c>
      <c r="D47" s="187" t="s">
        <v>72</v>
      </c>
      <c r="E47" s="188"/>
      <c r="F47" s="39" t="s">
        <v>103</v>
      </c>
      <c r="G47" s="19">
        <v>84.77</v>
      </c>
      <c r="H47" s="20">
        <f t="shared" si="1"/>
        <v>847.7</v>
      </c>
      <c r="I47" s="12"/>
    </row>
    <row r="48" spans="1:9" ht="24">
      <c r="A48" s="11"/>
      <c r="B48" s="1">
        <v>10</v>
      </c>
      <c r="C48" s="34" t="s">
        <v>82</v>
      </c>
      <c r="D48" s="187" t="s">
        <v>73</v>
      </c>
      <c r="E48" s="188"/>
      <c r="F48" s="39" t="s">
        <v>103</v>
      </c>
      <c r="G48" s="19">
        <v>84.77</v>
      </c>
      <c r="H48" s="20">
        <f t="shared" si="1"/>
        <v>847.7</v>
      </c>
      <c r="I48" s="12"/>
    </row>
    <row r="49" spans="1:9" ht="24">
      <c r="A49" s="11"/>
      <c r="B49" s="1">
        <v>15</v>
      </c>
      <c r="C49" s="34" t="s">
        <v>82</v>
      </c>
      <c r="D49" s="187" t="s">
        <v>74</v>
      </c>
      <c r="E49" s="188"/>
      <c r="F49" s="39" t="s">
        <v>103</v>
      </c>
      <c r="G49" s="19">
        <v>84.77</v>
      </c>
      <c r="H49" s="20">
        <f t="shared" si="1"/>
        <v>1271.55</v>
      </c>
      <c r="I49" s="12"/>
    </row>
    <row r="50" spans="1:9" ht="24">
      <c r="A50" s="11"/>
      <c r="B50" s="1">
        <v>10</v>
      </c>
      <c r="C50" s="34" t="s">
        <v>82</v>
      </c>
      <c r="D50" s="187" t="s">
        <v>78</v>
      </c>
      <c r="E50" s="188"/>
      <c r="F50" s="39" t="s">
        <v>103</v>
      </c>
      <c r="G50" s="19">
        <v>84.77</v>
      </c>
      <c r="H50" s="20">
        <f t="shared" si="1"/>
        <v>847.7</v>
      </c>
      <c r="I50" s="12"/>
    </row>
    <row r="51" spans="1:9" ht="24">
      <c r="A51" s="11"/>
      <c r="B51" s="130">
        <v>15</v>
      </c>
      <c r="C51" s="34" t="s">
        <v>82</v>
      </c>
      <c r="D51" s="189" t="s">
        <v>76</v>
      </c>
      <c r="E51" s="190"/>
      <c r="F51" s="132" t="s">
        <v>103</v>
      </c>
      <c r="G51" s="133">
        <v>84.77</v>
      </c>
      <c r="H51" s="134">
        <f>ROUND(IF(ISNUMBER(B51), G51*B51, 0),5)</f>
        <v>1271.55</v>
      </c>
      <c r="I51" s="12"/>
    </row>
    <row r="52" spans="1:9" ht="24">
      <c r="A52" s="11"/>
      <c r="B52" s="1">
        <v>10</v>
      </c>
      <c r="C52" s="36" t="s">
        <v>83</v>
      </c>
      <c r="D52" s="187" t="s">
        <v>61</v>
      </c>
      <c r="E52" s="188"/>
      <c r="F52" s="39" t="s">
        <v>104</v>
      </c>
      <c r="G52" s="19">
        <v>42.24</v>
      </c>
      <c r="H52" s="20">
        <f t="shared" ref="H52:H100" si="2">ROUND(IF(ISNUMBER(B52), G52*B52, 0),5)</f>
        <v>422.4</v>
      </c>
      <c r="I52" s="12"/>
    </row>
    <row r="53" spans="1:9" ht="24">
      <c r="A53" s="11"/>
      <c r="B53" s="1">
        <v>150</v>
      </c>
      <c r="C53" s="34" t="s">
        <v>83</v>
      </c>
      <c r="D53" s="187" t="s">
        <v>74</v>
      </c>
      <c r="E53" s="188"/>
      <c r="F53" s="39" t="s">
        <v>104</v>
      </c>
      <c r="G53" s="19">
        <v>42.24</v>
      </c>
      <c r="H53" s="20">
        <f t="shared" si="2"/>
        <v>6336</v>
      </c>
      <c r="I53" s="12"/>
    </row>
    <row r="54" spans="1:9" ht="24">
      <c r="A54" s="11"/>
      <c r="B54" s="130">
        <v>90</v>
      </c>
      <c r="C54" s="34" t="s">
        <v>83</v>
      </c>
      <c r="D54" s="189" t="s">
        <v>78</v>
      </c>
      <c r="E54" s="190"/>
      <c r="F54" s="132" t="s">
        <v>104</v>
      </c>
      <c r="G54" s="133">
        <v>42.24</v>
      </c>
      <c r="H54" s="134">
        <f t="shared" si="2"/>
        <v>3801.6</v>
      </c>
      <c r="I54" s="12"/>
    </row>
    <row r="55" spans="1:9" ht="24">
      <c r="A55" s="11"/>
      <c r="B55" s="1">
        <v>10</v>
      </c>
      <c r="C55" s="36" t="s">
        <v>84</v>
      </c>
      <c r="D55" s="187" t="s">
        <v>77</v>
      </c>
      <c r="E55" s="188"/>
      <c r="F55" s="39" t="s">
        <v>105</v>
      </c>
      <c r="G55" s="19">
        <v>42.24</v>
      </c>
      <c r="H55" s="20">
        <f t="shared" si="2"/>
        <v>422.4</v>
      </c>
      <c r="I55" s="12"/>
    </row>
    <row r="56" spans="1:9" ht="24">
      <c r="A56" s="11"/>
      <c r="B56" s="1">
        <v>140</v>
      </c>
      <c r="C56" s="34" t="s">
        <v>84</v>
      </c>
      <c r="D56" s="187" t="s">
        <v>74</v>
      </c>
      <c r="E56" s="188"/>
      <c r="F56" s="39" t="s">
        <v>105</v>
      </c>
      <c r="G56" s="19">
        <v>42.24</v>
      </c>
      <c r="H56" s="20">
        <f t="shared" si="2"/>
        <v>5913.6</v>
      </c>
      <c r="I56" s="12"/>
    </row>
    <row r="57" spans="1:9" ht="24">
      <c r="A57" s="11"/>
      <c r="B57" s="130">
        <v>20</v>
      </c>
      <c r="C57" s="34" t="s">
        <v>84</v>
      </c>
      <c r="D57" s="189" t="s">
        <v>75</v>
      </c>
      <c r="E57" s="190"/>
      <c r="F57" s="132" t="s">
        <v>105</v>
      </c>
      <c r="G57" s="133">
        <v>42.24</v>
      </c>
      <c r="H57" s="134">
        <f t="shared" si="2"/>
        <v>844.8</v>
      </c>
      <c r="I57" s="12"/>
    </row>
    <row r="58" spans="1:9" ht="24">
      <c r="A58" s="11"/>
      <c r="B58" s="131">
        <v>100</v>
      </c>
      <c r="C58" s="34" t="s">
        <v>85</v>
      </c>
      <c r="D58" s="191" t="s">
        <v>74</v>
      </c>
      <c r="E58" s="192"/>
      <c r="F58" s="135" t="s">
        <v>106</v>
      </c>
      <c r="G58" s="133">
        <v>42.24</v>
      </c>
      <c r="H58" s="137">
        <f t="shared" si="2"/>
        <v>4224</v>
      </c>
      <c r="I58" s="12"/>
    </row>
    <row r="59" spans="1:9" ht="24">
      <c r="A59" s="11"/>
      <c r="B59" s="1">
        <v>10</v>
      </c>
      <c r="C59" s="36" t="s">
        <v>86</v>
      </c>
      <c r="D59" s="187" t="s">
        <v>58</v>
      </c>
      <c r="E59" s="188"/>
      <c r="F59" s="39" t="s">
        <v>107</v>
      </c>
      <c r="G59" s="19">
        <v>84.77</v>
      </c>
      <c r="H59" s="20">
        <f t="shared" si="2"/>
        <v>847.7</v>
      </c>
      <c r="I59" s="12"/>
    </row>
    <row r="60" spans="1:9" ht="24">
      <c r="A60" s="11"/>
      <c r="B60" s="1">
        <v>10</v>
      </c>
      <c r="C60" s="34" t="s">
        <v>86</v>
      </c>
      <c r="D60" s="187" t="s">
        <v>59</v>
      </c>
      <c r="E60" s="188"/>
      <c r="F60" s="39" t="s">
        <v>107</v>
      </c>
      <c r="G60" s="19">
        <v>84.77</v>
      </c>
      <c r="H60" s="20">
        <f t="shared" si="2"/>
        <v>847.7</v>
      </c>
      <c r="I60" s="12"/>
    </row>
    <row r="61" spans="1:9" ht="24">
      <c r="A61" s="11"/>
      <c r="B61" s="1">
        <v>10</v>
      </c>
      <c r="C61" s="34" t="s">
        <v>86</v>
      </c>
      <c r="D61" s="187" t="s">
        <v>60</v>
      </c>
      <c r="E61" s="188"/>
      <c r="F61" s="39" t="s">
        <v>107</v>
      </c>
      <c r="G61" s="19">
        <v>84.77</v>
      </c>
      <c r="H61" s="20">
        <f t="shared" si="2"/>
        <v>847.7</v>
      </c>
      <c r="I61" s="12"/>
    </row>
    <row r="62" spans="1:9" ht="24">
      <c r="A62" s="11"/>
      <c r="B62" s="1">
        <v>10</v>
      </c>
      <c r="C62" s="34" t="s">
        <v>86</v>
      </c>
      <c r="D62" s="187" t="s">
        <v>61</v>
      </c>
      <c r="E62" s="188"/>
      <c r="F62" s="39" t="s">
        <v>107</v>
      </c>
      <c r="G62" s="19">
        <v>84.77</v>
      </c>
      <c r="H62" s="20">
        <f t="shared" si="2"/>
        <v>847.7</v>
      </c>
      <c r="I62" s="12"/>
    </row>
    <row r="63" spans="1:9" ht="24">
      <c r="A63" s="11"/>
      <c r="B63" s="1">
        <v>10</v>
      </c>
      <c r="C63" s="34" t="s">
        <v>86</v>
      </c>
      <c r="D63" s="187" t="s">
        <v>62</v>
      </c>
      <c r="E63" s="188"/>
      <c r="F63" s="39" t="s">
        <v>107</v>
      </c>
      <c r="G63" s="19">
        <v>84.77</v>
      </c>
      <c r="H63" s="20">
        <f t="shared" si="2"/>
        <v>847.7</v>
      </c>
      <c r="I63" s="12"/>
    </row>
    <row r="64" spans="1:9" ht="24">
      <c r="A64" s="11"/>
      <c r="B64" s="1">
        <v>10</v>
      </c>
      <c r="C64" s="34" t="s">
        <v>86</v>
      </c>
      <c r="D64" s="187" t="s">
        <v>63</v>
      </c>
      <c r="E64" s="188"/>
      <c r="F64" s="39" t="s">
        <v>107</v>
      </c>
      <c r="G64" s="19">
        <v>84.77</v>
      </c>
      <c r="H64" s="20">
        <f t="shared" si="2"/>
        <v>847.7</v>
      </c>
      <c r="I64" s="12"/>
    </row>
    <row r="65" spans="1:9" ht="24">
      <c r="A65" s="11"/>
      <c r="B65" s="1">
        <v>10</v>
      </c>
      <c r="C65" s="34" t="s">
        <v>86</v>
      </c>
      <c r="D65" s="187" t="s">
        <v>68</v>
      </c>
      <c r="E65" s="188"/>
      <c r="F65" s="39" t="s">
        <v>107</v>
      </c>
      <c r="G65" s="19">
        <v>84.77</v>
      </c>
      <c r="H65" s="20">
        <f t="shared" si="2"/>
        <v>847.7</v>
      </c>
      <c r="I65" s="12"/>
    </row>
    <row r="66" spans="1:9" ht="24">
      <c r="A66" s="11"/>
      <c r="B66" s="1">
        <v>10</v>
      </c>
      <c r="C66" s="34" t="s">
        <v>86</v>
      </c>
      <c r="D66" s="187" t="s">
        <v>72</v>
      </c>
      <c r="E66" s="188"/>
      <c r="F66" s="39" t="s">
        <v>107</v>
      </c>
      <c r="G66" s="19">
        <v>84.77</v>
      </c>
      <c r="H66" s="20">
        <f t="shared" si="2"/>
        <v>847.7</v>
      </c>
      <c r="I66" s="12"/>
    </row>
    <row r="67" spans="1:9" ht="24">
      <c r="A67" s="11"/>
      <c r="B67" s="1">
        <v>10</v>
      </c>
      <c r="C67" s="34" t="s">
        <v>86</v>
      </c>
      <c r="D67" s="187" t="s">
        <v>73</v>
      </c>
      <c r="E67" s="188"/>
      <c r="F67" s="39" t="s">
        <v>107</v>
      </c>
      <c r="G67" s="19">
        <v>84.77</v>
      </c>
      <c r="H67" s="20">
        <f t="shared" si="2"/>
        <v>847.7</v>
      </c>
      <c r="I67" s="12"/>
    </row>
    <row r="68" spans="1:9" ht="24">
      <c r="A68" s="11"/>
      <c r="B68" s="1">
        <v>15</v>
      </c>
      <c r="C68" s="34" t="s">
        <v>86</v>
      </c>
      <c r="D68" s="187" t="s">
        <v>74</v>
      </c>
      <c r="E68" s="188"/>
      <c r="F68" s="39" t="s">
        <v>107</v>
      </c>
      <c r="G68" s="19">
        <v>84.77</v>
      </c>
      <c r="H68" s="20">
        <f t="shared" si="2"/>
        <v>1271.55</v>
      </c>
      <c r="I68" s="12"/>
    </row>
    <row r="69" spans="1:9" ht="24">
      <c r="A69" s="11"/>
      <c r="B69" s="1">
        <v>10</v>
      </c>
      <c r="C69" s="34" t="s">
        <v>86</v>
      </c>
      <c r="D69" s="187" t="s">
        <v>75</v>
      </c>
      <c r="E69" s="188"/>
      <c r="F69" s="39" t="s">
        <v>107</v>
      </c>
      <c r="G69" s="19">
        <v>84.77</v>
      </c>
      <c r="H69" s="20">
        <f t="shared" si="2"/>
        <v>847.7</v>
      </c>
      <c r="I69" s="12"/>
    </row>
    <row r="70" spans="1:9" ht="24">
      <c r="A70" s="11"/>
      <c r="B70" s="130">
        <v>15</v>
      </c>
      <c r="C70" s="34" t="s">
        <v>86</v>
      </c>
      <c r="D70" s="189" t="s">
        <v>76</v>
      </c>
      <c r="E70" s="190"/>
      <c r="F70" s="132" t="s">
        <v>107</v>
      </c>
      <c r="G70" s="133">
        <v>84.77</v>
      </c>
      <c r="H70" s="134">
        <f t="shared" si="2"/>
        <v>1271.55</v>
      </c>
      <c r="I70" s="12"/>
    </row>
    <row r="71" spans="1:9" ht="24">
      <c r="A71" s="11"/>
      <c r="B71" s="1">
        <v>10</v>
      </c>
      <c r="C71" s="36" t="s">
        <v>87</v>
      </c>
      <c r="D71" s="187" t="s">
        <v>88</v>
      </c>
      <c r="E71" s="188"/>
      <c r="F71" s="39" t="s">
        <v>108</v>
      </c>
      <c r="G71" s="19">
        <v>6.02</v>
      </c>
      <c r="H71" s="20">
        <f t="shared" si="2"/>
        <v>60.2</v>
      </c>
      <c r="I71" s="12"/>
    </row>
    <row r="72" spans="1:9" ht="24" hidden="1">
      <c r="A72" s="11"/>
      <c r="B72" s="130">
        <v>0</v>
      </c>
      <c r="C72" s="34" t="s">
        <v>87</v>
      </c>
      <c r="D72" s="189" t="s">
        <v>89</v>
      </c>
      <c r="E72" s="190"/>
      <c r="F72" s="132" t="s">
        <v>108</v>
      </c>
      <c r="G72" s="133">
        <v>6.02</v>
      </c>
      <c r="H72" s="134">
        <f t="shared" si="2"/>
        <v>0</v>
      </c>
      <c r="I72" s="12"/>
    </row>
    <row r="73" spans="1:9" ht="24">
      <c r="A73" s="11"/>
      <c r="B73" s="131">
        <v>10</v>
      </c>
      <c r="C73" s="35" t="s">
        <v>90</v>
      </c>
      <c r="D73" s="191" t="s">
        <v>91</v>
      </c>
      <c r="E73" s="192"/>
      <c r="F73" s="135" t="s">
        <v>109</v>
      </c>
      <c r="G73" s="136">
        <v>137.71</v>
      </c>
      <c r="H73" s="137">
        <f t="shared" si="2"/>
        <v>1377.1</v>
      </c>
      <c r="I73" s="12"/>
    </row>
    <row r="74" spans="1:9" ht="24">
      <c r="A74" s="11"/>
      <c r="B74" s="1">
        <v>10</v>
      </c>
      <c r="C74" s="36" t="s">
        <v>92</v>
      </c>
      <c r="D74" s="187" t="s">
        <v>91</v>
      </c>
      <c r="E74" s="188"/>
      <c r="F74" s="39" t="s">
        <v>110</v>
      </c>
      <c r="G74" s="19">
        <v>137.71</v>
      </c>
      <c r="H74" s="20">
        <f t="shared" si="2"/>
        <v>1377.1</v>
      </c>
      <c r="I74" s="12"/>
    </row>
    <row r="75" spans="1:9" ht="24">
      <c r="A75" s="11"/>
      <c r="B75" s="130">
        <v>10</v>
      </c>
      <c r="C75" s="34" t="s">
        <v>92</v>
      </c>
      <c r="D75" s="193" t="s">
        <v>93</v>
      </c>
      <c r="E75" s="194"/>
      <c r="F75" s="132" t="s">
        <v>110</v>
      </c>
      <c r="G75" s="133">
        <v>137.71</v>
      </c>
      <c r="H75" s="134">
        <f t="shared" si="2"/>
        <v>1377.1</v>
      </c>
      <c r="I75" s="12"/>
    </row>
    <row r="76" spans="1:9" ht="48" hidden="1">
      <c r="A76" s="11"/>
      <c r="B76" s="1">
        <v>0</v>
      </c>
      <c r="C76" s="36" t="s">
        <v>94</v>
      </c>
      <c r="D76" s="187" t="s">
        <v>95</v>
      </c>
      <c r="E76" s="188"/>
      <c r="F76" s="39" t="s">
        <v>111</v>
      </c>
      <c r="G76" s="19">
        <v>43.9</v>
      </c>
      <c r="H76" s="20">
        <f t="shared" si="2"/>
        <v>0</v>
      </c>
      <c r="I76" s="12"/>
    </row>
    <row r="77" spans="1:9" ht="48">
      <c r="A77" s="11"/>
      <c r="B77" s="1">
        <v>5</v>
      </c>
      <c r="C77" s="34" t="s">
        <v>94</v>
      </c>
      <c r="D77" s="187" t="s">
        <v>93</v>
      </c>
      <c r="E77" s="188"/>
      <c r="F77" s="39" t="s">
        <v>111</v>
      </c>
      <c r="G77" s="19">
        <v>43.9</v>
      </c>
      <c r="H77" s="20">
        <f t="shared" si="2"/>
        <v>219.5</v>
      </c>
      <c r="I77" s="12"/>
    </row>
    <row r="78" spans="1:9" ht="48" hidden="1">
      <c r="A78" s="11"/>
      <c r="B78" s="130">
        <v>0</v>
      </c>
      <c r="C78" s="34" t="s">
        <v>94</v>
      </c>
      <c r="D78" s="189" t="s">
        <v>96</v>
      </c>
      <c r="E78" s="190"/>
      <c r="F78" s="132" t="s">
        <v>111</v>
      </c>
      <c r="G78" s="133">
        <v>43.9</v>
      </c>
      <c r="H78" s="134">
        <f t="shared" si="2"/>
        <v>0</v>
      </c>
      <c r="I78" s="12"/>
    </row>
    <row r="79" spans="1:9" ht="42.75" customHeight="1">
      <c r="A79" s="11"/>
      <c r="B79" s="1">
        <v>10</v>
      </c>
      <c r="C79" s="36" t="s">
        <v>98</v>
      </c>
      <c r="D79" s="187" t="s">
        <v>74</v>
      </c>
      <c r="E79" s="188"/>
      <c r="F79" s="39" t="s">
        <v>112</v>
      </c>
      <c r="G79" s="19">
        <v>212.04</v>
      </c>
      <c r="H79" s="20">
        <f t="shared" si="2"/>
        <v>2120.4</v>
      </c>
      <c r="I79" s="12"/>
    </row>
    <row r="80" spans="1:9" ht="42.75" customHeight="1" thickBot="1">
      <c r="A80" s="11"/>
      <c r="B80" s="130">
        <v>10</v>
      </c>
      <c r="C80" s="34" t="s">
        <v>98</v>
      </c>
      <c r="D80" s="189" t="s">
        <v>75</v>
      </c>
      <c r="E80" s="190"/>
      <c r="F80" s="132" t="s">
        <v>112</v>
      </c>
      <c r="G80" s="133">
        <v>212.04</v>
      </c>
      <c r="H80" s="134">
        <f t="shared" si="2"/>
        <v>2120.4</v>
      </c>
      <c r="I80" s="12"/>
    </row>
    <row r="81" spans="1:9" ht="12.4" hidden="1" customHeight="1">
      <c r="A81" s="11"/>
      <c r="B81" s="1"/>
      <c r="C81" s="36"/>
      <c r="D81" s="160"/>
      <c r="E81" s="161"/>
      <c r="F81" s="39" t="str">
        <f>VLOOKUP(C81,'[2]Acha Air Sales Price List'!$B$1:$D$65536,3,FALSE)</f>
        <v>Exchange rate :</v>
      </c>
      <c r="G81" s="19">
        <f>ROUND(IF(ISBLANK(C81),0,VLOOKUP(C81,'[2]Acha Air Sales Price List'!$B$1:$X$65536,12,FALSE)*$L$14),2)</f>
        <v>0</v>
      </c>
      <c r="H81" s="20">
        <f t="shared" si="2"/>
        <v>0</v>
      </c>
      <c r="I81" s="12"/>
    </row>
    <row r="82" spans="1:9" ht="12.4" hidden="1" customHeight="1">
      <c r="A82" s="11"/>
      <c r="B82" s="1"/>
      <c r="C82" s="34"/>
      <c r="D82" s="160"/>
      <c r="E82" s="161"/>
      <c r="F82" s="39" t="str">
        <f>VLOOKUP(C82,'[2]Acha Air Sales Price List'!$B$1:$D$65536,3,FALSE)</f>
        <v>Exchange rate :</v>
      </c>
      <c r="G82" s="19">
        <f>ROUND(IF(ISBLANK(C82),0,VLOOKUP(C82,'[2]Acha Air Sales Price List'!$B$1:$X$65536,12,FALSE)*$L$14),2)</f>
        <v>0</v>
      </c>
      <c r="H82" s="20">
        <f t="shared" si="2"/>
        <v>0</v>
      </c>
      <c r="I82" s="12"/>
    </row>
    <row r="83" spans="1:9" ht="12.4" hidden="1" customHeight="1">
      <c r="A83" s="11"/>
      <c r="B83" s="1"/>
      <c r="C83" s="34"/>
      <c r="D83" s="160"/>
      <c r="E83" s="161"/>
      <c r="F83" s="39" t="str">
        <f>VLOOKUP(C83,'[2]Acha Air Sales Price List'!$B$1:$D$65536,3,FALSE)</f>
        <v>Exchange rate :</v>
      </c>
      <c r="G83" s="19">
        <f>ROUND(IF(ISBLANK(C83),0,VLOOKUP(C83,'[2]Acha Air Sales Price List'!$B$1:$X$65536,12,FALSE)*$L$14),2)</f>
        <v>0</v>
      </c>
      <c r="H83" s="20">
        <f t="shared" si="2"/>
        <v>0</v>
      </c>
      <c r="I83" s="12"/>
    </row>
    <row r="84" spans="1:9" ht="12.4" hidden="1" customHeight="1">
      <c r="A84" s="11"/>
      <c r="B84" s="1"/>
      <c r="C84" s="34"/>
      <c r="D84" s="160"/>
      <c r="E84" s="161"/>
      <c r="F84" s="39" t="str">
        <f>VLOOKUP(C84,'[2]Acha Air Sales Price List'!$B$1:$D$65536,3,FALSE)</f>
        <v>Exchange rate :</v>
      </c>
      <c r="G84" s="19">
        <f>ROUND(IF(ISBLANK(C84),0,VLOOKUP(C84,'[2]Acha Air Sales Price List'!$B$1:$X$65536,12,FALSE)*$L$14),2)</f>
        <v>0</v>
      </c>
      <c r="H84" s="20">
        <f t="shared" si="2"/>
        <v>0</v>
      </c>
      <c r="I84" s="12"/>
    </row>
    <row r="85" spans="1:9" ht="12.4" hidden="1" customHeight="1">
      <c r="A85" s="11"/>
      <c r="B85" s="1"/>
      <c r="C85" s="34"/>
      <c r="D85" s="160"/>
      <c r="E85" s="161"/>
      <c r="F85" s="39" t="str">
        <f>VLOOKUP(C85,'[2]Acha Air Sales Price List'!$B$1:$D$65536,3,FALSE)</f>
        <v>Exchange rate :</v>
      </c>
      <c r="G85" s="19">
        <f>ROUND(IF(ISBLANK(C85),0,VLOOKUP(C85,'[2]Acha Air Sales Price List'!$B$1:$X$65536,12,FALSE)*$L$14),2)</f>
        <v>0</v>
      </c>
      <c r="H85" s="20">
        <f t="shared" si="2"/>
        <v>0</v>
      </c>
      <c r="I85" s="12"/>
    </row>
    <row r="86" spans="1:9" ht="12.4" hidden="1" customHeight="1">
      <c r="A86" s="11"/>
      <c r="B86" s="1"/>
      <c r="C86" s="34"/>
      <c r="D86" s="160"/>
      <c r="E86" s="161"/>
      <c r="F86" s="39" t="str">
        <f>VLOOKUP(C86,'[2]Acha Air Sales Price List'!$B$1:$D$65536,3,FALSE)</f>
        <v>Exchange rate :</v>
      </c>
      <c r="G86" s="19">
        <f>ROUND(IF(ISBLANK(C86),0,VLOOKUP(C86,'[2]Acha Air Sales Price List'!$B$1:$X$65536,12,FALSE)*$L$14),2)</f>
        <v>0</v>
      </c>
      <c r="H86" s="20">
        <f t="shared" si="2"/>
        <v>0</v>
      </c>
      <c r="I86" s="12"/>
    </row>
    <row r="87" spans="1:9" ht="12.4" hidden="1" customHeight="1">
      <c r="A87" s="11"/>
      <c r="B87" s="1"/>
      <c r="C87" s="34"/>
      <c r="D87" s="160"/>
      <c r="E87" s="161"/>
      <c r="F87" s="39" t="str">
        <f>VLOOKUP(C87,'[2]Acha Air Sales Price List'!$B$1:$D$65536,3,FALSE)</f>
        <v>Exchange rate :</v>
      </c>
      <c r="G87" s="19">
        <f>ROUND(IF(ISBLANK(C87),0,VLOOKUP(C87,'[2]Acha Air Sales Price List'!$B$1:$X$65536,12,FALSE)*$L$14),2)</f>
        <v>0</v>
      </c>
      <c r="H87" s="20">
        <f t="shared" si="2"/>
        <v>0</v>
      </c>
      <c r="I87" s="12"/>
    </row>
    <row r="88" spans="1:9" ht="12.4" hidden="1" customHeight="1">
      <c r="A88" s="11"/>
      <c r="B88" s="1"/>
      <c r="C88" s="34"/>
      <c r="D88" s="160"/>
      <c r="E88" s="161"/>
      <c r="F88" s="39" t="str">
        <f>VLOOKUP(C88,'[2]Acha Air Sales Price List'!$B$1:$D$65536,3,FALSE)</f>
        <v>Exchange rate :</v>
      </c>
      <c r="G88" s="19">
        <f>ROUND(IF(ISBLANK(C88),0,VLOOKUP(C88,'[2]Acha Air Sales Price List'!$B$1:$X$65536,12,FALSE)*$L$14),2)</f>
        <v>0</v>
      </c>
      <c r="H88" s="20">
        <f t="shared" si="2"/>
        <v>0</v>
      </c>
      <c r="I88" s="12"/>
    </row>
    <row r="89" spans="1:9" ht="12.4" hidden="1" customHeight="1">
      <c r="A89" s="11"/>
      <c r="B89" s="1"/>
      <c r="C89" s="34"/>
      <c r="D89" s="160"/>
      <c r="E89" s="161"/>
      <c r="F89" s="39" t="str">
        <f>VLOOKUP(C89,'[2]Acha Air Sales Price List'!$B$1:$D$65536,3,FALSE)</f>
        <v>Exchange rate :</v>
      </c>
      <c r="G89" s="19">
        <f>ROUND(IF(ISBLANK(C89),0,VLOOKUP(C89,'[2]Acha Air Sales Price List'!$B$1:$X$65536,12,FALSE)*$L$14),2)</f>
        <v>0</v>
      </c>
      <c r="H89" s="20">
        <f t="shared" si="2"/>
        <v>0</v>
      </c>
      <c r="I89" s="12"/>
    </row>
    <row r="90" spans="1:9" ht="12.4" hidden="1" customHeight="1">
      <c r="A90" s="11"/>
      <c r="B90" s="1"/>
      <c r="C90" s="34"/>
      <c r="D90" s="160"/>
      <c r="E90" s="161"/>
      <c r="F90" s="39" t="str">
        <f>VLOOKUP(C90,'[2]Acha Air Sales Price List'!$B$1:$D$65536,3,FALSE)</f>
        <v>Exchange rate :</v>
      </c>
      <c r="G90" s="19">
        <f>ROUND(IF(ISBLANK(C90),0,VLOOKUP(C90,'[2]Acha Air Sales Price List'!$B$1:$X$65536,12,FALSE)*$L$14),2)</f>
        <v>0</v>
      </c>
      <c r="H90" s="20">
        <f t="shared" si="2"/>
        <v>0</v>
      </c>
      <c r="I90" s="12"/>
    </row>
    <row r="91" spans="1:9" ht="12.4" hidden="1" customHeight="1">
      <c r="A91" s="11"/>
      <c r="B91" s="1"/>
      <c r="C91" s="34"/>
      <c r="D91" s="160"/>
      <c r="E91" s="161"/>
      <c r="F91" s="39" t="str">
        <f>VLOOKUP(C91,'[2]Acha Air Sales Price List'!$B$1:$D$65536,3,FALSE)</f>
        <v>Exchange rate :</v>
      </c>
      <c r="G91" s="19">
        <f>ROUND(IF(ISBLANK(C91),0,VLOOKUP(C91,'[2]Acha Air Sales Price List'!$B$1:$X$65536,12,FALSE)*$L$14),2)</f>
        <v>0</v>
      </c>
      <c r="H91" s="20">
        <f t="shared" si="2"/>
        <v>0</v>
      </c>
      <c r="I91" s="12"/>
    </row>
    <row r="92" spans="1:9" ht="12.4" hidden="1" customHeight="1">
      <c r="A92" s="11"/>
      <c r="B92" s="1"/>
      <c r="C92" s="34"/>
      <c r="D92" s="160"/>
      <c r="E92" s="161"/>
      <c r="F92" s="39" t="str">
        <f>VLOOKUP(C92,'[2]Acha Air Sales Price List'!$B$1:$D$65536,3,FALSE)</f>
        <v>Exchange rate :</v>
      </c>
      <c r="G92" s="19">
        <f>ROUND(IF(ISBLANK(C92),0,VLOOKUP(C92,'[2]Acha Air Sales Price List'!$B$1:$X$65536,12,FALSE)*$L$14),2)</f>
        <v>0</v>
      </c>
      <c r="H92" s="20">
        <f t="shared" si="2"/>
        <v>0</v>
      </c>
      <c r="I92" s="12"/>
    </row>
    <row r="93" spans="1:9" ht="12.4" hidden="1" customHeight="1">
      <c r="A93" s="11"/>
      <c r="B93" s="1"/>
      <c r="C93" s="34"/>
      <c r="D93" s="160"/>
      <c r="E93" s="161"/>
      <c r="F93" s="39" t="str">
        <f>VLOOKUP(C93,'[2]Acha Air Sales Price List'!$B$1:$D$65536,3,FALSE)</f>
        <v>Exchange rate :</v>
      </c>
      <c r="G93" s="19">
        <f>ROUND(IF(ISBLANK(C93),0,VLOOKUP(C93,'[2]Acha Air Sales Price List'!$B$1:$X$65536,12,FALSE)*$L$14),2)</f>
        <v>0</v>
      </c>
      <c r="H93" s="20">
        <f t="shared" si="2"/>
        <v>0</v>
      </c>
      <c r="I93" s="12"/>
    </row>
    <row r="94" spans="1:9" ht="12.4" hidden="1" customHeight="1">
      <c r="A94" s="11"/>
      <c r="B94" s="1"/>
      <c r="C94" s="34"/>
      <c r="D94" s="160"/>
      <c r="E94" s="161"/>
      <c r="F94" s="39" t="str">
        <f>VLOOKUP(C94,'[2]Acha Air Sales Price List'!$B$1:$D$65536,3,FALSE)</f>
        <v>Exchange rate :</v>
      </c>
      <c r="G94" s="19">
        <f>ROUND(IF(ISBLANK(C94),0,VLOOKUP(C94,'[2]Acha Air Sales Price List'!$B$1:$X$65536,12,FALSE)*$L$14),2)</f>
        <v>0</v>
      </c>
      <c r="H94" s="20">
        <f t="shared" si="2"/>
        <v>0</v>
      </c>
      <c r="I94" s="12"/>
    </row>
    <row r="95" spans="1:9" ht="12.4" hidden="1" customHeight="1">
      <c r="A95" s="11"/>
      <c r="B95" s="1"/>
      <c r="C95" s="34"/>
      <c r="D95" s="160"/>
      <c r="E95" s="161"/>
      <c r="F95" s="39" t="str">
        <f>VLOOKUP(C95,'[2]Acha Air Sales Price List'!$B$1:$D$65536,3,FALSE)</f>
        <v>Exchange rate :</v>
      </c>
      <c r="G95" s="19">
        <f>ROUND(IF(ISBLANK(C95),0,VLOOKUP(C95,'[2]Acha Air Sales Price List'!$B$1:$X$65536,12,FALSE)*$L$14),2)</f>
        <v>0</v>
      </c>
      <c r="H95" s="20">
        <f t="shared" si="2"/>
        <v>0</v>
      </c>
      <c r="I95" s="12"/>
    </row>
    <row r="96" spans="1:9" ht="12.4" hidden="1" customHeight="1">
      <c r="A96" s="11"/>
      <c r="B96" s="1"/>
      <c r="C96" s="34"/>
      <c r="D96" s="160"/>
      <c r="E96" s="161"/>
      <c r="F96" s="39" t="str">
        <f>VLOOKUP(C96,'[2]Acha Air Sales Price List'!$B$1:$D$65536,3,FALSE)</f>
        <v>Exchange rate :</v>
      </c>
      <c r="G96" s="19">
        <f>ROUND(IF(ISBLANK(C96),0,VLOOKUP(C96,'[2]Acha Air Sales Price List'!$B$1:$X$65536,12,FALSE)*$L$14),2)</f>
        <v>0</v>
      </c>
      <c r="H96" s="20">
        <f t="shared" si="2"/>
        <v>0</v>
      </c>
      <c r="I96" s="12"/>
    </row>
    <row r="97" spans="1:9" ht="12.4" hidden="1" customHeight="1">
      <c r="A97" s="11"/>
      <c r="B97" s="1"/>
      <c r="C97" s="34"/>
      <c r="D97" s="160"/>
      <c r="E97" s="161"/>
      <c r="F97" s="39" t="str">
        <f>VLOOKUP(C97,'[2]Acha Air Sales Price List'!$B$1:$D$65536,3,FALSE)</f>
        <v>Exchange rate :</v>
      </c>
      <c r="G97" s="19">
        <f>ROUND(IF(ISBLANK(C97),0,VLOOKUP(C97,'[2]Acha Air Sales Price List'!$B$1:$X$65536,12,FALSE)*$L$14),2)</f>
        <v>0</v>
      </c>
      <c r="H97" s="20">
        <f t="shared" si="2"/>
        <v>0</v>
      </c>
      <c r="I97" s="12"/>
    </row>
    <row r="98" spans="1:9" ht="12.4" hidden="1" customHeight="1">
      <c r="A98" s="11"/>
      <c r="B98" s="1"/>
      <c r="C98" s="34"/>
      <c r="D98" s="160"/>
      <c r="E98" s="161"/>
      <c r="F98" s="39" t="str">
        <f>VLOOKUP(C98,'[2]Acha Air Sales Price List'!$B$1:$D$65536,3,FALSE)</f>
        <v>Exchange rate :</v>
      </c>
      <c r="G98" s="19">
        <f>ROUND(IF(ISBLANK(C98),0,VLOOKUP(C98,'[2]Acha Air Sales Price List'!$B$1:$X$65536,12,FALSE)*$L$14),2)</f>
        <v>0</v>
      </c>
      <c r="H98" s="20">
        <f t="shared" si="2"/>
        <v>0</v>
      </c>
      <c r="I98" s="12"/>
    </row>
    <row r="99" spans="1:9" ht="12.4" hidden="1" customHeight="1">
      <c r="A99" s="11"/>
      <c r="B99" s="1"/>
      <c r="C99" s="34"/>
      <c r="D99" s="160"/>
      <c r="E99" s="161"/>
      <c r="F99" s="39" t="str">
        <f>VLOOKUP(C99,'[2]Acha Air Sales Price List'!$B$1:$D$65536,3,FALSE)</f>
        <v>Exchange rate :</v>
      </c>
      <c r="G99" s="19">
        <f>ROUND(IF(ISBLANK(C99),0,VLOOKUP(C99,'[2]Acha Air Sales Price List'!$B$1:$X$65536,12,FALSE)*$L$14),2)</f>
        <v>0</v>
      </c>
      <c r="H99" s="20">
        <f t="shared" si="2"/>
        <v>0</v>
      </c>
      <c r="I99" s="12"/>
    </row>
    <row r="100" spans="1:9" ht="12.4" hidden="1" customHeight="1">
      <c r="A100" s="11"/>
      <c r="B100" s="1"/>
      <c r="C100" s="34"/>
      <c r="D100" s="160"/>
      <c r="E100" s="161"/>
      <c r="F100" s="39" t="str">
        <f>VLOOKUP(C100,'[2]Acha Air Sales Price List'!$B$1:$D$65536,3,FALSE)</f>
        <v>Exchange rate :</v>
      </c>
      <c r="G100" s="19">
        <f>ROUND(IF(ISBLANK(C100),0,VLOOKUP(C100,'[2]Acha Air Sales Price List'!$B$1:$X$65536,12,FALSE)*$L$14),2)</f>
        <v>0</v>
      </c>
      <c r="H100" s="20">
        <f t="shared" si="2"/>
        <v>0</v>
      </c>
      <c r="I100" s="12"/>
    </row>
    <row r="101" spans="1:9" ht="12.4" hidden="1" customHeight="1">
      <c r="A101" s="11"/>
      <c r="B101" s="1"/>
      <c r="C101" s="35"/>
      <c r="D101" s="160"/>
      <c r="E101" s="161"/>
      <c r="F101" s="39" t="str">
        <f>VLOOKUP(C101,'[2]Acha Air Sales Price List'!$B$1:$D$65536,3,FALSE)</f>
        <v>Exchange rate :</v>
      </c>
      <c r="G101" s="19">
        <f>ROUND(IF(ISBLANK(C101),0,VLOOKUP(C101,'[2]Acha Air Sales Price List'!$B$1:$X$65536,12,FALSE)*$L$14),2)</f>
        <v>0</v>
      </c>
      <c r="H101" s="20">
        <f>ROUND(IF(ISNUMBER(B101), G101*B101, 0),5)</f>
        <v>0</v>
      </c>
      <c r="I101" s="12"/>
    </row>
    <row r="102" spans="1:9" ht="12" hidden="1" customHeight="1">
      <c r="A102" s="11"/>
      <c r="B102" s="1"/>
      <c r="C102" s="34"/>
      <c r="D102" s="160"/>
      <c r="E102" s="161"/>
      <c r="F102" s="39" t="str">
        <f>VLOOKUP(C102,'[2]Acha Air Sales Price List'!$B$1:$D$65536,3,FALSE)</f>
        <v>Exchange rate :</v>
      </c>
      <c r="G102" s="19">
        <f>ROUND(IF(ISBLANK(C102),0,VLOOKUP(C102,'[2]Acha Air Sales Price List'!$B$1:$X$65536,12,FALSE)*$L$14),2)</f>
        <v>0</v>
      </c>
      <c r="H102" s="20">
        <f t="shared" ref="H102:H156" si="3">ROUND(IF(ISNUMBER(B102), G102*B102, 0),5)</f>
        <v>0</v>
      </c>
      <c r="I102" s="12"/>
    </row>
    <row r="103" spans="1:9" ht="12.4" hidden="1" customHeight="1">
      <c r="A103" s="11"/>
      <c r="B103" s="1"/>
      <c r="C103" s="34"/>
      <c r="D103" s="160"/>
      <c r="E103" s="161"/>
      <c r="F103" s="39" t="str">
        <f>VLOOKUP(C103,'[2]Acha Air Sales Price List'!$B$1:$D$65536,3,FALSE)</f>
        <v>Exchange rate :</v>
      </c>
      <c r="G103" s="19">
        <f>ROUND(IF(ISBLANK(C103),0,VLOOKUP(C103,'[2]Acha Air Sales Price List'!$B$1:$X$65536,12,FALSE)*$L$14),2)</f>
        <v>0</v>
      </c>
      <c r="H103" s="20">
        <f t="shared" si="3"/>
        <v>0</v>
      </c>
      <c r="I103" s="12"/>
    </row>
    <row r="104" spans="1:9" ht="12.4" hidden="1" customHeight="1">
      <c r="A104" s="11"/>
      <c r="B104" s="1"/>
      <c r="C104" s="34"/>
      <c r="D104" s="160"/>
      <c r="E104" s="161"/>
      <c r="F104" s="39" t="str">
        <f>VLOOKUP(C104,'[2]Acha Air Sales Price List'!$B$1:$D$65536,3,FALSE)</f>
        <v>Exchange rate :</v>
      </c>
      <c r="G104" s="19">
        <f>ROUND(IF(ISBLANK(C104),0,VLOOKUP(C104,'[2]Acha Air Sales Price List'!$B$1:$X$65536,12,FALSE)*$L$14),2)</f>
        <v>0</v>
      </c>
      <c r="H104" s="20">
        <f t="shared" si="3"/>
        <v>0</v>
      </c>
      <c r="I104" s="12"/>
    </row>
    <row r="105" spans="1:9" ht="12.4" hidden="1" customHeight="1">
      <c r="A105" s="11"/>
      <c r="B105" s="1"/>
      <c r="C105" s="34"/>
      <c r="D105" s="160"/>
      <c r="E105" s="161"/>
      <c r="F105" s="39" t="str">
        <f>VLOOKUP(C105,'[2]Acha Air Sales Price List'!$B$1:$D$65536,3,FALSE)</f>
        <v>Exchange rate :</v>
      </c>
      <c r="G105" s="19">
        <f>ROUND(IF(ISBLANK(C105),0,VLOOKUP(C105,'[2]Acha Air Sales Price List'!$B$1:$X$65536,12,FALSE)*$L$14),2)</f>
        <v>0</v>
      </c>
      <c r="H105" s="20">
        <f t="shared" si="3"/>
        <v>0</v>
      </c>
      <c r="I105" s="12"/>
    </row>
    <row r="106" spans="1:9" ht="12.4" hidden="1" customHeight="1">
      <c r="A106" s="11"/>
      <c r="B106" s="1"/>
      <c r="C106" s="34"/>
      <c r="D106" s="160"/>
      <c r="E106" s="161"/>
      <c r="F106" s="39" t="str">
        <f>VLOOKUP(C106,'[2]Acha Air Sales Price List'!$B$1:$D$65536,3,FALSE)</f>
        <v>Exchange rate :</v>
      </c>
      <c r="G106" s="19">
        <f>ROUND(IF(ISBLANK(C106),0,VLOOKUP(C106,'[2]Acha Air Sales Price List'!$B$1:$X$65536,12,FALSE)*$L$14),2)</f>
        <v>0</v>
      </c>
      <c r="H106" s="20">
        <f t="shared" si="3"/>
        <v>0</v>
      </c>
      <c r="I106" s="12"/>
    </row>
    <row r="107" spans="1:9" ht="12.4" hidden="1" customHeight="1">
      <c r="A107" s="11"/>
      <c r="B107" s="1"/>
      <c r="C107" s="34"/>
      <c r="D107" s="160"/>
      <c r="E107" s="161"/>
      <c r="F107" s="39" t="str">
        <f>VLOOKUP(C107,'[2]Acha Air Sales Price List'!$B$1:$D$65536,3,FALSE)</f>
        <v>Exchange rate :</v>
      </c>
      <c r="G107" s="19">
        <f>ROUND(IF(ISBLANK(C107),0,VLOOKUP(C107,'[2]Acha Air Sales Price List'!$B$1:$X$65536,12,FALSE)*$L$14),2)</f>
        <v>0</v>
      </c>
      <c r="H107" s="20">
        <f t="shared" si="3"/>
        <v>0</v>
      </c>
      <c r="I107" s="12"/>
    </row>
    <row r="108" spans="1:9" ht="12.4" hidden="1" customHeight="1">
      <c r="A108" s="11"/>
      <c r="B108" s="1"/>
      <c r="C108" s="34"/>
      <c r="D108" s="160"/>
      <c r="E108" s="161"/>
      <c r="F108" s="39" t="str">
        <f>VLOOKUP(C108,'[2]Acha Air Sales Price List'!$B$1:$D$65536,3,FALSE)</f>
        <v>Exchange rate :</v>
      </c>
      <c r="G108" s="19">
        <f>ROUND(IF(ISBLANK(C108),0,VLOOKUP(C108,'[2]Acha Air Sales Price List'!$B$1:$X$65536,12,FALSE)*$L$14),2)</f>
        <v>0</v>
      </c>
      <c r="H108" s="20">
        <f t="shared" si="3"/>
        <v>0</v>
      </c>
      <c r="I108" s="12"/>
    </row>
    <row r="109" spans="1:9" ht="12.4" hidden="1" customHeight="1">
      <c r="A109" s="11"/>
      <c r="B109" s="1"/>
      <c r="C109" s="34"/>
      <c r="D109" s="160"/>
      <c r="E109" s="161"/>
      <c r="F109" s="39" t="str">
        <f>VLOOKUP(C109,'[2]Acha Air Sales Price List'!$B$1:$D$65536,3,FALSE)</f>
        <v>Exchange rate :</v>
      </c>
      <c r="G109" s="19">
        <f>ROUND(IF(ISBLANK(C109),0,VLOOKUP(C109,'[2]Acha Air Sales Price List'!$B$1:$X$65536,12,FALSE)*$L$14),2)</f>
        <v>0</v>
      </c>
      <c r="H109" s="20">
        <f t="shared" si="3"/>
        <v>0</v>
      </c>
      <c r="I109" s="12"/>
    </row>
    <row r="110" spans="1:9" ht="12.4" hidden="1" customHeight="1">
      <c r="A110" s="11"/>
      <c r="B110" s="1"/>
      <c r="C110" s="34"/>
      <c r="D110" s="160"/>
      <c r="E110" s="161"/>
      <c r="F110" s="39" t="str">
        <f>VLOOKUP(C110,'[2]Acha Air Sales Price List'!$B$1:$D$65536,3,FALSE)</f>
        <v>Exchange rate :</v>
      </c>
      <c r="G110" s="19">
        <f>ROUND(IF(ISBLANK(C110),0,VLOOKUP(C110,'[2]Acha Air Sales Price List'!$B$1:$X$65536,12,FALSE)*$L$14),2)</f>
        <v>0</v>
      </c>
      <c r="H110" s="20">
        <f t="shared" si="3"/>
        <v>0</v>
      </c>
      <c r="I110" s="12"/>
    </row>
    <row r="111" spans="1:9" ht="12.4" hidden="1" customHeight="1">
      <c r="A111" s="11"/>
      <c r="B111" s="1"/>
      <c r="C111" s="34"/>
      <c r="D111" s="160"/>
      <c r="E111" s="161"/>
      <c r="F111" s="39" t="str">
        <f>VLOOKUP(C111,'[2]Acha Air Sales Price List'!$B$1:$D$65536,3,FALSE)</f>
        <v>Exchange rate :</v>
      </c>
      <c r="G111" s="19">
        <f>ROUND(IF(ISBLANK(C111),0,VLOOKUP(C111,'[2]Acha Air Sales Price List'!$B$1:$X$65536,12,FALSE)*$L$14),2)</f>
        <v>0</v>
      </c>
      <c r="H111" s="20">
        <f t="shared" si="3"/>
        <v>0</v>
      </c>
      <c r="I111" s="12"/>
    </row>
    <row r="112" spans="1:9" ht="12.4" hidden="1" customHeight="1">
      <c r="A112" s="11"/>
      <c r="B112" s="1"/>
      <c r="C112" s="34"/>
      <c r="D112" s="160"/>
      <c r="E112" s="161"/>
      <c r="F112" s="39" t="str">
        <f>VLOOKUP(C112,'[2]Acha Air Sales Price List'!$B$1:$D$65536,3,FALSE)</f>
        <v>Exchange rate :</v>
      </c>
      <c r="G112" s="19">
        <f>ROUND(IF(ISBLANK(C112),0,VLOOKUP(C112,'[2]Acha Air Sales Price List'!$B$1:$X$65536,12,FALSE)*$L$14),2)</f>
        <v>0</v>
      </c>
      <c r="H112" s="20">
        <f t="shared" si="3"/>
        <v>0</v>
      </c>
      <c r="I112" s="12"/>
    </row>
    <row r="113" spans="1:9" ht="12.4" hidden="1" customHeight="1">
      <c r="A113" s="11"/>
      <c r="B113" s="1"/>
      <c r="C113" s="34"/>
      <c r="D113" s="160"/>
      <c r="E113" s="161"/>
      <c r="F113" s="39" t="str">
        <f>VLOOKUP(C113,'[2]Acha Air Sales Price List'!$B$1:$D$65536,3,FALSE)</f>
        <v>Exchange rate :</v>
      </c>
      <c r="G113" s="19">
        <f>ROUND(IF(ISBLANK(C113),0,VLOOKUP(C113,'[2]Acha Air Sales Price List'!$B$1:$X$65536,12,FALSE)*$L$14),2)</f>
        <v>0</v>
      </c>
      <c r="H113" s="20">
        <f t="shared" si="3"/>
        <v>0</v>
      </c>
      <c r="I113" s="12"/>
    </row>
    <row r="114" spans="1:9" ht="12.4" hidden="1" customHeight="1">
      <c r="A114" s="11"/>
      <c r="B114" s="1"/>
      <c r="C114" s="34"/>
      <c r="D114" s="160"/>
      <c r="E114" s="161"/>
      <c r="F114" s="39" t="str">
        <f>VLOOKUP(C114,'[2]Acha Air Sales Price List'!$B$1:$D$65536,3,FALSE)</f>
        <v>Exchange rate :</v>
      </c>
      <c r="G114" s="19">
        <f>ROUND(IF(ISBLANK(C114),0,VLOOKUP(C114,'[2]Acha Air Sales Price List'!$B$1:$X$65536,12,FALSE)*$L$14),2)</f>
        <v>0</v>
      </c>
      <c r="H114" s="20">
        <f t="shared" si="3"/>
        <v>0</v>
      </c>
      <c r="I114" s="12"/>
    </row>
    <row r="115" spans="1:9" ht="12.4" hidden="1" customHeight="1">
      <c r="A115" s="11"/>
      <c r="B115" s="1"/>
      <c r="C115" s="34"/>
      <c r="D115" s="160"/>
      <c r="E115" s="161"/>
      <c r="F115" s="39" t="str">
        <f>VLOOKUP(C115,'[2]Acha Air Sales Price List'!$B$1:$D$65536,3,FALSE)</f>
        <v>Exchange rate :</v>
      </c>
      <c r="G115" s="19">
        <f>ROUND(IF(ISBLANK(C115),0,VLOOKUP(C115,'[2]Acha Air Sales Price List'!$B$1:$X$65536,12,FALSE)*$L$14),2)</f>
        <v>0</v>
      </c>
      <c r="H115" s="20">
        <f t="shared" si="3"/>
        <v>0</v>
      </c>
      <c r="I115" s="12"/>
    </row>
    <row r="116" spans="1:9" ht="12.4" hidden="1" customHeight="1">
      <c r="A116" s="11"/>
      <c r="B116" s="1"/>
      <c r="C116" s="34"/>
      <c r="D116" s="160"/>
      <c r="E116" s="161"/>
      <c r="F116" s="39" t="str">
        <f>VLOOKUP(C116,'[2]Acha Air Sales Price List'!$B$1:$D$65536,3,FALSE)</f>
        <v>Exchange rate :</v>
      </c>
      <c r="G116" s="19">
        <f>ROUND(IF(ISBLANK(C116),0,VLOOKUP(C116,'[2]Acha Air Sales Price List'!$B$1:$X$65536,12,FALSE)*$L$14),2)</f>
        <v>0</v>
      </c>
      <c r="H116" s="20">
        <f t="shared" si="3"/>
        <v>0</v>
      </c>
      <c r="I116" s="12"/>
    </row>
    <row r="117" spans="1:9" ht="12.4" hidden="1" customHeight="1">
      <c r="A117" s="11"/>
      <c r="B117" s="1"/>
      <c r="C117" s="35"/>
      <c r="D117" s="160"/>
      <c r="E117" s="161"/>
      <c r="F117" s="39" t="str">
        <f>VLOOKUP(C117,'[2]Acha Air Sales Price List'!$B$1:$D$65536,3,FALSE)</f>
        <v>Exchange rate :</v>
      </c>
      <c r="G117" s="19">
        <f>ROUND(IF(ISBLANK(C117),0,VLOOKUP(C117,'[2]Acha Air Sales Price List'!$B$1:$X$65536,12,FALSE)*$L$14),2)</f>
        <v>0</v>
      </c>
      <c r="H117" s="20">
        <f t="shared" si="3"/>
        <v>0</v>
      </c>
      <c r="I117" s="12"/>
    </row>
    <row r="118" spans="1:9" ht="12.4" hidden="1" customHeight="1">
      <c r="A118" s="11"/>
      <c r="B118" s="1"/>
      <c r="C118" s="35"/>
      <c r="D118" s="160"/>
      <c r="E118" s="161"/>
      <c r="F118" s="39" t="str">
        <f>VLOOKUP(C118,'[2]Acha Air Sales Price List'!$B$1:$D$65536,3,FALSE)</f>
        <v>Exchange rate :</v>
      </c>
      <c r="G118" s="19">
        <f>ROUND(IF(ISBLANK(C118),0,VLOOKUP(C118,'[2]Acha Air Sales Price List'!$B$1:$X$65536,12,FALSE)*$L$14),2)</f>
        <v>0</v>
      </c>
      <c r="H118" s="20">
        <f t="shared" si="3"/>
        <v>0</v>
      </c>
      <c r="I118" s="12"/>
    </row>
    <row r="119" spans="1:9" ht="12.4" hidden="1" customHeight="1">
      <c r="A119" s="11"/>
      <c r="B119" s="1"/>
      <c r="C119" s="34"/>
      <c r="D119" s="160"/>
      <c r="E119" s="161"/>
      <c r="F119" s="39" t="str">
        <f>VLOOKUP(C119,'[2]Acha Air Sales Price List'!$B$1:$D$65536,3,FALSE)</f>
        <v>Exchange rate :</v>
      </c>
      <c r="G119" s="19">
        <f>ROUND(IF(ISBLANK(C119),0,VLOOKUP(C119,'[2]Acha Air Sales Price List'!$B$1:$X$65536,12,FALSE)*$L$14),2)</f>
        <v>0</v>
      </c>
      <c r="H119" s="20">
        <f t="shared" si="3"/>
        <v>0</v>
      </c>
      <c r="I119" s="12"/>
    </row>
    <row r="120" spans="1:9" ht="12.4" hidden="1" customHeight="1">
      <c r="A120" s="11"/>
      <c r="B120" s="1"/>
      <c r="C120" s="34"/>
      <c r="D120" s="160"/>
      <c r="E120" s="161"/>
      <c r="F120" s="39" t="str">
        <f>VLOOKUP(C120,'[2]Acha Air Sales Price List'!$B$1:$D$65536,3,FALSE)</f>
        <v>Exchange rate :</v>
      </c>
      <c r="G120" s="19">
        <f>ROUND(IF(ISBLANK(C120),0,VLOOKUP(C120,'[2]Acha Air Sales Price List'!$B$1:$X$65536,12,FALSE)*$L$14),2)</f>
        <v>0</v>
      </c>
      <c r="H120" s="20">
        <f t="shared" si="3"/>
        <v>0</v>
      </c>
      <c r="I120" s="12"/>
    </row>
    <row r="121" spans="1:9" ht="12.4" hidden="1" customHeight="1">
      <c r="A121" s="11"/>
      <c r="B121" s="1"/>
      <c r="C121" s="34"/>
      <c r="D121" s="160"/>
      <c r="E121" s="161"/>
      <c r="F121" s="39" t="str">
        <f>VLOOKUP(C121,'[2]Acha Air Sales Price List'!$B$1:$D$65536,3,FALSE)</f>
        <v>Exchange rate :</v>
      </c>
      <c r="G121" s="19">
        <f>ROUND(IF(ISBLANK(C121),0,VLOOKUP(C121,'[2]Acha Air Sales Price List'!$B$1:$X$65536,12,FALSE)*$L$14),2)</f>
        <v>0</v>
      </c>
      <c r="H121" s="20">
        <f t="shared" si="3"/>
        <v>0</v>
      </c>
      <c r="I121" s="12"/>
    </row>
    <row r="122" spans="1:9" ht="12.4" hidden="1" customHeight="1">
      <c r="A122" s="11"/>
      <c r="B122" s="1"/>
      <c r="C122" s="34"/>
      <c r="D122" s="160"/>
      <c r="E122" s="161"/>
      <c r="F122" s="39" t="str">
        <f>VLOOKUP(C122,'[2]Acha Air Sales Price List'!$B$1:$D$65536,3,FALSE)</f>
        <v>Exchange rate :</v>
      </c>
      <c r="G122" s="19">
        <f>ROUND(IF(ISBLANK(C122),0,VLOOKUP(C122,'[2]Acha Air Sales Price List'!$B$1:$X$65536,12,FALSE)*$L$14),2)</f>
        <v>0</v>
      </c>
      <c r="H122" s="20">
        <f t="shared" si="3"/>
        <v>0</v>
      </c>
      <c r="I122" s="12"/>
    </row>
    <row r="123" spans="1:9" ht="12.4" hidden="1" customHeight="1">
      <c r="A123" s="11"/>
      <c r="B123" s="1"/>
      <c r="C123" s="34"/>
      <c r="D123" s="160"/>
      <c r="E123" s="161"/>
      <c r="F123" s="39" t="str">
        <f>VLOOKUP(C123,'[2]Acha Air Sales Price List'!$B$1:$D$65536,3,FALSE)</f>
        <v>Exchange rate :</v>
      </c>
      <c r="G123" s="19">
        <f>ROUND(IF(ISBLANK(C123),0,VLOOKUP(C123,'[2]Acha Air Sales Price List'!$B$1:$X$65536,12,FALSE)*$L$14),2)</f>
        <v>0</v>
      </c>
      <c r="H123" s="20">
        <f t="shared" si="3"/>
        <v>0</v>
      </c>
      <c r="I123" s="12"/>
    </row>
    <row r="124" spans="1:9" ht="12.4" hidden="1" customHeight="1">
      <c r="A124" s="11"/>
      <c r="B124" s="1"/>
      <c r="C124" s="34"/>
      <c r="D124" s="160"/>
      <c r="E124" s="161"/>
      <c r="F124" s="39" t="str">
        <f>VLOOKUP(C124,'[2]Acha Air Sales Price List'!$B$1:$D$65536,3,FALSE)</f>
        <v>Exchange rate :</v>
      </c>
      <c r="G124" s="19">
        <f>ROUND(IF(ISBLANK(C124),0,VLOOKUP(C124,'[2]Acha Air Sales Price List'!$B$1:$X$65536,12,FALSE)*$L$14),2)</f>
        <v>0</v>
      </c>
      <c r="H124" s="20">
        <f t="shared" si="3"/>
        <v>0</v>
      </c>
      <c r="I124" s="12"/>
    </row>
    <row r="125" spans="1:9" ht="12.4" hidden="1" customHeight="1">
      <c r="A125" s="11"/>
      <c r="B125" s="1"/>
      <c r="C125" s="34"/>
      <c r="D125" s="160"/>
      <c r="E125" s="161"/>
      <c r="F125" s="39" t="str">
        <f>VLOOKUP(C125,'[2]Acha Air Sales Price List'!$B$1:$D$65536,3,FALSE)</f>
        <v>Exchange rate :</v>
      </c>
      <c r="G125" s="19">
        <f>ROUND(IF(ISBLANK(C125),0,VLOOKUP(C125,'[2]Acha Air Sales Price List'!$B$1:$X$65536,12,FALSE)*$L$14),2)</f>
        <v>0</v>
      </c>
      <c r="H125" s="20">
        <f t="shared" si="3"/>
        <v>0</v>
      </c>
      <c r="I125" s="12"/>
    </row>
    <row r="126" spans="1:9" ht="12.4" hidden="1" customHeight="1">
      <c r="A126" s="11"/>
      <c r="B126" s="1"/>
      <c r="C126" s="34"/>
      <c r="D126" s="160"/>
      <c r="E126" s="161"/>
      <c r="F126" s="39" t="str">
        <f>VLOOKUP(C126,'[2]Acha Air Sales Price List'!$B$1:$D$65536,3,FALSE)</f>
        <v>Exchange rate :</v>
      </c>
      <c r="G126" s="19">
        <f>ROUND(IF(ISBLANK(C126),0,VLOOKUP(C126,'[2]Acha Air Sales Price List'!$B$1:$X$65536,12,FALSE)*$L$14),2)</f>
        <v>0</v>
      </c>
      <c r="H126" s="20">
        <f t="shared" si="3"/>
        <v>0</v>
      </c>
      <c r="I126" s="12"/>
    </row>
    <row r="127" spans="1:9" ht="12.4" hidden="1" customHeight="1">
      <c r="A127" s="11"/>
      <c r="B127" s="1"/>
      <c r="C127" s="34"/>
      <c r="D127" s="160"/>
      <c r="E127" s="161"/>
      <c r="F127" s="39" t="str">
        <f>VLOOKUP(C127,'[2]Acha Air Sales Price List'!$B$1:$D$65536,3,FALSE)</f>
        <v>Exchange rate :</v>
      </c>
      <c r="G127" s="19">
        <f>ROUND(IF(ISBLANK(C127),0,VLOOKUP(C127,'[2]Acha Air Sales Price List'!$B$1:$X$65536,12,FALSE)*$L$14),2)</f>
        <v>0</v>
      </c>
      <c r="H127" s="20">
        <f t="shared" si="3"/>
        <v>0</v>
      </c>
      <c r="I127" s="12"/>
    </row>
    <row r="128" spans="1:9" ht="12.4" hidden="1" customHeight="1">
      <c r="A128" s="11"/>
      <c r="B128" s="1"/>
      <c r="C128" s="34"/>
      <c r="D128" s="160"/>
      <c r="E128" s="161"/>
      <c r="F128" s="39" t="str">
        <f>VLOOKUP(C128,'[2]Acha Air Sales Price List'!$B$1:$D$65536,3,FALSE)</f>
        <v>Exchange rate :</v>
      </c>
      <c r="G128" s="19">
        <f>ROUND(IF(ISBLANK(C128),0,VLOOKUP(C128,'[2]Acha Air Sales Price List'!$B$1:$X$65536,12,FALSE)*$L$14),2)</f>
        <v>0</v>
      </c>
      <c r="H128" s="20">
        <f t="shared" si="3"/>
        <v>0</v>
      </c>
      <c r="I128" s="12"/>
    </row>
    <row r="129" spans="1:9" ht="12.4" hidden="1" customHeight="1">
      <c r="A129" s="11"/>
      <c r="B129" s="1"/>
      <c r="C129" s="35"/>
      <c r="D129" s="160"/>
      <c r="E129" s="161"/>
      <c r="F129" s="39" t="str">
        <f>VLOOKUP(C129,'[2]Acha Air Sales Price List'!$B$1:$D$65536,3,FALSE)</f>
        <v>Exchange rate :</v>
      </c>
      <c r="G129" s="19">
        <f>ROUND(IF(ISBLANK(C129),0,VLOOKUP(C129,'[2]Acha Air Sales Price List'!$B$1:$X$65536,12,FALSE)*$L$14),2)</f>
        <v>0</v>
      </c>
      <c r="H129" s="20">
        <f t="shared" si="3"/>
        <v>0</v>
      </c>
      <c r="I129" s="12"/>
    </row>
    <row r="130" spans="1:9" ht="12" hidden="1" customHeight="1">
      <c r="A130" s="11"/>
      <c r="B130" s="1"/>
      <c r="C130" s="34"/>
      <c r="D130" s="160"/>
      <c r="E130" s="161"/>
      <c r="F130" s="39" t="str">
        <f>VLOOKUP(C130,'[2]Acha Air Sales Price List'!$B$1:$D$65536,3,FALSE)</f>
        <v>Exchange rate :</v>
      </c>
      <c r="G130" s="19">
        <f>ROUND(IF(ISBLANK(C130),0,VLOOKUP(C130,'[2]Acha Air Sales Price List'!$B$1:$X$65536,12,FALSE)*$L$14),2)</f>
        <v>0</v>
      </c>
      <c r="H130" s="20">
        <f t="shared" si="3"/>
        <v>0</v>
      </c>
      <c r="I130" s="12"/>
    </row>
    <row r="131" spans="1:9" ht="12.4" hidden="1" customHeight="1">
      <c r="A131" s="11"/>
      <c r="B131" s="1"/>
      <c r="C131" s="34"/>
      <c r="D131" s="160"/>
      <c r="E131" s="161"/>
      <c r="F131" s="39" t="str">
        <f>VLOOKUP(C131,'[2]Acha Air Sales Price List'!$B$1:$D$65536,3,FALSE)</f>
        <v>Exchange rate :</v>
      </c>
      <c r="G131" s="19">
        <f>ROUND(IF(ISBLANK(C131),0,VLOOKUP(C131,'[2]Acha Air Sales Price List'!$B$1:$X$65536,12,FALSE)*$L$14),2)</f>
        <v>0</v>
      </c>
      <c r="H131" s="20">
        <f t="shared" si="3"/>
        <v>0</v>
      </c>
      <c r="I131" s="12"/>
    </row>
    <row r="132" spans="1:9" ht="12.4" hidden="1" customHeight="1">
      <c r="A132" s="11"/>
      <c r="B132" s="1"/>
      <c r="C132" s="34"/>
      <c r="D132" s="160"/>
      <c r="E132" s="161"/>
      <c r="F132" s="39" t="str">
        <f>VLOOKUP(C132,'[2]Acha Air Sales Price List'!$B$1:$D$65536,3,FALSE)</f>
        <v>Exchange rate :</v>
      </c>
      <c r="G132" s="19">
        <f>ROUND(IF(ISBLANK(C132),0,VLOOKUP(C132,'[2]Acha Air Sales Price List'!$B$1:$X$65536,12,FALSE)*$L$14),2)</f>
        <v>0</v>
      </c>
      <c r="H132" s="20">
        <f t="shared" si="3"/>
        <v>0</v>
      </c>
      <c r="I132" s="12"/>
    </row>
    <row r="133" spans="1:9" ht="12.4" hidden="1" customHeight="1">
      <c r="A133" s="11"/>
      <c r="B133" s="1"/>
      <c r="C133" s="34"/>
      <c r="D133" s="160"/>
      <c r="E133" s="161"/>
      <c r="F133" s="39" t="str">
        <f>VLOOKUP(C133,'[2]Acha Air Sales Price List'!$B$1:$D$65536,3,FALSE)</f>
        <v>Exchange rate :</v>
      </c>
      <c r="G133" s="19">
        <f>ROUND(IF(ISBLANK(C133),0,VLOOKUP(C133,'[2]Acha Air Sales Price List'!$B$1:$X$65536,12,FALSE)*$L$14),2)</f>
        <v>0</v>
      </c>
      <c r="H133" s="20">
        <f t="shared" si="3"/>
        <v>0</v>
      </c>
      <c r="I133" s="12"/>
    </row>
    <row r="134" spans="1:9" ht="12.4" hidden="1" customHeight="1">
      <c r="A134" s="11"/>
      <c r="B134" s="1"/>
      <c r="C134" s="34"/>
      <c r="D134" s="160"/>
      <c r="E134" s="161"/>
      <c r="F134" s="39" t="str">
        <f>VLOOKUP(C134,'[2]Acha Air Sales Price List'!$B$1:$D$65536,3,FALSE)</f>
        <v>Exchange rate :</v>
      </c>
      <c r="G134" s="19">
        <f>ROUND(IF(ISBLANK(C134),0,VLOOKUP(C134,'[2]Acha Air Sales Price List'!$B$1:$X$65536,12,FALSE)*$L$14),2)</f>
        <v>0</v>
      </c>
      <c r="H134" s="20">
        <f t="shared" si="3"/>
        <v>0</v>
      </c>
      <c r="I134" s="12"/>
    </row>
    <row r="135" spans="1:9" ht="12.4" hidden="1" customHeight="1">
      <c r="A135" s="11"/>
      <c r="B135" s="1"/>
      <c r="C135" s="34"/>
      <c r="D135" s="160"/>
      <c r="E135" s="161"/>
      <c r="F135" s="39" t="str">
        <f>VLOOKUP(C135,'[2]Acha Air Sales Price List'!$B$1:$D$65536,3,FALSE)</f>
        <v>Exchange rate :</v>
      </c>
      <c r="G135" s="19">
        <f>ROUND(IF(ISBLANK(C135),0,VLOOKUP(C135,'[2]Acha Air Sales Price List'!$B$1:$X$65536,12,FALSE)*$L$14),2)</f>
        <v>0</v>
      </c>
      <c r="H135" s="20">
        <f t="shared" si="3"/>
        <v>0</v>
      </c>
      <c r="I135" s="12"/>
    </row>
    <row r="136" spans="1:9" ht="12.4" hidden="1" customHeight="1">
      <c r="A136" s="11"/>
      <c r="B136" s="1"/>
      <c r="C136" s="34"/>
      <c r="D136" s="160"/>
      <c r="E136" s="161"/>
      <c r="F136" s="39" t="str">
        <f>VLOOKUP(C136,'[2]Acha Air Sales Price List'!$B$1:$D$65536,3,FALSE)</f>
        <v>Exchange rate :</v>
      </c>
      <c r="G136" s="19">
        <f>ROUND(IF(ISBLANK(C136),0,VLOOKUP(C136,'[2]Acha Air Sales Price List'!$B$1:$X$65536,12,FALSE)*$L$14),2)</f>
        <v>0</v>
      </c>
      <c r="H136" s="20">
        <f t="shared" si="3"/>
        <v>0</v>
      </c>
      <c r="I136" s="12"/>
    </row>
    <row r="137" spans="1:9" ht="12.4" hidden="1" customHeight="1">
      <c r="A137" s="11"/>
      <c r="B137" s="1"/>
      <c r="C137" s="34"/>
      <c r="D137" s="160"/>
      <c r="E137" s="161"/>
      <c r="F137" s="39" t="str">
        <f>VLOOKUP(C137,'[2]Acha Air Sales Price List'!$B$1:$D$65536,3,FALSE)</f>
        <v>Exchange rate :</v>
      </c>
      <c r="G137" s="19">
        <f>ROUND(IF(ISBLANK(C137),0,VLOOKUP(C137,'[2]Acha Air Sales Price List'!$B$1:$X$65536,12,FALSE)*$L$14),2)</f>
        <v>0</v>
      </c>
      <c r="H137" s="20">
        <f t="shared" si="3"/>
        <v>0</v>
      </c>
      <c r="I137" s="12"/>
    </row>
    <row r="138" spans="1:9" ht="12.4" hidden="1" customHeight="1">
      <c r="A138" s="11"/>
      <c r="B138" s="1"/>
      <c r="C138" s="34"/>
      <c r="D138" s="160"/>
      <c r="E138" s="161"/>
      <c r="F138" s="39" t="str">
        <f>VLOOKUP(C138,'[2]Acha Air Sales Price List'!$B$1:$D$65536,3,FALSE)</f>
        <v>Exchange rate :</v>
      </c>
      <c r="G138" s="19">
        <f>ROUND(IF(ISBLANK(C138),0,VLOOKUP(C138,'[2]Acha Air Sales Price List'!$B$1:$X$65536,12,FALSE)*$L$14),2)</f>
        <v>0</v>
      </c>
      <c r="H138" s="20">
        <f t="shared" si="3"/>
        <v>0</v>
      </c>
      <c r="I138" s="12"/>
    </row>
    <row r="139" spans="1:9" ht="12.4" hidden="1" customHeight="1">
      <c r="A139" s="11"/>
      <c r="B139" s="1"/>
      <c r="C139" s="34"/>
      <c r="D139" s="160"/>
      <c r="E139" s="161"/>
      <c r="F139" s="39" t="str">
        <f>VLOOKUP(C139,'[2]Acha Air Sales Price List'!$B$1:$D$65536,3,FALSE)</f>
        <v>Exchange rate :</v>
      </c>
      <c r="G139" s="19">
        <f>ROUND(IF(ISBLANK(C139),0,VLOOKUP(C139,'[2]Acha Air Sales Price List'!$B$1:$X$65536,12,FALSE)*$L$14),2)</f>
        <v>0</v>
      </c>
      <c r="H139" s="20">
        <f t="shared" si="3"/>
        <v>0</v>
      </c>
      <c r="I139" s="12"/>
    </row>
    <row r="140" spans="1:9" ht="12.4" hidden="1" customHeight="1">
      <c r="A140" s="11"/>
      <c r="B140" s="1"/>
      <c r="C140" s="34"/>
      <c r="D140" s="160"/>
      <c r="E140" s="161"/>
      <c r="F140" s="39" t="str">
        <f>VLOOKUP(C140,'[2]Acha Air Sales Price List'!$B$1:$D$65536,3,FALSE)</f>
        <v>Exchange rate :</v>
      </c>
      <c r="G140" s="19">
        <f>ROUND(IF(ISBLANK(C140),0,VLOOKUP(C140,'[2]Acha Air Sales Price List'!$B$1:$X$65536,12,FALSE)*$L$14),2)</f>
        <v>0</v>
      </c>
      <c r="H140" s="20">
        <f t="shared" si="3"/>
        <v>0</v>
      </c>
      <c r="I140" s="12"/>
    </row>
    <row r="141" spans="1:9" ht="12.4" hidden="1" customHeight="1">
      <c r="A141" s="11"/>
      <c r="B141" s="1"/>
      <c r="C141" s="34"/>
      <c r="D141" s="160"/>
      <c r="E141" s="161"/>
      <c r="F141" s="39" t="str">
        <f>VLOOKUP(C141,'[2]Acha Air Sales Price List'!$B$1:$D$65536,3,FALSE)</f>
        <v>Exchange rate :</v>
      </c>
      <c r="G141" s="19">
        <f>ROUND(IF(ISBLANK(C141),0,VLOOKUP(C141,'[2]Acha Air Sales Price List'!$B$1:$X$65536,12,FALSE)*$L$14),2)</f>
        <v>0</v>
      </c>
      <c r="H141" s="20">
        <f t="shared" si="3"/>
        <v>0</v>
      </c>
      <c r="I141" s="12"/>
    </row>
    <row r="142" spans="1:9" ht="12.4" hidden="1" customHeight="1">
      <c r="A142" s="11"/>
      <c r="B142" s="1"/>
      <c r="C142" s="34"/>
      <c r="D142" s="160"/>
      <c r="E142" s="161"/>
      <c r="F142" s="39" t="str">
        <f>VLOOKUP(C142,'[2]Acha Air Sales Price List'!$B$1:$D$65536,3,FALSE)</f>
        <v>Exchange rate :</v>
      </c>
      <c r="G142" s="19">
        <f>ROUND(IF(ISBLANK(C142),0,VLOOKUP(C142,'[2]Acha Air Sales Price List'!$B$1:$X$65536,12,FALSE)*$L$14),2)</f>
        <v>0</v>
      </c>
      <c r="H142" s="20">
        <f t="shared" si="3"/>
        <v>0</v>
      </c>
      <c r="I142" s="12"/>
    </row>
    <row r="143" spans="1:9" ht="12.4" hidden="1" customHeight="1">
      <c r="A143" s="11"/>
      <c r="B143" s="1"/>
      <c r="C143" s="34"/>
      <c r="D143" s="160"/>
      <c r="E143" s="161"/>
      <c r="F143" s="39" t="str">
        <f>VLOOKUP(C143,'[2]Acha Air Sales Price List'!$B$1:$D$65536,3,FALSE)</f>
        <v>Exchange rate :</v>
      </c>
      <c r="G143" s="19">
        <f>ROUND(IF(ISBLANK(C143),0,VLOOKUP(C143,'[2]Acha Air Sales Price List'!$B$1:$X$65536,12,FALSE)*$L$14),2)</f>
        <v>0</v>
      </c>
      <c r="H143" s="20">
        <f t="shared" si="3"/>
        <v>0</v>
      </c>
      <c r="I143" s="12"/>
    </row>
    <row r="144" spans="1:9" ht="12.4" hidden="1" customHeight="1">
      <c r="A144" s="11"/>
      <c r="B144" s="1"/>
      <c r="C144" s="34"/>
      <c r="D144" s="160"/>
      <c r="E144" s="161"/>
      <c r="F144" s="39" t="str">
        <f>VLOOKUP(C144,'[2]Acha Air Sales Price List'!$B$1:$D$65536,3,FALSE)</f>
        <v>Exchange rate :</v>
      </c>
      <c r="G144" s="19">
        <f>ROUND(IF(ISBLANK(C144),0,VLOOKUP(C144,'[2]Acha Air Sales Price List'!$B$1:$X$65536,12,FALSE)*$L$14),2)</f>
        <v>0</v>
      </c>
      <c r="H144" s="20">
        <f t="shared" si="3"/>
        <v>0</v>
      </c>
      <c r="I144" s="12"/>
    </row>
    <row r="145" spans="1:9" ht="12.4" hidden="1" customHeight="1">
      <c r="A145" s="11"/>
      <c r="B145" s="1"/>
      <c r="C145" s="34"/>
      <c r="D145" s="160"/>
      <c r="E145" s="161"/>
      <c r="F145" s="39" t="str">
        <f>VLOOKUP(C145,'[2]Acha Air Sales Price List'!$B$1:$D$65536,3,FALSE)</f>
        <v>Exchange rate :</v>
      </c>
      <c r="G145" s="19">
        <f>ROUND(IF(ISBLANK(C145),0,VLOOKUP(C145,'[2]Acha Air Sales Price List'!$B$1:$X$65536,12,FALSE)*$L$14),2)</f>
        <v>0</v>
      </c>
      <c r="H145" s="20">
        <f t="shared" si="3"/>
        <v>0</v>
      </c>
      <c r="I145" s="12"/>
    </row>
    <row r="146" spans="1:9" ht="12.4" hidden="1" customHeight="1">
      <c r="A146" s="11"/>
      <c r="B146" s="1"/>
      <c r="C146" s="34"/>
      <c r="D146" s="160"/>
      <c r="E146" s="161"/>
      <c r="F146" s="39" t="str">
        <f>VLOOKUP(C146,'[2]Acha Air Sales Price List'!$B$1:$D$65536,3,FALSE)</f>
        <v>Exchange rate :</v>
      </c>
      <c r="G146" s="19">
        <f>ROUND(IF(ISBLANK(C146),0,VLOOKUP(C146,'[2]Acha Air Sales Price List'!$B$1:$X$65536,12,FALSE)*$L$14),2)</f>
        <v>0</v>
      </c>
      <c r="H146" s="20">
        <f t="shared" si="3"/>
        <v>0</v>
      </c>
      <c r="I146" s="12"/>
    </row>
    <row r="147" spans="1:9" ht="12.4" hidden="1" customHeight="1">
      <c r="A147" s="11"/>
      <c r="B147" s="1"/>
      <c r="C147" s="34"/>
      <c r="D147" s="160"/>
      <c r="E147" s="161"/>
      <c r="F147" s="39" t="str">
        <f>VLOOKUP(C147,'[2]Acha Air Sales Price List'!$B$1:$D$65536,3,FALSE)</f>
        <v>Exchange rate :</v>
      </c>
      <c r="G147" s="19">
        <f>ROUND(IF(ISBLANK(C147),0,VLOOKUP(C147,'[2]Acha Air Sales Price List'!$B$1:$X$65536,12,FALSE)*$L$14),2)</f>
        <v>0</v>
      </c>
      <c r="H147" s="20">
        <f t="shared" si="3"/>
        <v>0</v>
      </c>
      <c r="I147" s="12"/>
    </row>
    <row r="148" spans="1:9" ht="12.4" hidden="1" customHeight="1">
      <c r="A148" s="11"/>
      <c r="B148" s="1"/>
      <c r="C148" s="34"/>
      <c r="D148" s="160"/>
      <c r="E148" s="161"/>
      <c r="F148" s="39" t="str">
        <f>VLOOKUP(C148,'[2]Acha Air Sales Price List'!$B$1:$D$65536,3,FALSE)</f>
        <v>Exchange rate :</v>
      </c>
      <c r="G148" s="19">
        <f>ROUND(IF(ISBLANK(C148),0,VLOOKUP(C148,'[2]Acha Air Sales Price List'!$B$1:$X$65536,12,FALSE)*$L$14),2)</f>
        <v>0</v>
      </c>
      <c r="H148" s="20">
        <f t="shared" si="3"/>
        <v>0</v>
      </c>
      <c r="I148" s="12"/>
    </row>
    <row r="149" spans="1:9" ht="12.4" hidden="1" customHeight="1">
      <c r="A149" s="11"/>
      <c r="B149" s="1"/>
      <c r="C149" s="34"/>
      <c r="D149" s="160"/>
      <c r="E149" s="161"/>
      <c r="F149" s="39" t="str">
        <f>VLOOKUP(C149,'[2]Acha Air Sales Price List'!$B$1:$D$65536,3,FALSE)</f>
        <v>Exchange rate :</v>
      </c>
      <c r="G149" s="19">
        <f>ROUND(IF(ISBLANK(C149),0,VLOOKUP(C149,'[2]Acha Air Sales Price List'!$B$1:$X$65536,12,FALSE)*$L$14),2)</f>
        <v>0</v>
      </c>
      <c r="H149" s="20">
        <f t="shared" si="3"/>
        <v>0</v>
      </c>
      <c r="I149" s="12"/>
    </row>
    <row r="150" spans="1:9" ht="12.4" hidden="1" customHeight="1">
      <c r="A150" s="11"/>
      <c r="B150" s="1"/>
      <c r="C150" s="34"/>
      <c r="D150" s="160"/>
      <c r="E150" s="161"/>
      <c r="F150" s="39" t="str">
        <f>VLOOKUP(C150,'[2]Acha Air Sales Price List'!$B$1:$D$65536,3,FALSE)</f>
        <v>Exchange rate :</v>
      </c>
      <c r="G150" s="19">
        <f>ROUND(IF(ISBLANK(C150),0,VLOOKUP(C150,'[2]Acha Air Sales Price List'!$B$1:$X$65536,12,FALSE)*$L$14),2)</f>
        <v>0</v>
      </c>
      <c r="H150" s="20">
        <f t="shared" si="3"/>
        <v>0</v>
      </c>
      <c r="I150" s="12"/>
    </row>
    <row r="151" spans="1:9" ht="12.4" hidden="1" customHeight="1">
      <c r="A151" s="11"/>
      <c r="B151" s="1"/>
      <c r="C151" s="34"/>
      <c r="D151" s="160"/>
      <c r="E151" s="161"/>
      <c r="F151" s="39" t="str">
        <f>VLOOKUP(C151,'[2]Acha Air Sales Price List'!$B$1:$D$65536,3,FALSE)</f>
        <v>Exchange rate :</v>
      </c>
      <c r="G151" s="19">
        <f>ROUND(IF(ISBLANK(C151),0,VLOOKUP(C151,'[2]Acha Air Sales Price List'!$B$1:$X$65536,12,FALSE)*$L$14),2)</f>
        <v>0</v>
      </c>
      <c r="H151" s="20">
        <f t="shared" si="3"/>
        <v>0</v>
      </c>
      <c r="I151" s="12"/>
    </row>
    <row r="152" spans="1:9" ht="12.4" hidden="1" customHeight="1">
      <c r="A152" s="11"/>
      <c r="B152" s="1"/>
      <c r="C152" s="34"/>
      <c r="D152" s="160"/>
      <c r="E152" s="161"/>
      <c r="F152" s="39" t="str">
        <f>VLOOKUP(C152,'[2]Acha Air Sales Price List'!$B$1:$D$65536,3,FALSE)</f>
        <v>Exchange rate :</v>
      </c>
      <c r="G152" s="19">
        <f>ROUND(IF(ISBLANK(C152),0,VLOOKUP(C152,'[2]Acha Air Sales Price List'!$B$1:$X$65536,12,FALSE)*$L$14),2)</f>
        <v>0</v>
      </c>
      <c r="H152" s="20">
        <f t="shared" si="3"/>
        <v>0</v>
      </c>
      <c r="I152" s="12"/>
    </row>
    <row r="153" spans="1:9" ht="12.4" hidden="1" customHeight="1">
      <c r="A153" s="11"/>
      <c r="B153" s="1"/>
      <c r="C153" s="34"/>
      <c r="D153" s="160"/>
      <c r="E153" s="161"/>
      <c r="F153" s="39" t="str">
        <f>VLOOKUP(C153,'[2]Acha Air Sales Price List'!$B$1:$D$65536,3,FALSE)</f>
        <v>Exchange rate :</v>
      </c>
      <c r="G153" s="19">
        <f>ROUND(IF(ISBLANK(C153),0,VLOOKUP(C153,'[2]Acha Air Sales Price List'!$B$1:$X$65536,12,FALSE)*$L$14),2)</f>
        <v>0</v>
      </c>
      <c r="H153" s="20">
        <f t="shared" si="3"/>
        <v>0</v>
      </c>
      <c r="I153" s="12"/>
    </row>
    <row r="154" spans="1:9" ht="12.4" hidden="1" customHeight="1">
      <c r="A154" s="11"/>
      <c r="B154" s="1"/>
      <c r="C154" s="34"/>
      <c r="D154" s="160"/>
      <c r="E154" s="161"/>
      <c r="F154" s="39" t="str">
        <f>VLOOKUP(C154,'[2]Acha Air Sales Price List'!$B$1:$D$65536,3,FALSE)</f>
        <v>Exchange rate :</v>
      </c>
      <c r="G154" s="19">
        <f>ROUND(IF(ISBLANK(C154),0,VLOOKUP(C154,'[2]Acha Air Sales Price List'!$B$1:$X$65536,12,FALSE)*$L$14),2)</f>
        <v>0</v>
      </c>
      <c r="H154" s="20">
        <f t="shared" si="3"/>
        <v>0</v>
      </c>
      <c r="I154" s="12"/>
    </row>
    <row r="155" spans="1:9" ht="12.4" hidden="1" customHeight="1">
      <c r="A155" s="11"/>
      <c r="B155" s="1"/>
      <c r="C155" s="34"/>
      <c r="D155" s="160"/>
      <c r="E155" s="161"/>
      <c r="F155" s="39" t="str">
        <f>VLOOKUP(C155,'[2]Acha Air Sales Price List'!$B$1:$D$65536,3,FALSE)</f>
        <v>Exchange rate :</v>
      </c>
      <c r="G155" s="19">
        <f>ROUND(IF(ISBLANK(C155),0,VLOOKUP(C155,'[2]Acha Air Sales Price List'!$B$1:$X$65536,12,FALSE)*$L$14),2)</f>
        <v>0</v>
      </c>
      <c r="H155" s="20">
        <f t="shared" si="3"/>
        <v>0</v>
      </c>
      <c r="I155" s="12"/>
    </row>
    <row r="156" spans="1:9" ht="12.4" hidden="1" customHeight="1">
      <c r="A156" s="11"/>
      <c r="B156" s="1"/>
      <c r="C156" s="34"/>
      <c r="D156" s="160"/>
      <c r="E156" s="161"/>
      <c r="F156" s="39" t="str">
        <f>VLOOKUP(C156,'[2]Acha Air Sales Price List'!$B$1:$D$65536,3,FALSE)</f>
        <v>Exchange rate :</v>
      </c>
      <c r="G156" s="19">
        <f>ROUND(IF(ISBLANK(C156),0,VLOOKUP(C156,'[2]Acha Air Sales Price List'!$B$1:$X$65536,12,FALSE)*$L$14),2)</f>
        <v>0</v>
      </c>
      <c r="H156" s="20">
        <f t="shared" si="3"/>
        <v>0</v>
      </c>
      <c r="I156" s="12"/>
    </row>
    <row r="157" spans="1:9" ht="12.4" hidden="1" customHeight="1">
      <c r="A157" s="11"/>
      <c r="B157" s="1"/>
      <c r="C157" s="35"/>
      <c r="D157" s="160"/>
      <c r="E157" s="161"/>
      <c r="F157" s="39" t="str">
        <f>VLOOKUP(C157,'[2]Acha Air Sales Price List'!$B$1:$D$65536,3,FALSE)</f>
        <v>Exchange rate :</v>
      </c>
      <c r="G157" s="19">
        <f>ROUND(IF(ISBLANK(C157),0,VLOOKUP(C157,'[2]Acha Air Sales Price List'!$B$1:$X$65536,12,FALSE)*$L$14),2)</f>
        <v>0</v>
      </c>
      <c r="H157" s="20">
        <f>ROUND(IF(ISNUMBER(B157), G157*B157, 0),5)</f>
        <v>0</v>
      </c>
      <c r="I157" s="12"/>
    </row>
    <row r="158" spans="1:9" ht="12" hidden="1" customHeight="1">
      <c r="A158" s="11"/>
      <c r="B158" s="1"/>
      <c r="C158" s="34"/>
      <c r="D158" s="160"/>
      <c r="E158" s="161"/>
      <c r="F158" s="39" t="str">
        <f>VLOOKUP(C158,'[2]Acha Air Sales Price List'!$B$1:$D$65536,3,FALSE)</f>
        <v>Exchange rate :</v>
      </c>
      <c r="G158" s="19">
        <f>ROUND(IF(ISBLANK(C158),0,VLOOKUP(C158,'[2]Acha Air Sales Price List'!$B$1:$X$65536,12,FALSE)*$L$14),2)</f>
        <v>0</v>
      </c>
      <c r="H158" s="20">
        <f t="shared" ref="H158:H208" si="4">ROUND(IF(ISNUMBER(B158), G158*B158, 0),5)</f>
        <v>0</v>
      </c>
      <c r="I158" s="12"/>
    </row>
    <row r="159" spans="1:9" ht="12.4" hidden="1" customHeight="1">
      <c r="A159" s="11"/>
      <c r="B159" s="1"/>
      <c r="C159" s="34"/>
      <c r="D159" s="160"/>
      <c r="E159" s="161"/>
      <c r="F159" s="39" t="str">
        <f>VLOOKUP(C159,'[2]Acha Air Sales Price List'!$B$1:$D$65536,3,FALSE)</f>
        <v>Exchange rate :</v>
      </c>
      <c r="G159" s="19">
        <f>ROUND(IF(ISBLANK(C159),0,VLOOKUP(C159,'[2]Acha Air Sales Price List'!$B$1:$X$65536,12,FALSE)*$L$14),2)</f>
        <v>0</v>
      </c>
      <c r="H159" s="20">
        <f t="shared" si="4"/>
        <v>0</v>
      </c>
      <c r="I159" s="12"/>
    </row>
    <row r="160" spans="1:9" ht="12.4" hidden="1" customHeight="1">
      <c r="A160" s="11"/>
      <c r="B160" s="1"/>
      <c r="C160" s="34"/>
      <c r="D160" s="160"/>
      <c r="E160" s="161"/>
      <c r="F160" s="39" t="str">
        <f>VLOOKUP(C160,'[2]Acha Air Sales Price List'!$B$1:$D$65536,3,FALSE)</f>
        <v>Exchange rate :</v>
      </c>
      <c r="G160" s="19">
        <f>ROUND(IF(ISBLANK(C160),0,VLOOKUP(C160,'[2]Acha Air Sales Price List'!$B$1:$X$65536,12,FALSE)*$L$14),2)</f>
        <v>0</v>
      </c>
      <c r="H160" s="20">
        <f t="shared" si="4"/>
        <v>0</v>
      </c>
      <c r="I160" s="12"/>
    </row>
    <row r="161" spans="1:9" ht="12.4" hidden="1" customHeight="1">
      <c r="A161" s="11"/>
      <c r="B161" s="1"/>
      <c r="C161" s="34"/>
      <c r="D161" s="160"/>
      <c r="E161" s="161"/>
      <c r="F161" s="39" t="str">
        <f>VLOOKUP(C161,'[2]Acha Air Sales Price List'!$B$1:$D$65536,3,FALSE)</f>
        <v>Exchange rate :</v>
      </c>
      <c r="G161" s="19">
        <f>ROUND(IF(ISBLANK(C161),0,VLOOKUP(C161,'[2]Acha Air Sales Price List'!$B$1:$X$65536,12,FALSE)*$L$14),2)</f>
        <v>0</v>
      </c>
      <c r="H161" s="20">
        <f t="shared" si="4"/>
        <v>0</v>
      </c>
      <c r="I161" s="12"/>
    </row>
    <row r="162" spans="1:9" ht="12.4" hidden="1" customHeight="1">
      <c r="A162" s="11"/>
      <c r="B162" s="1"/>
      <c r="C162" s="34"/>
      <c r="D162" s="160"/>
      <c r="E162" s="161"/>
      <c r="F162" s="39" t="str">
        <f>VLOOKUP(C162,'[2]Acha Air Sales Price List'!$B$1:$D$65536,3,FALSE)</f>
        <v>Exchange rate :</v>
      </c>
      <c r="G162" s="19">
        <f>ROUND(IF(ISBLANK(C162),0,VLOOKUP(C162,'[2]Acha Air Sales Price List'!$B$1:$X$65536,12,FALSE)*$L$14),2)</f>
        <v>0</v>
      </c>
      <c r="H162" s="20">
        <f t="shared" si="4"/>
        <v>0</v>
      </c>
      <c r="I162" s="12"/>
    </row>
    <row r="163" spans="1:9" ht="12.4" hidden="1" customHeight="1">
      <c r="A163" s="11"/>
      <c r="B163" s="1"/>
      <c r="C163" s="34"/>
      <c r="D163" s="160"/>
      <c r="E163" s="161"/>
      <c r="F163" s="39" t="str">
        <f>VLOOKUP(C163,'[2]Acha Air Sales Price List'!$B$1:$D$65536,3,FALSE)</f>
        <v>Exchange rate :</v>
      </c>
      <c r="G163" s="19">
        <f>ROUND(IF(ISBLANK(C163),0,VLOOKUP(C163,'[2]Acha Air Sales Price List'!$B$1:$X$65536,12,FALSE)*$L$14),2)</f>
        <v>0</v>
      </c>
      <c r="H163" s="20">
        <f t="shared" si="4"/>
        <v>0</v>
      </c>
      <c r="I163" s="12"/>
    </row>
    <row r="164" spans="1:9" ht="12.4" hidden="1" customHeight="1">
      <c r="A164" s="11"/>
      <c r="B164" s="1"/>
      <c r="C164" s="34"/>
      <c r="D164" s="160"/>
      <c r="E164" s="161"/>
      <c r="F164" s="39" t="str">
        <f>VLOOKUP(C164,'[2]Acha Air Sales Price List'!$B$1:$D$65536,3,FALSE)</f>
        <v>Exchange rate :</v>
      </c>
      <c r="G164" s="19">
        <f>ROUND(IF(ISBLANK(C164),0,VLOOKUP(C164,'[2]Acha Air Sales Price List'!$B$1:$X$65536,12,FALSE)*$L$14),2)</f>
        <v>0</v>
      </c>
      <c r="H164" s="20">
        <f t="shared" si="4"/>
        <v>0</v>
      </c>
      <c r="I164" s="12"/>
    </row>
    <row r="165" spans="1:9" ht="12.4" hidden="1" customHeight="1">
      <c r="A165" s="11"/>
      <c r="B165" s="1"/>
      <c r="C165" s="34"/>
      <c r="D165" s="160"/>
      <c r="E165" s="161"/>
      <c r="F165" s="39" t="str">
        <f>VLOOKUP(C165,'[2]Acha Air Sales Price List'!$B$1:$D$65536,3,FALSE)</f>
        <v>Exchange rate :</v>
      </c>
      <c r="G165" s="19">
        <f>ROUND(IF(ISBLANK(C165),0,VLOOKUP(C165,'[2]Acha Air Sales Price List'!$B$1:$X$65536,12,FALSE)*$L$14),2)</f>
        <v>0</v>
      </c>
      <c r="H165" s="20">
        <f t="shared" si="4"/>
        <v>0</v>
      </c>
      <c r="I165" s="12"/>
    </row>
    <row r="166" spans="1:9" ht="12.4" hidden="1" customHeight="1">
      <c r="A166" s="11"/>
      <c r="B166" s="1"/>
      <c r="C166" s="34"/>
      <c r="D166" s="160"/>
      <c r="E166" s="161"/>
      <c r="F166" s="39" t="str">
        <f>VLOOKUP(C166,'[2]Acha Air Sales Price List'!$B$1:$D$65536,3,FALSE)</f>
        <v>Exchange rate :</v>
      </c>
      <c r="G166" s="19">
        <f>ROUND(IF(ISBLANK(C166),0,VLOOKUP(C166,'[2]Acha Air Sales Price List'!$B$1:$X$65536,12,FALSE)*$L$14),2)</f>
        <v>0</v>
      </c>
      <c r="H166" s="20">
        <f t="shared" si="4"/>
        <v>0</v>
      </c>
      <c r="I166" s="12"/>
    </row>
    <row r="167" spans="1:9" ht="12.4" hidden="1" customHeight="1">
      <c r="A167" s="11"/>
      <c r="B167" s="1"/>
      <c r="C167" s="34"/>
      <c r="D167" s="160"/>
      <c r="E167" s="161"/>
      <c r="F167" s="39" t="str">
        <f>VLOOKUP(C167,'[2]Acha Air Sales Price List'!$B$1:$D$65536,3,FALSE)</f>
        <v>Exchange rate :</v>
      </c>
      <c r="G167" s="19">
        <f>ROUND(IF(ISBLANK(C167),0,VLOOKUP(C167,'[2]Acha Air Sales Price List'!$B$1:$X$65536,12,FALSE)*$L$14),2)</f>
        <v>0</v>
      </c>
      <c r="H167" s="20">
        <f t="shared" si="4"/>
        <v>0</v>
      </c>
      <c r="I167" s="12"/>
    </row>
    <row r="168" spans="1:9" ht="12.4" hidden="1" customHeight="1">
      <c r="A168" s="11"/>
      <c r="B168" s="1"/>
      <c r="C168" s="34"/>
      <c r="D168" s="160"/>
      <c r="E168" s="161"/>
      <c r="F168" s="39" t="str">
        <f>VLOOKUP(C168,'[2]Acha Air Sales Price List'!$B$1:$D$65536,3,FALSE)</f>
        <v>Exchange rate :</v>
      </c>
      <c r="G168" s="19">
        <f>ROUND(IF(ISBLANK(C168),0,VLOOKUP(C168,'[2]Acha Air Sales Price List'!$B$1:$X$65536,12,FALSE)*$L$14),2)</f>
        <v>0</v>
      </c>
      <c r="H168" s="20">
        <f t="shared" si="4"/>
        <v>0</v>
      </c>
      <c r="I168" s="12"/>
    </row>
    <row r="169" spans="1:9" ht="12.4" hidden="1" customHeight="1">
      <c r="A169" s="11"/>
      <c r="B169" s="1"/>
      <c r="C169" s="34"/>
      <c r="D169" s="160"/>
      <c r="E169" s="161"/>
      <c r="F169" s="39" t="str">
        <f>VLOOKUP(C169,'[2]Acha Air Sales Price List'!$B$1:$D$65536,3,FALSE)</f>
        <v>Exchange rate :</v>
      </c>
      <c r="G169" s="19">
        <f>ROUND(IF(ISBLANK(C169),0,VLOOKUP(C169,'[2]Acha Air Sales Price List'!$B$1:$X$65536,12,FALSE)*$L$14),2)</f>
        <v>0</v>
      </c>
      <c r="H169" s="20">
        <f t="shared" si="4"/>
        <v>0</v>
      </c>
      <c r="I169" s="12"/>
    </row>
    <row r="170" spans="1:9" ht="12.4" hidden="1" customHeight="1">
      <c r="A170" s="11"/>
      <c r="B170" s="1"/>
      <c r="C170" s="34"/>
      <c r="D170" s="160"/>
      <c r="E170" s="161"/>
      <c r="F170" s="39" t="str">
        <f>VLOOKUP(C170,'[2]Acha Air Sales Price List'!$B$1:$D$65536,3,FALSE)</f>
        <v>Exchange rate :</v>
      </c>
      <c r="G170" s="19">
        <f>ROUND(IF(ISBLANK(C170),0,VLOOKUP(C170,'[2]Acha Air Sales Price List'!$B$1:$X$65536,12,FALSE)*$L$14),2)</f>
        <v>0</v>
      </c>
      <c r="H170" s="20">
        <f t="shared" si="4"/>
        <v>0</v>
      </c>
      <c r="I170" s="12"/>
    </row>
    <row r="171" spans="1:9" ht="12.4" hidden="1" customHeight="1">
      <c r="A171" s="11"/>
      <c r="B171" s="1"/>
      <c r="C171" s="34"/>
      <c r="D171" s="160"/>
      <c r="E171" s="161"/>
      <c r="F171" s="39" t="str">
        <f>VLOOKUP(C171,'[2]Acha Air Sales Price List'!$B$1:$D$65536,3,FALSE)</f>
        <v>Exchange rate :</v>
      </c>
      <c r="G171" s="19">
        <f>ROUND(IF(ISBLANK(C171),0,VLOOKUP(C171,'[2]Acha Air Sales Price List'!$B$1:$X$65536,12,FALSE)*$L$14),2)</f>
        <v>0</v>
      </c>
      <c r="H171" s="20">
        <f t="shared" si="4"/>
        <v>0</v>
      </c>
      <c r="I171" s="12"/>
    </row>
    <row r="172" spans="1:9" ht="12.4" hidden="1" customHeight="1">
      <c r="A172" s="11"/>
      <c r="B172" s="1"/>
      <c r="C172" s="34"/>
      <c r="D172" s="160"/>
      <c r="E172" s="161"/>
      <c r="F172" s="39" t="str">
        <f>VLOOKUP(C172,'[2]Acha Air Sales Price List'!$B$1:$D$65536,3,FALSE)</f>
        <v>Exchange rate :</v>
      </c>
      <c r="G172" s="19">
        <f>ROUND(IF(ISBLANK(C172),0,VLOOKUP(C172,'[2]Acha Air Sales Price List'!$B$1:$X$65536,12,FALSE)*$L$14),2)</f>
        <v>0</v>
      </c>
      <c r="H172" s="20">
        <f t="shared" si="4"/>
        <v>0</v>
      </c>
      <c r="I172" s="12"/>
    </row>
    <row r="173" spans="1:9" ht="12.4" hidden="1" customHeight="1">
      <c r="A173" s="11"/>
      <c r="B173" s="1"/>
      <c r="C173" s="34"/>
      <c r="D173" s="160"/>
      <c r="E173" s="161"/>
      <c r="F173" s="39" t="str">
        <f>VLOOKUP(C173,'[2]Acha Air Sales Price List'!$B$1:$D$65536,3,FALSE)</f>
        <v>Exchange rate :</v>
      </c>
      <c r="G173" s="19">
        <f>ROUND(IF(ISBLANK(C173),0,VLOOKUP(C173,'[2]Acha Air Sales Price List'!$B$1:$X$65536,12,FALSE)*$L$14),2)</f>
        <v>0</v>
      </c>
      <c r="H173" s="20">
        <f t="shared" si="4"/>
        <v>0</v>
      </c>
      <c r="I173" s="12"/>
    </row>
    <row r="174" spans="1:9" ht="12.4" hidden="1" customHeight="1">
      <c r="A174" s="11"/>
      <c r="B174" s="1"/>
      <c r="C174" s="34"/>
      <c r="D174" s="160"/>
      <c r="E174" s="161"/>
      <c r="F174" s="39" t="str">
        <f>VLOOKUP(C174,'[2]Acha Air Sales Price List'!$B$1:$D$65536,3,FALSE)</f>
        <v>Exchange rate :</v>
      </c>
      <c r="G174" s="19">
        <f>ROUND(IF(ISBLANK(C174),0,VLOOKUP(C174,'[2]Acha Air Sales Price List'!$B$1:$X$65536,12,FALSE)*$L$14),2)</f>
        <v>0</v>
      </c>
      <c r="H174" s="20">
        <f t="shared" si="4"/>
        <v>0</v>
      </c>
      <c r="I174" s="12"/>
    </row>
    <row r="175" spans="1:9" ht="12.4" hidden="1" customHeight="1">
      <c r="A175" s="11"/>
      <c r="B175" s="1"/>
      <c r="C175" s="34"/>
      <c r="D175" s="160"/>
      <c r="E175" s="161"/>
      <c r="F175" s="39" t="str">
        <f>VLOOKUP(C175,'[2]Acha Air Sales Price List'!$B$1:$D$65536,3,FALSE)</f>
        <v>Exchange rate :</v>
      </c>
      <c r="G175" s="19">
        <f>ROUND(IF(ISBLANK(C175),0,VLOOKUP(C175,'[2]Acha Air Sales Price List'!$B$1:$X$65536,12,FALSE)*$L$14),2)</f>
        <v>0</v>
      </c>
      <c r="H175" s="20">
        <f t="shared" si="4"/>
        <v>0</v>
      </c>
      <c r="I175" s="12"/>
    </row>
    <row r="176" spans="1:9" ht="12.4" hidden="1" customHeight="1">
      <c r="A176" s="11"/>
      <c r="B176" s="1"/>
      <c r="C176" s="34"/>
      <c r="D176" s="160"/>
      <c r="E176" s="161"/>
      <c r="F176" s="39" t="str">
        <f>VLOOKUP(C176,'[2]Acha Air Sales Price List'!$B$1:$D$65536,3,FALSE)</f>
        <v>Exchange rate :</v>
      </c>
      <c r="G176" s="19">
        <f>ROUND(IF(ISBLANK(C176),0,VLOOKUP(C176,'[2]Acha Air Sales Price List'!$B$1:$X$65536,12,FALSE)*$L$14),2)</f>
        <v>0</v>
      </c>
      <c r="H176" s="20">
        <f t="shared" si="4"/>
        <v>0</v>
      </c>
      <c r="I176" s="12"/>
    </row>
    <row r="177" spans="1:9" ht="12.4" hidden="1" customHeight="1">
      <c r="A177" s="11"/>
      <c r="B177" s="1"/>
      <c r="C177" s="34"/>
      <c r="D177" s="160"/>
      <c r="E177" s="161"/>
      <c r="F177" s="39" t="str">
        <f>VLOOKUP(C177,'[2]Acha Air Sales Price List'!$B$1:$D$65536,3,FALSE)</f>
        <v>Exchange rate :</v>
      </c>
      <c r="G177" s="19">
        <f>ROUND(IF(ISBLANK(C177),0,VLOOKUP(C177,'[2]Acha Air Sales Price List'!$B$1:$X$65536,12,FALSE)*$L$14),2)</f>
        <v>0</v>
      </c>
      <c r="H177" s="20">
        <f t="shared" si="4"/>
        <v>0</v>
      </c>
      <c r="I177" s="12"/>
    </row>
    <row r="178" spans="1:9" ht="12.4" hidden="1" customHeight="1">
      <c r="A178" s="11"/>
      <c r="B178" s="1"/>
      <c r="C178" s="34"/>
      <c r="D178" s="160"/>
      <c r="E178" s="161"/>
      <c r="F178" s="39" t="str">
        <f>VLOOKUP(C178,'[2]Acha Air Sales Price List'!$B$1:$D$65536,3,FALSE)</f>
        <v>Exchange rate :</v>
      </c>
      <c r="G178" s="19">
        <f>ROUND(IF(ISBLANK(C178),0,VLOOKUP(C178,'[2]Acha Air Sales Price List'!$B$1:$X$65536,12,FALSE)*$L$14),2)</f>
        <v>0</v>
      </c>
      <c r="H178" s="20">
        <f t="shared" si="4"/>
        <v>0</v>
      </c>
      <c r="I178" s="12"/>
    </row>
    <row r="179" spans="1:9" ht="12.4" hidden="1" customHeight="1">
      <c r="A179" s="11"/>
      <c r="B179" s="1"/>
      <c r="C179" s="34"/>
      <c r="D179" s="160"/>
      <c r="E179" s="161"/>
      <c r="F179" s="39" t="str">
        <f>VLOOKUP(C179,'[2]Acha Air Sales Price List'!$B$1:$D$65536,3,FALSE)</f>
        <v>Exchange rate :</v>
      </c>
      <c r="G179" s="19">
        <f>ROUND(IF(ISBLANK(C179),0,VLOOKUP(C179,'[2]Acha Air Sales Price List'!$B$1:$X$65536,12,FALSE)*$L$14),2)</f>
        <v>0</v>
      </c>
      <c r="H179" s="20">
        <f t="shared" si="4"/>
        <v>0</v>
      </c>
      <c r="I179" s="12"/>
    </row>
    <row r="180" spans="1:9" ht="12.4" hidden="1" customHeight="1">
      <c r="A180" s="11"/>
      <c r="B180" s="1"/>
      <c r="C180" s="34"/>
      <c r="D180" s="160"/>
      <c r="E180" s="161"/>
      <c r="F180" s="39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si="4"/>
        <v>0</v>
      </c>
      <c r="I180" s="12"/>
    </row>
    <row r="181" spans="1:9" ht="12.4" hidden="1" customHeight="1">
      <c r="A181" s="11"/>
      <c r="B181" s="1"/>
      <c r="C181" s="35"/>
      <c r="D181" s="160"/>
      <c r="E181" s="161"/>
      <c r="F181" s="39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4"/>
        <v>0</v>
      </c>
      <c r="I181" s="12"/>
    </row>
    <row r="182" spans="1:9" ht="12" hidden="1" customHeight="1">
      <c r="A182" s="11"/>
      <c r="B182" s="1"/>
      <c r="C182" s="34"/>
      <c r="D182" s="160"/>
      <c r="E182" s="161"/>
      <c r="F182" s="39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4"/>
        <v>0</v>
      </c>
      <c r="I182" s="12"/>
    </row>
    <row r="183" spans="1:9" ht="12.4" hidden="1" customHeight="1">
      <c r="A183" s="11"/>
      <c r="B183" s="1"/>
      <c r="C183" s="34"/>
      <c r="D183" s="160"/>
      <c r="E183" s="161"/>
      <c r="F183" s="39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4"/>
        <v>0</v>
      </c>
      <c r="I183" s="12"/>
    </row>
    <row r="184" spans="1:9" ht="12.4" hidden="1" customHeight="1">
      <c r="A184" s="11"/>
      <c r="B184" s="1"/>
      <c r="C184" s="34"/>
      <c r="D184" s="160"/>
      <c r="E184" s="161"/>
      <c r="F184" s="39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4"/>
        <v>0</v>
      </c>
      <c r="I184" s="12"/>
    </row>
    <row r="185" spans="1:9" ht="12.4" hidden="1" customHeight="1">
      <c r="A185" s="11"/>
      <c r="B185" s="1"/>
      <c r="C185" s="34"/>
      <c r="D185" s="160"/>
      <c r="E185" s="161"/>
      <c r="F185" s="39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4"/>
        <v>0</v>
      </c>
      <c r="I185" s="12"/>
    </row>
    <row r="186" spans="1:9" ht="12.4" hidden="1" customHeight="1">
      <c r="A186" s="11"/>
      <c r="B186" s="1"/>
      <c r="C186" s="34"/>
      <c r="D186" s="160"/>
      <c r="E186" s="161"/>
      <c r="F186" s="39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4"/>
        <v>0</v>
      </c>
      <c r="I186" s="12"/>
    </row>
    <row r="187" spans="1:9" ht="12.4" hidden="1" customHeight="1">
      <c r="A187" s="11"/>
      <c r="B187" s="1"/>
      <c r="C187" s="34"/>
      <c r="D187" s="160"/>
      <c r="E187" s="161"/>
      <c r="F187" s="39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4"/>
        <v>0</v>
      </c>
      <c r="I187" s="12"/>
    </row>
    <row r="188" spans="1:9" ht="12.4" hidden="1" customHeight="1">
      <c r="A188" s="11"/>
      <c r="B188" s="1"/>
      <c r="C188" s="34"/>
      <c r="D188" s="160"/>
      <c r="E188" s="161"/>
      <c r="F188" s="39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4"/>
        <v>0</v>
      </c>
      <c r="I188" s="12"/>
    </row>
    <row r="189" spans="1:9" ht="12.4" hidden="1" customHeight="1">
      <c r="A189" s="11"/>
      <c r="B189" s="1"/>
      <c r="C189" s="34"/>
      <c r="D189" s="160"/>
      <c r="E189" s="161"/>
      <c r="F189" s="39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4"/>
        <v>0</v>
      </c>
      <c r="I189" s="12"/>
    </row>
    <row r="190" spans="1:9" ht="12.4" hidden="1" customHeight="1">
      <c r="A190" s="11"/>
      <c r="B190" s="1"/>
      <c r="C190" s="34"/>
      <c r="D190" s="160"/>
      <c r="E190" s="161"/>
      <c r="F190" s="39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4"/>
        <v>0</v>
      </c>
      <c r="I190" s="12"/>
    </row>
    <row r="191" spans="1:9" ht="12.4" hidden="1" customHeight="1">
      <c r="A191" s="11"/>
      <c r="B191" s="1"/>
      <c r="C191" s="34"/>
      <c r="D191" s="160"/>
      <c r="E191" s="161"/>
      <c r="F191" s="39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4"/>
        <v>0</v>
      </c>
      <c r="I191" s="12"/>
    </row>
    <row r="192" spans="1:9" ht="12.4" hidden="1" customHeight="1">
      <c r="A192" s="11"/>
      <c r="B192" s="1"/>
      <c r="C192" s="34"/>
      <c r="D192" s="160"/>
      <c r="E192" s="161"/>
      <c r="F192" s="39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4"/>
        <v>0</v>
      </c>
      <c r="I192" s="12"/>
    </row>
    <row r="193" spans="1:9" ht="12.4" hidden="1" customHeight="1">
      <c r="A193" s="11"/>
      <c r="B193" s="1"/>
      <c r="C193" s="34"/>
      <c r="D193" s="160"/>
      <c r="E193" s="161"/>
      <c r="F193" s="39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4"/>
        <v>0</v>
      </c>
      <c r="I193" s="12"/>
    </row>
    <row r="194" spans="1:9" ht="12.4" hidden="1" customHeight="1">
      <c r="A194" s="11"/>
      <c r="B194" s="1"/>
      <c r="C194" s="34"/>
      <c r="D194" s="160"/>
      <c r="E194" s="161"/>
      <c r="F194" s="39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4"/>
        <v>0</v>
      </c>
      <c r="I194" s="12"/>
    </row>
    <row r="195" spans="1:9" ht="12.4" hidden="1" customHeight="1">
      <c r="A195" s="11"/>
      <c r="B195" s="1"/>
      <c r="C195" s="34"/>
      <c r="D195" s="160"/>
      <c r="E195" s="161"/>
      <c r="F195" s="39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4"/>
        <v>0</v>
      </c>
      <c r="I195" s="12"/>
    </row>
    <row r="196" spans="1:9" ht="12.4" hidden="1" customHeight="1">
      <c r="A196" s="11"/>
      <c r="B196" s="1"/>
      <c r="C196" s="34"/>
      <c r="D196" s="160"/>
      <c r="E196" s="161"/>
      <c r="F196" s="39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4"/>
        <v>0</v>
      </c>
      <c r="I196" s="12"/>
    </row>
    <row r="197" spans="1:9" ht="12.4" hidden="1" customHeight="1">
      <c r="A197" s="11"/>
      <c r="B197" s="1"/>
      <c r="C197" s="34"/>
      <c r="D197" s="160"/>
      <c r="E197" s="161"/>
      <c r="F197" s="39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4"/>
        <v>0</v>
      </c>
      <c r="I197" s="12"/>
    </row>
    <row r="198" spans="1:9" ht="12.4" hidden="1" customHeight="1">
      <c r="A198" s="11"/>
      <c r="B198" s="1"/>
      <c r="C198" s="34"/>
      <c r="D198" s="160"/>
      <c r="E198" s="161"/>
      <c r="F198" s="39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4"/>
        <v>0</v>
      </c>
      <c r="I198" s="12"/>
    </row>
    <row r="199" spans="1:9" ht="12.4" hidden="1" customHeight="1">
      <c r="A199" s="11"/>
      <c r="B199" s="1"/>
      <c r="C199" s="34"/>
      <c r="D199" s="160"/>
      <c r="E199" s="161"/>
      <c r="F199" s="39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4"/>
        <v>0</v>
      </c>
      <c r="I199" s="12"/>
    </row>
    <row r="200" spans="1:9" ht="12.4" hidden="1" customHeight="1">
      <c r="A200" s="11"/>
      <c r="B200" s="1"/>
      <c r="C200" s="34"/>
      <c r="D200" s="160"/>
      <c r="E200" s="161"/>
      <c r="F200" s="39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4"/>
        <v>0</v>
      </c>
      <c r="I200" s="12"/>
    </row>
    <row r="201" spans="1:9" ht="12.4" hidden="1" customHeight="1">
      <c r="A201" s="11"/>
      <c r="B201" s="1"/>
      <c r="C201" s="34"/>
      <c r="D201" s="160"/>
      <c r="E201" s="161"/>
      <c r="F201" s="39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4"/>
        <v>0</v>
      </c>
      <c r="I201" s="12"/>
    </row>
    <row r="202" spans="1:9" ht="12.4" hidden="1" customHeight="1">
      <c r="A202" s="11"/>
      <c r="B202" s="1"/>
      <c r="C202" s="34"/>
      <c r="D202" s="160"/>
      <c r="E202" s="161"/>
      <c r="F202" s="39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4"/>
        <v>0</v>
      </c>
      <c r="I202" s="12"/>
    </row>
    <row r="203" spans="1:9" ht="12.4" hidden="1" customHeight="1">
      <c r="A203" s="11"/>
      <c r="B203" s="1"/>
      <c r="C203" s="34"/>
      <c r="D203" s="160"/>
      <c r="E203" s="161"/>
      <c r="F203" s="39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4"/>
        <v>0</v>
      </c>
      <c r="I203" s="12"/>
    </row>
    <row r="204" spans="1:9" ht="12.4" hidden="1" customHeight="1">
      <c r="A204" s="11"/>
      <c r="B204" s="1"/>
      <c r="C204" s="34"/>
      <c r="D204" s="160"/>
      <c r="E204" s="161"/>
      <c r="F204" s="39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4"/>
        <v>0</v>
      </c>
      <c r="I204" s="12"/>
    </row>
    <row r="205" spans="1:9" ht="12.4" hidden="1" customHeight="1">
      <c r="A205" s="11"/>
      <c r="B205" s="1"/>
      <c r="C205" s="34"/>
      <c r="D205" s="160"/>
      <c r="E205" s="161"/>
      <c r="F205" s="39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4"/>
        <v>0</v>
      </c>
      <c r="I205" s="12"/>
    </row>
    <row r="206" spans="1:9" ht="12.4" hidden="1" customHeight="1">
      <c r="A206" s="11"/>
      <c r="B206" s="1"/>
      <c r="C206" s="34"/>
      <c r="D206" s="160"/>
      <c r="E206" s="161"/>
      <c r="F206" s="39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4"/>
        <v>0</v>
      </c>
      <c r="I206" s="12"/>
    </row>
    <row r="207" spans="1:9" ht="12.4" hidden="1" customHeight="1">
      <c r="A207" s="11"/>
      <c r="B207" s="1"/>
      <c r="C207" s="34"/>
      <c r="D207" s="160"/>
      <c r="E207" s="161"/>
      <c r="F207" s="39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4"/>
        <v>0</v>
      </c>
      <c r="I207" s="12"/>
    </row>
    <row r="208" spans="1:9" ht="12.4" hidden="1" customHeight="1">
      <c r="A208" s="11"/>
      <c r="B208" s="1"/>
      <c r="C208" s="34"/>
      <c r="D208" s="160"/>
      <c r="E208" s="161"/>
      <c r="F208" s="39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si="4"/>
        <v>0</v>
      </c>
      <c r="I208" s="12"/>
    </row>
    <row r="209" spans="1:9" ht="12.4" hidden="1" customHeight="1">
      <c r="A209" s="11"/>
      <c r="B209" s="1"/>
      <c r="C209" s="35"/>
      <c r="D209" s="160"/>
      <c r="E209" s="161"/>
      <c r="F209" s="39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>ROUND(IF(ISNUMBER(B209), G209*B209, 0),5)</f>
        <v>0</v>
      </c>
      <c r="I209" s="12"/>
    </row>
    <row r="210" spans="1:9" ht="12" hidden="1" customHeight="1">
      <c r="A210" s="11"/>
      <c r="B210" s="1"/>
      <c r="C210" s="34"/>
      <c r="D210" s="160"/>
      <c r="E210" s="161"/>
      <c r="F210" s="39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ref="H210:H226" si="5">ROUND(IF(ISNUMBER(B210), G210*B210, 0),5)</f>
        <v>0</v>
      </c>
      <c r="I210" s="12"/>
    </row>
    <row r="211" spans="1:9" ht="12.4" hidden="1" customHeight="1">
      <c r="A211" s="11"/>
      <c r="B211" s="1"/>
      <c r="C211" s="34"/>
      <c r="D211" s="160"/>
      <c r="E211" s="161"/>
      <c r="F211" s="39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5"/>
        <v>0</v>
      </c>
      <c r="I211" s="12"/>
    </row>
    <row r="212" spans="1:9" ht="12.4" hidden="1" customHeight="1">
      <c r="A212" s="11"/>
      <c r="B212" s="1"/>
      <c r="C212" s="34"/>
      <c r="D212" s="160"/>
      <c r="E212" s="161"/>
      <c r="F212" s="39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5"/>
        <v>0</v>
      </c>
      <c r="I212" s="12"/>
    </row>
    <row r="213" spans="1:9" ht="12.4" hidden="1" customHeight="1">
      <c r="A213" s="11"/>
      <c r="B213" s="1"/>
      <c r="C213" s="34"/>
      <c r="D213" s="160"/>
      <c r="E213" s="161"/>
      <c r="F213" s="39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5"/>
        <v>0</v>
      </c>
      <c r="I213" s="12"/>
    </row>
    <row r="214" spans="1:9" ht="12.4" hidden="1" customHeight="1">
      <c r="A214" s="11"/>
      <c r="B214" s="1"/>
      <c r="C214" s="34"/>
      <c r="D214" s="160"/>
      <c r="E214" s="161"/>
      <c r="F214" s="39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5"/>
        <v>0</v>
      </c>
      <c r="I214" s="12"/>
    </row>
    <row r="215" spans="1:9" ht="12.4" hidden="1" customHeight="1">
      <c r="A215" s="11"/>
      <c r="B215" s="1"/>
      <c r="C215" s="34"/>
      <c r="D215" s="160"/>
      <c r="E215" s="161"/>
      <c r="F215" s="39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5"/>
        <v>0</v>
      </c>
      <c r="I215" s="12"/>
    </row>
    <row r="216" spans="1:9" ht="12.4" hidden="1" customHeight="1">
      <c r="A216" s="11"/>
      <c r="B216" s="1"/>
      <c r="C216" s="34"/>
      <c r="D216" s="160"/>
      <c r="E216" s="161"/>
      <c r="F216" s="39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5"/>
        <v>0</v>
      </c>
      <c r="I216" s="12"/>
    </row>
    <row r="217" spans="1:9" ht="12.4" hidden="1" customHeight="1">
      <c r="A217" s="11"/>
      <c r="B217" s="1"/>
      <c r="C217" s="34"/>
      <c r="D217" s="160"/>
      <c r="E217" s="161"/>
      <c r="F217" s="39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 t="shared" si="5"/>
        <v>0</v>
      </c>
      <c r="I217" s="12"/>
    </row>
    <row r="218" spans="1:9" ht="12.4" hidden="1" customHeight="1">
      <c r="A218" s="11"/>
      <c r="B218" s="1"/>
      <c r="C218" s="34"/>
      <c r="D218" s="160"/>
      <c r="E218" s="161"/>
      <c r="F218" s="39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si="5"/>
        <v>0</v>
      </c>
      <c r="I218" s="12"/>
    </row>
    <row r="219" spans="1:9" ht="12.4" hidden="1" customHeight="1">
      <c r="A219" s="11"/>
      <c r="B219" s="1"/>
      <c r="C219" s="34"/>
      <c r="D219" s="160"/>
      <c r="E219" s="161"/>
      <c r="F219" s="39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5"/>
        <v>0</v>
      </c>
      <c r="I219" s="12"/>
    </row>
    <row r="220" spans="1:9" ht="12.4" hidden="1" customHeight="1">
      <c r="A220" s="11"/>
      <c r="B220" s="1"/>
      <c r="C220" s="34"/>
      <c r="D220" s="160"/>
      <c r="E220" s="161"/>
      <c r="F220" s="39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5"/>
        <v>0</v>
      </c>
      <c r="I220" s="12"/>
    </row>
    <row r="221" spans="1:9" ht="12.4" hidden="1" customHeight="1">
      <c r="A221" s="11"/>
      <c r="B221" s="1"/>
      <c r="C221" s="34"/>
      <c r="D221" s="160"/>
      <c r="E221" s="161"/>
      <c r="F221" s="39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5"/>
        <v>0</v>
      </c>
      <c r="I221" s="12"/>
    </row>
    <row r="222" spans="1:9" ht="12.4" hidden="1" customHeight="1">
      <c r="A222" s="11"/>
      <c r="B222" s="1"/>
      <c r="C222" s="34"/>
      <c r="D222" s="160"/>
      <c r="E222" s="161"/>
      <c r="F222" s="39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5"/>
        <v>0</v>
      </c>
      <c r="I222" s="12"/>
    </row>
    <row r="223" spans="1:9" ht="12.4" hidden="1" customHeight="1">
      <c r="A223" s="11"/>
      <c r="B223" s="1"/>
      <c r="C223" s="34"/>
      <c r="D223" s="160"/>
      <c r="E223" s="161"/>
      <c r="F223" s="39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5"/>
        <v>0</v>
      </c>
      <c r="I223" s="12"/>
    </row>
    <row r="224" spans="1:9" ht="12.4" hidden="1" customHeight="1">
      <c r="A224" s="11"/>
      <c r="B224" s="1"/>
      <c r="C224" s="34"/>
      <c r="D224" s="160"/>
      <c r="E224" s="161"/>
      <c r="F224" s="39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 t="shared" si="5"/>
        <v>0</v>
      </c>
      <c r="I224" s="12"/>
    </row>
    <row r="225" spans="1:9" ht="12.4" hidden="1" customHeight="1">
      <c r="A225" s="11"/>
      <c r="B225" s="1"/>
      <c r="C225" s="35"/>
      <c r="D225" s="160"/>
      <c r="E225" s="161"/>
      <c r="F225" s="39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si="5"/>
        <v>0</v>
      </c>
      <c r="I225" s="12"/>
    </row>
    <row r="226" spans="1:9" ht="12.4" hidden="1" customHeight="1">
      <c r="A226" s="11"/>
      <c r="B226" s="1"/>
      <c r="C226" s="35"/>
      <c r="D226" s="160"/>
      <c r="E226" s="161"/>
      <c r="F226" s="39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5"/>
        <v>0</v>
      </c>
      <c r="I226" s="12"/>
    </row>
    <row r="227" spans="1:9" ht="12.4" hidden="1" customHeight="1">
      <c r="A227" s="11"/>
      <c r="B227" s="1"/>
      <c r="C227" s="34"/>
      <c r="D227" s="160"/>
      <c r="E227" s="161"/>
      <c r="F227" s="39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>ROUND(IF(ISNUMBER(B227), G227*B227, 0),5)</f>
        <v>0</v>
      </c>
      <c r="I227" s="12"/>
    </row>
    <row r="228" spans="1:9" ht="12.4" hidden="1" customHeight="1">
      <c r="A228" s="11"/>
      <c r="B228" s="1"/>
      <c r="C228" s="34"/>
      <c r="D228" s="160"/>
      <c r="E228" s="161"/>
      <c r="F228" s="39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ref="H228:H265" si="6">ROUND(IF(ISNUMBER(B228), G228*B228, 0),5)</f>
        <v>0</v>
      </c>
      <c r="I228" s="12"/>
    </row>
    <row r="229" spans="1:9" ht="12.4" hidden="1" customHeight="1">
      <c r="A229" s="11"/>
      <c r="B229" s="1"/>
      <c r="C229" s="34"/>
      <c r="D229" s="160"/>
      <c r="E229" s="161"/>
      <c r="F229" s="39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6"/>
        <v>0</v>
      </c>
      <c r="I229" s="12"/>
    </row>
    <row r="230" spans="1:9" ht="12.4" hidden="1" customHeight="1">
      <c r="A230" s="11"/>
      <c r="B230" s="1"/>
      <c r="C230" s="34"/>
      <c r="D230" s="160"/>
      <c r="E230" s="161"/>
      <c r="F230" s="39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6"/>
        <v>0</v>
      </c>
      <c r="I230" s="12"/>
    </row>
    <row r="231" spans="1:9" ht="12.4" hidden="1" customHeight="1">
      <c r="A231" s="11"/>
      <c r="B231" s="1"/>
      <c r="C231" s="34"/>
      <c r="D231" s="160"/>
      <c r="E231" s="161"/>
      <c r="F231" s="39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6"/>
        <v>0</v>
      </c>
      <c r="I231" s="12"/>
    </row>
    <row r="232" spans="1:9" ht="12.4" hidden="1" customHeight="1">
      <c r="A232" s="11"/>
      <c r="B232" s="1"/>
      <c r="C232" s="34"/>
      <c r="D232" s="160"/>
      <c r="E232" s="161"/>
      <c r="F232" s="39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6"/>
        <v>0</v>
      </c>
      <c r="I232" s="12"/>
    </row>
    <row r="233" spans="1:9" ht="12.4" hidden="1" customHeight="1">
      <c r="A233" s="11"/>
      <c r="B233" s="1"/>
      <c r="C233" s="34"/>
      <c r="D233" s="160"/>
      <c r="E233" s="161"/>
      <c r="F233" s="39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6"/>
        <v>0</v>
      </c>
      <c r="I233" s="12"/>
    </row>
    <row r="234" spans="1:9" ht="12.4" hidden="1" customHeight="1">
      <c r="A234" s="11"/>
      <c r="B234" s="1"/>
      <c r="C234" s="34"/>
      <c r="D234" s="160"/>
      <c r="E234" s="161"/>
      <c r="F234" s="39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 t="shared" si="6"/>
        <v>0</v>
      </c>
      <c r="I234" s="12"/>
    </row>
    <row r="235" spans="1:9" ht="12.4" hidden="1" customHeight="1">
      <c r="A235" s="11"/>
      <c r="B235" s="1"/>
      <c r="C235" s="34"/>
      <c r="D235" s="160"/>
      <c r="E235" s="161"/>
      <c r="F235" s="39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 t="shared" si="6"/>
        <v>0</v>
      </c>
      <c r="I235" s="12"/>
    </row>
    <row r="236" spans="1:9" ht="12.4" hidden="1" customHeight="1">
      <c r="A236" s="11"/>
      <c r="B236" s="1"/>
      <c r="C236" s="34"/>
      <c r="D236" s="160"/>
      <c r="E236" s="161"/>
      <c r="F236" s="39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si="6"/>
        <v>0</v>
      </c>
      <c r="I236" s="12"/>
    </row>
    <row r="237" spans="1:9" ht="12.4" hidden="1" customHeight="1">
      <c r="A237" s="11"/>
      <c r="B237" s="1"/>
      <c r="C237" s="34"/>
      <c r="D237" s="160"/>
      <c r="E237" s="161"/>
      <c r="F237" s="39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6"/>
        <v>0</v>
      </c>
      <c r="I237" s="12"/>
    </row>
    <row r="238" spans="1:9" ht="12.4" hidden="1" customHeight="1">
      <c r="A238" s="11"/>
      <c r="B238" s="1"/>
      <c r="C238" s="35"/>
      <c r="D238" s="160"/>
      <c r="E238" s="161"/>
      <c r="F238" s="39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6"/>
        <v>0</v>
      </c>
      <c r="I238" s="12"/>
    </row>
    <row r="239" spans="1:9" ht="12" hidden="1" customHeight="1">
      <c r="A239" s="11"/>
      <c r="B239" s="1"/>
      <c r="C239" s="34"/>
      <c r="D239" s="160"/>
      <c r="E239" s="161"/>
      <c r="F239" s="39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6"/>
        <v>0</v>
      </c>
      <c r="I239" s="12"/>
    </row>
    <row r="240" spans="1:9" ht="12.4" hidden="1" customHeight="1">
      <c r="A240" s="11"/>
      <c r="B240" s="1"/>
      <c r="C240" s="34"/>
      <c r="D240" s="160"/>
      <c r="E240" s="161"/>
      <c r="F240" s="39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6"/>
        <v>0</v>
      </c>
      <c r="I240" s="12"/>
    </row>
    <row r="241" spans="1:9" ht="12.4" hidden="1" customHeight="1">
      <c r="A241" s="11"/>
      <c r="B241" s="1"/>
      <c r="C241" s="34"/>
      <c r="D241" s="160"/>
      <c r="E241" s="161"/>
      <c r="F241" s="39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6"/>
        <v>0</v>
      </c>
      <c r="I241" s="12"/>
    </row>
    <row r="242" spans="1:9" ht="12.4" hidden="1" customHeight="1">
      <c r="A242" s="11"/>
      <c r="B242" s="1"/>
      <c r="C242" s="34"/>
      <c r="D242" s="160"/>
      <c r="E242" s="161"/>
      <c r="F242" s="39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6"/>
        <v>0</v>
      </c>
      <c r="I242" s="12"/>
    </row>
    <row r="243" spans="1:9" ht="12.4" hidden="1" customHeight="1">
      <c r="A243" s="11"/>
      <c r="B243" s="1"/>
      <c r="C243" s="34"/>
      <c r="D243" s="160"/>
      <c r="E243" s="161"/>
      <c r="F243" s="39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6"/>
        <v>0</v>
      </c>
      <c r="I243" s="12"/>
    </row>
    <row r="244" spans="1:9" ht="12.4" hidden="1" customHeight="1">
      <c r="A244" s="11"/>
      <c r="B244" s="1"/>
      <c r="C244" s="34"/>
      <c r="D244" s="160"/>
      <c r="E244" s="161"/>
      <c r="F244" s="39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6"/>
        <v>0</v>
      </c>
      <c r="I244" s="12"/>
    </row>
    <row r="245" spans="1:9" ht="12.4" hidden="1" customHeight="1">
      <c r="A245" s="11"/>
      <c r="B245" s="1"/>
      <c r="C245" s="34"/>
      <c r="D245" s="160"/>
      <c r="E245" s="161"/>
      <c r="F245" s="39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6"/>
        <v>0</v>
      </c>
      <c r="I245" s="12"/>
    </row>
    <row r="246" spans="1:9" ht="12.4" hidden="1" customHeight="1">
      <c r="A246" s="11"/>
      <c r="B246" s="1"/>
      <c r="C246" s="34"/>
      <c r="D246" s="160"/>
      <c r="E246" s="161"/>
      <c r="F246" s="39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6"/>
        <v>0</v>
      </c>
      <c r="I246" s="12"/>
    </row>
    <row r="247" spans="1:9" ht="12.4" hidden="1" customHeight="1">
      <c r="A247" s="11"/>
      <c r="B247" s="1"/>
      <c r="C247" s="34"/>
      <c r="D247" s="160"/>
      <c r="E247" s="161"/>
      <c r="F247" s="39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6"/>
        <v>0</v>
      </c>
      <c r="I247" s="12"/>
    </row>
    <row r="248" spans="1:9" ht="12.4" hidden="1" customHeight="1">
      <c r="A248" s="11"/>
      <c r="B248" s="1"/>
      <c r="C248" s="34"/>
      <c r="D248" s="160"/>
      <c r="E248" s="161"/>
      <c r="F248" s="39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6"/>
        <v>0</v>
      </c>
      <c r="I248" s="12"/>
    </row>
    <row r="249" spans="1:9" ht="12.4" hidden="1" customHeight="1">
      <c r="A249" s="11"/>
      <c r="B249" s="1"/>
      <c r="C249" s="34"/>
      <c r="D249" s="160"/>
      <c r="E249" s="161"/>
      <c r="F249" s="39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6"/>
        <v>0</v>
      </c>
      <c r="I249" s="12"/>
    </row>
    <row r="250" spans="1:9" ht="12.4" hidden="1" customHeight="1">
      <c r="A250" s="11"/>
      <c r="B250" s="1"/>
      <c r="C250" s="34"/>
      <c r="D250" s="160"/>
      <c r="E250" s="161"/>
      <c r="F250" s="39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6"/>
        <v>0</v>
      </c>
      <c r="I250" s="12"/>
    </row>
    <row r="251" spans="1:9" ht="12.4" hidden="1" customHeight="1">
      <c r="A251" s="11"/>
      <c r="B251" s="1"/>
      <c r="C251" s="34"/>
      <c r="D251" s="160"/>
      <c r="E251" s="161"/>
      <c r="F251" s="39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6"/>
        <v>0</v>
      </c>
      <c r="I251" s="12"/>
    </row>
    <row r="252" spans="1:9" ht="12.4" hidden="1" customHeight="1">
      <c r="A252" s="11"/>
      <c r="B252" s="1"/>
      <c r="C252" s="34"/>
      <c r="D252" s="160"/>
      <c r="E252" s="161"/>
      <c r="F252" s="39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6"/>
        <v>0</v>
      </c>
      <c r="I252" s="12"/>
    </row>
    <row r="253" spans="1:9" ht="12.4" hidden="1" customHeight="1">
      <c r="A253" s="11"/>
      <c r="B253" s="1"/>
      <c r="C253" s="34"/>
      <c r="D253" s="160"/>
      <c r="E253" s="161"/>
      <c r="F253" s="39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6"/>
        <v>0</v>
      </c>
      <c r="I253" s="12"/>
    </row>
    <row r="254" spans="1:9" ht="12.4" hidden="1" customHeight="1">
      <c r="A254" s="11"/>
      <c r="B254" s="1"/>
      <c r="C254" s="34"/>
      <c r="D254" s="160"/>
      <c r="E254" s="161"/>
      <c r="F254" s="39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6"/>
        <v>0</v>
      </c>
      <c r="I254" s="12"/>
    </row>
    <row r="255" spans="1:9" ht="12.4" hidden="1" customHeight="1">
      <c r="A255" s="11"/>
      <c r="B255" s="1"/>
      <c r="C255" s="34"/>
      <c r="D255" s="160"/>
      <c r="E255" s="161"/>
      <c r="F255" s="39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6"/>
        <v>0</v>
      </c>
      <c r="I255" s="12"/>
    </row>
    <row r="256" spans="1:9" ht="12.4" hidden="1" customHeight="1">
      <c r="A256" s="11"/>
      <c r="B256" s="1"/>
      <c r="C256" s="34"/>
      <c r="D256" s="160"/>
      <c r="E256" s="161"/>
      <c r="F256" s="39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6"/>
        <v>0</v>
      </c>
      <c r="I256" s="12"/>
    </row>
    <row r="257" spans="1:9" ht="12.4" hidden="1" customHeight="1">
      <c r="A257" s="11"/>
      <c r="B257" s="1"/>
      <c r="C257" s="34"/>
      <c r="D257" s="160"/>
      <c r="E257" s="161"/>
      <c r="F257" s="39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6"/>
        <v>0</v>
      </c>
      <c r="I257" s="12"/>
    </row>
    <row r="258" spans="1:9" ht="12.4" hidden="1" customHeight="1">
      <c r="A258" s="11"/>
      <c r="B258" s="1"/>
      <c r="C258" s="34"/>
      <c r="D258" s="160"/>
      <c r="E258" s="161"/>
      <c r="F258" s="39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6"/>
        <v>0</v>
      </c>
      <c r="I258" s="12"/>
    </row>
    <row r="259" spans="1:9" ht="12.4" hidden="1" customHeight="1">
      <c r="A259" s="11"/>
      <c r="B259" s="1"/>
      <c r="C259" s="34"/>
      <c r="D259" s="160"/>
      <c r="E259" s="161"/>
      <c r="F259" s="39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6"/>
        <v>0</v>
      </c>
      <c r="I259" s="12"/>
    </row>
    <row r="260" spans="1:9" ht="12.4" hidden="1" customHeight="1">
      <c r="A260" s="11"/>
      <c r="B260" s="1"/>
      <c r="C260" s="34"/>
      <c r="D260" s="160"/>
      <c r="E260" s="161"/>
      <c r="F260" s="39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6"/>
        <v>0</v>
      </c>
      <c r="I260" s="12"/>
    </row>
    <row r="261" spans="1:9" ht="12.4" hidden="1" customHeight="1">
      <c r="A261" s="11"/>
      <c r="B261" s="1"/>
      <c r="C261" s="34"/>
      <c r="D261" s="160"/>
      <c r="E261" s="161"/>
      <c r="F261" s="39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6"/>
        <v>0</v>
      </c>
      <c r="I261" s="12"/>
    </row>
    <row r="262" spans="1:9" ht="12.4" hidden="1" customHeight="1">
      <c r="A262" s="11"/>
      <c r="B262" s="1"/>
      <c r="C262" s="34"/>
      <c r="D262" s="160"/>
      <c r="E262" s="161"/>
      <c r="F262" s="39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6"/>
        <v>0</v>
      </c>
      <c r="I262" s="12"/>
    </row>
    <row r="263" spans="1:9" ht="12.4" hidden="1" customHeight="1">
      <c r="A263" s="11"/>
      <c r="B263" s="1"/>
      <c r="C263" s="34"/>
      <c r="D263" s="160"/>
      <c r="E263" s="161"/>
      <c r="F263" s="39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6"/>
        <v>0</v>
      </c>
      <c r="I263" s="12"/>
    </row>
    <row r="264" spans="1:9" ht="12.4" hidden="1" customHeight="1">
      <c r="A264" s="11"/>
      <c r="B264" s="1"/>
      <c r="C264" s="34"/>
      <c r="D264" s="160"/>
      <c r="E264" s="161"/>
      <c r="F264" s="39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6"/>
        <v>0</v>
      </c>
      <c r="I264" s="12"/>
    </row>
    <row r="265" spans="1:9" ht="12.4" hidden="1" customHeight="1">
      <c r="A265" s="11"/>
      <c r="B265" s="1"/>
      <c r="C265" s="34"/>
      <c r="D265" s="160"/>
      <c r="E265" s="161"/>
      <c r="F265" s="39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6"/>
        <v>0</v>
      </c>
      <c r="I265" s="12"/>
    </row>
    <row r="266" spans="1:9" ht="12.4" hidden="1" customHeight="1">
      <c r="A266" s="11"/>
      <c r="B266" s="1"/>
      <c r="C266" s="35"/>
      <c r="D266" s="160"/>
      <c r="E266" s="161"/>
      <c r="F266" s="39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>ROUND(IF(ISNUMBER(B266), G266*B266, 0),5)</f>
        <v>0</v>
      </c>
      <c r="I266" s="12"/>
    </row>
    <row r="267" spans="1:9" ht="12" hidden="1" customHeight="1">
      <c r="A267" s="11"/>
      <c r="B267" s="1"/>
      <c r="C267" s="34"/>
      <c r="D267" s="160"/>
      <c r="E267" s="161"/>
      <c r="F267" s="39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ref="H267:H317" si="7">ROUND(IF(ISNUMBER(B267), G267*B267, 0),5)</f>
        <v>0</v>
      </c>
      <c r="I267" s="12"/>
    </row>
    <row r="268" spans="1:9" ht="12.4" hidden="1" customHeight="1">
      <c r="A268" s="11"/>
      <c r="B268" s="1"/>
      <c r="C268" s="34"/>
      <c r="D268" s="160"/>
      <c r="E268" s="161"/>
      <c r="F268" s="39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7"/>
        <v>0</v>
      </c>
      <c r="I268" s="12"/>
    </row>
    <row r="269" spans="1:9" ht="12.4" hidden="1" customHeight="1">
      <c r="A269" s="11"/>
      <c r="B269" s="1"/>
      <c r="C269" s="34"/>
      <c r="D269" s="160"/>
      <c r="E269" s="161"/>
      <c r="F269" s="39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 t="shared" si="7"/>
        <v>0</v>
      </c>
      <c r="I269" s="12"/>
    </row>
    <row r="270" spans="1:9" ht="12.4" hidden="1" customHeight="1">
      <c r="A270" s="11"/>
      <c r="B270" s="1"/>
      <c r="C270" s="34"/>
      <c r="D270" s="160"/>
      <c r="E270" s="161"/>
      <c r="F270" s="39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si="7"/>
        <v>0</v>
      </c>
      <c r="I270" s="12"/>
    </row>
    <row r="271" spans="1:9" ht="12.4" hidden="1" customHeight="1">
      <c r="A271" s="11"/>
      <c r="B271" s="1"/>
      <c r="C271" s="34"/>
      <c r="D271" s="160"/>
      <c r="E271" s="161"/>
      <c r="F271" s="39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7"/>
        <v>0</v>
      </c>
      <c r="I271" s="12"/>
    </row>
    <row r="272" spans="1:9" ht="12.4" hidden="1" customHeight="1">
      <c r="A272" s="11"/>
      <c r="B272" s="1"/>
      <c r="C272" s="34"/>
      <c r="D272" s="160"/>
      <c r="E272" s="161"/>
      <c r="F272" s="39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7"/>
        <v>0</v>
      </c>
      <c r="I272" s="12"/>
    </row>
    <row r="273" spans="1:9" ht="12.4" hidden="1" customHeight="1">
      <c r="A273" s="11"/>
      <c r="B273" s="1"/>
      <c r="C273" s="34"/>
      <c r="D273" s="160"/>
      <c r="E273" s="161"/>
      <c r="F273" s="39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7"/>
        <v>0</v>
      </c>
      <c r="I273" s="12"/>
    </row>
    <row r="274" spans="1:9" ht="12.4" hidden="1" customHeight="1">
      <c r="A274" s="11"/>
      <c r="B274" s="1"/>
      <c r="C274" s="34"/>
      <c r="D274" s="160"/>
      <c r="E274" s="161"/>
      <c r="F274" s="39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7"/>
        <v>0</v>
      </c>
      <c r="I274" s="12"/>
    </row>
    <row r="275" spans="1:9" ht="12.4" hidden="1" customHeight="1">
      <c r="A275" s="11"/>
      <c r="B275" s="1"/>
      <c r="C275" s="34"/>
      <c r="D275" s="160"/>
      <c r="E275" s="161"/>
      <c r="F275" s="39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7"/>
        <v>0</v>
      </c>
      <c r="I275" s="12"/>
    </row>
    <row r="276" spans="1:9" ht="12.4" hidden="1" customHeight="1">
      <c r="A276" s="11"/>
      <c r="B276" s="1"/>
      <c r="C276" s="34"/>
      <c r="D276" s="160"/>
      <c r="E276" s="161"/>
      <c r="F276" s="39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 t="shared" si="7"/>
        <v>0</v>
      </c>
      <c r="I276" s="12"/>
    </row>
    <row r="277" spans="1:9" ht="12.4" hidden="1" customHeight="1">
      <c r="A277" s="11"/>
      <c r="B277" s="1"/>
      <c r="C277" s="34"/>
      <c r="D277" s="160"/>
      <c r="E277" s="161"/>
      <c r="F277" s="39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si="7"/>
        <v>0</v>
      </c>
      <c r="I277" s="12"/>
    </row>
    <row r="278" spans="1:9" ht="12.4" hidden="1" customHeight="1">
      <c r="A278" s="11"/>
      <c r="B278" s="1"/>
      <c r="C278" s="34"/>
      <c r="D278" s="160"/>
      <c r="E278" s="161"/>
      <c r="F278" s="39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7"/>
        <v>0</v>
      </c>
      <c r="I278" s="12"/>
    </row>
    <row r="279" spans="1:9" ht="12.4" hidden="1" customHeight="1">
      <c r="A279" s="11"/>
      <c r="B279" s="1"/>
      <c r="C279" s="34"/>
      <c r="D279" s="160"/>
      <c r="E279" s="161"/>
      <c r="F279" s="39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7"/>
        <v>0</v>
      </c>
      <c r="I279" s="12"/>
    </row>
    <row r="280" spans="1:9" ht="12.4" hidden="1" customHeight="1">
      <c r="A280" s="11"/>
      <c r="B280" s="1"/>
      <c r="C280" s="34"/>
      <c r="D280" s="160"/>
      <c r="E280" s="161"/>
      <c r="F280" s="39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7"/>
        <v>0</v>
      </c>
      <c r="I280" s="12"/>
    </row>
    <row r="281" spans="1:9" ht="12.4" hidden="1" customHeight="1">
      <c r="A281" s="11"/>
      <c r="B281" s="1"/>
      <c r="C281" s="34"/>
      <c r="D281" s="160"/>
      <c r="E281" s="161"/>
      <c r="F281" s="39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7"/>
        <v>0</v>
      </c>
      <c r="I281" s="12"/>
    </row>
    <row r="282" spans="1:9" ht="12.4" hidden="1" customHeight="1">
      <c r="A282" s="11"/>
      <c r="B282" s="1"/>
      <c r="C282" s="34"/>
      <c r="D282" s="160"/>
      <c r="E282" s="161"/>
      <c r="F282" s="39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7"/>
        <v>0</v>
      </c>
      <c r="I282" s="12"/>
    </row>
    <row r="283" spans="1:9" ht="12.4" hidden="1" customHeight="1">
      <c r="A283" s="11"/>
      <c r="B283" s="1"/>
      <c r="C283" s="34"/>
      <c r="D283" s="160"/>
      <c r="E283" s="161"/>
      <c r="F283" s="39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7"/>
        <v>0</v>
      </c>
      <c r="I283" s="12"/>
    </row>
    <row r="284" spans="1:9" ht="12.4" hidden="1" customHeight="1">
      <c r="A284" s="11"/>
      <c r="B284" s="1"/>
      <c r="C284" s="34"/>
      <c r="D284" s="160"/>
      <c r="E284" s="161"/>
      <c r="F284" s="39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7"/>
        <v>0</v>
      </c>
      <c r="I284" s="12"/>
    </row>
    <row r="285" spans="1:9" ht="12.4" hidden="1" customHeight="1">
      <c r="A285" s="11"/>
      <c r="B285" s="1"/>
      <c r="C285" s="34"/>
      <c r="D285" s="160"/>
      <c r="E285" s="161"/>
      <c r="F285" s="39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7"/>
        <v>0</v>
      </c>
      <c r="I285" s="12"/>
    </row>
    <row r="286" spans="1:9" ht="12.4" hidden="1" customHeight="1">
      <c r="A286" s="11"/>
      <c r="B286" s="1"/>
      <c r="C286" s="34"/>
      <c r="D286" s="160"/>
      <c r="E286" s="161"/>
      <c r="F286" s="39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 t="shared" si="7"/>
        <v>0</v>
      </c>
      <c r="I286" s="12"/>
    </row>
    <row r="287" spans="1:9" ht="12.4" hidden="1" customHeight="1">
      <c r="A287" s="11"/>
      <c r="B287" s="1"/>
      <c r="C287" s="34"/>
      <c r="D287" s="160"/>
      <c r="E287" s="161"/>
      <c r="F287" s="39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 t="shared" si="7"/>
        <v>0</v>
      </c>
      <c r="I287" s="12"/>
    </row>
    <row r="288" spans="1:9" ht="12.4" hidden="1" customHeight="1">
      <c r="A288" s="11"/>
      <c r="B288" s="1"/>
      <c r="C288" s="34"/>
      <c r="D288" s="160"/>
      <c r="E288" s="161"/>
      <c r="F288" s="39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 t="shared" si="7"/>
        <v>0</v>
      </c>
      <c r="I288" s="12"/>
    </row>
    <row r="289" spans="1:9" ht="12.4" hidden="1" customHeight="1">
      <c r="A289" s="11"/>
      <c r="B289" s="1"/>
      <c r="C289" s="34"/>
      <c r="D289" s="160"/>
      <c r="E289" s="161"/>
      <c r="F289" s="39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si="7"/>
        <v>0</v>
      </c>
      <c r="I289" s="12"/>
    </row>
    <row r="290" spans="1:9" ht="12.4" hidden="1" customHeight="1">
      <c r="A290" s="11"/>
      <c r="B290" s="1"/>
      <c r="C290" s="35"/>
      <c r="D290" s="160"/>
      <c r="E290" s="161"/>
      <c r="F290" s="39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7"/>
        <v>0</v>
      </c>
      <c r="I290" s="12"/>
    </row>
    <row r="291" spans="1:9" ht="12" hidden="1" customHeight="1">
      <c r="A291" s="11"/>
      <c r="B291" s="1"/>
      <c r="C291" s="34"/>
      <c r="D291" s="160"/>
      <c r="E291" s="161"/>
      <c r="F291" s="39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7"/>
        <v>0</v>
      </c>
      <c r="I291" s="12"/>
    </row>
    <row r="292" spans="1:9" ht="12.4" hidden="1" customHeight="1">
      <c r="A292" s="11"/>
      <c r="B292" s="1"/>
      <c r="C292" s="34"/>
      <c r="D292" s="160"/>
      <c r="E292" s="161"/>
      <c r="F292" s="39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7"/>
        <v>0</v>
      </c>
      <c r="I292" s="12"/>
    </row>
    <row r="293" spans="1:9" ht="12.4" hidden="1" customHeight="1">
      <c r="A293" s="11"/>
      <c r="B293" s="1"/>
      <c r="C293" s="34"/>
      <c r="D293" s="160"/>
      <c r="E293" s="161"/>
      <c r="F293" s="39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7"/>
        <v>0</v>
      </c>
      <c r="I293" s="12"/>
    </row>
    <row r="294" spans="1:9" ht="12.4" hidden="1" customHeight="1">
      <c r="A294" s="11"/>
      <c r="B294" s="1"/>
      <c r="C294" s="34"/>
      <c r="D294" s="160"/>
      <c r="E294" s="161"/>
      <c r="F294" s="39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 t="shared" si="7"/>
        <v>0</v>
      </c>
      <c r="I294" s="12"/>
    </row>
    <row r="295" spans="1:9" ht="12.4" hidden="1" customHeight="1">
      <c r="A295" s="11"/>
      <c r="B295" s="1"/>
      <c r="C295" s="34"/>
      <c r="D295" s="160"/>
      <c r="E295" s="161"/>
      <c r="F295" s="39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si="7"/>
        <v>0</v>
      </c>
      <c r="I295" s="12"/>
    </row>
    <row r="296" spans="1:9" ht="12.4" hidden="1" customHeight="1">
      <c r="A296" s="11"/>
      <c r="B296" s="1"/>
      <c r="C296" s="34"/>
      <c r="D296" s="160"/>
      <c r="E296" s="161"/>
      <c r="F296" s="39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7"/>
        <v>0</v>
      </c>
      <c r="I296" s="12"/>
    </row>
    <row r="297" spans="1:9" ht="12.4" hidden="1" customHeight="1">
      <c r="A297" s="11"/>
      <c r="B297" s="1"/>
      <c r="C297" s="34"/>
      <c r="D297" s="160"/>
      <c r="E297" s="161"/>
      <c r="F297" s="39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7"/>
        <v>0</v>
      </c>
      <c r="I297" s="12"/>
    </row>
    <row r="298" spans="1:9" ht="12.4" hidden="1" customHeight="1">
      <c r="A298" s="11"/>
      <c r="B298" s="1"/>
      <c r="C298" s="34"/>
      <c r="D298" s="160"/>
      <c r="E298" s="161"/>
      <c r="F298" s="39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7"/>
        <v>0</v>
      </c>
      <c r="I298" s="12"/>
    </row>
    <row r="299" spans="1:9" ht="12.4" hidden="1" customHeight="1">
      <c r="A299" s="11"/>
      <c r="B299" s="1"/>
      <c r="C299" s="34"/>
      <c r="D299" s="160"/>
      <c r="E299" s="161"/>
      <c r="F299" s="39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7"/>
        <v>0</v>
      </c>
      <c r="I299" s="12"/>
    </row>
    <row r="300" spans="1:9" ht="12.4" hidden="1" customHeight="1">
      <c r="A300" s="11"/>
      <c r="B300" s="1"/>
      <c r="C300" s="34"/>
      <c r="D300" s="160"/>
      <c r="E300" s="161"/>
      <c r="F300" s="39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7"/>
        <v>0</v>
      </c>
      <c r="I300" s="12"/>
    </row>
    <row r="301" spans="1:9" ht="12.4" hidden="1" customHeight="1">
      <c r="A301" s="11"/>
      <c r="B301" s="1"/>
      <c r="C301" s="34"/>
      <c r="D301" s="160"/>
      <c r="E301" s="161"/>
      <c r="F301" s="39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7"/>
        <v>0</v>
      </c>
      <c r="I301" s="12"/>
    </row>
    <row r="302" spans="1:9" ht="12.4" hidden="1" customHeight="1">
      <c r="A302" s="11"/>
      <c r="B302" s="1"/>
      <c r="C302" s="34"/>
      <c r="D302" s="160"/>
      <c r="E302" s="161"/>
      <c r="F302" s="39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7"/>
        <v>0</v>
      </c>
      <c r="I302" s="12"/>
    </row>
    <row r="303" spans="1:9" ht="12.4" hidden="1" customHeight="1">
      <c r="A303" s="11"/>
      <c r="B303" s="1"/>
      <c r="C303" s="34"/>
      <c r="D303" s="160"/>
      <c r="E303" s="161"/>
      <c r="F303" s="39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7"/>
        <v>0</v>
      </c>
      <c r="I303" s="12"/>
    </row>
    <row r="304" spans="1:9" ht="12.4" hidden="1" customHeight="1">
      <c r="A304" s="11"/>
      <c r="B304" s="1"/>
      <c r="C304" s="34"/>
      <c r="D304" s="160"/>
      <c r="E304" s="161"/>
      <c r="F304" s="39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 t="shared" si="7"/>
        <v>0</v>
      </c>
      <c r="I304" s="12"/>
    </row>
    <row r="305" spans="1:9" ht="12.4" hidden="1" customHeight="1">
      <c r="A305" s="11"/>
      <c r="B305" s="1"/>
      <c r="C305" s="34"/>
      <c r="D305" s="160"/>
      <c r="E305" s="161"/>
      <c r="F305" s="39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 t="shared" si="7"/>
        <v>0</v>
      </c>
      <c r="I305" s="12"/>
    </row>
    <row r="306" spans="1:9" ht="12.4" hidden="1" customHeight="1">
      <c r="A306" s="11"/>
      <c r="B306" s="1"/>
      <c r="C306" s="34"/>
      <c r="D306" s="160"/>
      <c r="E306" s="161"/>
      <c r="F306" s="39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si="7"/>
        <v>0</v>
      </c>
      <c r="I306" s="12"/>
    </row>
    <row r="307" spans="1:9" ht="12.4" hidden="1" customHeight="1">
      <c r="A307" s="11"/>
      <c r="B307" s="1"/>
      <c r="C307" s="34"/>
      <c r="D307" s="160"/>
      <c r="E307" s="161"/>
      <c r="F307" s="39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7"/>
        <v>0</v>
      </c>
      <c r="I307" s="12"/>
    </row>
    <row r="308" spans="1:9" ht="12.4" hidden="1" customHeight="1">
      <c r="A308" s="11"/>
      <c r="B308" s="1"/>
      <c r="C308" s="34"/>
      <c r="D308" s="160"/>
      <c r="E308" s="161"/>
      <c r="F308" s="39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7"/>
        <v>0</v>
      </c>
      <c r="I308" s="12"/>
    </row>
    <row r="309" spans="1:9" ht="12.4" hidden="1" customHeight="1">
      <c r="A309" s="11"/>
      <c r="B309" s="1"/>
      <c r="C309" s="34"/>
      <c r="D309" s="160"/>
      <c r="E309" s="161"/>
      <c r="F309" s="39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7"/>
        <v>0</v>
      </c>
      <c r="I309" s="12"/>
    </row>
    <row r="310" spans="1:9" ht="12.4" hidden="1" customHeight="1">
      <c r="A310" s="11"/>
      <c r="B310" s="1"/>
      <c r="C310" s="34"/>
      <c r="D310" s="160"/>
      <c r="E310" s="161"/>
      <c r="F310" s="39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7"/>
        <v>0</v>
      </c>
      <c r="I310" s="12"/>
    </row>
    <row r="311" spans="1:9" ht="12.4" hidden="1" customHeight="1">
      <c r="A311" s="11"/>
      <c r="B311" s="1"/>
      <c r="C311" s="34"/>
      <c r="D311" s="160"/>
      <c r="E311" s="161"/>
      <c r="F311" s="39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7"/>
        <v>0</v>
      </c>
      <c r="I311" s="12"/>
    </row>
    <row r="312" spans="1:9" ht="12.4" hidden="1" customHeight="1">
      <c r="A312" s="11"/>
      <c r="B312" s="1"/>
      <c r="C312" s="34"/>
      <c r="D312" s="160"/>
      <c r="E312" s="161"/>
      <c r="F312" s="39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7"/>
        <v>0</v>
      </c>
      <c r="I312" s="12"/>
    </row>
    <row r="313" spans="1:9" ht="12.4" hidden="1" customHeight="1">
      <c r="A313" s="11"/>
      <c r="B313" s="1"/>
      <c r="C313" s="34"/>
      <c r="D313" s="160"/>
      <c r="E313" s="161"/>
      <c r="F313" s="39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7"/>
        <v>0</v>
      </c>
      <c r="I313" s="12"/>
    </row>
    <row r="314" spans="1:9" ht="12.4" hidden="1" customHeight="1">
      <c r="A314" s="11"/>
      <c r="B314" s="1"/>
      <c r="C314" s="34"/>
      <c r="D314" s="160"/>
      <c r="E314" s="161"/>
      <c r="F314" s="39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7"/>
        <v>0</v>
      </c>
      <c r="I314" s="12"/>
    </row>
    <row r="315" spans="1:9" ht="12.4" hidden="1" customHeight="1">
      <c r="A315" s="11"/>
      <c r="B315" s="1"/>
      <c r="C315" s="34"/>
      <c r="D315" s="160"/>
      <c r="E315" s="161"/>
      <c r="F315" s="39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7"/>
        <v>0</v>
      </c>
      <c r="I315" s="12"/>
    </row>
    <row r="316" spans="1:9" ht="12.4" hidden="1" customHeight="1">
      <c r="A316" s="11"/>
      <c r="B316" s="1"/>
      <c r="C316" s="34"/>
      <c r="D316" s="160"/>
      <c r="E316" s="161"/>
      <c r="F316" s="39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7"/>
        <v>0</v>
      </c>
      <c r="I316" s="12"/>
    </row>
    <row r="317" spans="1:9" ht="12.4" hidden="1" customHeight="1">
      <c r="A317" s="11"/>
      <c r="B317" s="1"/>
      <c r="C317" s="34"/>
      <c r="D317" s="160"/>
      <c r="E317" s="161"/>
      <c r="F317" s="39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7"/>
        <v>0</v>
      </c>
      <c r="I317" s="12"/>
    </row>
    <row r="318" spans="1:9" ht="12.4" hidden="1" customHeight="1">
      <c r="A318" s="11"/>
      <c r="B318" s="1"/>
      <c r="C318" s="35"/>
      <c r="D318" s="160"/>
      <c r="E318" s="161"/>
      <c r="F318" s="39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>ROUND(IF(ISNUMBER(B318), G318*B318, 0),5)</f>
        <v>0</v>
      </c>
      <c r="I318" s="12"/>
    </row>
    <row r="319" spans="1:9" ht="12" hidden="1" customHeight="1">
      <c r="A319" s="11"/>
      <c r="B319" s="1"/>
      <c r="C319" s="34"/>
      <c r="D319" s="160"/>
      <c r="E319" s="161"/>
      <c r="F319" s="39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ref="H319:H373" si="8">ROUND(IF(ISNUMBER(B319), G319*B319, 0),5)</f>
        <v>0</v>
      </c>
      <c r="I319" s="12"/>
    </row>
    <row r="320" spans="1:9" ht="12.4" hidden="1" customHeight="1">
      <c r="A320" s="11"/>
      <c r="B320" s="1"/>
      <c r="C320" s="34"/>
      <c r="D320" s="160"/>
      <c r="E320" s="161"/>
      <c r="F320" s="39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8"/>
        <v>0</v>
      </c>
      <c r="I320" s="12"/>
    </row>
    <row r="321" spans="1:9" ht="12.4" hidden="1" customHeight="1">
      <c r="A321" s="11"/>
      <c r="B321" s="1"/>
      <c r="C321" s="34"/>
      <c r="D321" s="160"/>
      <c r="E321" s="161"/>
      <c r="F321" s="39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8"/>
        <v>0</v>
      </c>
      <c r="I321" s="12"/>
    </row>
    <row r="322" spans="1:9" ht="12.4" hidden="1" customHeight="1">
      <c r="A322" s="11"/>
      <c r="B322" s="1"/>
      <c r="C322" s="34"/>
      <c r="D322" s="160"/>
      <c r="E322" s="161"/>
      <c r="F322" s="39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8"/>
        <v>0</v>
      </c>
      <c r="I322" s="12"/>
    </row>
    <row r="323" spans="1:9" ht="12.4" hidden="1" customHeight="1">
      <c r="A323" s="11"/>
      <c r="B323" s="1"/>
      <c r="C323" s="34"/>
      <c r="D323" s="160"/>
      <c r="E323" s="161"/>
      <c r="F323" s="39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8"/>
        <v>0</v>
      </c>
      <c r="I323" s="12"/>
    </row>
    <row r="324" spans="1:9" ht="12.4" hidden="1" customHeight="1">
      <c r="A324" s="11"/>
      <c r="B324" s="1"/>
      <c r="C324" s="34"/>
      <c r="D324" s="160"/>
      <c r="E324" s="161"/>
      <c r="F324" s="39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8"/>
        <v>0</v>
      </c>
      <c r="I324" s="12"/>
    </row>
    <row r="325" spans="1:9" ht="12.4" hidden="1" customHeight="1">
      <c r="A325" s="11"/>
      <c r="B325" s="1"/>
      <c r="C325" s="34"/>
      <c r="D325" s="160"/>
      <c r="E325" s="161"/>
      <c r="F325" s="39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8"/>
        <v>0</v>
      </c>
      <c r="I325" s="12"/>
    </row>
    <row r="326" spans="1:9" ht="12.4" hidden="1" customHeight="1">
      <c r="A326" s="11"/>
      <c r="B326" s="1"/>
      <c r="C326" s="34"/>
      <c r="D326" s="160"/>
      <c r="E326" s="161"/>
      <c r="F326" s="39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 t="shared" si="8"/>
        <v>0</v>
      </c>
      <c r="I326" s="12"/>
    </row>
    <row r="327" spans="1:9" ht="12.4" hidden="1" customHeight="1">
      <c r="A327" s="11"/>
      <c r="B327" s="1"/>
      <c r="C327" s="34"/>
      <c r="D327" s="160"/>
      <c r="E327" s="161"/>
      <c r="F327" s="39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si="8"/>
        <v>0</v>
      </c>
      <c r="I327" s="12"/>
    </row>
    <row r="328" spans="1:9" ht="12.4" hidden="1" customHeight="1">
      <c r="A328" s="11"/>
      <c r="B328" s="1"/>
      <c r="C328" s="34"/>
      <c r="D328" s="160"/>
      <c r="E328" s="161"/>
      <c r="F328" s="39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8"/>
        <v>0</v>
      </c>
      <c r="I328" s="12"/>
    </row>
    <row r="329" spans="1:9" ht="12.4" hidden="1" customHeight="1">
      <c r="A329" s="11"/>
      <c r="B329" s="1"/>
      <c r="C329" s="34"/>
      <c r="D329" s="160"/>
      <c r="E329" s="161"/>
      <c r="F329" s="39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8"/>
        <v>0</v>
      </c>
      <c r="I329" s="12"/>
    </row>
    <row r="330" spans="1:9" ht="12.4" hidden="1" customHeight="1">
      <c r="A330" s="11"/>
      <c r="B330" s="1"/>
      <c r="C330" s="34"/>
      <c r="D330" s="160"/>
      <c r="E330" s="161"/>
      <c r="F330" s="39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8"/>
        <v>0</v>
      </c>
      <c r="I330" s="12"/>
    </row>
    <row r="331" spans="1:9" ht="12.4" hidden="1" customHeight="1">
      <c r="A331" s="11"/>
      <c r="B331" s="1"/>
      <c r="C331" s="34"/>
      <c r="D331" s="160"/>
      <c r="E331" s="161"/>
      <c r="F331" s="39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8"/>
        <v>0</v>
      </c>
      <c r="I331" s="12"/>
    </row>
    <row r="332" spans="1:9" ht="12.4" hidden="1" customHeight="1">
      <c r="A332" s="11"/>
      <c r="B332" s="1"/>
      <c r="C332" s="34"/>
      <c r="D332" s="160"/>
      <c r="E332" s="161"/>
      <c r="F332" s="39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8"/>
        <v>0</v>
      </c>
      <c r="I332" s="12"/>
    </row>
    <row r="333" spans="1:9" ht="12.4" hidden="1" customHeight="1">
      <c r="A333" s="11"/>
      <c r="B333" s="1"/>
      <c r="C333" s="34"/>
      <c r="D333" s="160"/>
      <c r="E333" s="161"/>
      <c r="F333" s="39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 t="shared" si="8"/>
        <v>0</v>
      </c>
      <c r="I333" s="12"/>
    </row>
    <row r="334" spans="1:9" ht="12.4" hidden="1" customHeight="1">
      <c r="A334" s="11"/>
      <c r="B334" s="1"/>
      <c r="C334" s="35"/>
      <c r="D334" s="160"/>
      <c r="E334" s="161"/>
      <c r="F334" s="39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si="8"/>
        <v>0</v>
      </c>
      <c r="I334" s="12"/>
    </row>
    <row r="335" spans="1:9" ht="12.4" hidden="1" customHeight="1">
      <c r="A335" s="11"/>
      <c r="B335" s="1"/>
      <c r="C335" s="35"/>
      <c r="D335" s="160"/>
      <c r="E335" s="161"/>
      <c r="F335" s="39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8"/>
        <v>0</v>
      </c>
      <c r="I335" s="12"/>
    </row>
    <row r="336" spans="1:9" ht="12.4" hidden="1" customHeight="1">
      <c r="A336" s="11"/>
      <c r="B336" s="1"/>
      <c r="C336" s="34"/>
      <c r="D336" s="160"/>
      <c r="E336" s="161"/>
      <c r="F336" s="39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8"/>
        <v>0</v>
      </c>
      <c r="I336" s="12"/>
    </row>
    <row r="337" spans="1:9" ht="12.4" hidden="1" customHeight="1">
      <c r="A337" s="11"/>
      <c r="B337" s="1"/>
      <c r="C337" s="34"/>
      <c r="D337" s="160"/>
      <c r="E337" s="161"/>
      <c r="F337" s="39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8"/>
        <v>0</v>
      </c>
      <c r="I337" s="12"/>
    </row>
    <row r="338" spans="1:9" ht="12.4" hidden="1" customHeight="1">
      <c r="A338" s="11"/>
      <c r="B338" s="1"/>
      <c r="C338" s="34"/>
      <c r="D338" s="160"/>
      <c r="E338" s="161"/>
      <c r="F338" s="39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8"/>
        <v>0</v>
      </c>
      <c r="I338" s="12"/>
    </row>
    <row r="339" spans="1:9" ht="12.4" hidden="1" customHeight="1">
      <c r="A339" s="11"/>
      <c r="B339" s="1"/>
      <c r="C339" s="34"/>
      <c r="D339" s="160"/>
      <c r="E339" s="161"/>
      <c r="F339" s="39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8"/>
        <v>0</v>
      </c>
      <c r="I339" s="12"/>
    </row>
    <row r="340" spans="1:9" ht="12.4" hidden="1" customHeight="1">
      <c r="A340" s="11"/>
      <c r="B340" s="1"/>
      <c r="C340" s="34"/>
      <c r="D340" s="160"/>
      <c r="E340" s="161"/>
      <c r="F340" s="39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8"/>
        <v>0</v>
      </c>
      <c r="I340" s="12"/>
    </row>
    <row r="341" spans="1:9" ht="12.4" hidden="1" customHeight="1">
      <c r="A341" s="11"/>
      <c r="B341" s="1"/>
      <c r="C341" s="34"/>
      <c r="D341" s="160"/>
      <c r="E341" s="161"/>
      <c r="F341" s="39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8"/>
        <v>0</v>
      </c>
      <c r="I341" s="12"/>
    </row>
    <row r="342" spans="1:9" ht="12.4" hidden="1" customHeight="1">
      <c r="A342" s="11"/>
      <c r="B342" s="1"/>
      <c r="C342" s="34"/>
      <c r="D342" s="160"/>
      <c r="E342" s="161"/>
      <c r="F342" s="39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8"/>
        <v>0</v>
      </c>
      <c r="I342" s="12"/>
    </row>
    <row r="343" spans="1:9" ht="12.4" hidden="1" customHeight="1">
      <c r="A343" s="11"/>
      <c r="B343" s="1"/>
      <c r="C343" s="34"/>
      <c r="D343" s="160"/>
      <c r="E343" s="161"/>
      <c r="F343" s="39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 t="shared" si="8"/>
        <v>0</v>
      </c>
      <c r="I343" s="12"/>
    </row>
    <row r="344" spans="1:9" ht="12.4" hidden="1" customHeight="1">
      <c r="A344" s="11"/>
      <c r="B344" s="1"/>
      <c r="C344" s="34"/>
      <c r="D344" s="160"/>
      <c r="E344" s="161"/>
      <c r="F344" s="39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 t="shared" si="8"/>
        <v>0</v>
      </c>
      <c r="I344" s="12"/>
    </row>
    <row r="345" spans="1:9" ht="12.4" hidden="1" customHeight="1">
      <c r="A345" s="11"/>
      <c r="B345" s="1"/>
      <c r="C345" s="34"/>
      <c r="D345" s="160"/>
      <c r="E345" s="161"/>
      <c r="F345" s="39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si="8"/>
        <v>0</v>
      </c>
      <c r="I345" s="12"/>
    </row>
    <row r="346" spans="1:9" ht="12.4" hidden="1" customHeight="1">
      <c r="A346" s="11"/>
      <c r="B346" s="1"/>
      <c r="C346" s="35"/>
      <c r="D346" s="160"/>
      <c r="E346" s="161"/>
      <c r="F346" s="39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8"/>
        <v>0</v>
      </c>
      <c r="I346" s="12"/>
    </row>
    <row r="347" spans="1:9" ht="12" hidden="1" customHeight="1">
      <c r="A347" s="11"/>
      <c r="B347" s="1"/>
      <c r="C347" s="34"/>
      <c r="D347" s="160"/>
      <c r="E347" s="161"/>
      <c r="F347" s="39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8"/>
        <v>0</v>
      </c>
      <c r="I347" s="12"/>
    </row>
    <row r="348" spans="1:9" ht="12.4" hidden="1" customHeight="1">
      <c r="A348" s="11"/>
      <c r="B348" s="1"/>
      <c r="C348" s="34"/>
      <c r="D348" s="160"/>
      <c r="E348" s="161"/>
      <c r="F348" s="39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8"/>
        <v>0</v>
      </c>
      <c r="I348" s="12"/>
    </row>
    <row r="349" spans="1:9" ht="12.4" hidden="1" customHeight="1">
      <c r="A349" s="11"/>
      <c r="B349" s="1"/>
      <c r="C349" s="34"/>
      <c r="D349" s="160"/>
      <c r="E349" s="161"/>
      <c r="F349" s="39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8"/>
        <v>0</v>
      </c>
      <c r="I349" s="12"/>
    </row>
    <row r="350" spans="1:9" ht="12.4" hidden="1" customHeight="1">
      <c r="A350" s="11"/>
      <c r="B350" s="1"/>
      <c r="C350" s="34"/>
      <c r="D350" s="160"/>
      <c r="E350" s="161"/>
      <c r="F350" s="39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8"/>
        <v>0</v>
      </c>
      <c r="I350" s="12"/>
    </row>
    <row r="351" spans="1:9" ht="12.4" hidden="1" customHeight="1">
      <c r="A351" s="11"/>
      <c r="B351" s="1"/>
      <c r="C351" s="34"/>
      <c r="D351" s="160"/>
      <c r="E351" s="161"/>
      <c r="F351" s="39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8"/>
        <v>0</v>
      </c>
      <c r="I351" s="12"/>
    </row>
    <row r="352" spans="1:9" ht="12.4" hidden="1" customHeight="1">
      <c r="A352" s="11"/>
      <c r="B352" s="1"/>
      <c r="C352" s="34"/>
      <c r="D352" s="160"/>
      <c r="E352" s="161"/>
      <c r="F352" s="39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8"/>
        <v>0</v>
      </c>
      <c r="I352" s="12"/>
    </row>
    <row r="353" spans="1:9" ht="12.4" hidden="1" customHeight="1">
      <c r="A353" s="11"/>
      <c r="B353" s="1"/>
      <c r="C353" s="34"/>
      <c r="D353" s="160"/>
      <c r="E353" s="161"/>
      <c r="F353" s="39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8"/>
        <v>0</v>
      </c>
      <c r="I353" s="12"/>
    </row>
    <row r="354" spans="1:9" ht="12.4" hidden="1" customHeight="1">
      <c r="A354" s="11"/>
      <c r="B354" s="1"/>
      <c r="C354" s="34"/>
      <c r="D354" s="160"/>
      <c r="E354" s="161"/>
      <c r="F354" s="39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8"/>
        <v>0</v>
      </c>
      <c r="I354" s="12"/>
    </row>
    <row r="355" spans="1:9" ht="12.4" hidden="1" customHeight="1">
      <c r="A355" s="11"/>
      <c r="B355" s="1"/>
      <c r="C355" s="34"/>
      <c r="D355" s="160"/>
      <c r="E355" s="161"/>
      <c r="F355" s="39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8"/>
        <v>0</v>
      </c>
      <c r="I355" s="12"/>
    </row>
    <row r="356" spans="1:9" ht="12.4" hidden="1" customHeight="1">
      <c r="A356" s="11"/>
      <c r="B356" s="1"/>
      <c r="C356" s="34"/>
      <c r="D356" s="160"/>
      <c r="E356" s="161"/>
      <c r="F356" s="39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8"/>
        <v>0</v>
      </c>
      <c r="I356" s="12"/>
    </row>
    <row r="357" spans="1:9" ht="12.4" hidden="1" customHeight="1">
      <c r="A357" s="11"/>
      <c r="B357" s="1"/>
      <c r="C357" s="34"/>
      <c r="D357" s="160"/>
      <c r="E357" s="161"/>
      <c r="F357" s="39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8"/>
        <v>0</v>
      </c>
      <c r="I357" s="12"/>
    </row>
    <row r="358" spans="1:9" ht="12.4" hidden="1" customHeight="1">
      <c r="A358" s="11"/>
      <c r="B358" s="1"/>
      <c r="C358" s="34"/>
      <c r="D358" s="160"/>
      <c r="E358" s="161"/>
      <c r="F358" s="39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8"/>
        <v>0</v>
      </c>
      <c r="I358" s="12"/>
    </row>
    <row r="359" spans="1:9" ht="12.4" hidden="1" customHeight="1">
      <c r="A359" s="11"/>
      <c r="B359" s="1"/>
      <c r="C359" s="34"/>
      <c r="D359" s="160"/>
      <c r="E359" s="161"/>
      <c r="F359" s="39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8"/>
        <v>0</v>
      </c>
      <c r="I359" s="12"/>
    </row>
    <row r="360" spans="1:9" ht="12.4" hidden="1" customHeight="1">
      <c r="A360" s="11"/>
      <c r="B360" s="1"/>
      <c r="C360" s="34"/>
      <c r="D360" s="160"/>
      <c r="E360" s="161"/>
      <c r="F360" s="39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8"/>
        <v>0</v>
      </c>
      <c r="I360" s="12"/>
    </row>
    <row r="361" spans="1:9" ht="12.4" hidden="1" customHeight="1">
      <c r="A361" s="11"/>
      <c r="B361" s="1"/>
      <c r="C361" s="34"/>
      <c r="D361" s="160"/>
      <c r="E361" s="161"/>
      <c r="F361" s="39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8"/>
        <v>0</v>
      </c>
      <c r="I361" s="12"/>
    </row>
    <row r="362" spans="1:9" ht="12.4" hidden="1" customHeight="1">
      <c r="A362" s="11"/>
      <c r="B362" s="1"/>
      <c r="C362" s="34"/>
      <c r="D362" s="160"/>
      <c r="E362" s="161"/>
      <c r="F362" s="39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8"/>
        <v>0</v>
      </c>
      <c r="I362" s="12"/>
    </row>
    <row r="363" spans="1:9" ht="12.4" hidden="1" customHeight="1">
      <c r="A363" s="11"/>
      <c r="B363" s="1"/>
      <c r="C363" s="34"/>
      <c r="D363" s="160"/>
      <c r="E363" s="161"/>
      <c r="F363" s="39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8"/>
        <v>0</v>
      </c>
      <c r="I363" s="12"/>
    </row>
    <row r="364" spans="1:9" ht="12.4" hidden="1" customHeight="1">
      <c r="A364" s="11"/>
      <c r="B364" s="1"/>
      <c r="C364" s="34"/>
      <c r="D364" s="160"/>
      <c r="E364" s="161"/>
      <c r="F364" s="39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8"/>
        <v>0</v>
      </c>
      <c r="I364" s="12"/>
    </row>
    <row r="365" spans="1:9" ht="12.4" hidden="1" customHeight="1">
      <c r="A365" s="11"/>
      <c r="B365" s="1"/>
      <c r="C365" s="34"/>
      <c r="D365" s="160"/>
      <c r="E365" s="161"/>
      <c r="F365" s="39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8"/>
        <v>0</v>
      </c>
      <c r="I365" s="12"/>
    </row>
    <row r="366" spans="1:9" ht="12.4" hidden="1" customHeight="1">
      <c r="A366" s="11"/>
      <c r="B366" s="1"/>
      <c r="C366" s="34"/>
      <c r="D366" s="160"/>
      <c r="E366" s="161"/>
      <c r="F366" s="39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8"/>
        <v>0</v>
      </c>
      <c r="I366" s="12"/>
    </row>
    <row r="367" spans="1:9" ht="12.4" hidden="1" customHeight="1">
      <c r="A367" s="11"/>
      <c r="B367" s="1"/>
      <c r="C367" s="34"/>
      <c r="D367" s="160"/>
      <c r="E367" s="161"/>
      <c r="F367" s="39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8"/>
        <v>0</v>
      </c>
      <c r="I367" s="12"/>
    </row>
    <row r="368" spans="1:9" ht="12.4" hidden="1" customHeight="1">
      <c r="A368" s="11"/>
      <c r="B368" s="1"/>
      <c r="C368" s="34"/>
      <c r="D368" s="160"/>
      <c r="E368" s="161"/>
      <c r="F368" s="39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8"/>
        <v>0</v>
      </c>
      <c r="I368" s="12"/>
    </row>
    <row r="369" spans="1:9" ht="12.4" hidden="1" customHeight="1">
      <c r="A369" s="11"/>
      <c r="B369" s="1"/>
      <c r="C369" s="34"/>
      <c r="D369" s="160"/>
      <c r="E369" s="161"/>
      <c r="F369" s="39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8"/>
        <v>0</v>
      </c>
      <c r="I369" s="12"/>
    </row>
    <row r="370" spans="1:9" ht="12.4" hidden="1" customHeight="1">
      <c r="A370" s="11"/>
      <c r="B370" s="1"/>
      <c r="C370" s="34"/>
      <c r="D370" s="160"/>
      <c r="E370" s="161"/>
      <c r="F370" s="39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8"/>
        <v>0</v>
      </c>
      <c r="I370" s="12"/>
    </row>
    <row r="371" spans="1:9" ht="12.4" hidden="1" customHeight="1">
      <c r="A371" s="11"/>
      <c r="B371" s="1"/>
      <c r="C371" s="34"/>
      <c r="D371" s="160"/>
      <c r="E371" s="161"/>
      <c r="F371" s="39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8"/>
        <v>0</v>
      </c>
      <c r="I371" s="12"/>
    </row>
    <row r="372" spans="1:9" ht="12.4" hidden="1" customHeight="1">
      <c r="A372" s="11"/>
      <c r="B372" s="1"/>
      <c r="C372" s="34"/>
      <c r="D372" s="160"/>
      <c r="E372" s="161"/>
      <c r="F372" s="39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8"/>
        <v>0</v>
      </c>
      <c r="I372" s="12"/>
    </row>
    <row r="373" spans="1:9" ht="12.4" hidden="1" customHeight="1">
      <c r="A373" s="11"/>
      <c r="B373" s="1"/>
      <c r="C373" s="34"/>
      <c r="D373" s="160"/>
      <c r="E373" s="161"/>
      <c r="F373" s="39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si="8"/>
        <v>0</v>
      </c>
      <c r="I373" s="12"/>
    </row>
    <row r="374" spans="1:9" ht="12.4" hidden="1" customHeight="1">
      <c r="A374" s="11"/>
      <c r="B374" s="1"/>
      <c r="C374" s="35"/>
      <c r="D374" s="160"/>
      <c r="E374" s="161"/>
      <c r="F374" s="39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>ROUND(IF(ISNUMBER(B374), G374*B374, 0),5)</f>
        <v>0</v>
      </c>
      <c r="I374" s="12"/>
    </row>
    <row r="375" spans="1:9" ht="12" hidden="1" customHeight="1">
      <c r="A375" s="11"/>
      <c r="B375" s="1"/>
      <c r="C375" s="34"/>
      <c r="D375" s="160"/>
      <c r="E375" s="161"/>
      <c r="F375" s="39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ref="H375:H425" si="9">ROUND(IF(ISNUMBER(B375), G375*B375, 0),5)</f>
        <v>0</v>
      </c>
      <c r="I375" s="12"/>
    </row>
    <row r="376" spans="1:9" ht="12.4" hidden="1" customHeight="1">
      <c r="A376" s="11"/>
      <c r="B376" s="1"/>
      <c r="C376" s="34"/>
      <c r="D376" s="160"/>
      <c r="E376" s="161"/>
      <c r="F376" s="39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9"/>
        <v>0</v>
      </c>
      <c r="I376" s="12"/>
    </row>
    <row r="377" spans="1:9" ht="12.4" hidden="1" customHeight="1">
      <c r="A377" s="11"/>
      <c r="B377" s="1"/>
      <c r="C377" s="34"/>
      <c r="D377" s="160"/>
      <c r="E377" s="161"/>
      <c r="F377" s="39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9"/>
        <v>0</v>
      </c>
      <c r="I377" s="12"/>
    </row>
    <row r="378" spans="1:9" ht="12.4" hidden="1" customHeight="1">
      <c r="A378" s="11"/>
      <c r="B378" s="1"/>
      <c r="C378" s="34"/>
      <c r="D378" s="160"/>
      <c r="E378" s="161"/>
      <c r="F378" s="39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 t="shared" si="9"/>
        <v>0</v>
      </c>
      <c r="I378" s="12"/>
    </row>
    <row r="379" spans="1:9" ht="12.4" hidden="1" customHeight="1">
      <c r="A379" s="11"/>
      <c r="B379" s="1"/>
      <c r="C379" s="34"/>
      <c r="D379" s="160"/>
      <c r="E379" s="161"/>
      <c r="F379" s="39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si="9"/>
        <v>0</v>
      </c>
      <c r="I379" s="12"/>
    </row>
    <row r="380" spans="1:9" ht="12.4" hidden="1" customHeight="1">
      <c r="A380" s="11"/>
      <c r="B380" s="1"/>
      <c r="C380" s="34"/>
      <c r="D380" s="160"/>
      <c r="E380" s="161"/>
      <c r="F380" s="39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9"/>
        <v>0</v>
      </c>
      <c r="I380" s="12"/>
    </row>
    <row r="381" spans="1:9" ht="12.4" hidden="1" customHeight="1">
      <c r="A381" s="11"/>
      <c r="B381" s="1"/>
      <c r="C381" s="34"/>
      <c r="D381" s="160"/>
      <c r="E381" s="161"/>
      <c r="F381" s="39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9"/>
        <v>0</v>
      </c>
      <c r="I381" s="12"/>
    </row>
    <row r="382" spans="1:9" ht="12.4" hidden="1" customHeight="1">
      <c r="A382" s="11"/>
      <c r="B382" s="1"/>
      <c r="C382" s="34"/>
      <c r="D382" s="160"/>
      <c r="E382" s="161"/>
      <c r="F382" s="39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9"/>
        <v>0</v>
      </c>
      <c r="I382" s="12"/>
    </row>
    <row r="383" spans="1:9" ht="12.4" hidden="1" customHeight="1">
      <c r="A383" s="11"/>
      <c r="B383" s="1"/>
      <c r="C383" s="34"/>
      <c r="D383" s="160"/>
      <c r="E383" s="161"/>
      <c r="F383" s="39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9"/>
        <v>0</v>
      </c>
      <c r="I383" s="12"/>
    </row>
    <row r="384" spans="1:9" ht="12.4" hidden="1" customHeight="1">
      <c r="A384" s="11"/>
      <c r="B384" s="1"/>
      <c r="C384" s="34"/>
      <c r="D384" s="160"/>
      <c r="E384" s="161"/>
      <c r="F384" s="39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9"/>
        <v>0</v>
      </c>
      <c r="I384" s="12"/>
    </row>
    <row r="385" spans="1:9" ht="12.4" hidden="1" customHeight="1">
      <c r="A385" s="11"/>
      <c r="B385" s="1"/>
      <c r="C385" s="34"/>
      <c r="D385" s="160"/>
      <c r="E385" s="161"/>
      <c r="F385" s="39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 t="shared" si="9"/>
        <v>0</v>
      </c>
      <c r="I385" s="12"/>
    </row>
    <row r="386" spans="1:9" ht="12.4" hidden="1" customHeight="1">
      <c r="A386" s="11"/>
      <c r="B386" s="1"/>
      <c r="C386" s="34"/>
      <c r="D386" s="160"/>
      <c r="E386" s="161"/>
      <c r="F386" s="39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si="9"/>
        <v>0</v>
      </c>
      <c r="I386" s="12"/>
    </row>
    <row r="387" spans="1:9" ht="12.4" hidden="1" customHeight="1">
      <c r="A387" s="11"/>
      <c r="B387" s="1"/>
      <c r="C387" s="34"/>
      <c r="D387" s="160"/>
      <c r="E387" s="161"/>
      <c r="F387" s="39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9"/>
        <v>0</v>
      </c>
      <c r="I387" s="12"/>
    </row>
    <row r="388" spans="1:9" ht="12.4" hidden="1" customHeight="1">
      <c r="A388" s="11"/>
      <c r="B388" s="1"/>
      <c r="C388" s="34"/>
      <c r="D388" s="160"/>
      <c r="E388" s="161"/>
      <c r="F388" s="39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9"/>
        <v>0</v>
      </c>
      <c r="I388" s="12"/>
    </row>
    <row r="389" spans="1:9" ht="12.4" hidden="1" customHeight="1">
      <c r="A389" s="11"/>
      <c r="B389" s="1"/>
      <c r="C389" s="34"/>
      <c r="D389" s="160"/>
      <c r="E389" s="161"/>
      <c r="F389" s="39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9"/>
        <v>0</v>
      </c>
      <c r="I389" s="12"/>
    </row>
    <row r="390" spans="1:9" ht="12.4" hidden="1" customHeight="1">
      <c r="A390" s="11"/>
      <c r="B390" s="1"/>
      <c r="C390" s="34"/>
      <c r="D390" s="160"/>
      <c r="E390" s="161"/>
      <c r="F390" s="39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9"/>
        <v>0</v>
      </c>
      <c r="I390" s="12"/>
    </row>
    <row r="391" spans="1:9" ht="12.4" hidden="1" customHeight="1">
      <c r="A391" s="11"/>
      <c r="B391" s="1"/>
      <c r="C391" s="34"/>
      <c r="D391" s="160"/>
      <c r="E391" s="161"/>
      <c r="F391" s="39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9"/>
        <v>0</v>
      </c>
      <c r="I391" s="12"/>
    </row>
    <row r="392" spans="1:9" ht="12.4" hidden="1" customHeight="1">
      <c r="A392" s="11"/>
      <c r="B392" s="1"/>
      <c r="C392" s="34"/>
      <c r="D392" s="160"/>
      <c r="E392" s="161"/>
      <c r="F392" s="39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9"/>
        <v>0</v>
      </c>
      <c r="I392" s="12"/>
    </row>
    <row r="393" spans="1:9" ht="12.4" hidden="1" customHeight="1">
      <c r="A393" s="11"/>
      <c r="B393" s="1"/>
      <c r="C393" s="34"/>
      <c r="D393" s="160"/>
      <c r="E393" s="161"/>
      <c r="F393" s="39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9"/>
        <v>0</v>
      </c>
      <c r="I393" s="12"/>
    </row>
    <row r="394" spans="1:9" ht="12.4" hidden="1" customHeight="1">
      <c r="A394" s="11"/>
      <c r="B394" s="1"/>
      <c r="C394" s="34"/>
      <c r="D394" s="160"/>
      <c r="E394" s="161"/>
      <c r="F394" s="39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9"/>
        <v>0</v>
      </c>
      <c r="I394" s="12"/>
    </row>
    <row r="395" spans="1:9" ht="12.4" hidden="1" customHeight="1">
      <c r="A395" s="11"/>
      <c r="B395" s="1"/>
      <c r="C395" s="34"/>
      <c r="D395" s="160"/>
      <c r="E395" s="161"/>
      <c r="F395" s="39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 t="shared" si="9"/>
        <v>0</v>
      </c>
      <c r="I395" s="12"/>
    </row>
    <row r="396" spans="1:9" ht="12.4" hidden="1" customHeight="1">
      <c r="A396" s="11"/>
      <c r="B396" s="1"/>
      <c r="C396" s="34"/>
      <c r="D396" s="160"/>
      <c r="E396" s="161"/>
      <c r="F396" s="39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 t="shared" si="9"/>
        <v>0</v>
      </c>
      <c r="I396" s="12"/>
    </row>
    <row r="397" spans="1:9" ht="12.4" hidden="1" customHeight="1">
      <c r="A397" s="11"/>
      <c r="B397" s="1"/>
      <c r="C397" s="34"/>
      <c r="D397" s="160"/>
      <c r="E397" s="161"/>
      <c r="F397" s="39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si="9"/>
        <v>0</v>
      </c>
      <c r="I397" s="12"/>
    </row>
    <row r="398" spans="1:9" ht="12.4" hidden="1" customHeight="1">
      <c r="A398" s="11"/>
      <c r="B398" s="1"/>
      <c r="C398" s="35"/>
      <c r="D398" s="160"/>
      <c r="E398" s="161"/>
      <c r="F398" s="39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9"/>
        <v>0</v>
      </c>
      <c r="I398" s="12"/>
    </row>
    <row r="399" spans="1:9" ht="12" hidden="1" customHeight="1">
      <c r="A399" s="11"/>
      <c r="B399" s="1"/>
      <c r="C399" s="34"/>
      <c r="D399" s="160"/>
      <c r="E399" s="161"/>
      <c r="F399" s="39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9"/>
        <v>0</v>
      </c>
      <c r="I399" s="12"/>
    </row>
    <row r="400" spans="1:9" ht="12.4" hidden="1" customHeight="1">
      <c r="A400" s="11"/>
      <c r="B400" s="1"/>
      <c r="C400" s="34"/>
      <c r="D400" s="160"/>
      <c r="E400" s="161"/>
      <c r="F400" s="39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9"/>
        <v>0</v>
      </c>
      <c r="I400" s="12"/>
    </row>
    <row r="401" spans="1:9" ht="12.4" hidden="1" customHeight="1">
      <c r="A401" s="11"/>
      <c r="B401" s="1"/>
      <c r="C401" s="34"/>
      <c r="D401" s="160"/>
      <c r="E401" s="161"/>
      <c r="F401" s="39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9"/>
        <v>0</v>
      </c>
      <c r="I401" s="12"/>
    </row>
    <row r="402" spans="1:9" ht="12.4" hidden="1" customHeight="1">
      <c r="A402" s="11"/>
      <c r="B402" s="1"/>
      <c r="C402" s="34"/>
      <c r="D402" s="160"/>
      <c r="E402" s="161"/>
      <c r="F402" s="39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9"/>
        <v>0</v>
      </c>
      <c r="I402" s="12"/>
    </row>
    <row r="403" spans="1:9" ht="12.4" hidden="1" customHeight="1">
      <c r="A403" s="11"/>
      <c r="B403" s="1"/>
      <c r="C403" s="34"/>
      <c r="D403" s="160"/>
      <c r="E403" s="161"/>
      <c r="F403" s="39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9"/>
        <v>0</v>
      </c>
      <c r="I403" s="12"/>
    </row>
    <row r="404" spans="1:9" ht="12.4" hidden="1" customHeight="1">
      <c r="A404" s="11"/>
      <c r="B404" s="1"/>
      <c r="C404" s="34"/>
      <c r="D404" s="160"/>
      <c r="E404" s="161"/>
      <c r="F404" s="39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9"/>
        <v>0</v>
      </c>
      <c r="I404" s="12"/>
    </row>
    <row r="405" spans="1:9" ht="12.4" hidden="1" customHeight="1">
      <c r="A405" s="11"/>
      <c r="B405" s="1"/>
      <c r="C405" s="34"/>
      <c r="D405" s="160"/>
      <c r="E405" s="161"/>
      <c r="F405" s="39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9"/>
        <v>0</v>
      </c>
      <c r="I405" s="12"/>
    </row>
    <row r="406" spans="1:9" ht="12.4" hidden="1" customHeight="1">
      <c r="A406" s="11"/>
      <c r="B406" s="1"/>
      <c r="C406" s="34"/>
      <c r="D406" s="160"/>
      <c r="E406" s="161"/>
      <c r="F406" s="39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9"/>
        <v>0</v>
      </c>
      <c r="I406" s="12"/>
    </row>
    <row r="407" spans="1:9" ht="12.4" hidden="1" customHeight="1">
      <c r="A407" s="11"/>
      <c r="B407" s="1"/>
      <c r="C407" s="34"/>
      <c r="D407" s="160"/>
      <c r="E407" s="161"/>
      <c r="F407" s="39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9"/>
        <v>0</v>
      </c>
      <c r="I407" s="12"/>
    </row>
    <row r="408" spans="1:9" ht="12.4" hidden="1" customHeight="1">
      <c r="A408" s="11"/>
      <c r="B408" s="1"/>
      <c r="C408" s="34"/>
      <c r="D408" s="160"/>
      <c r="E408" s="161"/>
      <c r="F408" s="39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9"/>
        <v>0</v>
      </c>
      <c r="I408" s="12"/>
    </row>
    <row r="409" spans="1:9" ht="12.4" hidden="1" customHeight="1">
      <c r="A409" s="11"/>
      <c r="B409" s="1"/>
      <c r="C409" s="34"/>
      <c r="D409" s="160"/>
      <c r="E409" s="161"/>
      <c r="F409" s="39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9"/>
        <v>0</v>
      </c>
      <c r="I409" s="12"/>
    </row>
    <row r="410" spans="1:9" ht="12.4" hidden="1" customHeight="1">
      <c r="A410" s="11"/>
      <c r="B410" s="1"/>
      <c r="C410" s="34"/>
      <c r="D410" s="160"/>
      <c r="E410" s="161"/>
      <c r="F410" s="39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9"/>
        <v>0</v>
      </c>
      <c r="I410" s="12"/>
    </row>
    <row r="411" spans="1:9" ht="12.4" hidden="1" customHeight="1">
      <c r="A411" s="11"/>
      <c r="B411" s="1"/>
      <c r="C411" s="34"/>
      <c r="D411" s="160"/>
      <c r="E411" s="161"/>
      <c r="F411" s="39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9"/>
        <v>0</v>
      </c>
      <c r="I411" s="12"/>
    </row>
    <row r="412" spans="1:9" ht="12.4" hidden="1" customHeight="1">
      <c r="A412" s="11"/>
      <c r="B412" s="1"/>
      <c r="C412" s="34"/>
      <c r="D412" s="160"/>
      <c r="E412" s="161"/>
      <c r="F412" s="39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9"/>
        <v>0</v>
      </c>
      <c r="I412" s="12"/>
    </row>
    <row r="413" spans="1:9" ht="12.4" hidden="1" customHeight="1">
      <c r="A413" s="11"/>
      <c r="B413" s="1"/>
      <c r="C413" s="34"/>
      <c r="D413" s="160"/>
      <c r="E413" s="161"/>
      <c r="F413" s="39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9"/>
        <v>0</v>
      </c>
      <c r="I413" s="12"/>
    </row>
    <row r="414" spans="1:9" ht="12.4" hidden="1" customHeight="1">
      <c r="A414" s="11"/>
      <c r="B414" s="1"/>
      <c r="C414" s="34"/>
      <c r="D414" s="160"/>
      <c r="E414" s="161"/>
      <c r="F414" s="39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9"/>
        <v>0</v>
      </c>
      <c r="I414" s="12"/>
    </row>
    <row r="415" spans="1:9" ht="12.4" hidden="1" customHeight="1">
      <c r="A415" s="11"/>
      <c r="B415" s="1"/>
      <c r="C415" s="34"/>
      <c r="D415" s="160"/>
      <c r="E415" s="161"/>
      <c r="F415" s="39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9"/>
        <v>0</v>
      </c>
      <c r="I415" s="12"/>
    </row>
    <row r="416" spans="1:9" ht="12.4" hidden="1" customHeight="1">
      <c r="A416" s="11"/>
      <c r="B416" s="1"/>
      <c r="C416" s="34"/>
      <c r="D416" s="160"/>
      <c r="E416" s="161"/>
      <c r="F416" s="39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9"/>
        <v>0</v>
      </c>
      <c r="I416" s="12"/>
    </row>
    <row r="417" spans="1:9" ht="12.4" hidden="1" customHeight="1">
      <c r="A417" s="11"/>
      <c r="B417" s="1"/>
      <c r="C417" s="34"/>
      <c r="D417" s="160"/>
      <c r="E417" s="161"/>
      <c r="F417" s="39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9"/>
        <v>0</v>
      </c>
      <c r="I417" s="12"/>
    </row>
    <row r="418" spans="1:9" ht="12.4" hidden="1" customHeight="1">
      <c r="A418" s="11"/>
      <c r="B418" s="1"/>
      <c r="C418" s="34"/>
      <c r="D418" s="160"/>
      <c r="E418" s="161"/>
      <c r="F418" s="39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9"/>
        <v>0</v>
      </c>
      <c r="I418" s="12"/>
    </row>
    <row r="419" spans="1:9" ht="12.4" hidden="1" customHeight="1">
      <c r="A419" s="11"/>
      <c r="B419" s="1"/>
      <c r="C419" s="34"/>
      <c r="D419" s="160"/>
      <c r="E419" s="161"/>
      <c r="F419" s="39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9"/>
        <v>0</v>
      </c>
      <c r="I419" s="12"/>
    </row>
    <row r="420" spans="1:9" ht="12.4" hidden="1" customHeight="1">
      <c r="A420" s="11"/>
      <c r="B420" s="1"/>
      <c r="C420" s="34"/>
      <c r="D420" s="160"/>
      <c r="E420" s="161"/>
      <c r="F420" s="39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9"/>
        <v>0</v>
      </c>
      <c r="I420" s="12"/>
    </row>
    <row r="421" spans="1:9" ht="12.4" hidden="1" customHeight="1">
      <c r="A421" s="11"/>
      <c r="B421" s="1"/>
      <c r="C421" s="34"/>
      <c r="D421" s="160"/>
      <c r="E421" s="161"/>
      <c r="F421" s="39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9"/>
        <v>0</v>
      </c>
      <c r="I421" s="12"/>
    </row>
    <row r="422" spans="1:9" ht="12.4" hidden="1" customHeight="1">
      <c r="A422" s="11"/>
      <c r="B422" s="1"/>
      <c r="C422" s="34"/>
      <c r="D422" s="160"/>
      <c r="E422" s="161"/>
      <c r="F422" s="39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9"/>
        <v>0</v>
      </c>
      <c r="I422" s="12"/>
    </row>
    <row r="423" spans="1:9" ht="12.4" hidden="1" customHeight="1">
      <c r="A423" s="11"/>
      <c r="B423" s="1"/>
      <c r="C423" s="34"/>
      <c r="D423" s="160"/>
      <c r="E423" s="161"/>
      <c r="F423" s="39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9"/>
        <v>0</v>
      </c>
      <c r="I423" s="12"/>
    </row>
    <row r="424" spans="1:9" ht="12.4" hidden="1" customHeight="1">
      <c r="A424" s="11"/>
      <c r="B424" s="1"/>
      <c r="C424" s="34"/>
      <c r="D424" s="160"/>
      <c r="E424" s="161"/>
      <c r="F424" s="39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9"/>
        <v>0</v>
      </c>
      <c r="I424" s="12"/>
    </row>
    <row r="425" spans="1:9" ht="12.4" hidden="1" customHeight="1">
      <c r="A425" s="11"/>
      <c r="B425" s="1"/>
      <c r="C425" s="34"/>
      <c r="D425" s="160"/>
      <c r="E425" s="161"/>
      <c r="F425" s="39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si="9"/>
        <v>0</v>
      </c>
      <c r="I425" s="12"/>
    </row>
    <row r="426" spans="1:9" ht="12.4" hidden="1" customHeight="1">
      <c r="A426" s="11"/>
      <c r="B426" s="1"/>
      <c r="C426" s="35"/>
      <c r="D426" s="160"/>
      <c r="E426" s="161"/>
      <c r="F426" s="39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>ROUND(IF(ISNUMBER(B426), G426*B426, 0),5)</f>
        <v>0</v>
      </c>
      <c r="I426" s="12"/>
    </row>
    <row r="427" spans="1:9" ht="12" hidden="1" customHeight="1">
      <c r="A427" s="11"/>
      <c r="B427" s="1"/>
      <c r="C427" s="34"/>
      <c r="D427" s="160"/>
      <c r="E427" s="161"/>
      <c r="F427" s="39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ref="H427:H443" si="10">ROUND(IF(ISNUMBER(B427), G427*B427, 0),5)</f>
        <v>0</v>
      </c>
      <c r="I427" s="12"/>
    </row>
    <row r="428" spans="1:9" ht="12.4" hidden="1" customHeight="1">
      <c r="A428" s="11"/>
      <c r="B428" s="1"/>
      <c r="C428" s="34"/>
      <c r="D428" s="160"/>
      <c r="E428" s="161"/>
      <c r="F428" s="39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10"/>
        <v>0</v>
      </c>
      <c r="I428" s="12"/>
    </row>
    <row r="429" spans="1:9" ht="12.4" hidden="1" customHeight="1">
      <c r="A429" s="11"/>
      <c r="B429" s="1"/>
      <c r="C429" s="34"/>
      <c r="D429" s="160"/>
      <c r="E429" s="161"/>
      <c r="F429" s="39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10"/>
        <v>0</v>
      </c>
      <c r="I429" s="12"/>
    </row>
    <row r="430" spans="1:9" ht="12.4" hidden="1" customHeight="1">
      <c r="A430" s="11"/>
      <c r="B430" s="1"/>
      <c r="C430" s="34"/>
      <c r="D430" s="160"/>
      <c r="E430" s="161"/>
      <c r="F430" s="39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10"/>
        <v>0</v>
      </c>
      <c r="I430" s="12"/>
    </row>
    <row r="431" spans="1:9" ht="12.4" hidden="1" customHeight="1">
      <c r="A431" s="11"/>
      <c r="B431" s="1"/>
      <c r="C431" s="34"/>
      <c r="D431" s="160"/>
      <c r="E431" s="161"/>
      <c r="F431" s="39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10"/>
        <v>0</v>
      </c>
      <c r="I431" s="12"/>
    </row>
    <row r="432" spans="1:9" ht="12.4" hidden="1" customHeight="1">
      <c r="A432" s="11"/>
      <c r="B432" s="1"/>
      <c r="C432" s="34"/>
      <c r="D432" s="160"/>
      <c r="E432" s="161"/>
      <c r="F432" s="39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10"/>
        <v>0</v>
      </c>
      <c r="I432" s="12"/>
    </row>
    <row r="433" spans="1:9" ht="12.4" hidden="1" customHeight="1">
      <c r="A433" s="11"/>
      <c r="B433" s="1"/>
      <c r="C433" s="34"/>
      <c r="D433" s="160"/>
      <c r="E433" s="161"/>
      <c r="F433" s="39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10"/>
        <v>0</v>
      </c>
      <c r="I433" s="12"/>
    </row>
    <row r="434" spans="1:9" ht="12.4" hidden="1" customHeight="1">
      <c r="A434" s="11"/>
      <c r="B434" s="1"/>
      <c r="C434" s="34"/>
      <c r="D434" s="160"/>
      <c r="E434" s="161"/>
      <c r="F434" s="39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 t="shared" si="10"/>
        <v>0</v>
      </c>
      <c r="I434" s="12"/>
    </row>
    <row r="435" spans="1:9" ht="12.4" hidden="1" customHeight="1">
      <c r="A435" s="11"/>
      <c r="B435" s="1"/>
      <c r="C435" s="34"/>
      <c r="D435" s="160"/>
      <c r="E435" s="161"/>
      <c r="F435" s="39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si="10"/>
        <v>0</v>
      </c>
      <c r="I435" s="12"/>
    </row>
    <row r="436" spans="1:9" ht="12.4" hidden="1" customHeight="1">
      <c r="A436" s="11"/>
      <c r="B436" s="1"/>
      <c r="C436" s="34"/>
      <c r="D436" s="160"/>
      <c r="E436" s="161"/>
      <c r="F436" s="39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10"/>
        <v>0</v>
      </c>
      <c r="I436" s="12"/>
    </row>
    <row r="437" spans="1:9" ht="12.4" hidden="1" customHeight="1">
      <c r="A437" s="11"/>
      <c r="B437" s="1"/>
      <c r="C437" s="34"/>
      <c r="D437" s="160"/>
      <c r="E437" s="161"/>
      <c r="F437" s="39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10"/>
        <v>0</v>
      </c>
      <c r="I437" s="12"/>
    </row>
    <row r="438" spans="1:9" ht="12.4" hidden="1" customHeight="1">
      <c r="A438" s="11"/>
      <c r="B438" s="1"/>
      <c r="C438" s="34"/>
      <c r="D438" s="160"/>
      <c r="E438" s="161"/>
      <c r="F438" s="39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10"/>
        <v>0</v>
      </c>
      <c r="I438" s="12"/>
    </row>
    <row r="439" spans="1:9" ht="12.4" hidden="1" customHeight="1">
      <c r="A439" s="11"/>
      <c r="B439" s="1"/>
      <c r="C439" s="34"/>
      <c r="D439" s="160"/>
      <c r="E439" s="161"/>
      <c r="F439" s="39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10"/>
        <v>0</v>
      </c>
      <c r="I439" s="12"/>
    </row>
    <row r="440" spans="1:9" ht="12.4" hidden="1" customHeight="1">
      <c r="A440" s="11"/>
      <c r="B440" s="1"/>
      <c r="C440" s="34"/>
      <c r="D440" s="160"/>
      <c r="E440" s="161"/>
      <c r="F440" s="39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10"/>
        <v>0</v>
      </c>
      <c r="I440" s="12"/>
    </row>
    <row r="441" spans="1:9" ht="12.4" hidden="1" customHeight="1">
      <c r="A441" s="11"/>
      <c r="B441" s="1"/>
      <c r="C441" s="34"/>
      <c r="D441" s="160"/>
      <c r="E441" s="161"/>
      <c r="F441" s="39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 t="shared" si="10"/>
        <v>0</v>
      </c>
      <c r="I441" s="12"/>
    </row>
    <row r="442" spans="1:9" ht="12.4" hidden="1" customHeight="1">
      <c r="A442" s="11"/>
      <c r="B442" s="1"/>
      <c r="C442" s="35"/>
      <c r="D442" s="160"/>
      <c r="E442" s="161"/>
      <c r="F442" s="39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si="10"/>
        <v>0</v>
      </c>
      <c r="I442" s="12"/>
    </row>
    <row r="443" spans="1:9" ht="12.4" hidden="1" customHeight="1">
      <c r="A443" s="11"/>
      <c r="B443" s="1"/>
      <c r="C443" s="35"/>
      <c r="D443" s="160"/>
      <c r="E443" s="161"/>
      <c r="F443" s="39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10"/>
        <v>0</v>
      </c>
      <c r="I443" s="12"/>
    </row>
    <row r="444" spans="1:9" ht="12.4" hidden="1" customHeight="1">
      <c r="A444" s="11"/>
      <c r="B444" s="1"/>
      <c r="C444" s="34"/>
      <c r="D444" s="160"/>
      <c r="E444" s="161"/>
      <c r="F444" s="39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>ROUND(IF(ISNUMBER(B444), G444*B444, 0),5)</f>
        <v>0</v>
      </c>
      <c r="I444" s="12"/>
    </row>
    <row r="445" spans="1:9" ht="12.4" hidden="1" customHeight="1">
      <c r="A445" s="11"/>
      <c r="B445" s="1"/>
      <c r="C445" s="34"/>
      <c r="D445" s="160"/>
      <c r="E445" s="161"/>
      <c r="F445" s="39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ref="H445:H482" si="11">ROUND(IF(ISNUMBER(B445), G445*B445, 0),5)</f>
        <v>0</v>
      </c>
      <c r="I445" s="12"/>
    </row>
    <row r="446" spans="1:9" ht="12.4" hidden="1" customHeight="1">
      <c r="A446" s="11"/>
      <c r="B446" s="1"/>
      <c r="C446" s="34"/>
      <c r="D446" s="160"/>
      <c r="E446" s="161"/>
      <c r="F446" s="39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11"/>
        <v>0</v>
      </c>
      <c r="I446" s="12"/>
    </row>
    <row r="447" spans="1:9" ht="12.4" hidden="1" customHeight="1">
      <c r="A447" s="11"/>
      <c r="B447" s="1"/>
      <c r="C447" s="34"/>
      <c r="D447" s="160"/>
      <c r="E447" s="161"/>
      <c r="F447" s="39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11"/>
        <v>0</v>
      </c>
      <c r="I447" s="12"/>
    </row>
    <row r="448" spans="1:9" ht="12.4" hidden="1" customHeight="1">
      <c r="A448" s="11"/>
      <c r="B448" s="1"/>
      <c r="C448" s="34"/>
      <c r="D448" s="160"/>
      <c r="E448" s="161"/>
      <c r="F448" s="39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11"/>
        <v>0</v>
      </c>
      <c r="I448" s="12"/>
    </row>
    <row r="449" spans="1:9" ht="12.4" hidden="1" customHeight="1">
      <c r="A449" s="11"/>
      <c r="B449" s="1"/>
      <c r="C449" s="34"/>
      <c r="D449" s="160"/>
      <c r="E449" s="161"/>
      <c r="F449" s="39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11"/>
        <v>0</v>
      </c>
      <c r="I449" s="12"/>
    </row>
    <row r="450" spans="1:9" ht="12.4" hidden="1" customHeight="1">
      <c r="A450" s="11"/>
      <c r="B450" s="1"/>
      <c r="C450" s="34"/>
      <c r="D450" s="160"/>
      <c r="E450" s="161"/>
      <c r="F450" s="39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11"/>
        <v>0</v>
      </c>
      <c r="I450" s="12"/>
    </row>
    <row r="451" spans="1:9" ht="12.4" hidden="1" customHeight="1">
      <c r="A451" s="11"/>
      <c r="B451" s="1"/>
      <c r="C451" s="34"/>
      <c r="D451" s="160"/>
      <c r="E451" s="161"/>
      <c r="F451" s="39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 t="shared" si="11"/>
        <v>0</v>
      </c>
      <c r="I451" s="12"/>
    </row>
    <row r="452" spans="1:9" ht="12.4" hidden="1" customHeight="1">
      <c r="A452" s="11"/>
      <c r="B452" s="1"/>
      <c r="C452" s="34"/>
      <c r="D452" s="160"/>
      <c r="E452" s="161"/>
      <c r="F452" s="39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 t="shared" si="11"/>
        <v>0</v>
      </c>
      <c r="I452" s="12"/>
    </row>
    <row r="453" spans="1:9" ht="12.4" hidden="1" customHeight="1">
      <c r="A453" s="11"/>
      <c r="B453" s="1"/>
      <c r="C453" s="34"/>
      <c r="D453" s="160"/>
      <c r="E453" s="161"/>
      <c r="F453" s="39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si="11"/>
        <v>0</v>
      </c>
      <c r="I453" s="12"/>
    </row>
    <row r="454" spans="1:9" ht="12.4" hidden="1" customHeight="1">
      <c r="A454" s="11"/>
      <c r="B454" s="1"/>
      <c r="C454" s="34"/>
      <c r="D454" s="160"/>
      <c r="E454" s="161"/>
      <c r="F454" s="39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11"/>
        <v>0</v>
      </c>
      <c r="I454" s="12"/>
    </row>
    <row r="455" spans="1:9" ht="12.4" hidden="1" customHeight="1">
      <c r="A455" s="11"/>
      <c r="B455" s="1"/>
      <c r="C455" s="35"/>
      <c r="D455" s="160"/>
      <c r="E455" s="161"/>
      <c r="F455" s="39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11"/>
        <v>0</v>
      </c>
      <c r="I455" s="12"/>
    </row>
    <row r="456" spans="1:9" ht="12" hidden="1" customHeight="1">
      <c r="A456" s="11"/>
      <c r="B456" s="1"/>
      <c r="C456" s="34"/>
      <c r="D456" s="160"/>
      <c r="E456" s="161"/>
      <c r="F456" s="39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11"/>
        <v>0</v>
      </c>
      <c r="I456" s="12"/>
    </row>
    <row r="457" spans="1:9" ht="12.4" hidden="1" customHeight="1">
      <c r="A457" s="11"/>
      <c r="B457" s="1"/>
      <c r="C457" s="34"/>
      <c r="D457" s="160"/>
      <c r="E457" s="161"/>
      <c r="F457" s="39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11"/>
        <v>0</v>
      </c>
      <c r="I457" s="12"/>
    </row>
    <row r="458" spans="1:9" ht="12.4" hidden="1" customHeight="1">
      <c r="A458" s="11"/>
      <c r="B458" s="1"/>
      <c r="C458" s="34"/>
      <c r="D458" s="160"/>
      <c r="E458" s="161"/>
      <c r="F458" s="39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11"/>
        <v>0</v>
      </c>
      <c r="I458" s="12"/>
    </row>
    <row r="459" spans="1:9" ht="12.4" hidden="1" customHeight="1">
      <c r="A459" s="11"/>
      <c r="B459" s="1"/>
      <c r="C459" s="34"/>
      <c r="D459" s="160"/>
      <c r="E459" s="161"/>
      <c r="F459" s="39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11"/>
        <v>0</v>
      </c>
      <c r="I459" s="12"/>
    </row>
    <row r="460" spans="1:9" ht="12.4" hidden="1" customHeight="1">
      <c r="A460" s="11"/>
      <c r="B460" s="1"/>
      <c r="C460" s="34"/>
      <c r="D460" s="160"/>
      <c r="E460" s="161"/>
      <c r="F460" s="39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11"/>
        <v>0</v>
      </c>
      <c r="I460" s="12"/>
    </row>
    <row r="461" spans="1:9" ht="12.4" hidden="1" customHeight="1">
      <c r="A461" s="11"/>
      <c r="B461" s="1"/>
      <c r="C461" s="34"/>
      <c r="D461" s="160"/>
      <c r="E461" s="161"/>
      <c r="F461" s="39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11"/>
        <v>0</v>
      </c>
      <c r="I461" s="12"/>
    </row>
    <row r="462" spans="1:9" ht="12.4" hidden="1" customHeight="1">
      <c r="A462" s="11"/>
      <c r="B462" s="1"/>
      <c r="C462" s="34"/>
      <c r="D462" s="160"/>
      <c r="E462" s="161"/>
      <c r="F462" s="39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11"/>
        <v>0</v>
      </c>
      <c r="I462" s="12"/>
    </row>
    <row r="463" spans="1:9" ht="12.4" hidden="1" customHeight="1">
      <c r="A463" s="11"/>
      <c r="B463" s="1"/>
      <c r="C463" s="34"/>
      <c r="D463" s="160"/>
      <c r="E463" s="161"/>
      <c r="F463" s="39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11"/>
        <v>0</v>
      </c>
      <c r="I463" s="12"/>
    </row>
    <row r="464" spans="1:9" ht="12.4" hidden="1" customHeight="1">
      <c r="A464" s="11"/>
      <c r="B464" s="1"/>
      <c r="C464" s="34"/>
      <c r="D464" s="160"/>
      <c r="E464" s="161"/>
      <c r="F464" s="39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11"/>
        <v>0</v>
      </c>
      <c r="I464" s="12"/>
    </row>
    <row r="465" spans="1:9" ht="12.4" hidden="1" customHeight="1">
      <c r="A465" s="11"/>
      <c r="B465" s="1"/>
      <c r="C465" s="34"/>
      <c r="D465" s="160"/>
      <c r="E465" s="161"/>
      <c r="F465" s="39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11"/>
        <v>0</v>
      </c>
      <c r="I465" s="12"/>
    </row>
    <row r="466" spans="1:9" ht="12.4" hidden="1" customHeight="1">
      <c r="A466" s="11"/>
      <c r="B466" s="1"/>
      <c r="C466" s="34"/>
      <c r="D466" s="160"/>
      <c r="E466" s="161"/>
      <c r="F466" s="39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11"/>
        <v>0</v>
      </c>
      <c r="I466" s="12"/>
    </row>
    <row r="467" spans="1:9" ht="12.4" hidden="1" customHeight="1">
      <c r="A467" s="11"/>
      <c r="B467" s="1"/>
      <c r="C467" s="34"/>
      <c r="D467" s="160"/>
      <c r="E467" s="161"/>
      <c r="F467" s="39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11"/>
        <v>0</v>
      </c>
      <c r="I467" s="12"/>
    </row>
    <row r="468" spans="1:9" ht="12.4" hidden="1" customHeight="1">
      <c r="A468" s="11"/>
      <c r="B468" s="1"/>
      <c r="C468" s="34"/>
      <c r="D468" s="160"/>
      <c r="E468" s="161"/>
      <c r="F468" s="39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11"/>
        <v>0</v>
      </c>
      <c r="I468" s="12"/>
    </row>
    <row r="469" spans="1:9" ht="12.4" hidden="1" customHeight="1">
      <c r="A469" s="11"/>
      <c r="B469" s="1"/>
      <c r="C469" s="34"/>
      <c r="D469" s="160"/>
      <c r="E469" s="161"/>
      <c r="F469" s="39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11"/>
        <v>0</v>
      </c>
      <c r="I469" s="12"/>
    </row>
    <row r="470" spans="1:9" ht="12.4" hidden="1" customHeight="1">
      <c r="A470" s="11"/>
      <c r="B470" s="1"/>
      <c r="C470" s="34"/>
      <c r="D470" s="160"/>
      <c r="E470" s="161"/>
      <c r="F470" s="39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11"/>
        <v>0</v>
      </c>
      <c r="I470" s="12"/>
    </row>
    <row r="471" spans="1:9" ht="12.4" hidden="1" customHeight="1">
      <c r="A471" s="11"/>
      <c r="B471" s="1"/>
      <c r="C471" s="34"/>
      <c r="D471" s="160"/>
      <c r="E471" s="161"/>
      <c r="F471" s="39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11"/>
        <v>0</v>
      </c>
      <c r="I471" s="12"/>
    </row>
    <row r="472" spans="1:9" ht="12.4" hidden="1" customHeight="1">
      <c r="A472" s="11"/>
      <c r="B472" s="1"/>
      <c r="C472" s="34"/>
      <c r="D472" s="160"/>
      <c r="E472" s="161"/>
      <c r="F472" s="39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11"/>
        <v>0</v>
      </c>
      <c r="I472" s="12"/>
    </row>
    <row r="473" spans="1:9" ht="12.4" hidden="1" customHeight="1">
      <c r="A473" s="11"/>
      <c r="B473" s="1"/>
      <c r="C473" s="34"/>
      <c r="D473" s="160"/>
      <c r="E473" s="161"/>
      <c r="F473" s="39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11"/>
        <v>0</v>
      </c>
      <c r="I473" s="12"/>
    </row>
    <row r="474" spans="1:9" ht="12.4" hidden="1" customHeight="1">
      <c r="A474" s="11"/>
      <c r="B474" s="1"/>
      <c r="C474" s="34"/>
      <c r="D474" s="160"/>
      <c r="E474" s="161"/>
      <c r="F474" s="39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11"/>
        <v>0</v>
      </c>
      <c r="I474" s="12"/>
    </row>
    <row r="475" spans="1:9" ht="12.4" hidden="1" customHeight="1">
      <c r="A475" s="11"/>
      <c r="B475" s="1"/>
      <c r="C475" s="34"/>
      <c r="D475" s="160"/>
      <c r="E475" s="161"/>
      <c r="F475" s="39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11"/>
        <v>0</v>
      </c>
      <c r="I475" s="12"/>
    </row>
    <row r="476" spans="1:9" ht="12.4" hidden="1" customHeight="1">
      <c r="A476" s="11"/>
      <c r="B476" s="1"/>
      <c r="C476" s="34"/>
      <c r="D476" s="160"/>
      <c r="E476" s="161"/>
      <c r="F476" s="39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11"/>
        <v>0</v>
      </c>
      <c r="I476" s="12"/>
    </row>
    <row r="477" spans="1:9" ht="12.4" hidden="1" customHeight="1">
      <c r="A477" s="11"/>
      <c r="B477" s="1"/>
      <c r="C477" s="34"/>
      <c r="D477" s="160"/>
      <c r="E477" s="161"/>
      <c r="F477" s="39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11"/>
        <v>0</v>
      </c>
      <c r="I477" s="12"/>
    </row>
    <row r="478" spans="1:9" ht="12.4" hidden="1" customHeight="1">
      <c r="A478" s="11"/>
      <c r="B478" s="1"/>
      <c r="C478" s="34"/>
      <c r="D478" s="160"/>
      <c r="E478" s="161"/>
      <c r="F478" s="39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11"/>
        <v>0</v>
      </c>
      <c r="I478" s="12"/>
    </row>
    <row r="479" spans="1:9" ht="12.4" hidden="1" customHeight="1">
      <c r="A479" s="11"/>
      <c r="B479" s="1"/>
      <c r="C479" s="34"/>
      <c r="D479" s="160"/>
      <c r="E479" s="161"/>
      <c r="F479" s="39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11"/>
        <v>0</v>
      </c>
      <c r="I479" s="12"/>
    </row>
    <row r="480" spans="1:9" ht="12.4" hidden="1" customHeight="1">
      <c r="A480" s="11"/>
      <c r="B480" s="1"/>
      <c r="C480" s="34"/>
      <c r="D480" s="160"/>
      <c r="E480" s="161"/>
      <c r="F480" s="39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11"/>
        <v>0</v>
      </c>
      <c r="I480" s="12"/>
    </row>
    <row r="481" spans="1:9" ht="12.4" hidden="1" customHeight="1">
      <c r="A481" s="11"/>
      <c r="B481" s="1"/>
      <c r="C481" s="34"/>
      <c r="D481" s="160"/>
      <c r="E481" s="161"/>
      <c r="F481" s="39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11"/>
        <v>0</v>
      </c>
      <c r="I481" s="12"/>
    </row>
    <row r="482" spans="1:9" ht="12.4" hidden="1" customHeight="1">
      <c r="A482" s="11"/>
      <c r="B482" s="1"/>
      <c r="C482" s="34"/>
      <c r="D482" s="160"/>
      <c r="E482" s="161"/>
      <c r="F482" s="39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11"/>
        <v>0</v>
      </c>
      <c r="I482" s="12"/>
    </row>
    <row r="483" spans="1:9" ht="12.4" hidden="1" customHeight="1">
      <c r="A483" s="11"/>
      <c r="B483" s="1"/>
      <c r="C483" s="35"/>
      <c r="D483" s="160"/>
      <c r="E483" s="161"/>
      <c r="F483" s="39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>ROUND(IF(ISNUMBER(B483), G483*B483, 0),5)</f>
        <v>0</v>
      </c>
      <c r="I483" s="12"/>
    </row>
    <row r="484" spans="1:9" ht="12" hidden="1" customHeight="1">
      <c r="A484" s="11"/>
      <c r="B484" s="1"/>
      <c r="C484" s="34"/>
      <c r="D484" s="160"/>
      <c r="E484" s="161"/>
      <c r="F484" s="39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ref="H484:H547" si="12">ROUND(IF(ISNUMBER(B484), G484*B484, 0),5)</f>
        <v>0</v>
      </c>
      <c r="I484" s="12"/>
    </row>
    <row r="485" spans="1:9" ht="12.4" hidden="1" customHeight="1">
      <c r="A485" s="11"/>
      <c r="B485" s="1"/>
      <c r="C485" s="34"/>
      <c r="D485" s="160"/>
      <c r="E485" s="161"/>
      <c r="F485" s="39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12"/>
        <v>0</v>
      </c>
      <c r="I485" s="12"/>
    </row>
    <row r="486" spans="1:9" ht="12.4" hidden="1" customHeight="1">
      <c r="A486" s="11"/>
      <c r="B486" s="1"/>
      <c r="C486" s="34"/>
      <c r="D486" s="160"/>
      <c r="E486" s="161"/>
      <c r="F486" s="39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 t="shared" si="12"/>
        <v>0</v>
      </c>
      <c r="I486" s="12"/>
    </row>
    <row r="487" spans="1:9" ht="12.4" hidden="1" customHeight="1">
      <c r="A487" s="11"/>
      <c r="B487" s="1"/>
      <c r="C487" s="34"/>
      <c r="D487" s="160"/>
      <c r="E487" s="161"/>
      <c r="F487" s="39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si="12"/>
        <v>0</v>
      </c>
      <c r="I487" s="12"/>
    </row>
    <row r="488" spans="1:9" ht="12.4" hidden="1" customHeight="1">
      <c r="A488" s="11"/>
      <c r="B488" s="1"/>
      <c r="C488" s="34"/>
      <c r="D488" s="160"/>
      <c r="E488" s="161"/>
      <c r="F488" s="39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12"/>
        <v>0</v>
      </c>
      <c r="I488" s="12"/>
    </row>
    <row r="489" spans="1:9" ht="12.4" hidden="1" customHeight="1">
      <c r="A489" s="11"/>
      <c r="B489" s="1"/>
      <c r="C489" s="34"/>
      <c r="D489" s="160"/>
      <c r="E489" s="161"/>
      <c r="F489" s="39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12"/>
        <v>0</v>
      </c>
      <c r="I489" s="12"/>
    </row>
    <row r="490" spans="1:9" ht="12.4" hidden="1" customHeight="1">
      <c r="A490" s="11"/>
      <c r="B490" s="1"/>
      <c r="C490" s="34"/>
      <c r="D490" s="160"/>
      <c r="E490" s="161"/>
      <c r="F490" s="39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12"/>
        <v>0</v>
      </c>
      <c r="I490" s="12"/>
    </row>
    <row r="491" spans="1:9" ht="12.4" hidden="1" customHeight="1">
      <c r="A491" s="11"/>
      <c r="B491" s="1"/>
      <c r="C491" s="34"/>
      <c r="D491" s="160"/>
      <c r="E491" s="161"/>
      <c r="F491" s="39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12"/>
        <v>0</v>
      </c>
      <c r="I491" s="12"/>
    </row>
    <row r="492" spans="1:9" ht="12.4" hidden="1" customHeight="1">
      <c r="A492" s="11"/>
      <c r="B492" s="1"/>
      <c r="C492" s="34"/>
      <c r="D492" s="160"/>
      <c r="E492" s="161"/>
      <c r="F492" s="39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12"/>
        <v>0</v>
      </c>
      <c r="I492" s="12"/>
    </row>
    <row r="493" spans="1:9" ht="12.4" hidden="1" customHeight="1">
      <c r="A493" s="11"/>
      <c r="B493" s="1"/>
      <c r="C493" s="34"/>
      <c r="D493" s="160"/>
      <c r="E493" s="161"/>
      <c r="F493" s="39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 t="shared" si="12"/>
        <v>0</v>
      </c>
      <c r="I493" s="12"/>
    </row>
    <row r="494" spans="1:9" ht="12.4" hidden="1" customHeight="1">
      <c r="A494" s="11"/>
      <c r="B494" s="1"/>
      <c r="C494" s="34"/>
      <c r="D494" s="160"/>
      <c r="E494" s="161"/>
      <c r="F494" s="39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si="12"/>
        <v>0</v>
      </c>
      <c r="I494" s="12"/>
    </row>
    <row r="495" spans="1:9" ht="12.4" hidden="1" customHeight="1">
      <c r="A495" s="11"/>
      <c r="B495" s="1"/>
      <c r="C495" s="34"/>
      <c r="D495" s="160"/>
      <c r="E495" s="161"/>
      <c r="F495" s="39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12"/>
        <v>0</v>
      </c>
      <c r="I495" s="12"/>
    </row>
    <row r="496" spans="1:9" ht="12.4" hidden="1" customHeight="1">
      <c r="A496" s="11"/>
      <c r="B496" s="1"/>
      <c r="C496" s="34"/>
      <c r="D496" s="160"/>
      <c r="E496" s="161"/>
      <c r="F496" s="39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12"/>
        <v>0</v>
      </c>
      <c r="I496" s="12"/>
    </row>
    <row r="497" spans="1:9" ht="12.4" hidden="1" customHeight="1">
      <c r="A497" s="11"/>
      <c r="B497" s="1"/>
      <c r="C497" s="34"/>
      <c r="D497" s="160"/>
      <c r="E497" s="161"/>
      <c r="F497" s="39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12"/>
        <v>0</v>
      </c>
      <c r="I497" s="12"/>
    </row>
    <row r="498" spans="1:9" ht="12.4" hidden="1" customHeight="1">
      <c r="A498" s="11"/>
      <c r="B498" s="1"/>
      <c r="C498" s="34"/>
      <c r="D498" s="160"/>
      <c r="E498" s="161"/>
      <c r="F498" s="39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12"/>
        <v>0</v>
      </c>
      <c r="I498" s="12"/>
    </row>
    <row r="499" spans="1:9" ht="12.4" hidden="1" customHeight="1">
      <c r="A499" s="11"/>
      <c r="B499" s="1"/>
      <c r="C499" s="34"/>
      <c r="D499" s="160"/>
      <c r="E499" s="161"/>
      <c r="F499" s="39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12"/>
        <v>0</v>
      </c>
      <c r="I499" s="12"/>
    </row>
    <row r="500" spans="1:9" ht="12.4" hidden="1" customHeight="1">
      <c r="A500" s="11"/>
      <c r="B500" s="1"/>
      <c r="C500" s="34"/>
      <c r="D500" s="160"/>
      <c r="E500" s="161"/>
      <c r="F500" s="39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12"/>
        <v>0</v>
      </c>
      <c r="I500" s="12"/>
    </row>
    <row r="501" spans="1:9" ht="12.4" hidden="1" customHeight="1">
      <c r="A501" s="11"/>
      <c r="B501" s="1"/>
      <c r="C501" s="34"/>
      <c r="D501" s="160"/>
      <c r="E501" s="161"/>
      <c r="F501" s="39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12"/>
        <v>0</v>
      </c>
      <c r="I501" s="12"/>
    </row>
    <row r="502" spans="1:9" ht="12.4" hidden="1" customHeight="1">
      <c r="A502" s="11"/>
      <c r="B502" s="1"/>
      <c r="C502" s="34"/>
      <c r="D502" s="160"/>
      <c r="E502" s="161"/>
      <c r="F502" s="39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12"/>
        <v>0</v>
      </c>
      <c r="I502" s="12"/>
    </row>
    <row r="503" spans="1:9" ht="12.4" hidden="1" customHeight="1">
      <c r="A503" s="11"/>
      <c r="B503" s="1"/>
      <c r="C503" s="34"/>
      <c r="D503" s="160"/>
      <c r="E503" s="161"/>
      <c r="F503" s="39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 t="shared" si="12"/>
        <v>0</v>
      </c>
      <c r="I503" s="12"/>
    </row>
    <row r="504" spans="1:9" ht="12.4" hidden="1" customHeight="1">
      <c r="A504" s="11"/>
      <c r="B504" s="1"/>
      <c r="C504" s="34"/>
      <c r="D504" s="160"/>
      <c r="E504" s="161"/>
      <c r="F504" s="39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 t="shared" si="12"/>
        <v>0</v>
      </c>
      <c r="I504" s="12"/>
    </row>
    <row r="505" spans="1:9" ht="12.4" hidden="1" customHeight="1">
      <c r="A505" s="11"/>
      <c r="B505" s="1"/>
      <c r="C505" s="34"/>
      <c r="D505" s="160"/>
      <c r="E505" s="161"/>
      <c r="F505" s="39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 t="shared" si="12"/>
        <v>0</v>
      </c>
      <c r="I505" s="12"/>
    </row>
    <row r="506" spans="1:9" ht="12.4" hidden="1" customHeight="1">
      <c r="A506" s="11"/>
      <c r="B506" s="1"/>
      <c r="C506" s="34"/>
      <c r="D506" s="160"/>
      <c r="E506" s="161"/>
      <c r="F506" s="39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si="12"/>
        <v>0</v>
      </c>
      <c r="I506" s="12"/>
    </row>
    <row r="507" spans="1:9" ht="12.4" hidden="1" customHeight="1">
      <c r="A507" s="11"/>
      <c r="B507" s="1"/>
      <c r="C507" s="35"/>
      <c r="D507" s="160"/>
      <c r="E507" s="161"/>
      <c r="F507" s="39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2"/>
        <v>0</v>
      </c>
      <c r="I507" s="12"/>
    </row>
    <row r="508" spans="1:9" ht="12" hidden="1" customHeight="1">
      <c r="A508" s="11"/>
      <c r="B508" s="1"/>
      <c r="C508" s="34"/>
      <c r="D508" s="160"/>
      <c r="E508" s="161"/>
      <c r="F508" s="39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2"/>
        <v>0</v>
      </c>
      <c r="I508" s="12"/>
    </row>
    <row r="509" spans="1:9" ht="12.4" hidden="1" customHeight="1">
      <c r="A509" s="11"/>
      <c r="B509" s="1"/>
      <c r="C509" s="34"/>
      <c r="D509" s="160"/>
      <c r="E509" s="161"/>
      <c r="F509" s="39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2"/>
        <v>0</v>
      </c>
      <c r="I509" s="12"/>
    </row>
    <row r="510" spans="1:9" ht="12.4" hidden="1" customHeight="1">
      <c r="A510" s="11"/>
      <c r="B510" s="1"/>
      <c r="C510" s="34"/>
      <c r="D510" s="160"/>
      <c r="E510" s="161"/>
      <c r="F510" s="39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2"/>
        <v>0</v>
      </c>
      <c r="I510" s="12"/>
    </row>
    <row r="511" spans="1:9" ht="12.4" hidden="1" customHeight="1">
      <c r="A511" s="11"/>
      <c r="B511" s="1"/>
      <c r="C511" s="34"/>
      <c r="D511" s="160"/>
      <c r="E511" s="161"/>
      <c r="F511" s="39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 t="shared" si="12"/>
        <v>0</v>
      </c>
      <c r="I511" s="12"/>
    </row>
    <row r="512" spans="1:9" ht="12.4" hidden="1" customHeight="1">
      <c r="A512" s="11"/>
      <c r="B512" s="1"/>
      <c r="C512" s="34"/>
      <c r="D512" s="160"/>
      <c r="E512" s="161"/>
      <c r="F512" s="39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si="12"/>
        <v>0</v>
      </c>
      <c r="I512" s="12"/>
    </row>
    <row r="513" spans="1:9" ht="12.4" hidden="1" customHeight="1">
      <c r="A513" s="11"/>
      <c r="B513" s="1"/>
      <c r="C513" s="34"/>
      <c r="D513" s="160"/>
      <c r="E513" s="161"/>
      <c r="F513" s="39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2"/>
        <v>0</v>
      </c>
      <c r="I513" s="12"/>
    </row>
    <row r="514" spans="1:9" ht="12.4" hidden="1" customHeight="1">
      <c r="A514" s="11"/>
      <c r="B514" s="1"/>
      <c r="C514" s="34"/>
      <c r="D514" s="160"/>
      <c r="E514" s="161"/>
      <c r="F514" s="39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2"/>
        <v>0</v>
      </c>
      <c r="I514" s="12"/>
    </row>
    <row r="515" spans="1:9" ht="12.4" hidden="1" customHeight="1">
      <c r="A515" s="11"/>
      <c r="B515" s="1"/>
      <c r="C515" s="34"/>
      <c r="D515" s="160"/>
      <c r="E515" s="161"/>
      <c r="F515" s="39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2"/>
        <v>0</v>
      </c>
      <c r="I515" s="12"/>
    </row>
    <row r="516" spans="1:9" ht="12.4" hidden="1" customHeight="1">
      <c r="A516" s="11"/>
      <c r="B516" s="1"/>
      <c r="C516" s="34"/>
      <c r="D516" s="160"/>
      <c r="E516" s="161"/>
      <c r="F516" s="39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2"/>
        <v>0</v>
      </c>
      <c r="I516" s="12"/>
    </row>
    <row r="517" spans="1:9" ht="12.4" hidden="1" customHeight="1">
      <c r="A517" s="11"/>
      <c r="B517" s="1"/>
      <c r="C517" s="34"/>
      <c r="D517" s="160"/>
      <c r="E517" s="161"/>
      <c r="F517" s="39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2"/>
        <v>0</v>
      </c>
      <c r="I517" s="12"/>
    </row>
    <row r="518" spans="1:9" ht="12.4" hidden="1" customHeight="1">
      <c r="A518" s="11"/>
      <c r="B518" s="1"/>
      <c r="C518" s="34"/>
      <c r="D518" s="160"/>
      <c r="E518" s="161"/>
      <c r="F518" s="39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2"/>
        <v>0</v>
      </c>
      <c r="I518" s="12"/>
    </row>
    <row r="519" spans="1:9" ht="12.4" hidden="1" customHeight="1">
      <c r="A519" s="11"/>
      <c r="B519" s="1"/>
      <c r="C519" s="34"/>
      <c r="D519" s="160"/>
      <c r="E519" s="161"/>
      <c r="F519" s="39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2"/>
        <v>0</v>
      </c>
      <c r="I519" s="12"/>
    </row>
    <row r="520" spans="1:9" ht="12.4" hidden="1" customHeight="1">
      <c r="A520" s="11"/>
      <c r="B520" s="1"/>
      <c r="C520" s="34"/>
      <c r="D520" s="160"/>
      <c r="E520" s="161"/>
      <c r="F520" s="39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2"/>
        <v>0</v>
      </c>
      <c r="I520" s="12"/>
    </row>
    <row r="521" spans="1:9" ht="12.4" hidden="1" customHeight="1">
      <c r="A521" s="11"/>
      <c r="B521" s="1"/>
      <c r="C521" s="34"/>
      <c r="D521" s="160"/>
      <c r="E521" s="161"/>
      <c r="F521" s="39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 t="shared" si="12"/>
        <v>0</v>
      </c>
      <c r="I521" s="12"/>
    </row>
    <row r="522" spans="1:9" ht="12.4" hidden="1" customHeight="1">
      <c r="A522" s="11"/>
      <c r="B522" s="1"/>
      <c r="C522" s="34"/>
      <c r="D522" s="160"/>
      <c r="E522" s="161"/>
      <c r="F522" s="39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 t="shared" si="12"/>
        <v>0</v>
      </c>
      <c r="I522" s="12"/>
    </row>
    <row r="523" spans="1:9" ht="12.4" hidden="1" customHeight="1">
      <c r="A523" s="11"/>
      <c r="B523" s="1"/>
      <c r="C523" s="34"/>
      <c r="D523" s="160"/>
      <c r="E523" s="161"/>
      <c r="F523" s="39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si="12"/>
        <v>0</v>
      </c>
      <c r="I523" s="12"/>
    </row>
    <row r="524" spans="1:9" ht="12.4" hidden="1" customHeight="1">
      <c r="A524" s="11"/>
      <c r="B524" s="1"/>
      <c r="C524" s="34"/>
      <c r="D524" s="160"/>
      <c r="E524" s="161"/>
      <c r="F524" s="39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2"/>
        <v>0</v>
      </c>
      <c r="I524" s="12"/>
    </row>
    <row r="525" spans="1:9" ht="12.4" hidden="1" customHeight="1">
      <c r="A525" s="11"/>
      <c r="B525" s="1"/>
      <c r="C525" s="34"/>
      <c r="D525" s="160"/>
      <c r="E525" s="161"/>
      <c r="F525" s="39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2"/>
        <v>0</v>
      </c>
      <c r="I525" s="12"/>
    </row>
    <row r="526" spans="1:9" ht="12.4" hidden="1" customHeight="1">
      <c r="A526" s="11"/>
      <c r="B526" s="1"/>
      <c r="C526" s="34"/>
      <c r="D526" s="160"/>
      <c r="E526" s="161"/>
      <c r="F526" s="39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2"/>
        <v>0</v>
      </c>
      <c r="I526" s="12"/>
    </row>
    <row r="527" spans="1:9" ht="12.4" hidden="1" customHeight="1">
      <c r="A527" s="11"/>
      <c r="B527" s="1"/>
      <c r="C527" s="34"/>
      <c r="D527" s="160"/>
      <c r="E527" s="161"/>
      <c r="F527" s="39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2"/>
        <v>0</v>
      </c>
      <c r="I527" s="12"/>
    </row>
    <row r="528" spans="1:9" ht="12.4" hidden="1" customHeight="1">
      <c r="A528" s="11"/>
      <c r="B528" s="1"/>
      <c r="C528" s="34"/>
      <c r="D528" s="160"/>
      <c r="E528" s="161"/>
      <c r="F528" s="39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2"/>
        <v>0</v>
      </c>
      <c r="I528" s="12"/>
    </row>
    <row r="529" spans="1:9" ht="12.4" hidden="1" customHeight="1">
      <c r="A529" s="11"/>
      <c r="B529" s="1"/>
      <c r="C529" s="34"/>
      <c r="D529" s="160"/>
      <c r="E529" s="161"/>
      <c r="F529" s="39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2"/>
        <v>0</v>
      </c>
      <c r="I529" s="12"/>
    </row>
    <row r="530" spans="1:9" ht="12.4" hidden="1" customHeight="1">
      <c r="A530" s="11"/>
      <c r="B530" s="1"/>
      <c r="C530" s="34"/>
      <c r="D530" s="160"/>
      <c r="E530" s="161"/>
      <c r="F530" s="39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2"/>
        <v>0</v>
      </c>
      <c r="I530" s="12"/>
    </row>
    <row r="531" spans="1:9" ht="12.4" hidden="1" customHeight="1">
      <c r="A531" s="11"/>
      <c r="B531" s="1"/>
      <c r="C531" s="34"/>
      <c r="D531" s="160"/>
      <c r="E531" s="161"/>
      <c r="F531" s="39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2"/>
        <v>0</v>
      </c>
      <c r="I531" s="12"/>
    </row>
    <row r="532" spans="1:9" ht="12.4" hidden="1" customHeight="1">
      <c r="A532" s="11"/>
      <c r="B532" s="1"/>
      <c r="C532" s="34"/>
      <c r="D532" s="160"/>
      <c r="E532" s="161"/>
      <c r="F532" s="39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2"/>
        <v>0</v>
      </c>
      <c r="I532" s="12"/>
    </row>
    <row r="533" spans="1:9" ht="12.4" hidden="1" customHeight="1">
      <c r="A533" s="11"/>
      <c r="B533" s="1"/>
      <c r="C533" s="34"/>
      <c r="D533" s="160"/>
      <c r="E533" s="161"/>
      <c r="F533" s="39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2"/>
        <v>0</v>
      </c>
      <c r="I533" s="12"/>
    </row>
    <row r="534" spans="1:9" ht="12.4" hidden="1" customHeight="1">
      <c r="A534" s="11"/>
      <c r="B534" s="1"/>
      <c r="C534" s="34"/>
      <c r="D534" s="160"/>
      <c r="E534" s="161"/>
      <c r="F534" s="39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2"/>
        <v>0</v>
      </c>
      <c r="I534" s="12"/>
    </row>
    <row r="535" spans="1:9" ht="12.4" hidden="1" customHeight="1">
      <c r="A535" s="11"/>
      <c r="B535" s="1"/>
      <c r="C535" s="35"/>
      <c r="D535" s="160"/>
      <c r="E535" s="161"/>
      <c r="F535" s="39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2"/>
        <v>0</v>
      </c>
      <c r="I535" s="12"/>
    </row>
    <row r="536" spans="1:9" ht="12" hidden="1" customHeight="1">
      <c r="A536" s="11"/>
      <c r="B536" s="1"/>
      <c r="C536" s="34"/>
      <c r="D536" s="160"/>
      <c r="E536" s="161"/>
      <c r="F536" s="39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2"/>
        <v>0</v>
      </c>
      <c r="I536" s="12"/>
    </row>
    <row r="537" spans="1:9" ht="12.4" hidden="1" customHeight="1">
      <c r="A537" s="11"/>
      <c r="B537" s="1"/>
      <c r="C537" s="34"/>
      <c r="D537" s="160"/>
      <c r="E537" s="161"/>
      <c r="F537" s="39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2"/>
        <v>0</v>
      </c>
      <c r="I537" s="12"/>
    </row>
    <row r="538" spans="1:9" ht="12.4" hidden="1" customHeight="1">
      <c r="A538" s="11"/>
      <c r="B538" s="1"/>
      <c r="C538" s="34"/>
      <c r="D538" s="160"/>
      <c r="E538" s="161"/>
      <c r="F538" s="39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2"/>
        <v>0</v>
      </c>
      <c r="I538" s="12"/>
    </row>
    <row r="539" spans="1:9" ht="12.4" hidden="1" customHeight="1">
      <c r="A539" s="11"/>
      <c r="B539" s="1"/>
      <c r="C539" s="34"/>
      <c r="D539" s="160"/>
      <c r="E539" s="161"/>
      <c r="F539" s="39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2"/>
        <v>0</v>
      </c>
      <c r="I539" s="12"/>
    </row>
    <row r="540" spans="1:9" ht="12.4" hidden="1" customHeight="1">
      <c r="A540" s="11"/>
      <c r="B540" s="1"/>
      <c r="C540" s="34"/>
      <c r="D540" s="160"/>
      <c r="E540" s="161"/>
      <c r="F540" s="39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2"/>
        <v>0</v>
      </c>
      <c r="I540" s="12"/>
    </row>
    <row r="541" spans="1:9" ht="12.4" hidden="1" customHeight="1">
      <c r="A541" s="11"/>
      <c r="B541" s="1"/>
      <c r="C541" s="34"/>
      <c r="D541" s="160"/>
      <c r="E541" s="161"/>
      <c r="F541" s="39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2"/>
        <v>0</v>
      </c>
      <c r="I541" s="12"/>
    </row>
    <row r="542" spans="1:9" ht="12.4" hidden="1" customHeight="1">
      <c r="A542" s="11"/>
      <c r="B542" s="1"/>
      <c r="C542" s="34"/>
      <c r="D542" s="160"/>
      <c r="E542" s="161"/>
      <c r="F542" s="39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2"/>
        <v>0</v>
      </c>
      <c r="I542" s="12"/>
    </row>
    <row r="543" spans="1:9" ht="12.4" hidden="1" customHeight="1">
      <c r="A543" s="11"/>
      <c r="B543" s="1"/>
      <c r="C543" s="34"/>
      <c r="D543" s="160"/>
      <c r="E543" s="161"/>
      <c r="F543" s="39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 t="shared" si="12"/>
        <v>0</v>
      </c>
      <c r="I543" s="12"/>
    </row>
    <row r="544" spans="1:9" ht="12.4" hidden="1" customHeight="1">
      <c r="A544" s="11"/>
      <c r="B544" s="1"/>
      <c r="C544" s="34"/>
      <c r="D544" s="160"/>
      <c r="E544" s="161"/>
      <c r="F544" s="39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si="12"/>
        <v>0</v>
      </c>
      <c r="I544" s="12"/>
    </row>
    <row r="545" spans="1:9" ht="12.4" hidden="1" customHeight="1">
      <c r="A545" s="11"/>
      <c r="B545" s="1"/>
      <c r="C545" s="34"/>
      <c r="D545" s="160"/>
      <c r="E545" s="161"/>
      <c r="F545" s="39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si="12"/>
        <v>0</v>
      </c>
      <c r="I545" s="12"/>
    </row>
    <row r="546" spans="1:9" ht="12.4" hidden="1" customHeight="1">
      <c r="A546" s="11"/>
      <c r="B546" s="1"/>
      <c r="C546" s="34"/>
      <c r="D546" s="160"/>
      <c r="E546" s="161"/>
      <c r="F546" s="39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2"/>
        <v>0</v>
      </c>
      <c r="I546" s="12"/>
    </row>
    <row r="547" spans="1:9" ht="12.4" hidden="1" customHeight="1">
      <c r="A547" s="11"/>
      <c r="B547" s="1"/>
      <c r="C547" s="34"/>
      <c r="D547" s="160"/>
      <c r="E547" s="161"/>
      <c r="F547" s="39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2"/>
        <v>0</v>
      </c>
      <c r="I547" s="12"/>
    </row>
    <row r="548" spans="1:9" ht="12.4" hidden="1" customHeight="1">
      <c r="A548" s="11"/>
      <c r="B548" s="1"/>
      <c r="C548" s="34"/>
      <c r="D548" s="160"/>
      <c r="E548" s="161"/>
      <c r="F548" s="39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ref="H548:H611" si="13">ROUND(IF(ISNUMBER(B548), G548*B548, 0),5)</f>
        <v>0</v>
      </c>
      <c r="I548" s="12"/>
    </row>
    <row r="549" spans="1:9" ht="12.4" hidden="1" customHeight="1">
      <c r="A549" s="11"/>
      <c r="B549" s="1"/>
      <c r="C549" s="34"/>
      <c r="D549" s="160"/>
      <c r="E549" s="161"/>
      <c r="F549" s="39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13"/>
        <v>0</v>
      </c>
      <c r="I549" s="12"/>
    </row>
    <row r="550" spans="1:9" ht="12.4" hidden="1" customHeight="1">
      <c r="A550" s="11"/>
      <c r="B550" s="1"/>
      <c r="C550" s="34"/>
      <c r="D550" s="160"/>
      <c r="E550" s="161"/>
      <c r="F550" s="39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 t="shared" si="13"/>
        <v>0</v>
      </c>
      <c r="I550" s="12"/>
    </row>
    <row r="551" spans="1:9" ht="12.4" hidden="1" customHeight="1">
      <c r="A551" s="11"/>
      <c r="B551" s="1"/>
      <c r="C551" s="35"/>
      <c r="D551" s="160"/>
      <c r="E551" s="161"/>
      <c r="F551" s="39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si="13"/>
        <v>0</v>
      </c>
      <c r="I551" s="12"/>
    </row>
    <row r="552" spans="1:9" ht="12.4" hidden="1" customHeight="1">
      <c r="A552" s="11"/>
      <c r="B552" s="1"/>
      <c r="C552" s="35"/>
      <c r="D552" s="160"/>
      <c r="E552" s="161"/>
      <c r="F552" s="39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3"/>
        <v>0</v>
      </c>
      <c r="I552" s="12"/>
    </row>
    <row r="553" spans="1:9" ht="12.4" hidden="1" customHeight="1">
      <c r="A553" s="11"/>
      <c r="B553" s="1"/>
      <c r="C553" s="34"/>
      <c r="D553" s="160"/>
      <c r="E553" s="161"/>
      <c r="F553" s="39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3"/>
        <v>0</v>
      </c>
      <c r="I553" s="12"/>
    </row>
    <row r="554" spans="1:9" ht="12.4" hidden="1" customHeight="1">
      <c r="A554" s="11"/>
      <c r="B554" s="1"/>
      <c r="C554" s="34"/>
      <c r="D554" s="160"/>
      <c r="E554" s="161"/>
      <c r="F554" s="39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3"/>
        <v>0</v>
      </c>
      <c r="I554" s="12"/>
    </row>
    <row r="555" spans="1:9" ht="12.4" hidden="1" customHeight="1">
      <c r="A555" s="11"/>
      <c r="B555" s="1"/>
      <c r="C555" s="34"/>
      <c r="D555" s="160"/>
      <c r="E555" s="161"/>
      <c r="F555" s="39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3"/>
        <v>0</v>
      </c>
      <c r="I555" s="12"/>
    </row>
    <row r="556" spans="1:9" ht="12.4" hidden="1" customHeight="1">
      <c r="A556" s="11"/>
      <c r="B556" s="1"/>
      <c r="C556" s="34"/>
      <c r="D556" s="160"/>
      <c r="E556" s="161"/>
      <c r="F556" s="39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3"/>
        <v>0</v>
      </c>
      <c r="I556" s="12"/>
    </row>
    <row r="557" spans="1:9" ht="12.4" hidden="1" customHeight="1">
      <c r="A557" s="11"/>
      <c r="B557" s="1"/>
      <c r="C557" s="34"/>
      <c r="D557" s="160"/>
      <c r="E557" s="161"/>
      <c r="F557" s="39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13"/>
        <v>0</v>
      </c>
      <c r="I557" s="12"/>
    </row>
    <row r="558" spans="1:9" ht="12.4" hidden="1" customHeight="1">
      <c r="A558" s="11"/>
      <c r="B558" s="1"/>
      <c r="C558" s="34"/>
      <c r="D558" s="160"/>
      <c r="E558" s="161"/>
      <c r="F558" s="39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13"/>
        <v>0</v>
      </c>
      <c r="I558" s="12"/>
    </row>
    <row r="559" spans="1:9" ht="12.4" hidden="1" customHeight="1">
      <c r="A559" s="11"/>
      <c r="B559" s="1"/>
      <c r="C559" s="34"/>
      <c r="D559" s="160"/>
      <c r="E559" s="161"/>
      <c r="F559" s="39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3"/>
        <v>0</v>
      </c>
      <c r="I559" s="12"/>
    </row>
    <row r="560" spans="1:9" ht="12.4" hidden="1" customHeight="1">
      <c r="A560" s="11"/>
      <c r="B560" s="1"/>
      <c r="C560" s="34"/>
      <c r="D560" s="160"/>
      <c r="E560" s="161"/>
      <c r="F560" s="39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 t="shared" si="13"/>
        <v>0</v>
      </c>
      <c r="I560" s="12"/>
    </row>
    <row r="561" spans="1:9" ht="12.4" hidden="1" customHeight="1">
      <c r="A561" s="11"/>
      <c r="B561" s="1"/>
      <c r="C561" s="34"/>
      <c r="D561" s="160"/>
      <c r="E561" s="161"/>
      <c r="F561" s="39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 t="shared" si="13"/>
        <v>0</v>
      </c>
      <c r="I561" s="12"/>
    </row>
    <row r="562" spans="1:9" ht="12.4" hidden="1" customHeight="1">
      <c r="A562" s="11"/>
      <c r="B562" s="1"/>
      <c r="C562" s="34"/>
      <c r="D562" s="160"/>
      <c r="E562" s="161"/>
      <c r="F562" s="39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si="13"/>
        <v>0</v>
      </c>
      <c r="I562" s="12"/>
    </row>
    <row r="563" spans="1:9" ht="12.4" hidden="1" customHeight="1">
      <c r="A563" s="11"/>
      <c r="B563" s="1"/>
      <c r="C563" s="35"/>
      <c r="D563" s="160"/>
      <c r="E563" s="161"/>
      <c r="F563" s="39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13"/>
        <v>0</v>
      </c>
      <c r="I563" s="12"/>
    </row>
    <row r="564" spans="1:9" ht="12" hidden="1" customHeight="1">
      <c r="A564" s="11"/>
      <c r="B564" s="1"/>
      <c r="C564" s="34"/>
      <c r="D564" s="160"/>
      <c r="E564" s="161"/>
      <c r="F564" s="39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13"/>
        <v>0</v>
      </c>
      <c r="I564" s="12"/>
    </row>
    <row r="565" spans="1:9" ht="12.4" hidden="1" customHeight="1">
      <c r="A565" s="11"/>
      <c r="B565" s="1"/>
      <c r="C565" s="34"/>
      <c r="D565" s="160"/>
      <c r="E565" s="161"/>
      <c r="F565" s="39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13"/>
        <v>0</v>
      </c>
      <c r="I565" s="12"/>
    </row>
    <row r="566" spans="1:9" ht="12.4" hidden="1" customHeight="1">
      <c r="A566" s="11"/>
      <c r="B566" s="1"/>
      <c r="C566" s="34"/>
      <c r="D566" s="160"/>
      <c r="E566" s="161"/>
      <c r="F566" s="39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13"/>
        <v>0</v>
      </c>
      <c r="I566" s="12"/>
    </row>
    <row r="567" spans="1:9" ht="12.4" hidden="1" customHeight="1">
      <c r="A567" s="11"/>
      <c r="B567" s="1"/>
      <c r="C567" s="34"/>
      <c r="D567" s="160"/>
      <c r="E567" s="161"/>
      <c r="F567" s="39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3"/>
        <v>0</v>
      </c>
      <c r="I567" s="12"/>
    </row>
    <row r="568" spans="1:9" ht="12.4" hidden="1" customHeight="1">
      <c r="A568" s="11"/>
      <c r="B568" s="1"/>
      <c r="C568" s="34"/>
      <c r="D568" s="160"/>
      <c r="E568" s="161"/>
      <c r="F568" s="39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3"/>
        <v>0</v>
      </c>
      <c r="I568" s="12"/>
    </row>
    <row r="569" spans="1:9" ht="12.4" hidden="1" customHeight="1">
      <c r="A569" s="11"/>
      <c r="B569" s="1"/>
      <c r="C569" s="34"/>
      <c r="D569" s="160"/>
      <c r="E569" s="161"/>
      <c r="F569" s="39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3"/>
        <v>0</v>
      </c>
      <c r="I569" s="12"/>
    </row>
    <row r="570" spans="1:9" ht="12.4" hidden="1" customHeight="1">
      <c r="A570" s="11"/>
      <c r="B570" s="1"/>
      <c r="C570" s="34"/>
      <c r="D570" s="160"/>
      <c r="E570" s="161"/>
      <c r="F570" s="39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3"/>
        <v>0</v>
      </c>
      <c r="I570" s="12"/>
    </row>
    <row r="571" spans="1:9" ht="12.4" hidden="1" customHeight="1">
      <c r="A571" s="11"/>
      <c r="B571" s="1"/>
      <c r="C571" s="34"/>
      <c r="D571" s="160"/>
      <c r="E571" s="161"/>
      <c r="F571" s="39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3"/>
        <v>0</v>
      </c>
      <c r="I571" s="12"/>
    </row>
    <row r="572" spans="1:9" ht="12.4" hidden="1" customHeight="1">
      <c r="A572" s="11"/>
      <c r="B572" s="1"/>
      <c r="C572" s="34"/>
      <c r="D572" s="160"/>
      <c r="E572" s="161"/>
      <c r="F572" s="39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3"/>
        <v>0</v>
      </c>
      <c r="I572" s="12"/>
    </row>
    <row r="573" spans="1:9" ht="12.4" hidden="1" customHeight="1">
      <c r="A573" s="11"/>
      <c r="B573" s="1"/>
      <c r="C573" s="34"/>
      <c r="D573" s="160"/>
      <c r="E573" s="161"/>
      <c r="F573" s="39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3"/>
        <v>0</v>
      </c>
      <c r="I573" s="12"/>
    </row>
    <row r="574" spans="1:9" ht="12.4" hidden="1" customHeight="1">
      <c r="A574" s="11"/>
      <c r="B574" s="1"/>
      <c r="C574" s="34"/>
      <c r="D574" s="160"/>
      <c r="E574" s="161"/>
      <c r="F574" s="39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3"/>
        <v>0</v>
      </c>
      <c r="I574" s="12"/>
    </row>
    <row r="575" spans="1:9" ht="12.4" hidden="1" customHeight="1">
      <c r="A575" s="11"/>
      <c r="B575" s="1"/>
      <c r="C575" s="34"/>
      <c r="D575" s="160"/>
      <c r="E575" s="161"/>
      <c r="F575" s="39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3"/>
        <v>0</v>
      </c>
      <c r="I575" s="12"/>
    </row>
    <row r="576" spans="1:9" ht="12.4" hidden="1" customHeight="1">
      <c r="A576" s="11"/>
      <c r="B576" s="1"/>
      <c r="C576" s="34"/>
      <c r="D576" s="160"/>
      <c r="E576" s="161"/>
      <c r="F576" s="39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3"/>
        <v>0</v>
      </c>
      <c r="I576" s="12"/>
    </row>
    <row r="577" spans="1:9" ht="12.4" hidden="1" customHeight="1">
      <c r="A577" s="11"/>
      <c r="B577" s="1"/>
      <c r="C577" s="34"/>
      <c r="D577" s="160"/>
      <c r="E577" s="161"/>
      <c r="F577" s="39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13"/>
        <v>0</v>
      </c>
      <c r="I577" s="12"/>
    </row>
    <row r="578" spans="1:9" ht="12.4" hidden="1" customHeight="1">
      <c r="A578" s="11"/>
      <c r="B578" s="1"/>
      <c r="C578" s="34"/>
      <c r="D578" s="160"/>
      <c r="E578" s="161"/>
      <c r="F578" s="39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3"/>
        <v>0</v>
      </c>
      <c r="I578" s="12"/>
    </row>
    <row r="579" spans="1:9" ht="12.4" hidden="1" customHeight="1">
      <c r="A579" s="11"/>
      <c r="B579" s="1"/>
      <c r="C579" s="34"/>
      <c r="D579" s="160"/>
      <c r="E579" s="161"/>
      <c r="F579" s="39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3"/>
        <v>0</v>
      </c>
      <c r="I579" s="12"/>
    </row>
    <row r="580" spans="1:9" ht="12.4" hidden="1" customHeight="1">
      <c r="A580" s="11"/>
      <c r="B580" s="1"/>
      <c r="C580" s="34"/>
      <c r="D580" s="160"/>
      <c r="E580" s="161"/>
      <c r="F580" s="39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3"/>
        <v>0</v>
      </c>
      <c r="I580" s="12"/>
    </row>
    <row r="581" spans="1:9" ht="12.4" hidden="1" customHeight="1">
      <c r="A581" s="11"/>
      <c r="B581" s="1"/>
      <c r="C581" s="34"/>
      <c r="D581" s="160"/>
      <c r="E581" s="161"/>
      <c r="F581" s="39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3"/>
        <v>0</v>
      </c>
      <c r="I581" s="12"/>
    </row>
    <row r="582" spans="1:9" ht="12.4" hidden="1" customHeight="1">
      <c r="A582" s="11"/>
      <c r="B582" s="1"/>
      <c r="C582" s="34"/>
      <c r="D582" s="160"/>
      <c r="E582" s="161"/>
      <c r="F582" s="39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3"/>
        <v>0</v>
      </c>
      <c r="I582" s="12"/>
    </row>
    <row r="583" spans="1:9" ht="12.4" hidden="1" customHeight="1">
      <c r="A583" s="11"/>
      <c r="B583" s="1"/>
      <c r="C583" s="34"/>
      <c r="D583" s="160"/>
      <c r="E583" s="161"/>
      <c r="F583" s="39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3"/>
        <v>0</v>
      </c>
      <c r="I583" s="12"/>
    </row>
    <row r="584" spans="1:9" ht="12.4" hidden="1" customHeight="1">
      <c r="A584" s="11"/>
      <c r="B584" s="1"/>
      <c r="C584" s="34"/>
      <c r="D584" s="160"/>
      <c r="E584" s="161"/>
      <c r="F584" s="39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13"/>
        <v>0</v>
      </c>
      <c r="I584" s="12"/>
    </row>
    <row r="585" spans="1:9" ht="12.4" hidden="1" customHeight="1">
      <c r="A585" s="11"/>
      <c r="B585" s="1"/>
      <c r="C585" s="34"/>
      <c r="D585" s="160"/>
      <c r="E585" s="161"/>
      <c r="F585" s="39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13"/>
        <v>0</v>
      </c>
      <c r="I585" s="12"/>
    </row>
    <row r="586" spans="1:9" ht="12.4" hidden="1" customHeight="1">
      <c r="A586" s="11"/>
      <c r="B586" s="1"/>
      <c r="C586" s="34"/>
      <c r="D586" s="160"/>
      <c r="E586" s="161"/>
      <c r="F586" s="39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3"/>
        <v>0</v>
      </c>
      <c r="I586" s="12"/>
    </row>
    <row r="587" spans="1:9" ht="12.4" hidden="1" customHeight="1">
      <c r="A587" s="11"/>
      <c r="B587" s="1"/>
      <c r="C587" s="34"/>
      <c r="D587" s="160"/>
      <c r="E587" s="161"/>
      <c r="F587" s="39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3"/>
        <v>0</v>
      </c>
      <c r="I587" s="12"/>
    </row>
    <row r="588" spans="1:9" ht="12.4" hidden="1" customHeight="1">
      <c r="A588" s="11"/>
      <c r="B588" s="1"/>
      <c r="C588" s="34"/>
      <c r="D588" s="160"/>
      <c r="E588" s="161"/>
      <c r="F588" s="39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3"/>
        <v>0</v>
      </c>
      <c r="I588" s="12"/>
    </row>
    <row r="589" spans="1:9" ht="12.4" hidden="1" customHeight="1">
      <c r="A589" s="11"/>
      <c r="B589" s="1"/>
      <c r="C589" s="34"/>
      <c r="D589" s="160"/>
      <c r="E589" s="161"/>
      <c r="F589" s="39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13"/>
        <v>0</v>
      </c>
      <c r="I589" s="12"/>
    </row>
    <row r="590" spans="1:9" ht="12.4" hidden="1" customHeight="1">
      <c r="A590" s="11"/>
      <c r="B590" s="1"/>
      <c r="C590" s="34"/>
      <c r="D590" s="160"/>
      <c r="E590" s="161"/>
      <c r="F590" s="39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13"/>
        <v>0</v>
      </c>
      <c r="I590" s="12"/>
    </row>
    <row r="591" spans="1:9" ht="12.4" hidden="1" customHeight="1">
      <c r="A591" s="11"/>
      <c r="B591" s="1"/>
      <c r="C591" s="35"/>
      <c r="D591" s="160"/>
      <c r="E591" s="161"/>
      <c r="F591" s="39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3"/>
        <v>0</v>
      </c>
      <c r="I591" s="12"/>
    </row>
    <row r="592" spans="1:9" ht="12" hidden="1" customHeight="1">
      <c r="A592" s="11"/>
      <c r="B592" s="1"/>
      <c r="C592" s="34"/>
      <c r="D592" s="160"/>
      <c r="E592" s="161"/>
      <c r="F592" s="39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3"/>
        <v>0</v>
      </c>
      <c r="I592" s="12"/>
    </row>
    <row r="593" spans="1:9" ht="12.4" hidden="1" customHeight="1">
      <c r="A593" s="11"/>
      <c r="B593" s="1"/>
      <c r="C593" s="34"/>
      <c r="D593" s="160"/>
      <c r="E593" s="161"/>
      <c r="F593" s="39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3"/>
        <v>0</v>
      </c>
      <c r="I593" s="12"/>
    </row>
    <row r="594" spans="1:9" ht="12.4" hidden="1" customHeight="1">
      <c r="A594" s="11"/>
      <c r="B594" s="1"/>
      <c r="C594" s="34"/>
      <c r="D594" s="160"/>
      <c r="E594" s="161"/>
      <c r="F594" s="39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3"/>
        <v>0</v>
      </c>
      <c r="I594" s="12"/>
    </row>
    <row r="595" spans="1:9" ht="12.4" hidden="1" customHeight="1">
      <c r="A595" s="11"/>
      <c r="B595" s="1"/>
      <c r="C595" s="34"/>
      <c r="D595" s="160"/>
      <c r="E595" s="161"/>
      <c r="F595" s="39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 t="shared" si="13"/>
        <v>0</v>
      </c>
      <c r="I595" s="12"/>
    </row>
    <row r="596" spans="1:9" ht="12.4" hidden="1" customHeight="1">
      <c r="A596" s="11"/>
      <c r="B596" s="1"/>
      <c r="C596" s="34"/>
      <c r="D596" s="160"/>
      <c r="E596" s="161"/>
      <c r="F596" s="39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si="13"/>
        <v>0</v>
      </c>
      <c r="I596" s="12"/>
    </row>
    <row r="597" spans="1:9" ht="12.4" hidden="1" customHeight="1">
      <c r="A597" s="11"/>
      <c r="B597" s="1"/>
      <c r="C597" s="34"/>
      <c r="D597" s="160"/>
      <c r="E597" s="161"/>
      <c r="F597" s="39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13"/>
        <v>0</v>
      </c>
      <c r="I597" s="12"/>
    </row>
    <row r="598" spans="1:9" ht="12.4" hidden="1" customHeight="1">
      <c r="A598" s="11"/>
      <c r="B598" s="1"/>
      <c r="C598" s="34"/>
      <c r="D598" s="160"/>
      <c r="E598" s="161"/>
      <c r="F598" s="39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13"/>
        <v>0</v>
      </c>
      <c r="I598" s="12"/>
    </row>
    <row r="599" spans="1:9" ht="12.4" hidden="1" customHeight="1">
      <c r="A599" s="11"/>
      <c r="B599" s="1"/>
      <c r="C599" s="34"/>
      <c r="D599" s="160"/>
      <c r="E599" s="161"/>
      <c r="F599" s="39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13"/>
        <v>0</v>
      </c>
      <c r="I599" s="12"/>
    </row>
    <row r="600" spans="1:9" ht="12.4" hidden="1" customHeight="1">
      <c r="A600" s="11"/>
      <c r="B600" s="1"/>
      <c r="C600" s="34"/>
      <c r="D600" s="160"/>
      <c r="E600" s="161"/>
      <c r="F600" s="39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13"/>
        <v>0</v>
      </c>
      <c r="I600" s="12"/>
    </row>
    <row r="601" spans="1:9" ht="12.4" hidden="1" customHeight="1">
      <c r="A601" s="11"/>
      <c r="B601" s="1"/>
      <c r="C601" s="34"/>
      <c r="D601" s="160"/>
      <c r="E601" s="161"/>
      <c r="F601" s="39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13"/>
        <v>0</v>
      </c>
      <c r="I601" s="12"/>
    </row>
    <row r="602" spans="1:9" ht="12.4" hidden="1" customHeight="1">
      <c r="A602" s="11"/>
      <c r="B602" s="1"/>
      <c r="C602" s="34"/>
      <c r="D602" s="160"/>
      <c r="E602" s="161"/>
      <c r="F602" s="39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 t="shared" si="13"/>
        <v>0</v>
      </c>
      <c r="I602" s="12"/>
    </row>
    <row r="603" spans="1:9" ht="12.4" hidden="1" customHeight="1">
      <c r="A603" s="11"/>
      <c r="B603" s="1"/>
      <c r="C603" s="34"/>
      <c r="D603" s="160"/>
      <c r="E603" s="161"/>
      <c r="F603" s="39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si="13"/>
        <v>0</v>
      </c>
      <c r="I603" s="12"/>
    </row>
    <row r="604" spans="1:9" ht="12.4" hidden="1" customHeight="1">
      <c r="A604" s="11"/>
      <c r="B604" s="1"/>
      <c r="C604" s="34"/>
      <c r="D604" s="160"/>
      <c r="E604" s="161"/>
      <c r="F604" s="39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13"/>
        <v>0</v>
      </c>
      <c r="I604" s="12"/>
    </row>
    <row r="605" spans="1:9" ht="12.4" hidden="1" customHeight="1">
      <c r="A605" s="11"/>
      <c r="B605" s="1"/>
      <c r="C605" s="34"/>
      <c r="D605" s="160"/>
      <c r="E605" s="161"/>
      <c r="F605" s="39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13"/>
        <v>0</v>
      </c>
      <c r="I605" s="12"/>
    </row>
    <row r="606" spans="1:9" ht="12.4" hidden="1" customHeight="1">
      <c r="A606" s="11"/>
      <c r="B606" s="1"/>
      <c r="C606" s="34"/>
      <c r="D606" s="160"/>
      <c r="E606" s="161"/>
      <c r="F606" s="39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13"/>
        <v>0</v>
      </c>
      <c r="I606" s="12"/>
    </row>
    <row r="607" spans="1:9" ht="12.4" hidden="1" customHeight="1">
      <c r="A607" s="11"/>
      <c r="B607" s="1"/>
      <c r="C607" s="34"/>
      <c r="D607" s="160"/>
      <c r="E607" s="161"/>
      <c r="F607" s="39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13"/>
        <v>0</v>
      </c>
      <c r="I607" s="12"/>
    </row>
    <row r="608" spans="1:9" ht="12.4" hidden="1" customHeight="1">
      <c r="A608" s="11"/>
      <c r="B608" s="1"/>
      <c r="C608" s="34"/>
      <c r="D608" s="160"/>
      <c r="E608" s="161"/>
      <c r="F608" s="39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13"/>
        <v>0</v>
      </c>
      <c r="I608" s="12"/>
    </row>
    <row r="609" spans="1:9" ht="12.4" hidden="1" customHeight="1">
      <c r="A609" s="11"/>
      <c r="B609" s="1"/>
      <c r="C609" s="34"/>
      <c r="D609" s="160"/>
      <c r="E609" s="161"/>
      <c r="F609" s="39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13"/>
        <v>0</v>
      </c>
      <c r="I609" s="12"/>
    </row>
    <row r="610" spans="1:9" ht="12.4" hidden="1" customHeight="1">
      <c r="A610" s="11"/>
      <c r="B610" s="1"/>
      <c r="C610" s="34"/>
      <c r="D610" s="160"/>
      <c r="E610" s="161"/>
      <c r="F610" s="39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13"/>
        <v>0</v>
      </c>
      <c r="I610" s="12"/>
    </row>
    <row r="611" spans="1:9" ht="12.4" hidden="1" customHeight="1">
      <c r="A611" s="11"/>
      <c r="B611" s="1"/>
      <c r="C611" s="34"/>
      <c r="D611" s="160"/>
      <c r="E611" s="161"/>
      <c r="F611" s="39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13"/>
        <v>0</v>
      </c>
      <c r="I611" s="12"/>
    </row>
    <row r="612" spans="1:9" ht="12.4" hidden="1" customHeight="1">
      <c r="A612" s="11"/>
      <c r="B612" s="1"/>
      <c r="C612" s="34"/>
      <c r="D612" s="160"/>
      <c r="E612" s="161"/>
      <c r="F612" s="39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 t="shared" ref="H612:H642" si="14">ROUND(IF(ISNUMBER(B612), G612*B612, 0),5)</f>
        <v>0</v>
      </c>
      <c r="I612" s="12"/>
    </row>
    <row r="613" spans="1:9" ht="12.4" hidden="1" customHeight="1">
      <c r="A613" s="11"/>
      <c r="B613" s="1"/>
      <c r="C613" s="34"/>
      <c r="D613" s="160"/>
      <c r="E613" s="161"/>
      <c r="F613" s="39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 t="shared" si="14"/>
        <v>0</v>
      </c>
      <c r="I613" s="12"/>
    </row>
    <row r="614" spans="1:9" ht="12.4" hidden="1" customHeight="1">
      <c r="A614" s="11"/>
      <c r="B614" s="1"/>
      <c r="C614" s="34"/>
      <c r="D614" s="160"/>
      <c r="E614" s="161"/>
      <c r="F614" s="39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si="14"/>
        <v>0</v>
      </c>
      <c r="I614" s="12"/>
    </row>
    <row r="615" spans="1:9" ht="12.4" hidden="1" customHeight="1">
      <c r="A615" s="11"/>
      <c r="B615" s="1"/>
      <c r="C615" s="35"/>
      <c r="D615" s="160"/>
      <c r="E615" s="161"/>
      <c r="F615" s="39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14"/>
        <v>0</v>
      </c>
      <c r="I615" s="12"/>
    </row>
    <row r="616" spans="1:9" ht="12" hidden="1" customHeight="1">
      <c r="A616" s="11"/>
      <c r="B616" s="1"/>
      <c r="C616" s="34"/>
      <c r="D616" s="160"/>
      <c r="E616" s="161"/>
      <c r="F616" s="39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14"/>
        <v>0</v>
      </c>
      <c r="I616" s="12"/>
    </row>
    <row r="617" spans="1:9" ht="12.4" hidden="1" customHeight="1">
      <c r="A617" s="11"/>
      <c r="B617" s="1"/>
      <c r="C617" s="34"/>
      <c r="D617" s="160"/>
      <c r="E617" s="161"/>
      <c r="F617" s="39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14"/>
        <v>0</v>
      </c>
      <c r="I617" s="12"/>
    </row>
    <row r="618" spans="1:9" ht="12.4" hidden="1" customHeight="1">
      <c r="A618" s="11"/>
      <c r="B618" s="1"/>
      <c r="C618" s="34"/>
      <c r="D618" s="160"/>
      <c r="E618" s="161"/>
      <c r="F618" s="39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14"/>
        <v>0</v>
      </c>
      <c r="I618" s="12"/>
    </row>
    <row r="619" spans="1:9" ht="12.4" hidden="1" customHeight="1">
      <c r="A619" s="11"/>
      <c r="B619" s="1"/>
      <c r="C619" s="34"/>
      <c r="D619" s="160"/>
      <c r="E619" s="161"/>
      <c r="F619" s="39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14"/>
        <v>0</v>
      </c>
      <c r="I619" s="12"/>
    </row>
    <row r="620" spans="1:9" ht="12.4" hidden="1" customHeight="1">
      <c r="A620" s="11"/>
      <c r="B620" s="1"/>
      <c r="C620" s="34"/>
      <c r="D620" s="160"/>
      <c r="E620" s="161"/>
      <c r="F620" s="39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14"/>
        <v>0</v>
      </c>
      <c r="I620" s="12"/>
    </row>
    <row r="621" spans="1:9" ht="12.4" hidden="1" customHeight="1">
      <c r="A621" s="11"/>
      <c r="B621" s="1"/>
      <c r="C621" s="34"/>
      <c r="D621" s="160"/>
      <c r="E621" s="161"/>
      <c r="F621" s="39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14"/>
        <v>0</v>
      </c>
      <c r="I621" s="12"/>
    </row>
    <row r="622" spans="1:9" ht="12.4" hidden="1" customHeight="1">
      <c r="A622" s="11"/>
      <c r="B622" s="1"/>
      <c r="C622" s="34"/>
      <c r="D622" s="160"/>
      <c r="E622" s="161"/>
      <c r="F622" s="39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14"/>
        <v>0</v>
      </c>
      <c r="I622" s="12"/>
    </row>
    <row r="623" spans="1:9" ht="12.4" hidden="1" customHeight="1">
      <c r="A623" s="11"/>
      <c r="B623" s="1"/>
      <c r="C623" s="34"/>
      <c r="D623" s="160"/>
      <c r="E623" s="161"/>
      <c r="F623" s="39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14"/>
        <v>0</v>
      </c>
      <c r="I623" s="12"/>
    </row>
    <row r="624" spans="1:9" ht="12.4" hidden="1" customHeight="1">
      <c r="A624" s="11"/>
      <c r="B624" s="1"/>
      <c r="C624" s="34"/>
      <c r="D624" s="160"/>
      <c r="E624" s="161"/>
      <c r="F624" s="39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14"/>
        <v>0</v>
      </c>
      <c r="I624" s="12"/>
    </row>
    <row r="625" spans="1:9" ht="12.4" hidden="1" customHeight="1">
      <c r="A625" s="11"/>
      <c r="B625" s="1"/>
      <c r="C625" s="34"/>
      <c r="D625" s="160"/>
      <c r="E625" s="161"/>
      <c r="F625" s="39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14"/>
        <v>0</v>
      </c>
      <c r="I625" s="12"/>
    </row>
    <row r="626" spans="1:9" ht="12.4" hidden="1" customHeight="1">
      <c r="A626" s="11"/>
      <c r="B626" s="1"/>
      <c r="C626" s="34"/>
      <c r="D626" s="160"/>
      <c r="E626" s="161"/>
      <c r="F626" s="39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14"/>
        <v>0</v>
      </c>
      <c r="I626" s="12"/>
    </row>
    <row r="627" spans="1:9" ht="12.4" hidden="1" customHeight="1">
      <c r="A627" s="11"/>
      <c r="B627" s="1"/>
      <c r="C627" s="34"/>
      <c r="D627" s="160"/>
      <c r="E627" s="161"/>
      <c r="F627" s="39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14"/>
        <v>0</v>
      </c>
      <c r="I627" s="12"/>
    </row>
    <row r="628" spans="1:9" ht="12.4" hidden="1" customHeight="1">
      <c r="A628" s="11"/>
      <c r="B628" s="1"/>
      <c r="C628" s="34"/>
      <c r="D628" s="160"/>
      <c r="E628" s="161"/>
      <c r="F628" s="39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14"/>
        <v>0</v>
      </c>
      <c r="I628" s="12"/>
    </row>
    <row r="629" spans="1:9" ht="12.4" hidden="1" customHeight="1">
      <c r="A629" s="11"/>
      <c r="B629" s="1"/>
      <c r="C629" s="34"/>
      <c r="D629" s="160"/>
      <c r="E629" s="161"/>
      <c r="F629" s="39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14"/>
        <v>0</v>
      </c>
      <c r="I629" s="12"/>
    </row>
    <row r="630" spans="1:9" ht="12.4" hidden="1" customHeight="1">
      <c r="A630" s="11"/>
      <c r="B630" s="1"/>
      <c r="C630" s="34"/>
      <c r="D630" s="160"/>
      <c r="E630" s="161"/>
      <c r="F630" s="39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14"/>
        <v>0</v>
      </c>
      <c r="I630" s="12"/>
    </row>
    <row r="631" spans="1:9" ht="12.4" hidden="1" customHeight="1">
      <c r="A631" s="11"/>
      <c r="B631" s="1"/>
      <c r="C631" s="34"/>
      <c r="D631" s="160"/>
      <c r="E631" s="161"/>
      <c r="F631" s="39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14"/>
        <v>0</v>
      </c>
      <c r="I631" s="12"/>
    </row>
    <row r="632" spans="1:9" ht="12.4" hidden="1" customHeight="1">
      <c r="A632" s="11"/>
      <c r="B632" s="1"/>
      <c r="C632" s="34"/>
      <c r="D632" s="160"/>
      <c r="E632" s="161"/>
      <c r="F632" s="39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14"/>
        <v>0</v>
      </c>
      <c r="I632" s="12"/>
    </row>
    <row r="633" spans="1:9" ht="12.4" hidden="1" customHeight="1">
      <c r="A633" s="11"/>
      <c r="B633" s="1"/>
      <c r="C633" s="34"/>
      <c r="D633" s="160"/>
      <c r="E633" s="161"/>
      <c r="F633" s="39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14"/>
        <v>0</v>
      </c>
      <c r="I633" s="12"/>
    </row>
    <row r="634" spans="1:9" ht="12.4" hidden="1" customHeight="1">
      <c r="A634" s="11"/>
      <c r="B634" s="1"/>
      <c r="C634" s="34"/>
      <c r="D634" s="160"/>
      <c r="E634" s="161"/>
      <c r="F634" s="39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14"/>
        <v>0</v>
      </c>
      <c r="I634" s="12"/>
    </row>
    <row r="635" spans="1:9" ht="12.4" hidden="1" customHeight="1">
      <c r="A635" s="11"/>
      <c r="B635" s="1"/>
      <c r="C635" s="34"/>
      <c r="D635" s="160"/>
      <c r="E635" s="161"/>
      <c r="F635" s="39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14"/>
        <v>0</v>
      </c>
      <c r="I635" s="12"/>
    </row>
    <row r="636" spans="1:9" ht="12.4" hidden="1" customHeight="1">
      <c r="A636" s="11"/>
      <c r="B636" s="1"/>
      <c r="C636" s="34"/>
      <c r="D636" s="160"/>
      <c r="E636" s="161"/>
      <c r="F636" s="39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14"/>
        <v>0</v>
      </c>
      <c r="I636" s="12"/>
    </row>
    <row r="637" spans="1:9" ht="12.4" hidden="1" customHeight="1">
      <c r="A637" s="11"/>
      <c r="B637" s="1"/>
      <c r="C637" s="34"/>
      <c r="D637" s="160"/>
      <c r="E637" s="161"/>
      <c r="F637" s="39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14"/>
        <v>0</v>
      </c>
      <c r="I637" s="12"/>
    </row>
    <row r="638" spans="1:9" ht="12.4" hidden="1" customHeight="1">
      <c r="A638" s="11"/>
      <c r="B638" s="1"/>
      <c r="C638" s="34"/>
      <c r="D638" s="160"/>
      <c r="E638" s="161"/>
      <c r="F638" s="39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14"/>
        <v>0</v>
      </c>
      <c r="I638" s="12"/>
    </row>
    <row r="639" spans="1:9" ht="12.4" hidden="1" customHeight="1">
      <c r="A639" s="11"/>
      <c r="B639" s="1"/>
      <c r="C639" s="34"/>
      <c r="D639" s="160"/>
      <c r="E639" s="161"/>
      <c r="F639" s="39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14"/>
        <v>0</v>
      </c>
      <c r="I639" s="12"/>
    </row>
    <row r="640" spans="1:9" ht="12.4" hidden="1" customHeight="1">
      <c r="A640" s="11"/>
      <c r="B640" s="1"/>
      <c r="C640" s="34"/>
      <c r="D640" s="160"/>
      <c r="E640" s="161"/>
      <c r="F640" s="39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14"/>
        <v>0</v>
      </c>
      <c r="I640" s="12"/>
    </row>
    <row r="641" spans="1:9" ht="12.4" hidden="1" customHeight="1">
      <c r="A641" s="11"/>
      <c r="B641" s="1"/>
      <c r="C641" s="34"/>
      <c r="D641" s="160"/>
      <c r="E641" s="161"/>
      <c r="F641" s="39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14"/>
        <v>0</v>
      </c>
      <c r="I641" s="12"/>
    </row>
    <row r="642" spans="1:9" ht="12.4" hidden="1" customHeight="1">
      <c r="A642" s="11"/>
      <c r="B642" s="1"/>
      <c r="C642" s="34"/>
      <c r="D642" s="160"/>
      <c r="E642" s="161"/>
      <c r="F642" s="39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si="14"/>
        <v>0</v>
      </c>
      <c r="I642" s="12"/>
    </row>
    <row r="643" spans="1:9" ht="12.4" hidden="1" customHeight="1">
      <c r="A643" s="11"/>
      <c r="B643" s="1"/>
      <c r="C643" s="35"/>
      <c r="D643" s="160"/>
      <c r="E643" s="161"/>
      <c r="F643" s="39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>ROUND(IF(ISNUMBER(B643), G643*B643, 0),5)</f>
        <v>0</v>
      </c>
      <c r="I643" s="12"/>
    </row>
    <row r="644" spans="1:9" ht="12" hidden="1" customHeight="1">
      <c r="A644" s="11"/>
      <c r="B644" s="1"/>
      <c r="C644" s="34"/>
      <c r="D644" s="160"/>
      <c r="E644" s="161"/>
      <c r="F644" s="39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ref="H644:H707" si="15">ROUND(IF(ISNUMBER(B644), G644*B644, 0),5)</f>
        <v>0</v>
      </c>
      <c r="I644" s="12"/>
    </row>
    <row r="645" spans="1:9" ht="12.4" hidden="1" customHeight="1">
      <c r="A645" s="11"/>
      <c r="B645" s="1"/>
      <c r="C645" s="34"/>
      <c r="D645" s="160"/>
      <c r="E645" s="161"/>
      <c r="F645" s="39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15"/>
        <v>0</v>
      </c>
      <c r="I645" s="12"/>
    </row>
    <row r="646" spans="1:9" ht="12.4" hidden="1" customHeight="1">
      <c r="A646" s="11"/>
      <c r="B646" s="1"/>
      <c r="C646" s="34"/>
      <c r="D646" s="160"/>
      <c r="E646" s="161"/>
      <c r="F646" s="39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15"/>
        <v>0</v>
      </c>
      <c r="I646" s="12"/>
    </row>
    <row r="647" spans="1:9" ht="12.4" hidden="1" customHeight="1">
      <c r="A647" s="11"/>
      <c r="B647" s="1"/>
      <c r="C647" s="34"/>
      <c r="D647" s="160"/>
      <c r="E647" s="161"/>
      <c r="F647" s="39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15"/>
        <v>0</v>
      </c>
      <c r="I647" s="12"/>
    </row>
    <row r="648" spans="1:9" ht="12.4" hidden="1" customHeight="1">
      <c r="A648" s="11"/>
      <c r="B648" s="1"/>
      <c r="C648" s="34"/>
      <c r="D648" s="160"/>
      <c r="E648" s="161"/>
      <c r="F648" s="39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15"/>
        <v>0</v>
      </c>
      <c r="I648" s="12"/>
    </row>
    <row r="649" spans="1:9" ht="12.4" hidden="1" customHeight="1">
      <c r="A649" s="11"/>
      <c r="B649" s="1"/>
      <c r="C649" s="34"/>
      <c r="D649" s="160"/>
      <c r="E649" s="161"/>
      <c r="F649" s="39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15"/>
        <v>0</v>
      </c>
      <c r="I649" s="12"/>
    </row>
    <row r="650" spans="1:9" ht="12.4" hidden="1" customHeight="1">
      <c r="A650" s="11"/>
      <c r="B650" s="1"/>
      <c r="C650" s="34"/>
      <c r="D650" s="160"/>
      <c r="E650" s="161"/>
      <c r="F650" s="39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15"/>
        <v>0</v>
      </c>
      <c r="I650" s="12"/>
    </row>
    <row r="651" spans="1:9" ht="12.4" hidden="1" customHeight="1">
      <c r="A651" s="11"/>
      <c r="B651" s="1"/>
      <c r="C651" s="34"/>
      <c r="D651" s="160"/>
      <c r="E651" s="161"/>
      <c r="F651" s="39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 t="shared" si="15"/>
        <v>0</v>
      </c>
      <c r="I651" s="12"/>
    </row>
    <row r="652" spans="1:9" ht="12.4" hidden="1" customHeight="1">
      <c r="A652" s="11"/>
      <c r="B652" s="1"/>
      <c r="C652" s="34"/>
      <c r="D652" s="160"/>
      <c r="E652" s="161"/>
      <c r="F652" s="39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si="15"/>
        <v>0</v>
      </c>
      <c r="I652" s="12"/>
    </row>
    <row r="653" spans="1:9" ht="12.4" hidden="1" customHeight="1">
      <c r="A653" s="11"/>
      <c r="B653" s="1"/>
      <c r="C653" s="34"/>
      <c r="D653" s="160"/>
      <c r="E653" s="161"/>
      <c r="F653" s="39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15"/>
        <v>0</v>
      </c>
      <c r="I653" s="12"/>
    </row>
    <row r="654" spans="1:9" ht="12.4" hidden="1" customHeight="1">
      <c r="A654" s="11"/>
      <c r="B654" s="1"/>
      <c r="C654" s="34"/>
      <c r="D654" s="160"/>
      <c r="E654" s="161"/>
      <c r="F654" s="39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si="15"/>
        <v>0</v>
      </c>
      <c r="I654" s="12"/>
    </row>
    <row r="655" spans="1:9" ht="12.4" hidden="1" customHeight="1">
      <c r="A655" s="11"/>
      <c r="B655" s="1"/>
      <c r="C655" s="34"/>
      <c r="D655" s="160"/>
      <c r="E655" s="161"/>
      <c r="F655" s="39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15"/>
        <v>0</v>
      </c>
      <c r="I655" s="12"/>
    </row>
    <row r="656" spans="1:9" ht="12.4" hidden="1" customHeight="1">
      <c r="A656" s="11"/>
      <c r="B656" s="1"/>
      <c r="C656" s="34"/>
      <c r="D656" s="160"/>
      <c r="E656" s="161"/>
      <c r="F656" s="39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15"/>
        <v>0</v>
      </c>
      <c r="I656" s="12"/>
    </row>
    <row r="657" spans="1:9" ht="12" hidden="1" customHeight="1">
      <c r="A657" s="11"/>
      <c r="B657" s="1"/>
      <c r="C657" s="34"/>
      <c r="D657" s="160"/>
      <c r="E657" s="161"/>
      <c r="F657" s="39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15"/>
        <v>0</v>
      </c>
      <c r="I657" s="12"/>
    </row>
    <row r="658" spans="1:9" ht="12.4" hidden="1" customHeight="1">
      <c r="A658" s="11"/>
      <c r="B658" s="1"/>
      <c r="C658" s="34"/>
      <c r="D658" s="160"/>
      <c r="E658" s="161"/>
      <c r="F658" s="39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 t="shared" si="15"/>
        <v>0</v>
      </c>
      <c r="I658" s="12"/>
    </row>
    <row r="659" spans="1:9" ht="12.4" hidden="1" customHeight="1">
      <c r="A659" s="11"/>
      <c r="B659" s="1"/>
      <c r="C659" s="34"/>
      <c r="D659" s="160"/>
      <c r="E659" s="161"/>
      <c r="F659" s="39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si="15"/>
        <v>0</v>
      </c>
      <c r="I659" s="12"/>
    </row>
    <row r="660" spans="1:9" ht="12.4" hidden="1" customHeight="1">
      <c r="A660" s="11"/>
      <c r="B660" s="1"/>
      <c r="C660" s="34"/>
      <c r="D660" s="160"/>
      <c r="E660" s="161"/>
      <c r="F660" s="39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15"/>
        <v>0</v>
      </c>
      <c r="I660" s="12"/>
    </row>
    <row r="661" spans="1:9" ht="12.4" hidden="1" customHeight="1">
      <c r="A661" s="11"/>
      <c r="B661" s="1"/>
      <c r="C661" s="34"/>
      <c r="D661" s="160"/>
      <c r="E661" s="161"/>
      <c r="F661" s="39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15"/>
        <v>0</v>
      </c>
      <c r="I661" s="12"/>
    </row>
    <row r="662" spans="1:9" ht="12.4" hidden="1" customHeight="1">
      <c r="A662" s="11"/>
      <c r="B662" s="1"/>
      <c r="C662" s="34"/>
      <c r="D662" s="160"/>
      <c r="E662" s="161"/>
      <c r="F662" s="39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15"/>
        <v>0</v>
      </c>
      <c r="I662" s="12"/>
    </row>
    <row r="663" spans="1:9" ht="12.4" hidden="1" customHeight="1">
      <c r="A663" s="11"/>
      <c r="B663" s="1"/>
      <c r="C663" s="34"/>
      <c r="D663" s="160"/>
      <c r="E663" s="161"/>
      <c r="F663" s="39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15"/>
        <v>0</v>
      </c>
      <c r="I663" s="12"/>
    </row>
    <row r="664" spans="1:9" ht="12.4" hidden="1" customHeight="1">
      <c r="A664" s="11"/>
      <c r="B664" s="1"/>
      <c r="C664" s="34"/>
      <c r="D664" s="160"/>
      <c r="E664" s="161"/>
      <c r="F664" s="39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15"/>
        <v>0</v>
      </c>
      <c r="I664" s="12"/>
    </row>
    <row r="665" spans="1:9" ht="12.4" hidden="1" customHeight="1">
      <c r="A665" s="11"/>
      <c r="B665" s="1"/>
      <c r="C665" s="34"/>
      <c r="D665" s="160"/>
      <c r="E665" s="161"/>
      <c r="F665" s="39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15"/>
        <v>0</v>
      </c>
      <c r="I665" s="12"/>
    </row>
    <row r="666" spans="1:9" ht="12.4" hidden="1" customHeight="1">
      <c r="A666" s="11"/>
      <c r="B666" s="1"/>
      <c r="C666" s="34"/>
      <c r="D666" s="160"/>
      <c r="E666" s="161"/>
      <c r="F666" s="39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15"/>
        <v>0</v>
      </c>
      <c r="I666" s="12"/>
    </row>
    <row r="667" spans="1:9" ht="12.4" hidden="1" customHeight="1">
      <c r="A667" s="11"/>
      <c r="B667" s="1"/>
      <c r="C667" s="34"/>
      <c r="D667" s="160"/>
      <c r="E667" s="161"/>
      <c r="F667" s="39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15"/>
        <v>0</v>
      </c>
      <c r="I667" s="12"/>
    </row>
    <row r="668" spans="1:9" ht="12.4" hidden="1" customHeight="1">
      <c r="A668" s="11"/>
      <c r="B668" s="1"/>
      <c r="C668" s="34"/>
      <c r="D668" s="160"/>
      <c r="E668" s="161"/>
      <c r="F668" s="39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 t="shared" si="15"/>
        <v>0</v>
      </c>
      <c r="I668" s="12"/>
    </row>
    <row r="669" spans="1:9" ht="12.4" hidden="1" customHeight="1">
      <c r="A669" s="11"/>
      <c r="B669" s="1"/>
      <c r="C669" s="34"/>
      <c r="D669" s="160"/>
      <c r="E669" s="161"/>
      <c r="F669" s="39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 t="shared" si="15"/>
        <v>0</v>
      </c>
      <c r="I669" s="12"/>
    </row>
    <row r="670" spans="1:9" ht="12.4" hidden="1" customHeight="1">
      <c r="A670" s="11"/>
      <c r="B670" s="1"/>
      <c r="C670" s="34"/>
      <c r="D670" s="160"/>
      <c r="E670" s="161"/>
      <c r="F670" s="39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si="15"/>
        <v>0</v>
      </c>
      <c r="I670" s="12"/>
    </row>
    <row r="671" spans="1:9" ht="12.4" hidden="1" customHeight="1">
      <c r="A671" s="11"/>
      <c r="B671" s="1"/>
      <c r="C671" s="34"/>
      <c r="D671" s="160"/>
      <c r="E671" s="161"/>
      <c r="F671" s="39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15"/>
        <v>0</v>
      </c>
      <c r="I671" s="12"/>
    </row>
    <row r="672" spans="1:9" ht="12.4" hidden="1" customHeight="1">
      <c r="A672" s="11"/>
      <c r="B672" s="1"/>
      <c r="C672" s="34"/>
      <c r="D672" s="160"/>
      <c r="E672" s="161"/>
      <c r="F672" s="39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15"/>
        <v>0</v>
      </c>
      <c r="I672" s="12"/>
    </row>
    <row r="673" spans="1:9" ht="12.4" hidden="1" customHeight="1">
      <c r="A673" s="11"/>
      <c r="B673" s="1"/>
      <c r="C673" s="34"/>
      <c r="D673" s="160"/>
      <c r="E673" s="161"/>
      <c r="F673" s="39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15"/>
        <v>0</v>
      </c>
      <c r="I673" s="12"/>
    </row>
    <row r="674" spans="1:9" ht="12.4" hidden="1" customHeight="1">
      <c r="A674" s="11"/>
      <c r="B674" s="1"/>
      <c r="C674" s="34"/>
      <c r="D674" s="160"/>
      <c r="E674" s="161"/>
      <c r="F674" s="39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15"/>
        <v>0</v>
      </c>
      <c r="I674" s="12"/>
    </row>
    <row r="675" spans="1:9" ht="12.4" hidden="1" customHeight="1">
      <c r="A675" s="11"/>
      <c r="B675" s="1"/>
      <c r="C675" s="34"/>
      <c r="D675" s="160"/>
      <c r="E675" s="161"/>
      <c r="F675" s="39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15"/>
        <v>0</v>
      </c>
      <c r="I675" s="12"/>
    </row>
    <row r="676" spans="1:9" ht="12.4" hidden="1" customHeight="1">
      <c r="A676" s="11"/>
      <c r="B676" s="1"/>
      <c r="C676" s="34"/>
      <c r="D676" s="160"/>
      <c r="E676" s="161"/>
      <c r="F676" s="39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15"/>
        <v>0</v>
      </c>
      <c r="I676" s="12"/>
    </row>
    <row r="677" spans="1:9" ht="12.4" hidden="1" customHeight="1">
      <c r="A677" s="11"/>
      <c r="B677" s="1"/>
      <c r="C677" s="34"/>
      <c r="D677" s="160"/>
      <c r="E677" s="161"/>
      <c r="F677" s="39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15"/>
        <v>0</v>
      </c>
      <c r="I677" s="12"/>
    </row>
    <row r="678" spans="1:9" ht="12.4" hidden="1" customHeight="1">
      <c r="A678" s="11"/>
      <c r="B678" s="1"/>
      <c r="C678" s="34"/>
      <c r="D678" s="160"/>
      <c r="E678" s="161"/>
      <c r="F678" s="39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15"/>
        <v>0</v>
      </c>
      <c r="I678" s="12"/>
    </row>
    <row r="679" spans="1:9" ht="12.4" hidden="1" customHeight="1">
      <c r="A679" s="11"/>
      <c r="B679" s="1"/>
      <c r="C679" s="34"/>
      <c r="D679" s="160"/>
      <c r="E679" s="161"/>
      <c r="F679" s="39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15"/>
        <v>0</v>
      </c>
      <c r="I679" s="12"/>
    </row>
    <row r="680" spans="1:9" ht="12.4" hidden="1" customHeight="1">
      <c r="A680" s="11"/>
      <c r="B680" s="1"/>
      <c r="C680" s="35"/>
      <c r="D680" s="160"/>
      <c r="E680" s="161"/>
      <c r="F680" s="39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15"/>
        <v>0</v>
      </c>
      <c r="I680" s="12"/>
    </row>
    <row r="681" spans="1:9" ht="12" hidden="1" customHeight="1">
      <c r="A681" s="11"/>
      <c r="B681" s="1"/>
      <c r="C681" s="34"/>
      <c r="D681" s="160"/>
      <c r="E681" s="161"/>
      <c r="F681" s="39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15"/>
        <v>0</v>
      </c>
      <c r="I681" s="12"/>
    </row>
    <row r="682" spans="1:9" ht="12.4" hidden="1" customHeight="1">
      <c r="A682" s="11"/>
      <c r="B682" s="1"/>
      <c r="C682" s="34"/>
      <c r="D682" s="160"/>
      <c r="E682" s="161"/>
      <c r="F682" s="39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15"/>
        <v>0</v>
      </c>
      <c r="I682" s="12"/>
    </row>
    <row r="683" spans="1:9" ht="12.4" hidden="1" customHeight="1">
      <c r="A683" s="11"/>
      <c r="B683" s="1"/>
      <c r="C683" s="34"/>
      <c r="D683" s="160"/>
      <c r="E683" s="161"/>
      <c r="F683" s="39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15"/>
        <v>0</v>
      </c>
      <c r="I683" s="12"/>
    </row>
    <row r="684" spans="1:9" ht="12.4" hidden="1" customHeight="1">
      <c r="A684" s="11"/>
      <c r="B684" s="1"/>
      <c r="C684" s="34"/>
      <c r="D684" s="160"/>
      <c r="E684" s="161"/>
      <c r="F684" s="39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15"/>
        <v>0</v>
      </c>
      <c r="I684" s="12"/>
    </row>
    <row r="685" spans="1:9" ht="12.4" hidden="1" customHeight="1">
      <c r="A685" s="11"/>
      <c r="B685" s="1"/>
      <c r="C685" s="34"/>
      <c r="D685" s="160"/>
      <c r="E685" s="161"/>
      <c r="F685" s="39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15"/>
        <v>0</v>
      </c>
      <c r="I685" s="12"/>
    </row>
    <row r="686" spans="1:9" ht="12.4" hidden="1" customHeight="1">
      <c r="A686" s="11"/>
      <c r="B686" s="1"/>
      <c r="C686" s="34"/>
      <c r="D686" s="160"/>
      <c r="E686" s="161"/>
      <c r="F686" s="39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15"/>
        <v>0</v>
      </c>
      <c r="I686" s="12"/>
    </row>
    <row r="687" spans="1:9" ht="12.4" hidden="1" customHeight="1">
      <c r="A687" s="11"/>
      <c r="B687" s="1"/>
      <c r="C687" s="34"/>
      <c r="D687" s="160"/>
      <c r="E687" s="161"/>
      <c r="F687" s="39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15"/>
        <v>0</v>
      </c>
      <c r="I687" s="12"/>
    </row>
    <row r="688" spans="1:9" ht="12.4" hidden="1" customHeight="1">
      <c r="A688" s="11"/>
      <c r="B688" s="1"/>
      <c r="C688" s="34"/>
      <c r="D688" s="160"/>
      <c r="E688" s="161"/>
      <c r="F688" s="39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15"/>
        <v>0</v>
      </c>
      <c r="I688" s="12"/>
    </row>
    <row r="689" spans="1:9" ht="12.4" hidden="1" customHeight="1">
      <c r="A689" s="11"/>
      <c r="B689" s="1"/>
      <c r="C689" s="34"/>
      <c r="D689" s="160"/>
      <c r="E689" s="161"/>
      <c r="F689" s="39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15"/>
        <v>0</v>
      </c>
      <c r="I689" s="12"/>
    </row>
    <row r="690" spans="1:9" ht="12.4" hidden="1" customHeight="1">
      <c r="A690" s="11"/>
      <c r="B690" s="1"/>
      <c r="C690" s="34"/>
      <c r="D690" s="160"/>
      <c r="E690" s="161"/>
      <c r="F690" s="39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15"/>
        <v>0</v>
      </c>
      <c r="I690" s="12"/>
    </row>
    <row r="691" spans="1:9" ht="12.4" hidden="1" customHeight="1">
      <c r="A691" s="11"/>
      <c r="B691" s="1"/>
      <c r="C691" s="34"/>
      <c r="D691" s="160"/>
      <c r="E691" s="161"/>
      <c r="F691" s="39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15"/>
        <v>0</v>
      </c>
      <c r="I691" s="12"/>
    </row>
    <row r="692" spans="1:9" ht="12.4" hidden="1" customHeight="1">
      <c r="A692" s="11"/>
      <c r="B692" s="1"/>
      <c r="C692" s="34"/>
      <c r="D692" s="160"/>
      <c r="E692" s="161"/>
      <c r="F692" s="39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15"/>
        <v>0</v>
      </c>
      <c r="I692" s="12"/>
    </row>
    <row r="693" spans="1:9" ht="12.4" hidden="1" customHeight="1">
      <c r="A693" s="11"/>
      <c r="B693" s="1"/>
      <c r="C693" s="34"/>
      <c r="D693" s="160"/>
      <c r="E693" s="161"/>
      <c r="F693" s="39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15"/>
        <v>0</v>
      </c>
      <c r="I693" s="12"/>
    </row>
    <row r="694" spans="1:9" ht="12.4" hidden="1" customHeight="1">
      <c r="A694" s="11"/>
      <c r="B694" s="1"/>
      <c r="C694" s="34"/>
      <c r="D694" s="160"/>
      <c r="E694" s="161"/>
      <c r="F694" s="39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15"/>
        <v>0</v>
      </c>
      <c r="I694" s="12"/>
    </row>
    <row r="695" spans="1:9" ht="12.4" hidden="1" customHeight="1">
      <c r="A695" s="11"/>
      <c r="B695" s="1"/>
      <c r="C695" s="34"/>
      <c r="D695" s="160"/>
      <c r="E695" s="161"/>
      <c r="F695" s="39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15"/>
        <v>0</v>
      </c>
      <c r="I695" s="12"/>
    </row>
    <row r="696" spans="1:9" ht="12.4" hidden="1" customHeight="1">
      <c r="A696" s="11"/>
      <c r="B696" s="1"/>
      <c r="C696" s="34"/>
      <c r="D696" s="160"/>
      <c r="E696" s="161"/>
      <c r="F696" s="39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15"/>
        <v>0</v>
      </c>
      <c r="I696" s="12"/>
    </row>
    <row r="697" spans="1:9" ht="12.4" hidden="1" customHeight="1">
      <c r="A697" s="11"/>
      <c r="B697" s="1"/>
      <c r="C697" s="34"/>
      <c r="D697" s="160"/>
      <c r="E697" s="161"/>
      <c r="F697" s="39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15"/>
        <v>0</v>
      </c>
      <c r="I697" s="12"/>
    </row>
    <row r="698" spans="1:9" ht="12.4" hidden="1" customHeight="1">
      <c r="A698" s="11"/>
      <c r="B698" s="1"/>
      <c r="C698" s="34"/>
      <c r="D698" s="160"/>
      <c r="E698" s="161"/>
      <c r="F698" s="39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15"/>
        <v>0</v>
      </c>
      <c r="I698" s="12"/>
    </row>
    <row r="699" spans="1:9" ht="12.4" hidden="1" customHeight="1">
      <c r="A699" s="11"/>
      <c r="B699" s="1"/>
      <c r="C699" s="34"/>
      <c r="D699" s="160"/>
      <c r="E699" s="161"/>
      <c r="F699" s="39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15"/>
        <v>0</v>
      </c>
      <c r="I699" s="12"/>
    </row>
    <row r="700" spans="1:9" ht="12.4" hidden="1" customHeight="1">
      <c r="A700" s="11"/>
      <c r="B700" s="1"/>
      <c r="C700" s="34"/>
      <c r="D700" s="160"/>
      <c r="E700" s="161"/>
      <c r="F700" s="39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15"/>
        <v>0</v>
      </c>
      <c r="I700" s="12"/>
    </row>
    <row r="701" spans="1:9" ht="12.4" hidden="1" customHeight="1">
      <c r="A701" s="11"/>
      <c r="B701" s="1"/>
      <c r="C701" s="34"/>
      <c r="D701" s="160"/>
      <c r="E701" s="161"/>
      <c r="F701" s="39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15"/>
        <v>0</v>
      </c>
      <c r="I701" s="12"/>
    </row>
    <row r="702" spans="1:9" ht="12.4" hidden="1" customHeight="1">
      <c r="A702" s="11"/>
      <c r="B702" s="1"/>
      <c r="C702" s="34"/>
      <c r="D702" s="160"/>
      <c r="E702" s="161"/>
      <c r="F702" s="39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15"/>
        <v>0</v>
      </c>
      <c r="I702" s="12"/>
    </row>
    <row r="703" spans="1:9" ht="12.4" hidden="1" customHeight="1">
      <c r="A703" s="11"/>
      <c r="B703" s="1"/>
      <c r="C703" s="34"/>
      <c r="D703" s="160"/>
      <c r="E703" s="161"/>
      <c r="F703" s="39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 t="shared" si="15"/>
        <v>0</v>
      </c>
      <c r="I703" s="12"/>
    </row>
    <row r="704" spans="1:9" ht="12.4" hidden="1" customHeight="1">
      <c r="A704" s="11"/>
      <c r="B704" s="1"/>
      <c r="C704" s="34"/>
      <c r="D704" s="160"/>
      <c r="E704" s="161"/>
      <c r="F704" s="39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si="15"/>
        <v>0</v>
      </c>
      <c r="I704" s="12"/>
    </row>
    <row r="705" spans="1:9" ht="12.4" hidden="1" customHeight="1">
      <c r="A705" s="11"/>
      <c r="B705" s="1"/>
      <c r="C705" s="34"/>
      <c r="D705" s="160"/>
      <c r="E705" s="161"/>
      <c r="F705" s="39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15"/>
        <v>0</v>
      </c>
      <c r="I705" s="12"/>
    </row>
    <row r="706" spans="1:9" ht="12.4" hidden="1" customHeight="1">
      <c r="A706" s="11"/>
      <c r="B706" s="1"/>
      <c r="C706" s="34"/>
      <c r="D706" s="160"/>
      <c r="E706" s="161"/>
      <c r="F706" s="39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15"/>
        <v>0</v>
      </c>
      <c r="I706" s="12"/>
    </row>
    <row r="707" spans="1:9" ht="12.4" hidden="1" customHeight="1">
      <c r="A707" s="11"/>
      <c r="B707" s="1"/>
      <c r="C707" s="98"/>
      <c r="D707" s="160"/>
      <c r="E707" s="161"/>
      <c r="F707" s="39"/>
      <c r="G707" s="19">
        <f>ROUND(IF(ISBLANK(C707),0,VLOOKUP(C707,'[2]Acha Air Sales Price List'!$B$1:$X$65536,12,FALSE)*$L$14),2)</f>
        <v>0</v>
      </c>
      <c r="H707" s="20">
        <f t="shared" si="15"/>
        <v>0</v>
      </c>
      <c r="I707" s="12"/>
    </row>
    <row r="708" spans="1:9" ht="12.4" hidden="1" customHeight="1">
      <c r="A708" s="11"/>
      <c r="B708" s="1"/>
      <c r="C708" s="35"/>
      <c r="D708" s="162"/>
      <c r="E708" s="163"/>
      <c r="F708" s="39" t="s">
        <v>26</v>
      </c>
      <c r="G708" s="19"/>
      <c r="H708" s="20">
        <f>G708</f>
        <v>0</v>
      </c>
      <c r="I708" s="12"/>
    </row>
    <row r="709" spans="1:9" ht="12.4" hidden="1" customHeight="1" thickBot="1">
      <c r="A709" s="11"/>
      <c r="B709" s="21"/>
      <c r="C709" s="22"/>
      <c r="D709" s="164"/>
      <c r="E709" s="165"/>
      <c r="F709" s="40"/>
      <c r="G709" s="23">
        <f>ROUND(IF(ISBLANK(C709),0,VLOOKUP(C709,'[2]Acha Air Sales Price List'!$B$1:$X$65536,12,FALSE)*$W$14),2)</f>
        <v>0</v>
      </c>
      <c r="H709" s="24">
        <f>ROUND(IF(ISNUMBER(B709), G709*B709, 0),5)</f>
        <v>0</v>
      </c>
      <c r="I709" s="12"/>
    </row>
    <row r="710" spans="1:9" ht="13.5" thickBot="1">
      <c r="A710" s="11"/>
      <c r="B710" s="2">
        <f>SUM(B21:B709)</f>
        <v>2325</v>
      </c>
      <c r="C710" s="143" t="s">
        <v>114</v>
      </c>
      <c r="D710" s="2"/>
      <c r="E710" s="2"/>
      <c r="F710" s="2"/>
      <c r="G710" s="29"/>
      <c r="H710" s="30"/>
      <c r="I710" s="12"/>
    </row>
    <row r="711" spans="1:9" ht="16.5" thickBot="1">
      <c r="A711" s="11"/>
      <c r="B711" s="142" t="s">
        <v>113</v>
      </c>
      <c r="C711" s="3"/>
      <c r="D711" s="3"/>
      <c r="E711" s="3"/>
      <c r="F711" s="3"/>
      <c r="G711" s="31" t="s">
        <v>18</v>
      </c>
      <c r="H711" s="32">
        <f>SUM(H21:H709)</f>
        <v>116447.89999999995</v>
      </c>
      <c r="I711" s="12"/>
    </row>
    <row r="712" spans="1:9" ht="16.5" hidden="1" thickBot="1">
      <c r="A712" s="11"/>
      <c r="B712" s="28" t="s">
        <v>17</v>
      </c>
      <c r="C712" s="3"/>
      <c r="D712" s="3"/>
      <c r="E712" s="3"/>
      <c r="F712" s="3"/>
      <c r="G712" s="31" t="s">
        <v>23</v>
      </c>
      <c r="H712" s="32">
        <f>H711/41.5</f>
        <v>2805.9734939759023</v>
      </c>
      <c r="I712" s="12"/>
    </row>
    <row r="713" spans="1:9" ht="16.5" hidden="1" thickBot="1">
      <c r="A713" s="11"/>
      <c r="B713" s="28"/>
      <c r="C713" s="3"/>
      <c r="D713" s="3"/>
      <c r="E713" s="3"/>
      <c r="F713" s="3"/>
      <c r="G713" s="31" t="s">
        <v>25</v>
      </c>
      <c r="H713" s="32">
        <v>40</v>
      </c>
      <c r="I713" s="12"/>
    </row>
    <row r="714" spans="1:9" ht="16.5" hidden="1" thickBot="1">
      <c r="A714" s="11"/>
      <c r="B714" s="28"/>
      <c r="C714" s="3"/>
      <c r="D714" s="3"/>
      <c r="E714" s="3"/>
      <c r="F714" s="3"/>
      <c r="G714" s="31" t="s">
        <v>24</v>
      </c>
      <c r="H714" s="32">
        <f>(H713-H712)*41.5</f>
        <v>-114787.89999999995</v>
      </c>
      <c r="I714" s="12"/>
    </row>
    <row r="715" spans="1:9" ht="15.75">
      <c r="A715" s="11"/>
      <c r="B715" s="28"/>
      <c r="C715" s="3"/>
      <c r="D715" s="3"/>
      <c r="E715" s="3"/>
      <c r="F715" s="3"/>
      <c r="G715" s="139"/>
      <c r="H715" s="140"/>
      <c r="I715" s="12"/>
    </row>
    <row r="716" spans="1:9" ht="15.75" hidden="1">
      <c r="A716" s="11"/>
      <c r="B716" s="28"/>
      <c r="C716" s="3"/>
      <c r="D716" s="3"/>
      <c r="E716" s="3"/>
      <c r="F716" s="3"/>
      <c r="G716" s="139"/>
      <c r="H716" s="140"/>
      <c r="I716" s="12"/>
    </row>
    <row r="717" spans="1:9" ht="15.75" customHeight="1">
      <c r="A717" s="16"/>
      <c r="B717" s="17"/>
      <c r="C717" s="17"/>
      <c r="D717" s="17"/>
      <c r="E717" s="141" t="s">
        <v>116</v>
      </c>
      <c r="F717" s="17"/>
      <c r="G717" s="17"/>
      <c r="H717" s="17"/>
      <c r="I717" s="18"/>
    </row>
    <row r="721" spans="8:8">
      <c r="H721" s="41"/>
    </row>
  </sheetData>
  <mergeCells count="697">
    <mergeCell ref="B8:D8"/>
    <mergeCell ref="G9:G10"/>
    <mergeCell ref="H9:H10"/>
    <mergeCell ref="G11:G12"/>
    <mergeCell ref="H11:H12"/>
    <mergeCell ref="G13:G14"/>
    <mergeCell ref="H13:H14"/>
    <mergeCell ref="D19:E19"/>
    <mergeCell ref="D71:E71"/>
    <mergeCell ref="D60:E60"/>
    <mergeCell ref="D61:E61"/>
    <mergeCell ref="D62:E62"/>
    <mergeCell ref="D51:E51"/>
    <mergeCell ref="D52:E52"/>
    <mergeCell ref="D53:E53"/>
    <mergeCell ref="D54:E54"/>
    <mergeCell ref="D55:E55"/>
    <mergeCell ref="D56:E56"/>
    <mergeCell ref="D69:E69"/>
    <mergeCell ref="D70:E70"/>
    <mergeCell ref="D63:E63"/>
    <mergeCell ref="D64:E64"/>
    <mergeCell ref="D65:E65"/>
    <mergeCell ref="D66:E66"/>
    <mergeCell ref="D72:E72"/>
    <mergeCell ref="D73:E73"/>
    <mergeCell ref="D74:E74"/>
    <mergeCell ref="D75:E75"/>
    <mergeCell ref="D29:E29"/>
    <mergeCell ref="D30:E30"/>
    <mergeCell ref="D31:E31"/>
    <mergeCell ref="D32:E32"/>
    <mergeCell ref="D84:E84"/>
    <mergeCell ref="D33:E33"/>
    <mergeCell ref="D34:E34"/>
    <mergeCell ref="D35:E35"/>
    <mergeCell ref="D36:E36"/>
    <mergeCell ref="D37:E37"/>
    <mergeCell ref="D38:E38"/>
    <mergeCell ref="D39:E39"/>
    <mergeCell ref="D40:E40"/>
    <mergeCell ref="D41:E41"/>
    <mergeCell ref="D42:E42"/>
    <mergeCell ref="D43:E43"/>
    <mergeCell ref="D44:E44"/>
    <mergeCell ref="D57:E57"/>
    <mergeCell ref="D58:E58"/>
    <mergeCell ref="D59:E59"/>
    <mergeCell ref="D85:E85"/>
    <mergeCell ref="D86:E86"/>
    <mergeCell ref="D87:E87"/>
    <mergeCell ref="D88:E88"/>
    <mergeCell ref="D89:E89"/>
    <mergeCell ref="D76:E76"/>
    <mergeCell ref="D77:E77"/>
    <mergeCell ref="D78:E78"/>
    <mergeCell ref="D81:E81"/>
    <mergeCell ref="D82:E82"/>
    <mergeCell ref="D83:E83"/>
    <mergeCell ref="D79:E79"/>
    <mergeCell ref="D80:E80"/>
    <mergeCell ref="D96:E96"/>
    <mergeCell ref="D97:E97"/>
    <mergeCell ref="D98:E98"/>
    <mergeCell ref="D99:E99"/>
    <mergeCell ref="D100:E100"/>
    <mergeCell ref="D101:E101"/>
    <mergeCell ref="D90:E90"/>
    <mergeCell ref="D91:E91"/>
    <mergeCell ref="D92:E92"/>
    <mergeCell ref="D93:E93"/>
    <mergeCell ref="D94:E94"/>
    <mergeCell ref="D95:E95"/>
    <mergeCell ref="D108:E108"/>
    <mergeCell ref="D109:E109"/>
    <mergeCell ref="D110:E110"/>
    <mergeCell ref="D111:E111"/>
    <mergeCell ref="D112:E112"/>
    <mergeCell ref="D113:E113"/>
    <mergeCell ref="D102:E102"/>
    <mergeCell ref="D103:E103"/>
    <mergeCell ref="D104:E104"/>
    <mergeCell ref="D105:E105"/>
    <mergeCell ref="D106:E106"/>
    <mergeCell ref="D107:E107"/>
    <mergeCell ref="D120:E120"/>
    <mergeCell ref="D121:E121"/>
    <mergeCell ref="D122:E122"/>
    <mergeCell ref="D123:E123"/>
    <mergeCell ref="D124:E124"/>
    <mergeCell ref="D125:E125"/>
    <mergeCell ref="D114:E114"/>
    <mergeCell ref="D115:E115"/>
    <mergeCell ref="D116:E116"/>
    <mergeCell ref="D117:E117"/>
    <mergeCell ref="D118:E118"/>
    <mergeCell ref="D119:E119"/>
    <mergeCell ref="D132:E132"/>
    <mergeCell ref="D133:E133"/>
    <mergeCell ref="D134:E134"/>
    <mergeCell ref="D135:E135"/>
    <mergeCell ref="D136:E136"/>
    <mergeCell ref="D137:E137"/>
    <mergeCell ref="D126:E126"/>
    <mergeCell ref="D127:E127"/>
    <mergeCell ref="D128:E128"/>
    <mergeCell ref="D129:E129"/>
    <mergeCell ref="D130:E130"/>
    <mergeCell ref="D131:E131"/>
    <mergeCell ref="D144:E144"/>
    <mergeCell ref="D145:E145"/>
    <mergeCell ref="D146:E146"/>
    <mergeCell ref="D147:E147"/>
    <mergeCell ref="D148:E148"/>
    <mergeCell ref="D149:E149"/>
    <mergeCell ref="D138:E138"/>
    <mergeCell ref="D139:E139"/>
    <mergeCell ref="D140:E140"/>
    <mergeCell ref="D141:E141"/>
    <mergeCell ref="D142:E142"/>
    <mergeCell ref="D143:E143"/>
    <mergeCell ref="D156:E156"/>
    <mergeCell ref="D157:E157"/>
    <mergeCell ref="D158:E158"/>
    <mergeCell ref="D159:E159"/>
    <mergeCell ref="D160:E160"/>
    <mergeCell ref="D161:E161"/>
    <mergeCell ref="D150:E150"/>
    <mergeCell ref="D151:E151"/>
    <mergeCell ref="D152:E152"/>
    <mergeCell ref="D153:E153"/>
    <mergeCell ref="D154:E154"/>
    <mergeCell ref="D155:E155"/>
    <mergeCell ref="D168:E168"/>
    <mergeCell ref="D169:E169"/>
    <mergeCell ref="D170:E170"/>
    <mergeCell ref="D171:E171"/>
    <mergeCell ref="D172:E172"/>
    <mergeCell ref="D173:E173"/>
    <mergeCell ref="D162:E162"/>
    <mergeCell ref="D163:E163"/>
    <mergeCell ref="D164:E164"/>
    <mergeCell ref="D165:E165"/>
    <mergeCell ref="D166:E166"/>
    <mergeCell ref="D167:E167"/>
    <mergeCell ref="D180:E180"/>
    <mergeCell ref="D181:E181"/>
    <mergeCell ref="D182:E182"/>
    <mergeCell ref="D183:E183"/>
    <mergeCell ref="D184:E184"/>
    <mergeCell ref="D185:E185"/>
    <mergeCell ref="D174:E174"/>
    <mergeCell ref="D175:E175"/>
    <mergeCell ref="D176:E176"/>
    <mergeCell ref="D177:E177"/>
    <mergeCell ref="D178:E178"/>
    <mergeCell ref="D179:E179"/>
    <mergeCell ref="D192:E192"/>
    <mergeCell ref="D193:E193"/>
    <mergeCell ref="D194:E194"/>
    <mergeCell ref="D195:E195"/>
    <mergeCell ref="D196:E196"/>
    <mergeCell ref="D197:E197"/>
    <mergeCell ref="D186:E186"/>
    <mergeCell ref="D187:E187"/>
    <mergeCell ref="D188:E188"/>
    <mergeCell ref="D189:E189"/>
    <mergeCell ref="D190:E190"/>
    <mergeCell ref="D191:E191"/>
    <mergeCell ref="D204:E204"/>
    <mergeCell ref="D205:E205"/>
    <mergeCell ref="D206:E206"/>
    <mergeCell ref="D207:E207"/>
    <mergeCell ref="D208:E208"/>
    <mergeCell ref="D209:E209"/>
    <mergeCell ref="D198:E198"/>
    <mergeCell ref="D199:E199"/>
    <mergeCell ref="D200:E200"/>
    <mergeCell ref="D201:E201"/>
    <mergeCell ref="D202:E202"/>
    <mergeCell ref="D203:E203"/>
    <mergeCell ref="D216:E216"/>
    <mergeCell ref="D217:E217"/>
    <mergeCell ref="D218:E218"/>
    <mergeCell ref="D219:E219"/>
    <mergeCell ref="D220:E220"/>
    <mergeCell ref="D221:E221"/>
    <mergeCell ref="D210:E210"/>
    <mergeCell ref="D211:E211"/>
    <mergeCell ref="D212:E212"/>
    <mergeCell ref="D213:E213"/>
    <mergeCell ref="D214:E214"/>
    <mergeCell ref="D215:E215"/>
    <mergeCell ref="D228:E228"/>
    <mergeCell ref="D229:E229"/>
    <mergeCell ref="D230:E230"/>
    <mergeCell ref="D231:E231"/>
    <mergeCell ref="D232:E232"/>
    <mergeCell ref="D233:E233"/>
    <mergeCell ref="D222:E222"/>
    <mergeCell ref="D223:E223"/>
    <mergeCell ref="D224:E224"/>
    <mergeCell ref="D225:E225"/>
    <mergeCell ref="D226:E226"/>
    <mergeCell ref="D227:E227"/>
    <mergeCell ref="D240:E240"/>
    <mergeCell ref="D241:E241"/>
    <mergeCell ref="D242:E242"/>
    <mergeCell ref="D243:E243"/>
    <mergeCell ref="D244:E244"/>
    <mergeCell ref="D245:E245"/>
    <mergeCell ref="D234:E234"/>
    <mergeCell ref="D235:E235"/>
    <mergeCell ref="D236:E236"/>
    <mergeCell ref="D237:E237"/>
    <mergeCell ref="D238:E238"/>
    <mergeCell ref="D239:E239"/>
    <mergeCell ref="D252:E252"/>
    <mergeCell ref="D253:E253"/>
    <mergeCell ref="D254:E254"/>
    <mergeCell ref="D255:E255"/>
    <mergeCell ref="D256:E256"/>
    <mergeCell ref="D257:E257"/>
    <mergeCell ref="D246:E246"/>
    <mergeCell ref="D247:E247"/>
    <mergeCell ref="D248:E248"/>
    <mergeCell ref="D249:E249"/>
    <mergeCell ref="D250:E250"/>
    <mergeCell ref="D251:E251"/>
    <mergeCell ref="D264:E264"/>
    <mergeCell ref="D265:E265"/>
    <mergeCell ref="D266:E266"/>
    <mergeCell ref="D267:E267"/>
    <mergeCell ref="D268:E268"/>
    <mergeCell ref="D269:E269"/>
    <mergeCell ref="D258:E258"/>
    <mergeCell ref="D259:E259"/>
    <mergeCell ref="D260:E260"/>
    <mergeCell ref="D261:E261"/>
    <mergeCell ref="D262:E262"/>
    <mergeCell ref="D263:E263"/>
    <mergeCell ref="D276:E276"/>
    <mergeCell ref="D277:E277"/>
    <mergeCell ref="D278:E278"/>
    <mergeCell ref="D279:E279"/>
    <mergeCell ref="D280:E280"/>
    <mergeCell ref="D281:E281"/>
    <mergeCell ref="D270:E270"/>
    <mergeCell ref="D271:E271"/>
    <mergeCell ref="D272:E272"/>
    <mergeCell ref="D273:E273"/>
    <mergeCell ref="D274:E274"/>
    <mergeCell ref="D275:E275"/>
    <mergeCell ref="D288:E288"/>
    <mergeCell ref="D289:E289"/>
    <mergeCell ref="D290:E290"/>
    <mergeCell ref="D291:E291"/>
    <mergeCell ref="D292:E292"/>
    <mergeCell ref="D293:E293"/>
    <mergeCell ref="D282:E282"/>
    <mergeCell ref="D283:E283"/>
    <mergeCell ref="D284:E284"/>
    <mergeCell ref="D285:E285"/>
    <mergeCell ref="D286:E286"/>
    <mergeCell ref="D287:E287"/>
    <mergeCell ref="D300:E300"/>
    <mergeCell ref="D301:E301"/>
    <mergeCell ref="D302:E302"/>
    <mergeCell ref="D303:E303"/>
    <mergeCell ref="D304:E304"/>
    <mergeCell ref="D305:E305"/>
    <mergeCell ref="D294:E294"/>
    <mergeCell ref="D295:E295"/>
    <mergeCell ref="D296:E296"/>
    <mergeCell ref="D297:E297"/>
    <mergeCell ref="D298:E298"/>
    <mergeCell ref="D299:E299"/>
    <mergeCell ref="D312:E312"/>
    <mergeCell ref="D313:E313"/>
    <mergeCell ref="D314:E314"/>
    <mergeCell ref="D315:E315"/>
    <mergeCell ref="D316:E316"/>
    <mergeCell ref="D317:E317"/>
    <mergeCell ref="D306:E306"/>
    <mergeCell ref="D307:E307"/>
    <mergeCell ref="D308:E308"/>
    <mergeCell ref="D309:E309"/>
    <mergeCell ref="D310:E310"/>
    <mergeCell ref="D311:E311"/>
    <mergeCell ref="D324:E324"/>
    <mergeCell ref="D325:E325"/>
    <mergeCell ref="D326:E326"/>
    <mergeCell ref="D327:E327"/>
    <mergeCell ref="D328:E328"/>
    <mergeCell ref="D329:E329"/>
    <mergeCell ref="D318:E318"/>
    <mergeCell ref="D319:E319"/>
    <mergeCell ref="D320:E320"/>
    <mergeCell ref="D321:E321"/>
    <mergeCell ref="D322:E322"/>
    <mergeCell ref="D323:E323"/>
    <mergeCell ref="D336:E336"/>
    <mergeCell ref="D337:E337"/>
    <mergeCell ref="D338:E338"/>
    <mergeCell ref="D339:E339"/>
    <mergeCell ref="D340:E340"/>
    <mergeCell ref="D341:E341"/>
    <mergeCell ref="D330:E330"/>
    <mergeCell ref="D331:E331"/>
    <mergeCell ref="D332:E332"/>
    <mergeCell ref="D333:E333"/>
    <mergeCell ref="D334:E334"/>
    <mergeCell ref="D335:E335"/>
    <mergeCell ref="D348:E348"/>
    <mergeCell ref="D349:E349"/>
    <mergeCell ref="D350:E350"/>
    <mergeCell ref="D351:E351"/>
    <mergeCell ref="D352:E352"/>
    <mergeCell ref="D353:E353"/>
    <mergeCell ref="D342:E342"/>
    <mergeCell ref="D343:E343"/>
    <mergeCell ref="D344:E344"/>
    <mergeCell ref="D345:E345"/>
    <mergeCell ref="D346:E346"/>
    <mergeCell ref="D347:E347"/>
    <mergeCell ref="D360:E360"/>
    <mergeCell ref="D361:E361"/>
    <mergeCell ref="D362:E362"/>
    <mergeCell ref="D363:E363"/>
    <mergeCell ref="D364:E364"/>
    <mergeCell ref="D365:E365"/>
    <mergeCell ref="D354:E354"/>
    <mergeCell ref="D355:E355"/>
    <mergeCell ref="D356:E356"/>
    <mergeCell ref="D357:E357"/>
    <mergeCell ref="D358:E358"/>
    <mergeCell ref="D359:E359"/>
    <mergeCell ref="D372:E372"/>
    <mergeCell ref="D373:E373"/>
    <mergeCell ref="D374:E374"/>
    <mergeCell ref="D375:E375"/>
    <mergeCell ref="D376:E376"/>
    <mergeCell ref="D377:E377"/>
    <mergeCell ref="D366:E366"/>
    <mergeCell ref="D367:E367"/>
    <mergeCell ref="D368:E368"/>
    <mergeCell ref="D369:E369"/>
    <mergeCell ref="D370:E370"/>
    <mergeCell ref="D371:E371"/>
    <mergeCell ref="D384:E384"/>
    <mergeCell ref="D385:E385"/>
    <mergeCell ref="D386:E386"/>
    <mergeCell ref="D387:E387"/>
    <mergeCell ref="D388:E388"/>
    <mergeCell ref="D389:E389"/>
    <mergeCell ref="D378:E378"/>
    <mergeCell ref="D379:E379"/>
    <mergeCell ref="D380:E380"/>
    <mergeCell ref="D381:E381"/>
    <mergeCell ref="D382:E382"/>
    <mergeCell ref="D383:E383"/>
    <mergeCell ref="D396:E396"/>
    <mergeCell ref="D397:E397"/>
    <mergeCell ref="D398:E398"/>
    <mergeCell ref="D399:E399"/>
    <mergeCell ref="D400:E400"/>
    <mergeCell ref="D401:E401"/>
    <mergeCell ref="D390:E390"/>
    <mergeCell ref="D391:E391"/>
    <mergeCell ref="D392:E392"/>
    <mergeCell ref="D393:E393"/>
    <mergeCell ref="D394:E394"/>
    <mergeCell ref="D395:E395"/>
    <mergeCell ref="D408:E408"/>
    <mergeCell ref="D409:E409"/>
    <mergeCell ref="D410:E410"/>
    <mergeCell ref="D411:E411"/>
    <mergeCell ref="D412:E412"/>
    <mergeCell ref="D413:E413"/>
    <mergeCell ref="D402:E402"/>
    <mergeCell ref="D403:E403"/>
    <mergeCell ref="D404:E404"/>
    <mergeCell ref="D405:E405"/>
    <mergeCell ref="D406:E406"/>
    <mergeCell ref="D407:E407"/>
    <mergeCell ref="D420:E420"/>
    <mergeCell ref="D421:E421"/>
    <mergeCell ref="D422:E422"/>
    <mergeCell ref="D423:E423"/>
    <mergeCell ref="D424:E424"/>
    <mergeCell ref="D425:E425"/>
    <mergeCell ref="D414:E414"/>
    <mergeCell ref="D415:E415"/>
    <mergeCell ref="D416:E416"/>
    <mergeCell ref="D417:E417"/>
    <mergeCell ref="D418:E418"/>
    <mergeCell ref="D419:E419"/>
    <mergeCell ref="D432:E432"/>
    <mergeCell ref="D433:E433"/>
    <mergeCell ref="D434:E434"/>
    <mergeCell ref="D435:E435"/>
    <mergeCell ref="D436:E436"/>
    <mergeCell ref="D437:E437"/>
    <mergeCell ref="D426:E426"/>
    <mergeCell ref="D427:E427"/>
    <mergeCell ref="D428:E428"/>
    <mergeCell ref="D429:E429"/>
    <mergeCell ref="D430:E430"/>
    <mergeCell ref="D431:E431"/>
    <mergeCell ref="D444:E444"/>
    <mergeCell ref="D445:E445"/>
    <mergeCell ref="D446:E446"/>
    <mergeCell ref="D447:E447"/>
    <mergeCell ref="D448:E448"/>
    <mergeCell ref="D449:E449"/>
    <mergeCell ref="D438:E438"/>
    <mergeCell ref="D439:E439"/>
    <mergeCell ref="D440:E440"/>
    <mergeCell ref="D441:E441"/>
    <mergeCell ref="D442:E442"/>
    <mergeCell ref="D443:E443"/>
    <mergeCell ref="D456:E456"/>
    <mergeCell ref="D457:E457"/>
    <mergeCell ref="D458:E458"/>
    <mergeCell ref="D459:E459"/>
    <mergeCell ref="D460:E460"/>
    <mergeCell ref="D461:E461"/>
    <mergeCell ref="D450:E450"/>
    <mergeCell ref="D451:E451"/>
    <mergeCell ref="D452:E452"/>
    <mergeCell ref="D453:E453"/>
    <mergeCell ref="D454:E454"/>
    <mergeCell ref="D455:E455"/>
    <mergeCell ref="D468:E468"/>
    <mergeCell ref="D469:E469"/>
    <mergeCell ref="D470:E470"/>
    <mergeCell ref="D471:E471"/>
    <mergeCell ref="D472:E472"/>
    <mergeCell ref="D473:E473"/>
    <mergeCell ref="D462:E462"/>
    <mergeCell ref="D463:E463"/>
    <mergeCell ref="D464:E464"/>
    <mergeCell ref="D465:E465"/>
    <mergeCell ref="D466:E466"/>
    <mergeCell ref="D467:E467"/>
    <mergeCell ref="D480:E480"/>
    <mergeCell ref="D481:E481"/>
    <mergeCell ref="D482:E482"/>
    <mergeCell ref="D483:E483"/>
    <mergeCell ref="D484:E484"/>
    <mergeCell ref="D485:E485"/>
    <mergeCell ref="D474:E474"/>
    <mergeCell ref="D475:E475"/>
    <mergeCell ref="D476:E476"/>
    <mergeCell ref="D477:E477"/>
    <mergeCell ref="D478:E478"/>
    <mergeCell ref="D479:E479"/>
    <mergeCell ref="D492:E492"/>
    <mergeCell ref="D493:E493"/>
    <mergeCell ref="D494:E494"/>
    <mergeCell ref="D495:E495"/>
    <mergeCell ref="D496:E496"/>
    <mergeCell ref="D497:E497"/>
    <mergeCell ref="D486:E486"/>
    <mergeCell ref="D487:E487"/>
    <mergeCell ref="D488:E488"/>
    <mergeCell ref="D489:E489"/>
    <mergeCell ref="D490:E490"/>
    <mergeCell ref="D491:E491"/>
    <mergeCell ref="D504:E504"/>
    <mergeCell ref="D505:E505"/>
    <mergeCell ref="D506:E506"/>
    <mergeCell ref="D507:E507"/>
    <mergeCell ref="D508:E508"/>
    <mergeCell ref="D509:E509"/>
    <mergeCell ref="D498:E498"/>
    <mergeCell ref="D499:E499"/>
    <mergeCell ref="D500:E500"/>
    <mergeCell ref="D501:E501"/>
    <mergeCell ref="D502:E502"/>
    <mergeCell ref="D503:E503"/>
    <mergeCell ref="D516:E516"/>
    <mergeCell ref="D517:E517"/>
    <mergeCell ref="D518:E518"/>
    <mergeCell ref="D519:E519"/>
    <mergeCell ref="D520:E520"/>
    <mergeCell ref="D521:E521"/>
    <mergeCell ref="D510:E510"/>
    <mergeCell ref="D511:E511"/>
    <mergeCell ref="D512:E512"/>
    <mergeCell ref="D513:E513"/>
    <mergeCell ref="D514:E514"/>
    <mergeCell ref="D515:E515"/>
    <mergeCell ref="D528:E528"/>
    <mergeCell ref="D529:E529"/>
    <mergeCell ref="D530:E530"/>
    <mergeCell ref="D531:E531"/>
    <mergeCell ref="D532:E532"/>
    <mergeCell ref="D533:E533"/>
    <mergeCell ref="D522:E522"/>
    <mergeCell ref="D523:E523"/>
    <mergeCell ref="D524:E524"/>
    <mergeCell ref="D525:E525"/>
    <mergeCell ref="D526:E526"/>
    <mergeCell ref="D527:E527"/>
    <mergeCell ref="D540:E540"/>
    <mergeCell ref="D541:E541"/>
    <mergeCell ref="D542:E542"/>
    <mergeCell ref="D543:E543"/>
    <mergeCell ref="D544:E544"/>
    <mergeCell ref="D545:E545"/>
    <mergeCell ref="D534:E534"/>
    <mergeCell ref="D535:E535"/>
    <mergeCell ref="D536:E536"/>
    <mergeCell ref="D537:E537"/>
    <mergeCell ref="D538:E538"/>
    <mergeCell ref="D539:E539"/>
    <mergeCell ref="D552:E552"/>
    <mergeCell ref="D553:E553"/>
    <mergeCell ref="D554:E554"/>
    <mergeCell ref="D555:E555"/>
    <mergeCell ref="D556:E556"/>
    <mergeCell ref="D557:E557"/>
    <mergeCell ref="D546:E546"/>
    <mergeCell ref="D547:E547"/>
    <mergeCell ref="D548:E548"/>
    <mergeCell ref="D549:E549"/>
    <mergeCell ref="D550:E550"/>
    <mergeCell ref="D551:E551"/>
    <mergeCell ref="D564:E564"/>
    <mergeCell ref="D565:E565"/>
    <mergeCell ref="D566:E566"/>
    <mergeCell ref="D567:E567"/>
    <mergeCell ref="D568:E568"/>
    <mergeCell ref="D569:E569"/>
    <mergeCell ref="D558:E558"/>
    <mergeCell ref="D559:E559"/>
    <mergeCell ref="D560:E560"/>
    <mergeCell ref="D561:E561"/>
    <mergeCell ref="D562:E562"/>
    <mergeCell ref="D563:E563"/>
    <mergeCell ref="D576:E576"/>
    <mergeCell ref="D577:E577"/>
    <mergeCell ref="D578:E578"/>
    <mergeCell ref="D579:E579"/>
    <mergeCell ref="D580:E580"/>
    <mergeCell ref="D581:E581"/>
    <mergeCell ref="D570:E570"/>
    <mergeCell ref="D571:E571"/>
    <mergeCell ref="D572:E572"/>
    <mergeCell ref="D573:E573"/>
    <mergeCell ref="D574:E574"/>
    <mergeCell ref="D575:E575"/>
    <mergeCell ref="D588:E588"/>
    <mergeCell ref="D589:E589"/>
    <mergeCell ref="D590:E590"/>
    <mergeCell ref="D591:E591"/>
    <mergeCell ref="D592:E592"/>
    <mergeCell ref="D593:E593"/>
    <mergeCell ref="D582:E582"/>
    <mergeCell ref="D583:E583"/>
    <mergeCell ref="D584:E584"/>
    <mergeCell ref="D585:E585"/>
    <mergeCell ref="D586:E586"/>
    <mergeCell ref="D587:E587"/>
    <mergeCell ref="D600:E600"/>
    <mergeCell ref="D601:E601"/>
    <mergeCell ref="D602:E602"/>
    <mergeCell ref="D603:E603"/>
    <mergeCell ref="D604:E604"/>
    <mergeCell ref="D605:E605"/>
    <mergeCell ref="D594:E594"/>
    <mergeCell ref="D595:E595"/>
    <mergeCell ref="D596:E596"/>
    <mergeCell ref="D597:E597"/>
    <mergeCell ref="D598:E598"/>
    <mergeCell ref="D599:E599"/>
    <mergeCell ref="D612:E612"/>
    <mergeCell ref="D613:E613"/>
    <mergeCell ref="D614:E614"/>
    <mergeCell ref="D615:E615"/>
    <mergeCell ref="D616:E616"/>
    <mergeCell ref="D617:E617"/>
    <mergeCell ref="D606:E606"/>
    <mergeCell ref="D607:E607"/>
    <mergeCell ref="D608:E608"/>
    <mergeCell ref="D609:E609"/>
    <mergeCell ref="D610:E610"/>
    <mergeCell ref="D611:E611"/>
    <mergeCell ref="D624:E624"/>
    <mergeCell ref="D625:E625"/>
    <mergeCell ref="D626:E626"/>
    <mergeCell ref="D627:E627"/>
    <mergeCell ref="D628:E628"/>
    <mergeCell ref="D629:E629"/>
    <mergeCell ref="D618:E618"/>
    <mergeCell ref="D619:E619"/>
    <mergeCell ref="D620:E620"/>
    <mergeCell ref="D621:E621"/>
    <mergeCell ref="D622:E622"/>
    <mergeCell ref="D623:E623"/>
    <mergeCell ref="D636:E636"/>
    <mergeCell ref="D637:E637"/>
    <mergeCell ref="D638:E638"/>
    <mergeCell ref="D639:E639"/>
    <mergeCell ref="D640:E640"/>
    <mergeCell ref="D641:E641"/>
    <mergeCell ref="D630:E630"/>
    <mergeCell ref="D631:E631"/>
    <mergeCell ref="D632:E632"/>
    <mergeCell ref="D633:E633"/>
    <mergeCell ref="D634:E634"/>
    <mergeCell ref="D635:E635"/>
    <mergeCell ref="D648:E648"/>
    <mergeCell ref="D649:E649"/>
    <mergeCell ref="D650:E650"/>
    <mergeCell ref="D651:E651"/>
    <mergeCell ref="D652:E652"/>
    <mergeCell ref="D653:E653"/>
    <mergeCell ref="D642:E642"/>
    <mergeCell ref="D643:E643"/>
    <mergeCell ref="D644:E644"/>
    <mergeCell ref="D645:E645"/>
    <mergeCell ref="D646:E646"/>
    <mergeCell ref="D647:E647"/>
    <mergeCell ref="D660:E660"/>
    <mergeCell ref="D661:E661"/>
    <mergeCell ref="D662:E662"/>
    <mergeCell ref="D663:E663"/>
    <mergeCell ref="D664:E664"/>
    <mergeCell ref="D665:E665"/>
    <mergeCell ref="D654:E654"/>
    <mergeCell ref="D655:E655"/>
    <mergeCell ref="D656:E656"/>
    <mergeCell ref="D657:E657"/>
    <mergeCell ref="D658:E658"/>
    <mergeCell ref="D659:E659"/>
    <mergeCell ref="D672:E672"/>
    <mergeCell ref="D673:E673"/>
    <mergeCell ref="D674:E674"/>
    <mergeCell ref="D675:E675"/>
    <mergeCell ref="D676:E676"/>
    <mergeCell ref="D677:E677"/>
    <mergeCell ref="D666:E666"/>
    <mergeCell ref="D667:E667"/>
    <mergeCell ref="D668:E668"/>
    <mergeCell ref="D669:E669"/>
    <mergeCell ref="D670:E670"/>
    <mergeCell ref="D671:E671"/>
    <mergeCell ref="D49:E49"/>
    <mergeCell ref="D50:E50"/>
    <mergeCell ref="D698:E698"/>
    <mergeCell ref="D699:E699"/>
    <mergeCell ref="D700:E700"/>
    <mergeCell ref="D701:E701"/>
    <mergeCell ref="D690:E690"/>
    <mergeCell ref="D691:E691"/>
    <mergeCell ref="D692:E692"/>
    <mergeCell ref="D693:E693"/>
    <mergeCell ref="D694:E694"/>
    <mergeCell ref="D695:E695"/>
    <mergeCell ref="D684:E684"/>
    <mergeCell ref="D685:E685"/>
    <mergeCell ref="D686:E686"/>
    <mergeCell ref="D687:E687"/>
    <mergeCell ref="D688:E688"/>
    <mergeCell ref="D689:E689"/>
    <mergeCell ref="D678:E678"/>
    <mergeCell ref="D679:E679"/>
    <mergeCell ref="D680:E680"/>
    <mergeCell ref="D681:E681"/>
    <mergeCell ref="D682:E682"/>
    <mergeCell ref="D683:E683"/>
    <mergeCell ref="D67:E67"/>
    <mergeCell ref="D68:E68"/>
    <mergeCell ref="D708:E708"/>
    <mergeCell ref="D709:E709"/>
    <mergeCell ref="D21:E21"/>
    <mergeCell ref="D22:E22"/>
    <mergeCell ref="D23:E23"/>
    <mergeCell ref="D24:E24"/>
    <mergeCell ref="D25:E25"/>
    <mergeCell ref="D26:E26"/>
    <mergeCell ref="D27:E27"/>
    <mergeCell ref="D28:E28"/>
    <mergeCell ref="D702:E702"/>
    <mergeCell ref="D703:E703"/>
    <mergeCell ref="D704:E704"/>
    <mergeCell ref="D705:E705"/>
    <mergeCell ref="D706:E706"/>
    <mergeCell ref="D707:E707"/>
    <mergeCell ref="D696:E696"/>
    <mergeCell ref="D697:E697"/>
    <mergeCell ref="D45:E45"/>
    <mergeCell ref="D46:E46"/>
    <mergeCell ref="D47:E47"/>
    <mergeCell ref="D48:E48"/>
  </mergeCells>
  <conditionalFormatting sqref="B21:B709">
    <cfRule type="cellIs" dxfId="15" priority="9" stopIfTrue="1" operator="equal">
      <formula>"ALERT"</formula>
    </cfRule>
  </conditionalFormatting>
  <conditionalFormatting sqref="D21:D80">
    <cfRule type="containsText" dxfId="14" priority="5" stopIfTrue="1" operator="containsText" text="Exchange rate :">
      <formula>NOT(ISERROR(SEARCH("Exchange rate :",D21)))</formula>
    </cfRule>
    <cfRule type="containsErrors" dxfId="13" priority="6" stopIfTrue="1">
      <formula>ISERROR(D21)</formula>
    </cfRule>
    <cfRule type="cellIs" dxfId="12" priority="7" stopIfTrue="1" operator="equal">
      <formula>"NA"</formula>
    </cfRule>
    <cfRule type="cellIs" dxfId="11" priority="8" stopIfTrue="1" operator="equal">
      <formula>0</formula>
    </cfRule>
  </conditionalFormatting>
  <conditionalFormatting sqref="F9:F14">
    <cfRule type="cellIs" dxfId="10" priority="14" stopIfTrue="1" operator="equal">
      <formula>0</formula>
    </cfRule>
  </conditionalFormatting>
  <conditionalFormatting sqref="F10:F14">
    <cfRule type="containsBlanks" dxfId="9" priority="15" stopIfTrue="1">
      <formula>LEN(TRIM(F10))=0</formula>
    </cfRule>
  </conditionalFormatting>
  <conditionalFormatting sqref="F21:F706">
    <cfRule type="containsText" dxfId="8" priority="10" stopIfTrue="1" operator="containsText" text="Exchange rate :">
      <formula>NOT(ISERROR(SEARCH("Exchange rate :",F21)))</formula>
    </cfRule>
  </conditionalFormatting>
  <conditionalFormatting sqref="F21:H709 H711:H716">
    <cfRule type="containsErrors" dxfId="7" priority="11" stopIfTrue="1">
      <formula>ISERROR(F21)</formula>
    </cfRule>
    <cfRule type="cellIs" dxfId="6" priority="12" stopIfTrue="1" operator="equal">
      <formula>"NA"</formula>
    </cfRule>
    <cfRule type="cellIs" dxfId="5" priority="13" stopIfTrue="1" operator="equal">
      <formula>0</formula>
    </cfRule>
  </conditionalFormatting>
  <hyperlinks>
    <hyperlink ref="B6" r:id="rId1" display="http://www.achadirect.com/" xr:uid="{B9681BDC-94DE-49D1-99FD-9F5DC5BA4E7C}"/>
  </hyperlinks>
  <printOptions horizontalCentered="1"/>
  <pageMargins left="0.35" right="0.21" top="0.47" bottom="0.34" header="0.22" footer="0.17"/>
  <pageSetup scale="74" orientation="portrait" verticalDpi="300" r:id="rId2"/>
  <headerFooter alignWithMargins="0">
    <oddFooter>Page &amp;P of &amp;N</odd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H1342"/>
  <sheetViews>
    <sheetView zoomScaleNormal="100" workbookViewId="0">
      <selection activeCell="H18" sqref="H18"/>
    </sheetView>
  </sheetViews>
  <sheetFormatPr defaultRowHeight="12.75"/>
  <cols>
    <col min="1" max="1" width="55.140625" style="95" customWidth="1"/>
    <col min="2" max="2" width="9.140625" style="95"/>
    <col min="3" max="3" width="7.28515625" style="95" customWidth="1"/>
    <col min="4" max="4" width="11.28515625" style="95" customWidth="1"/>
    <col min="5" max="5" width="10.28515625" style="95" customWidth="1"/>
    <col min="6" max="6" width="10" style="95" customWidth="1"/>
    <col min="7" max="7" width="12.140625" style="95" bestFit="1" customWidth="1"/>
    <col min="8" max="16384" width="9.140625" style="95"/>
  </cols>
  <sheetData>
    <row r="1" spans="1:8" s="48" customFormat="1" ht="21" customHeight="1" thickBot="1">
      <c r="A1" s="43" t="s">
        <v>1</v>
      </c>
      <c r="B1" s="44" t="s">
        <v>27</v>
      </c>
      <c r="C1" s="45"/>
      <c r="D1" s="45"/>
      <c r="E1" s="45"/>
      <c r="F1" s="45"/>
      <c r="G1" s="46"/>
      <c r="H1" s="47"/>
    </row>
    <row r="2" spans="1:8" s="48" customFormat="1" ht="13.5" thickBot="1">
      <c r="A2" s="49" t="s">
        <v>46</v>
      </c>
      <c r="B2" s="50" t="s">
        <v>43</v>
      </c>
      <c r="C2" s="51"/>
      <c r="D2" s="52"/>
      <c r="F2" s="53" t="s">
        <v>5</v>
      </c>
      <c r="G2" s="54" t="s">
        <v>28</v>
      </c>
    </row>
    <row r="3" spans="1:8" s="48" customFormat="1" ht="15" customHeight="1" thickBot="1">
      <c r="A3" s="49" t="s">
        <v>29</v>
      </c>
      <c r="F3" s="55">
        <f>Invoice!G5</f>
        <v>45322</v>
      </c>
      <c r="G3" s="56" t="e">
        <f>VLOOKUP(Invoice!H5,'[3]Invoice Number'!$A$4:$I$27310,9,FALSE)</f>
        <v>#N/A</v>
      </c>
    </row>
    <row r="4" spans="1:8" s="48" customFormat="1">
      <c r="A4" s="49" t="s">
        <v>30</v>
      </c>
    </row>
    <row r="5" spans="1:8" s="48" customFormat="1">
      <c r="A5" s="49" t="s">
        <v>48</v>
      </c>
    </row>
    <row r="6" spans="1:8" s="48" customFormat="1">
      <c r="A6" s="49" t="s">
        <v>47</v>
      </c>
    </row>
    <row r="7" spans="1:8" s="48" customFormat="1">
      <c r="A7" s="57" t="s">
        <v>2</v>
      </c>
      <c r="E7" s="58"/>
    </row>
    <row r="8" spans="1:8" s="48" customFormat="1" ht="10.5" customHeight="1" thickBot="1">
      <c r="A8" s="57"/>
      <c r="E8" s="58"/>
    </row>
    <row r="9" spans="1:8" s="48" customFormat="1" ht="13.5" thickBot="1">
      <c r="A9" s="100" t="s">
        <v>3</v>
      </c>
      <c r="E9" s="101" t="s">
        <v>31</v>
      </c>
      <c r="F9" s="102"/>
      <c r="G9" s="103"/>
    </row>
    <row r="10" spans="1:8" s="48" customFormat="1">
      <c r="A10" s="59" t="str">
        <f>Invoice!B9</f>
        <v>ROQUE Co., Ltd.</v>
      </c>
      <c r="B10" s="60"/>
      <c r="C10" s="60"/>
      <c r="E10" s="61" t="str">
        <f>Invoice!F9</f>
        <v>ROQUE Co., Ltd.</v>
      </c>
      <c r="F10" s="62"/>
      <c r="G10" s="63"/>
    </row>
    <row r="11" spans="1:8" s="48" customFormat="1">
      <c r="A11" s="64" t="str">
        <f>Invoice!B10</f>
        <v>Mr. Nakajima</v>
      </c>
      <c r="B11" s="65"/>
      <c r="C11" s="65"/>
      <c r="E11" s="66" t="str">
        <f>Invoice!F10</f>
        <v>Mr. Nakajima</v>
      </c>
      <c r="F11" s="67"/>
      <c r="G11" s="68"/>
    </row>
    <row r="12" spans="1:8" s="48" customFormat="1">
      <c r="A12" s="64" t="str">
        <f>Invoice!B11</f>
        <v>2-11-1 Sannomiyacho,</v>
      </c>
      <c r="B12" s="65"/>
      <c r="C12" s="65"/>
      <c r="E12" s="66" t="str">
        <f>Invoice!F11</f>
        <v>2-11-1 Sannomiyacho,</v>
      </c>
      <c r="F12" s="67"/>
      <c r="G12" s="68"/>
    </row>
    <row r="13" spans="1:8" s="48" customFormat="1">
      <c r="A13" s="64" t="str">
        <f>Invoice!B12</f>
        <v>Center Plaza West Building 7F</v>
      </c>
      <c r="B13" s="65"/>
      <c r="C13" s="65"/>
      <c r="E13" s="66" t="str">
        <f>Invoice!F12</f>
        <v>Center Plaza West Building 7F</v>
      </c>
      <c r="F13" s="67"/>
      <c r="G13" s="68"/>
    </row>
    <row r="14" spans="1:8" s="48" customFormat="1">
      <c r="A14" s="64" t="str">
        <f>Invoice!B13</f>
        <v>Kobe Chuo-ku, Hyogo, 650-0021 Japan</v>
      </c>
      <c r="B14" s="65"/>
      <c r="C14" s="65"/>
      <c r="D14" s="99">
        <f>VLOOKUP(F3,[1]Sheet1!$A$9:$F$7290,2,FALSE)</f>
        <v>35.21</v>
      </c>
      <c r="E14" s="66" t="str">
        <f>Invoice!F13</f>
        <v>Kobe Chuo-ku, Hyogo, 650-0021 Japan</v>
      </c>
      <c r="F14" s="67"/>
      <c r="G14" s="68"/>
    </row>
    <row r="15" spans="1:8" s="48" customFormat="1" ht="13.5" thickBot="1">
      <c r="A15" s="69" t="str">
        <f>Invoice!B14</f>
        <v>JAPAN</v>
      </c>
      <c r="E15" s="70" t="str">
        <f>Invoice!F14</f>
        <v>JAPAN</v>
      </c>
      <c r="F15" s="71"/>
      <c r="G15" s="72"/>
    </row>
    <row r="16" spans="1:8" s="48" customFormat="1" ht="13.5" customHeight="1" thickBot="1">
      <c r="A16" s="73"/>
    </row>
    <row r="17" spans="1:7" s="48" customFormat="1" ht="13.5" thickBot="1">
      <c r="A17" s="74" t="s">
        <v>0</v>
      </c>
      <c r="B17" s="75" t="s">
        <v>32</v>
      </c>
      <c r="C17" s="75" t="s">
        <v>33</v>
      </c>
      <c r="D17" s="75" t="s">
        <v>34</v>
      </c>
      <c r="E17" s="75" t="s">
        <v>35</v>
      </c>
      <c r="F17" s="75" t="s">
        <v>36</v>
      </c>
      <c r="G17" s="75" t="s">
        <v>37</v>
      </c>
    </row>
    <row r="18" spans="1:7" s="81" customFormat="1">
      <c r="A18" s="97" t="e">
        <f>Invoice!#REF!</f>
        <v>#REF!</v>
      </c>
      <c r="B18" s="76" t="e">
        <f>Invoice!#REF!</f>
        <v>#REF!</v>
      </c>
      <c r="C18" s="77" t="e">
        <f>Invoice!#REF!</f>
        <v>#REF!</v>
      </c>
      <c r="D18" s="78" t="e">
        <f>F18/$D$14</f>
        <v>#REF!</v>
      </c>
      <c r="E18" s="78" t="e">
        <f>G18/$D$14</f>
        <v>#REF!</v>
      </c>
      <c r="F18" s="79" t="e">
        <f>Invoice!#REF!</f>
        <v>#REF!</v>
      </c>
      <c r="G18" s="80" t="e">
        <f>C18*F18</f>
        <v>#REF!</v>
      </c>
    </row>
    <row r="19" spans="1:7" s="81" customFormat="1">
      <c r="A19" s="97" t="e">
        <f>Invoice!#REF!</f>
        <v>#REF!</v>
      </c>
      <c r="B19" s="76" t="e">
        <f>Invoice!#REF!</f>
        <v>#REF!</v>
      </c>
      <c r="C19" s="77" t="e">
        <f>Invoice!#REF!</f>
        <v>#REF!</v>
      </c>
      <c r="D19" s="82" t="e">
        <f t="shared" ref="D19:E64" si="0">F19/$D$14</f>
        <v>#REF!</v>
      </c>
      <c r="E19" s="82" t="e">
        <f t="shared" si="0"/>
        <v>#REF!</v>
      </c>
      <c r="F19" s="83" t="e">
        <f>Invoice!#REF!</f>
        <v>#REF!</v>
      </c>
      <c r="G19" s="84" t="e">
        <f t="shared" ref="G19:G64" si="1">C19*F19</f>
        <v>#REF!</v>
      </c>
    </row>
    <row r="20" spans="1:7" s="81" customFormat="1">
      <c r="A20" s="97" t="e">
        <f>Invoice!#REF!</f>
        <v>#REF!</v>
      </c>
      <c r="B20" s="76" t="e">
        <f>Invoice!#REF!</f>
        <v>#REF!</v>
      </c>
      <c r="C20" s="77" t="e">
        <f>Invoice!#REF!</f>
        <v>#REF!</v>
      </c>
      <c r="D20" s="82" t="e">
        <f t="shared" si="0"/>
        <v>#REF!</v>
      </c>
      <c r="E20" s="82" t="e">
        <f t="shared" si="0"/>
        <v>#REF!</v>
      </c>
      <c r="F20" s="83" t="e">
        <f>Invoice!#REF!</f>
        <v>#REF!</v>
      </c>
      <c r="G20" s="84" t="e">
        <f t="shared" si="1"/>
        <v>#REF!</v>
      </c>
    </row>
    <row r="21" spans="1:7" s="81" customFormat="1">
      <c r="A21" s="97" t="e">
        <f>Invoice!#REF!</f>
        <v>#REF!</v>
      </c>
      <c r="B21" s="76" t="e">
        <f>Invoice!#REF!</f>
        <v>#REF!</v>
      </c>
      <c r="C21" s="77" t="e">
        <f>Invoice!#REF!</f>
        <v>#REF!</v>
      </c>
      <c r="D21" s="82" t="e">
        <f t="shared" si="0"/>
        <v>#REF!</v>
      </c>
      <c r="E21" s="82" t="e">
        <f t="shared" si="0"/>
        <v>#REF!</v>
      </c>
      <c r="F21" s="83" t="e">
        <f>Invoice!#REF!</f>
        <v>#REF!</v>
      </c>
      <c r="G21" s="84" t="e">
        <f t="shared" si="1"/>
        <v>#REF!</v>
      </c>
    </row>
    <row r="22" spans="1:7" s="81" customFormat="1">
      <c r="A22" s="97" t="e">
        <f>Invoice!#REF!</f>
        <v>#REF!</v>
      </c>
      <c r="B22" s="76" t="e">
        <f>Invoice!#REF!</f>
        <v>#REF!</v>
      </c>
      <c r="C22" s="77" t="e">
        <f>Invoice!#REF!</f>
        <v>#REF!</v>
      </c>
      <c r="D22" s="82" t="e">
        <f t="shared" si="0"/>
        <v>#REF!</v>
      </c>
      <c r="E22" s="82" t="e">
        <f t="shared" si="0"/>
        <v>#REF!</v>
      </c>
      <c r="F22" s="83" t="e">
        <f>Invoice!#REF!</f>
        <v>#REF!</v>
      </c>
      <c r="G22" s="84" t="e">
        <f t="shared" si="1"/>
        <v>#REF!</v>
      </c>
    </row>
    <row r="23" spans="1:7" s="81" customFormat="1">
      <c r="A23" s="97" t="e">
        <f>Invoice!#REF!</f>
        <v>#REF!</v>
      </c>
      <c r="B23" s="76" t="e">
        <f>Invoice!#REF!</f>
        <v>#REF!</v>
      </c>
      <c r="C23" s="77" t="e">
        <f>Invoice!#REF!</f>
        <v>#REF!</v>
      </c>
      <c r="D23" s="82" t="e">
        <f t="shared" si="0"/>
        <v>#REF!</v>
      </c>
      <c r="E23" s="82" t="e">
        <f t="shared" si="0"/>
        <v>#REF!</v>
      </c>
      <c r="F23" s="83" t="e">
        <f>Invoice!#REF!</f>
        <v>#REF!</v>
      </c>
      <c r="G23" s="84" t="e">
        <f t="shared" si="1"/>
        <v>#REF!</v>
      </c>
    </row>
    <row r="24" spans="1:7" s="81" customFormat="1">
      <c r="A24" s="97" t="e">
        <f>Invoice!#REF!</f>
        <v>#REF!</v>
      </c>
      <c r="B24" s="76" t="e">
        <f>Invoice!#REF!</f>
        <v>#REF!</v>
      </c>
      <c r="C24" s="77" t="e">
        <f>Invoice!#REF!</f>
        <v>#REF!</v>
      </c>
      <c r="D24" s="82" t="e">
        <f t="shared" si="0"/>
        <v>#REF!</v>
      </c>
      <c r="E24" s="82" t="e">
        <f t="shared" si="0"/>
        <v>#REF!</v>
      </c>
      <c r="F24" s="83" t="e">
        <f>Invoice!#REF!</f>
        <v>#REF!</v>
      </c>
      <c r="G24" s="84" t="e">
        <f t="shared" si="1"/>
        <v>#REF!</v>
      </c>
    </row>
    <row r="25" spans="1:7" s="81" customFormat="1">
      <c r="A25" s="97" t="e">
        <f>Invoice!#REF!</f>
        <v>#REF!</v>
      </c>
      <c r="B25" s="76" t="e">
        <f>Invoice!#REF!</f>
        <v>#REF!</v>
      </c>
      <c r="C25" s="77" t="e">
        <f>Invoice!#REF!</f>
        <v>#REF!</v>
      </c>
      <c r="D25" s="82" t="e">
        <f t="shared" si="0"/>
        <v>#REF!</v>
      </c>
      <c r="E25" s="82" t="e">
        <f t="shared" si="0"/>
        <v>#REF!</v>
      </c>
      <c r="F25" s="83" t="e">
        <f>Invoice!#REF!</f>
        <v>#REF!</v>
      </c>
      <c r="G25" s="84" t="e">
        <f t="shared" si="1"/>
        <v>#REF!</v>
      </c>
    </row>
    <row r="26" spans="1:7" s="81" customFormat="1">
      <c r="A26" s="97" t="e">
        <f>Invoice!#REF!</f>
        <v>#REF!</v>
      </c>
      <c r="B26" s="76" t="e">
        <f>Invoice!#REF!</f>
        <v>#REF!</v>
      </c>
      <c r="C26" s="77" t="e">
        <f>Invoice!#REF!</f>
        <v>#REF!</v>
      </c>
      <c r="D26" s="82" t="e">
        <f t="shared" si="0"/>
        <v>#REF!</v>
      </c>
      <c r="E26" s="82" t="e">
        <f t="shared" si="0"/>
        <v>#REF!</v>
      </c>
      <c r="F26" s="83" t="e">
        <f>Invoice!#REF!</f>
        <v>#REF!</v>
      </c>
      <c r="G26" s="84" t="e">
        <f t="shared" si="1"/>
        <v>#REF!</v>
      </c>
    </row>
    <row r="27" spans="1:7" s="81" customFormat="1">
      <c r="A27" s="97" t="e">
        <f>Invoice!#REF!</f>
        <v>#REF!</v>
      </c>
      <c r="B27" s="76" t="e">
        <f>Invoice!#REF!</f>
        <v>#REF!</v>
      </c>
      <c r="C27" s="77" t="e">
        <f>Invoice!#REF!</f>
        <v>#REF!</v>
      </c>
      <c r="D27" s="82" t="e">
        <f t="shared" si="0"/>
        <v>#REF!</v>
      </c>
      <c r="E27" s="82" t="e">
        <f t="shared" si="0"/>
        <v>#REF!</v>
      </c>
      <c r="F27" s="83" t="e">
        <f>Invoice!#REF!</f>
        <v>#REF!</v>
      </c>
      <c r="G27" s="84" t="e">
        <f t="shared" si="1"/>
        <v>#REF!</v>
      </c>
    </row>
    <row r="28" spans="1:7" s="81" customFormat="1">
      <c r="A28" s="97" t="e">
        <f>Invoice!#REF!</f>
        <v>#REF!</v>
      </c>
      <c r="B28" s="76" t="e">
        <f>Invoice!#REF!</f>
        <v>#REF!</v>
      </c>
      <c r="C28" s="77" t="e">
        <f>Invoice!#REF!</f>
        <v>#REF!</v>
      </c>
      <c r="D28" s="82" t="e">
        <f t="shared" si="0"/>
        <v>#REF!</v>
      </c>
      <c r="E28" s="82" t="e">
        <f t="shared" si="0"/>
        <v>#REF!</v>
      </c>
      <c r="F28" s="83" t="e">
        <f>Invoice!#REF!</f>
        <v>#REF!</v>
      </c>
      <c r="G28" s="84" t="e">
        <f t="shared" si="1"/>
        <v>#REF!</v>
      </c>
    </row>
    <row r="29" spans="1:7" s="81" customFormat="1">
      <c r="A29" s="97" t="e">
        <f>Invoice!#REF!</f>
        <v>#REF!</v>
      </c>
      <c r="B29" s="76" t="e">
        <f>Invoice!#REF!</f>
        <v>#REF!</v>
      </c>
      <c r="C29" s="77" t="e">
        <f>Invoice!#REF!</f>
        <v>#REF!</v>
      </c>
      <c r="D29" s="82" t="e">
        <f t="shared" si="0"/>
        <v>#REF!</v>
      </c>
      <c r="E29" s="82" t="e">
        <f t="shared" si="0"/>
        <v>#REF!</v>
      </c>
      <c r="F29" s="83" t="e">
        <f>Invoice!#REF!</f>
        <v>#REF!</v>
      </c>
      <c r="G29" s="84" t="e">
        <f t="shared" si="1"/>
        <v>#REF!</v>
      </c>
    </row>
    <row r="30" spans="1:7" s="81" customFormat="1">
      <c r="A30" s="97" t="e">
        <f>Invoice!#REF!</f>
        <v>#REF!</v>
      </c>
      <c r="B30" s="76" t="e">
        <f>Invoice!#REF!</f>
        <v>#REF!</v>
      </c>
      <c r="C30" s="77" t="e">
        <f>Invoice!#REF!</f>
        <v>#REF!</v>
      </c>
      <c r="D30" s="82" t="e">
        <f t="shared" si="0"/>
        <v>#REF!</v>
      </c>
      <c r="E30" s="82" t="e">
        <f t="shared" si="0"/>
        <v>#REF!</v>
      </c>
      <c r="F30" s="83" t="e">
        <f>Invoice!#REF!</f>
        <v>#REF!</v>
      </c>
      <c r="G30" s="84" t="e">
        <f t="shared" si="1"/>
        <v>#REF!</v>
      </c>
    </row>
    <row r="31" spans="1:7" s="81" customFormat="1">
      <c r="A31" s="97" t="e">
        <f>Invoice!#REF!</f>
        <v>#REF!</v>
      </c>
      <c r="B31" s="76" t="e">
        <f>Invoice!#REF!</f>
        <v>#REF!</v>
      </c>
      <c r="C31" s="77" t="e">
        <f>Invoice!#REF!</f>
        <v>#REF!</v>
      </c>
      <c r="D31" s="82" t="e">
        <f t="shared" si="0"/>
        <v>#REF!</v>
      </c>
      <c r="E31" s="82" t="e">
        <f t="shared" si="0"/>
        <v>#REF!</v>
      </c>
      <c r="F31" s="83" t="e">
        <f>Invoice!#REF!</f>
        <v>#REF!</v>
      </c>
      <c r="G31" s="84" t="e">
        <f t="shared" si="1"/>
        <v>#REF!</v>
      </c>
    </row>
    <row r="32" spans="1:7" s="81" customFormat="1">
      <c r="A32" s="97" t="e">
        <f>Invoice!#REF!</f>
        <v>#REF!</v>
      </c>
      <c r="B32" s="76" t="e">
        <f>Invoice!#REF!</f>
        <v>#REF!</v>
      </c>
      <c r="C32" s="77" t="e">
        <f>Invoice!#REF!</f>
        <v>#REF!</v>
      </c>
      <c r="D32" s="82" t="e">
        <f t="shared" si="0"/>
        <v>#REF!</v>
      </c>
      <c r="E32" s="82" t="e">
        <f t="shared" si="0"/>
        <v>#REF!</v>
      </c>
      <c r="F32" s="83" t="e">
        <f>Invoice!#REF!</f>
        <v>#REF!</v>
      </c>
      <c r="G32" s="84" t="e">
        <f t="shared" si="1"/>
        <v>#REF!</v>
      </c>
    </row>
    <row r="33" spans="1:7" s="81" customFormat="1">
      <c r="A33" s="97" t="e">
        <f>Invoice!#REF!</f>
        <v>#REF!</v>
      </c>
      <c r="B33" s="76" t="e">
        <f>Invoice!#REF!</f>
        <v>#REF!</v>
      </c>
      <c r="C33" s="77" t="e">
        <f>Invoice!#REF!</f>
        <v>#REF!</v>
      </c>
      <c r="D33" s="82" t="e">
        <f t="shared" si="0"/>
        <v>#REF!</v>
      </c>
      <c r="E33" s="82" t="e">
        <f t="shared" si="0"/>
        <v>#REF!</v>
      </c>
      <c r="F33" s="83" t="e">
        <f>Invoice!#REF!</f>
        <v>#REF!</v>
      </c>
      <c r="G33" s="84" t="e">
        <f t="shared" si="1"/>
        <v>#REF!</v>
      </c>
    </row>
    <row r="34" spans="1:7" s="81" customFormat="1">
      <c r="A34" s="97" t="e">
        <f>Invoice!#REF!</f>
        <v>#REF!</v>
      </c>
      <c r="B34" s="76" t="e">
        <f>Invoice!#REF!</f>
        <v>#REF!</v>
      </c>
      <c r="C34" s="77" t="e">
        <f>Invoice!#REF!</f>
        <v>#REF!</v>
      </c>
      <c r="D34" s="82" t="e">
        <f t="shared" si="0"/>
        <v>#REF!</v>
      </c>
      <c r="E34" s="82" t="e">
        <f t="shared" si="0"/>
        <v>#REF!</v>
      </c>
      <c r="F34" s="83" t="e">
        <f>Invoice!#REF!</f>
        <v>#REF!</v>
      </c>
      <c r="G34" s="84" t="e">
        <f t="shared" si="1"/>
        <v>#REF!</v>
      </c>
    </row>
    <row r="35" spans="1:7" s="81" customFormat="1">
      <c r="A35" s="97" t="e">
        <f>Invoice!#REF!</f>
        <v>#REF!</v>
      </c>
      <c r="B35" s="76" t="e">
        <f>Invoice!#REF!</f>
        <v>#REF!</v>
      </c>
      <c r="C35" s="77" t="e">
        <f>Invoice!#REF!</f>
        <v>#REF!</v>
      </c>
      <c r="D35" s="82" t="e">
        <f t="shared" si="0"/>
        <v>#REF!</v>
      </c>
      <c r="E35" s="82" t="e">
        <f t="shared" si="0"/>
        <v>#REF!</v>
      </c>
      <c r="F35" s="83" t="e">
        <f>Invoice!#REF!</f>
        <v>#REF!</v>
      </c>
      <c r="G35" s="84" t="e">
        <f t="shared" si="1"/>
        <v>#REF!</v>
      </c>
    </row>
    <row r="36" spans="1:7" s="81" customFormat="1">
      <c r="A36" s="97" t="e">
        <f>Invoice!#REF!</f>
        <v>#REF!</v>
      </c>
      <c r="B36" s="76" t="e">
        <f>Invoice!#REF!</f>
        <v>#REF!</v>
      </c>
      <c r="C36" s="77" t="e">
        <f>Invoice!#REF!</f>
        <v>#REF!</v>
      </c>
      <c r="D36" s="82" t="e">
        <f t="shared" si="0"/>
        <v>#REF!</v>
      </c>
      <c r="E36" s="82" t="e">
        <f t="shared" si="0"/>
        <v>#REF!</v>
      </c>
      <c r="F36" s="83" t="e">
        <f>Invoice!#REF!</f>
        <v>#REF!</v>
      </c>
      <c r="G36" s="84" t="e">
        <f t="shared" si="1"/>
        <v>#REF!</v>
      </c>
    </row>
    <row r="37" spans="1:7" s="81" customFormat="1" ht="24">
      <c r="A37" s="97" t="str">
        <f>Invoice!F20</f>
        <v>3mm multi-crystal ferido glued ball with resin cover and 16g (1.2mm) threading (sold per pcs)</v>
      </c>
      <c r="B37" s="76" t="str">
        <f>Invoice!C20</f>
        <v>MFR3</v>
      </c>
      <c r="C37" s="77">
        <f>Invoice!B20</f>
        <v>10</v>
      </c>
      <c r="D37" s="82">
        <f t="shared" si="0"/>
        <v>1.1996591877307583</v>
      </c>
      <c r="E37" s="82">
        <f t="shared" si="0"/>
        <v>11.996591877307583</v>
      </c>
      <c r="F37" s="83">
        <f>Invoice!G20</f>
        <v>42.24</v>
      </c>
      <c r="G37" s="84">
        <f t="shared" si="1"/>
        <v>422.40000000000003</v>
      </c>
    </row>
    <row r="38" spans="1:7" s="81" customFormat="1" ht="24">
      <c r="A38" s="97" t="str">
        <f>Invoice!F21</f>
        <v>3mm multi-crystal ferido glued ball with resin cover and 16g (1.2mm) threading (sold per pcs)</v>
      </c>
      <c r="B38" s="76" t="str">
        <f>Invoice!C21</f>
        <v>MFR3</v>
      </c>
      <c r="C38" s="77">
        <f>Invoice!B21</f>
        <v>10</v>
      </c>
      <c r="D38" s="82">
        <f t="shared" si="0"/>
        <v>1.1996591877307583</v>
      </c>
      <c r="E38" s="82">
        <f t="shared" si="0"/>
        <v>11.996591877307583</v>
      </c>
      <c r="F38" s="83">
        <f>Invoice!G21</f>
        <v>42.24</v>
      </c>
      <c r="G38" s="84">
        <f t="shared" si="1"/>
        <v>422.40000000000003</v>
      </c>
    </row>
    <row r="39" spans="1:7" s="81" customFormat="1">
      <c r="A39" s="97" t="e">
        <f>Invoice!#REF!</f>
        <v>#REF!</v>
      </c>
      <c r="B39" s="76" t="e">
        <f>Invoice!#REF!</f>
        <v>#REF!</v>
      </c>
      <c r="C39" s="77" t="e">
        <f>Invoice!#REF!</f>
        <v>#REF!</v>
      </c>
      <c r="D39" s="82" t="e">
        <f t="shared" si="0"/>
        <v>#REF!</v>
      </c>
      <c r="E39" s="82" t="e">
        <f t="shared" si="0"/>
        <v>#REF!</v>
      </c>
      <c r="F39" s="83" t="e">
        <f>Invoice!#REF!</f>
        <v>#REF!</v>
      </c>
      <c r="G39" s="84" t="e">
        <f t="shared" si="1"/>
        <v>#REF!</v>
      </c>
    </row>
    <row r="40" spans="1:7" s="81" customFormat="1">
      <c r="A40" s="97" t="e">
        <f>Invoice!#REF!</f>
        <v>#REF!</v>
      </c>
      <c r="B40" s="76" t="e">
        <f>Invoice!#REF!</f>
        <v>#REF!</v>
      </c>
      <c r="C40" s="77" t="e">
        <f>Invoice!#REF!</f>
        <v>#REF!</v>
      </c>
      <c r="D40" s="82" t="e">
        <f t="shared" si="0"/>
        <v>#REF!</v>
      </c>
      <c r="E40" s="82" t="e">
        <f t="shared" si="0"/>
        <v>#REF!</v>
      </c>
      <c r="F40" s="83" t="e">
        <f>Invoice!#REF!</f>
        <v>#REF!</v>
      </c>
      <c r="G40" s="84" t="e">
        <f t="shared" si="1"/>
        <v>#REF!</v>
      </c>
    </row>
    <row r="41" spans="1:7" s="81" customFormat="1" ht="24">
      <c r="A41" s="97" t="str">
        <f>Invoice!F22</f>
        <v>3mm multi-crystal ferido glued ball with resin cover and 16g (1.2mm) threading (sold per pcs)</v>
      </c>
      <c r="B41" s="76" t="str">
        <f>Invoice!C22</f>
        <v>MFR3</v>
      </c>
      <c r="C41" s="77">
        <f>Invoice!B22</f>
        <v>30</v>
      </c>
      <c r="D41" s="82">
        <f t="shared" si="0"/>
        <v>1.1996591877307583</v>
      </c>
      <c r="E41" s="82">
        <f t="shared" si="0"/>
        <v>35.989775631922747</v>
      </c>
      <c r="F41" s="83">
        <f>Invoice!G22</f>
        <v>42.24</v>
      </c>
      <c r="G41" s="84">
        <f t="shared" si="1"/>
        <v>1267.2</v>
      </c>
    </row>
    <row r="42" spans="1:7" s="81" customFormat="1">
      <c r="A42" s="97" t="e">
        <f>Invoice!#REF!</f>
        <v>#REF!</v>
      </c>
      <c r="B42" s="76" t="e">
        <f>Invoice!#REF!</f>
        <v>#REF!</v>
      </c>
      <c r="C42" s="77" t="e">
        <f>Invoice!#REF!</f>
        <v>#REF!</v>
      </c>
      <c r="D42" s="82" t="e">
        <f t="shared" si="0"/>
        <v>#REF!</v>
      </c>
      <c r="E42" s="82" t="e">
        <f t="shared" si="0"/>
        <v>#REF!</v>
      </c>
      <c r="F42" s="83" t="e">
        <f>Invoice!#REF!</f>
        <v>#REF!</v>
      </c>
      <c r="G42" s="84" t="e">
        <f t="shared" si="1"/>
        <v>#REF!</v>
      </c>
    </row>
    <row r="43" spans="1:7" s="81" customFormat="1">
      <c r="A43" s="97" t="e">
        <f>Invoice!#REF!</f>
        <v>#REF!</v>
      </c>
      <c r="B43" s="76" t="e">
        <f>Invoice!#REF!</f>
        <v>#REF!</v>
      </c>
      <c r="C43" s="77" t="e">
        <f>Invoice!#REF!</f>
        <v>#REF!</v>
      </c>
      <c r="D43" s="82" t="e">
        <f t="shared" si="0"/>
        <v>#REF!</v>
      </c>
      <c r="E43" s="82" t="e">
        <f t="shared" si="0"/>
        <v>#REF!</v>
      </c>
      <c r="F43" s="83" t="e">
        <f>Invoice!#REF!</f>
        <v>#REF!</v>
      </c>
      <c r="G43" s="84" t="e">
        <f t="shared" si="1"/>
        <v>#REF!</v>
      </c>
    </row>
    <row r="44" spans="1:7" s="81" customFormat="1">
      <c r="A44" s="97" t="e">
        <f>Invoice!#REF!</f>
        <v>#REF!</v>
      </c>
      <c r="B44" s="76" t="e">
        <f>Invoice!#REF!</f>
        <v>#REF!</v>
      </c>
      <c r="C44" s="77" t="e">
        <f>Invoice!#REF!</f>
        <v>#REF!</v>
      </c>
      <c r="D44" s="82" t="e">
        <f t="shared" si="0"/>
        <v>#REF!</v>
      </c>
      <c r="E44" s="82" t="e">
        <f t="shared" si="0"/>
        <v>#REF!</v>
      </c>
      <c r="F44" s="83" t="e">
        <f>Invoice!#REF!</f>
        <v>#REF!</v>
      </c>
      <c r="G44" s="84" t="e">
        <f t="shared" si="1"/>
        <v>#REF!</v>
      </c>
    </row>
    <row r="45" spans="1:7" s="81" customFormat="1">
      <c r="A45" s="97" t="e">
        <f>Invoice!#REF!</f>
        <v>#REF!</v>
      </c>
      <c r="B45" s="76" t="e">
        <f>Invoice!#REF!</f>
        <v>#REF!</v>
      </c>
      <c r="C45" s="77" t="e">
        <f>Invoice!#REF!</f>
        <v>#REF!</v>
      </c>
      <c r="D45" s="82" t="e">
        <f t="shared" si="0"/>
        <v>#REF!</v>
      </c>
      <c r="E45" s="82" t="e">
        <f t="shared" si="0"/>
        <v>#REF!</v>
      </c>
      <c r="F45" s="83" t="e">
        <f>Invoice!#REF!</f>
        <v>#REF!</v>
      </c>
      <c r="G45" s="84" t="e">
        <f t="shared" si="1"/>
        <v>#REF!</v>
      </c>
    </row>
    <row r="46" spans="1:7" s="81" customFormat="1">
      <c r="A46" s="97" t="e">
        <f>Invoice!#REF!</f>
        <v>#REF!</v>
      </c>
      <c r="B46" s="76" t="e">
        <f>Invoice!#REF!</f>
        <v>#REF!</v>
      </c>
      <c r="C46" s="77" t="e">
        <f>Invoice!#REF!</f>
        <v>#REF!</v>
      </c>
      <c r="D46" s="82" t="e">
        <f t="shared" si="0"/>
        <v>#REF!</v>
      </c>
      <c r="E46" s="82" t="e">
        <f t="shared" si="0"/>
        <v>#REF!</v>
      </c>
      <c r="F46" s="83" t="e">
        <f>Invoice!#REF!</f>
        <v>#REF!</v>
      </c>
      <c r="G46" s="84" t="e">
        <f t="shared" si="1"/>
        <v>#REF!</v>
      </c>
    </row>
    <row r="47" spans="1:7" s="81" customFormat="1" ht="24">
      <c r="A47" s="97" t="str">
        <f>Invoice!F23</f>
        <v>3mm multi-crystal ferido glued ball with resin cover and 16g (1.2mm) threading (sold per pcs)</v>
      </c>
      <c r="B47" s="76" t="str">
        <f>Invoice!C23</f>
        <v>MFR3</v>
      </c>
      <c r="C47" s="77">
        <f>Invoice!B23</f>
        <v>180</v>
      </c>
      <c r="D47" s="82">
        <f t="shared" si="0"/>
        <v>1.1996591877307583</v>
      </c>
      <c r="E47" s="82">
        <f t="shared" si="0"/>
        <v>215.93865379153652</v>
      </c>
      <c r="F47" s="83">
        <f>Invoice!G23</f>
        <v>42.24</v>
      </c>
      <c r="G47" s="84">
        <f t="shared" si="1"/>
        <v>7603.2000000000007</v>
      </c>
    </row>
    <row r="48" spans="1:7" s="81" customFormat="1">
      <c r="A48" s="97" t="e">
        <f>Invoice!#REF!</f>
        <v>#REF!</v>
      </c>
      <c r="B48" s="76" t="e">
        <f>Invoice!#REF!</f>
        <v>#REF!</v>
      </c>
      <c r="C48" s="77" t="e">
        <f>Invoice!#REF!</f>
        <v>#REF!</v>
      </c>
      <c r="D48" s="82" t="e">
        <f t="shared" si="0"/>
        <v>#REF!</v>
      </c>
      <c r="E48" s="82" t="e">
        <f t="shared" si="0"/>
        <v>#REF!</v>
      </c>
      <c r="F48" s="83" t="e">
        <f>Invoice!#REF!</f>
        <v>#REF!</v>
      </c>
      <c r="G48" s="84" t="e">
        <f t="shared" si="1"/>
        <v>#REF!</v>
      </c>
    </row>
    <row r="49" spans="1:7" s="81" customFormat="1">
      <c r="A49" s="97" t="e">
        <f>Invoice!#REF!</f>
        <v>#REF!</v>
      </c>
      <c r="B49" s="76" t="e">
        <f>Invoice!#REF!</f>
        <v>#REF!</v>
      </c>
      <c r="C49" s="77" t="e">
        <f>Invoice!#REF!</f>
        <v>#REF!</v>
      </c>
      <c r="D49" s="82" t="e">
        <f t="shared" si="0"/>
        <v>#REF!</v>
      </c>
      <c r="E49" s="82" t="e">
        <f t="shared" si="0"/>
        <v>#REF!</v>
      </c>
      <c r="F49" s="83" t="e">
        <f>Invoice!#REF!</f>
        <v>#REF!</v>
      </c>
      <c r="G49" s="84" t="e">
        <f t="shared" si="1"/>
        <v>#REF!</v>
      </c>
    </row>
    <row r="50" spans="1:7" s="81" customFormat="1">
      <c r="A50" s="97" t="e">
        <f>Invoice!#REF!</f>
        <v>#REF!</v>
      </c>
      <c r="B50" s="76" t="e">
        <f>Invoice!#REF!</f>
        <v>#REF!</v>
      </c>
      <c r="C50" s="77" t="e">
        <f>Invoice!#REF!</f>
        <v>#REF!</v>
      </c>
      <c r="D50" s="82" t="e">
        <f t="shared" si="0"/>
        <v>#REF!</v>
      </c>
      <c r="E50" s="82" t="e">
        <f t="shared" si="0"/>
        <v>#REF!</v>
      </c>
      <c r="F50" s="83" t="e">
        <f>Invoice!#REF!</f>
        <v>#REF!</v>
      </c>
      <c r="G50" s="84" t="e">
        <f t="shared" si="1"/>
        <v>#REF!</v>
      </c>
    </row>
    <row r="51" spans="1:7" s="81" customFormat="1">
      <c r="A51" s="97" t="e">
        <f>Invoice!#REF!</f>
        <v>#REF!</v>
      </c>
      <c r="B51" s="76" t="e">
        <f>Invoice!#REF!</f>
        <v>#REF!</v>
      </c>
      <c r="C51" s="77" t="e">
        <f>Invoice!#REF!</f>
        <v>#REF!</v>
      </c>
      <c r="D51" s="82" t="e">
        <f t="shared" si="0"/>
        <v>#REF!</v>
      </c>
      <c r="E51" s="82" t="e">
        <f t="shared" si="0"/>
        <v>#REF!</v>
      </c>
      <c r="F51" s="83" t="e">
        <f>Invoice!#REF!</f>
        <v>#REF!</v>
      </c>
      <c r="G51" s="84" t="e">
        <f t="shared" si="1"/>
        <v>#REF!</v>
      </c>
    </row>
    <row r="52" spans="1:7" s="81" customFormat="1">
      <c r="A52" s="97" t="e">
        <f>Invoice!#REF!</f>
        <v>#REF!</v>
      </c>
      <c r="B52" s="76" t="e">
        <f>Invoice!#REF!</f>
        <v>#REF!</v>
      </c>
      <c r="C52" s="77" t="e">
        <f>Invoice!#REF!</f>
        <v>#REF!</v>
      </c>
      <c r="D52" s="82" t="e">
        <f t="shared" si="0"/>
        <v>#REF!</v>
      </c>
      <c r="E52" s="82" t="e">
        <f t="shared" si="0"/>
        <v>#REF!</v>
      </c>
      <c r="F52" s="83" t="e">
        <f>Invoice!#REF!</f>
        <v>#REF!</v>
      </c>
      <c r="G52" s="84" t="e">
        <f t="shared" si="1"/>
        <v>#REF!</v>
      </c>
    </row>
    <row r="53" spans="1:7" s="81" customFormat="1">
      <c r="A53" s="97" t="e">
        <f>Invoice!#REF!</f>
        <v>#REF!</v>
      </c>
      <c r="B53" s="76" t="e">
        <f>Invoice!#REF!</f>
        <v>#REF!</v>
      </c>
      <c r="C53" s="77" t="e">
        <f>Invoice!#REF!</f>
        <v>#REF!</v>
      </c>
      <c r="D53" s="82" t="e">
        <f t="shared" si="0"/>
        <v>#REF!</v>
      </c>
      <c r="E53" s="82" t="e">
        <f t="shared" si="0"/>
        <v>#REF!</v>
      </c>
      <c r="F53" s="83" t="e">
        <f>Invoice!#REF!</f>
        <v>#REF!</v>
      </c>
      <c r="G53" s="84" t="e">
        <f t="shared" si="1"/>
        <v>#REF!</v>
      </c>
    </row>
    <row r="54" spans="1:7" s="81" customFormat="1">
      <c r="A54" s="97" t="e">
        <f>Invoice!#REF!</f>
        <v>#REF!</v>
      </c>
      <c r="B54" s="76" t="e">
        <f>Invoice!#REF!</f>
        <v>#REF!</v>
      </c>
      <c r="C54" s="77" t="e">
        <f>Invoice!#REF!</f>
        <v>#REF!</v>
      </c>
      <c r="D54" s="82" t="e">
        <f t="shared" si="0"/>
        <v>#REF!</v>
      </c>
      <c r="E54" s="82" t="e">
        <f t="shared" si="0"/>
        <v>#REF!</v>
      </c>
      <c r="F54" s="83" t="e">
        <f>Invoice!#REF!</f>
        <v>#REF!</v>
      </c>
      <c r="G54" s="84" t="e">
        <f t="shared" si="1"/>
        <v>#REF!</v>
      </c>
    </row>
    <row r="55" spans="1:7" s="81" customFormat="1">
      <c r="A55" s="97" t="e">
        <f>Invoice!#REF!</f>
        <v>#REF!</v>
      </c>
      <c r="B55" s="76" t="e">
        <f>Invoice!#REF!</f>
        <v>#REF!</v>
      </c>
      <c r="C55" s="77" t="e">
        <f>Invoice!#REF!</f>
        <v>#REF!</v>
      </c>
      <c r="D55" s="82" t="e">
        <f t="shared" si="0"/>
        <v>#REF!</v>
      </c>
      <c r="E55" s="82" t="e">
        <f t="shared" si="0"/>
        <v>#REF!</v>
      </c>
      <c r="F55" s="83" t="e">
        <f>Invoice!#REF!</f>
        <v>#REF!</v>
      </c>
      <c r="G55" s="84" t="e">
        <f t="shared" si="1"/>
        <v>#REF!</v>
      </c>
    </row>
    <row r="56" spans="1:7" s="81" customFormat="1">
      <c r="A56" s="97" t="e">
        <f>Invoice!#REF!</f>
        <v>#REF!</v>
      </c>
      <c r="B56" s="76" t="e">
        <f>Invoice!#REF!</f>
        <v>#REF!</v>
      </c>
      <c r="C56" s="77" t="e">
        <f>Invoice!#REF!</f>
        <v>#REF!</v>
      </c>
      <c r="D56" s="82" t="e">
        <f t="shared" si="0"/>
        <v>#REF!</v>
      </c>
      <c r="E56" s="82" t="e">
        <f t="shared" si="0"/>
        <v>#REF!</v>
      </c>
      <c r="F56" s="83" t="e">
        <f>Invoice!#REF!</f>
        <v>#REF!</v>
      </c>
      <c r="G56" s="84" t="e">
        <f t="shared" si="1"/>
        <v>#REF!</v>
      </c>
    </row>
    <row r="57" spans="1:7" s="81" customFormat="1">
      <c r="A57" s="97" t="e">
        <f>Invoice!#REF!</f>
        <v>#REF!</v>
      </c>
      <c r="B57" s="76" t="e">
        <f>Invoice!#REF!</f>
        <v>#REF!</v>
      </c>
      <c r="C57" s="77" t="e">
        <f>Invoice!#REF!</f>
        <v>#REF!</v>
      </c>
      <c r="D57" s="82" t="e">
        <f t="shared" si="0"/>
        <v>#REF!</v>
      </c>
      <c r="E57" s="82" t="e">
        <f t="shared" si="0"/>
        <v>#REF!</v>
      </c>
      <c r="F57" s="83" t="e">
        <f>Invoice!#REF!</f>
        <v>#REF!</v>
      </c>
      <c r="G57" s="84" t="e">
        <f t="shared" si="1"/>
        <v>#REF!</v>
      </c>
    </row>
    <row r="58" spans="1:7" s="81" customFormat="1">
      <c r="A58" s="97" t="e">
        <f>Invoice!#REF!</f>
        <v>#REF!</v>
      </c>
      <c r="B58" s="76" t="e">
        <f>Invoice!#REF!</f>
        <v>#REF!</v>
      </c>
      <c r="C58" s="77" t="e">
        <f>Invoice!#REF!</f>
        <v>#REF!</v>
      </c>
      <c r="D58" s="82" t="e">
        <f t="shared" si="0"/>
        <v>#REF!</v>
      </c>
      <c r="E58" s="82" t="e">
        <f t="shared" si="0"/>
        <v>#REF!</v>
      </c>
      <c r="F58" s="83" t="e">
        <f>Invoice!#REF!</f>
        <v>#REF!</v>
      </c>
      <c r="G58" s="84" t="e">
        <f t="shared" si="1"/>
        <v>#REF!</v>
      </c>
    </row>
    <row r="59" spans="1:7" s="81" customFormat="1">
      <c r="A59" s="97" t="e">
        <f>Invoice!#REF!</f>
        <v>#REF!</v>
      </c>
      <c r="B59" s="76" t="e">
        <f>Invoice!#REF!</f>
        <v>#REF!</v>
      </c>
      <c r="C59" s="77" t="e">
        <f>Invoice!#REF!</f>
        <v>#REF!</v>
      </c>
      <c r="D59" s="82" t="e">
        <f t="shared" si="0"/>
        <v>#REF!</v>
      </c>
      <c r="E59" s="82" t="e">
        <f t="shared" si="0"/>
        <v>#REF!</v>
      </c>
      <c r="F59" s="83" t="e">
        <f>Invoice!#REF!</f>
        <v>#REF!</v>
      </c>
      <c r="G59" s="84" t="e">
        <f t="shared" si="1"/>
        <v>#REF!</v>
      </c>
    </row>
    <row r="60" spans="1:7" s="81" customFormat="1">
      <c r="A60" s="97" t="e">
        <f>Invoice!#REF!</f>
        <v>#REF!</v>
      </c>
      <c r="B60" s="76" t="e">
        <f>Invoice!#REF!</f>
        <v>#REF!</v>
      </c>
      <c r="C60" s="77" t="e">
        <f>Invoice!#REF!</f>
        <v>#REF!</v>
      </c>
      <c r="D60" s="82" t="e">
        <f t="shared" si="0"/>
        <v>#REF!</v>
      </c>
      <c r="E60" s="82" t="e">
        <f t="shared" si="0"/>
        <v>#REF!</v>
      </c>
      <c r="F60" s="83" t="e">
        <f>Invoice!#REF!</f>
        <v>#REF!</v>
      </c>
      <c r="G60" s="84" t="e">
        <f t="shared" si="1"/>
        <v>#REF!</v>
      </c>
    </row>
    <row r="61" spans="1:7" s="81" customFormat="1">
      <c r="A61" s="97" t="e">
        <f>Invoice!#REF!</f>
        <v>#REF!</v>
      </c>
      <c r="B61" s="76" t="e">
        <f>Invoice!#REF!</f>
        <v>#REF!</v>
      </c>
      <c r="C61" s="77" t="e">
        <f>Invoice!#REF!</f>
        <v>#REF!</v>
      </c>
      <c r="D61" s="82" t="e">
        <f t="shared" si="0"/>
        <v>#REF!</v>
      </c>
      <c r="E61" s="82" t="e">
        <f t="shared" si="0"/>
        <v>#REF!</v>
      </c>
      <c r="F61" s="83" t="e">
        <f>Invoice!#REF!</f>
        <v>#REF!</v>
      </c>
      <c r="G61" s="84" t="e">
        <f t="shared" si="1"/>
        <v>#REF!</v>
      </c>
    </row>
    <row r="62" spans="1:7" s="81" customFormat="1">
      <c r="A62" s="97" t="e">
        <f>Invoice!#REF!</f>
        <v>#REF!</v>
      </c>
      <c r="B62" s="76" t="e">
        <f>Invoice!#REF!</f>
        <v>#REF!</v>
      </c>
      <c r="C62" s="77" t="e">
        <f>Invoice!#REF!</f>
        <v>#REF!</v>
      </c>
      <c r="D62" s="82" t="e">
        <f t="shared" si="0"/>
        <v>#REF!</v>
      </c>
      <c r="E62" s="82" t="e">
        <f t="shared" si="0"/>
        <v>#REF!</v>
      </c>
      <c r="F62" s="83" t="e">
        <f>Invoice!#REF!</f>
        <v>#REF!</v>
      </c>
      <c r="G62" s="84" t="e">
        <f t="shared" si="1"/>
        <v>#REF!</v>
      </c>
    </row>
    <row r="63" spans="1:7" s="81" customFormat="1">
      <c r="A63" s="97" t="e">
        <f>Invoice!#REF!</f>
        <v>#REF!</v>
      </c>
      <c r="B63" s="76" t="e">
        <f>Invoice!#REF!</f>
        <v>#REF!</v>
      </c>
      <c r="C63" s="77" t="e">
        <f>Invoice!#REF!</f>
        <v>#REF!</v>
      </c>
      <c r="D63" s="82" t="e">
        <f t="shared" si="0"/>
        <v>#REF!</v>
      </c>
      <c r="E63" s="82" t="e">
        <f t="shared" si="0"/>
        <v>#REF!</v>
      </c>
      <c r="F63" s="83" t="e">
        <f>Invoice!#REF!</f>
        <v>#REF!</v>
      </c>
      <c r="G63" s="84" t="e">
        <f t="shared" si="1"/>
        <v>#REF!</v>
      </c>
    </row>
    <row r="64" spans="1:7" s="81" customFormat="1">
      <c r="A64" s="97" t="e">
        <f>Invoice!#REF!</f>
        <v>#REF!</v>
      </c>
      <c r="B64" s="76" t="e">
        <f>Invoice!#REF!</f>
        <v>#REF!</v>
      </c>
      <c r="C64" s="77" t="e">
        <f>Invoice!#REF!</f>
        <v>#REF!</v>
      </c>
      <c r="D64" s="82" t="e">
        <f t="shared" si="0"/>
        <v>#REF!</v>
      </c>
      <c r="E64" s="82" t="e">
        <f t="shared" si="0"/>
        <v>#REF!</v>
      </c>
      <c r="F64" s="83" t="e">
        <f>Invoice!#REF!</f>
        <v>#REF!</v>
      </c>
      <c r="G64" s="84" t="e">
        <f t="shared" si="1"/>
        <v>#REF!</v>
      </c>
    </row>
    <row r="65" spans="1:7" s="81" customFormat="1" ht="24">
      <c r="A65" s="97" t="str">
        <f>Invoice!F24</f>
        <v>4mm multi-crystal ferido glued balls with resin cover and 16g (1.2mm) threading (sold per pcs)</v>
      </c>
      <c r="B65" s="76" t="str">
        <f>Invoice!C24</f>
        <v>MFR4S</v>
      </c>
      <c r="C65" s="77">
        <f>Invoice!B24</f>
        <v>20</v>
      </c>
      <c r="D65" s="82">
        <f t="shared" ref="D65:D128" si="2">F65/$D$14</f>
        <v>1.1996591877307583</v>
      </c>
      <c r="E65" s="82">
        <f t="shared" ref="E65:E128" si="3">G65/$D$14</f>
        <v>23.993183754615167</v>
      </c>
      <c r="F65" s="83">
        <f>Invoice!G24</f>
        <v>42.24</v>
      </c>
      <c r="G65" s="84">
        <f t="shared" ref="G65:G128" si="4">C65*F65</f>
        <v>844.80000000000007</v>
      </c>
    </row>
    <row r="66" spans="1:7" s="81" customFormat="1">
      <c r="A66" s="97" t="e">
        <f>Invoice!#REF!</f>
        <v>#REF!</v>
      </c>
      <c r="B66" s="76" t="e">
        <f>Invoice!#REF!</f>
        <v>#REF!</v>
      </c>
      <c r="C66" s="77" t="e">
        <f>Invoice!#REF!</f>
        <v>#REF!</v>
      </c>
      <c r="D66" s="82" t="e">
        <f t="shared" si="2"/>
        <v>#REF!</v>
      </c>
      <c r="E66" s="82" t="e">
        <f t="shared" si="3"/>
        <v>#REF!</v>
      </c>
      <c r="F66" s="83" t="e">
        <f>Invoice!#REF!</f>
        <v>#REF!</v>
      </c>
      <c r="G66" s="84" t="e">
        <f t="shared" si="4"/>
        <v>#REF!</v>
      </c>
    </row>
    <row r="67" spans="1:7" s="81" customFormat="1">
      <c r="A67" s="97" t="e">
        <f>Invoice!#REF!</f>
        <v>#REF!</v>
      </c>
      <c r="B67" s="76" t="e">
        <f>Invoice!#REF!</f>
        <v>#REF!</v>
      </c>
      <c r="C67" s="77" t="e">
        <f>Invoice!#REF!</f>
        <v>#REF!</v>
      </c>
      <c r="D67" s="82" t="e">
        <f t="shared" si="2"/>
        <v>#REF!</v>
      </c>
      <c r="E67" s="82" t="e">
        <f t="shared" si="3"/>
        <v>#REF!</v>
      </c>
      <c r="F67" s="83" t="e">
        <f>Invoice!#REF!</f>
        <v>#REF!</v>
      </c>
      <c r="G67" s="84" t="e">
        <f t="shared" si="4"/>
        <v>#REF!</v>
      </c>
    </row>
    <row r="68" spans="1:7" s="81" customFormat="1">
      <c r="A68" s="97" t="e">
        <f>Invoice!#REF!</f>
        <v>#REF!</v>
      </c>
      <c r="B68" s="76" t="e">
        <f>Invoice!#REF!</f>
        <v>#REF!</v>
      </c>
      <c r="C68" s="77" t="e">
        <f>Invoice!#REF!</f>
        <v>#REF!</v>
      </c>
      <c r="D68" s="82" t="e">
        <f t="shared" si="2"/>
        <v>#REF!</v>
      </c>
      <c r="E68" s="82" t="e">
        <f t="shared" si="3"/>
        <v>#REF!</v>
      </c>
      <c r="F68" s="83" t="e">
        <f>Invoice!#REF!</f>
        <v>#REF!</v>
      </c>
      <c r="G68" s="84" t="e">
        <f t="shared" si="4"/>
        <v>#REF!</v>
      </c>
    </row>
    <row r="69" spans="1:7" s="81" customFormat="1">
      <c r="A69" s="97" t="e">
        <f>Invoice!#REF!</f>
        <v>#REF!</v>
      </c>
      <c r="B69" s="76" t="e">
        <f>Invoice!#REF!</f>
        <v>#REF!</v>
      </c>
      <c r="C69" s="77" t="e">
        <f>Invoice!#REF!</f>
        <v>#REF!</v>
      </c>
      <c r="D69" s="82" t="e">
        <f t="shared" si="2"/>
        <v>#REF!</v>
      </c>
      <c r="E69" s="82" t="e">
        <f t="shared" si="3"/>
        <v>#REF!</v>
      </c>
      <c r="F69" s="83" t="e">
        <f>Invoice!#REF!</f>
        <v>#REF!</v>
      </c>
      <c r="G69" s="84" t="e">
        <f t="shared" si="4"/>
        <v>#REF!</v>
      </c>
    </row>
    <row r="70" spans="1:7" s="81" customFormat="1">
      <c r="A70" s="97" t="e">
        <f>Invoice!#REF!</f>
        <v>#REF!</v>
      </c>
      <c r="B70" s="76" t="e">
        <f>Invoice!#REF!</f>
        <v>#REF!</v>
      </c>
      <c r="C70" s="77" t="e">
        <f>Invoice!#REF!</f>
        <v>#REF!</v>
      </c>
      <c r="D70" s="82" t="e">
        <f t="shared" si="2"/>
        <v>#REF!</v>
      </c>
      <c r="E70" s="82" t="e">
        <f t="shared" si="3"/>
        <v>#REF!</v>
      </c>
      <c r="F70" s="83" t="e">
        <f>Invoice!#REF!</f>
        <v>#REF!</v>
      </c>
      <c r="G70" s="84" t="e">
        <f t="shared" si="4"/>
        <v>#REF!</v>
      </c>
    </row>
    <row r="71" spans="1:7" s="81" customFormat="1">
      <c r="A71" s="97" t="e">
        <f>Invoice!#REF!</f>
        <v>#REF!</v>
      </c>
      <c r="B71" s="76" t="e">
        <f>Invoice!#REF!</f>
        <v>#REF!</v>
      </c>
      <c r="C71" s="77" t="e">
        <f>Invoice!#REF!</f>
        <v>#REF!</v>
      </c>
      <c r="D71" s="82" t="e">
        <f t="shared" si="2"/>
        <v>#REF!</v>
      </c>
      <c r="E71" s="82" t="e">
        <f t="shared" si="3"/>
        <v>#REF!</v>
      </c>
      <c r="F71" s="83" t="e">
        <f>Invoice!#REF!</f>
        <v>#REF!</v>
      </c>
      <c r="G71" s="84" t="e">
        <f t="shared" si="4"/>
        <v>#REF!</v>
      </c>
    </row>
    <row r="72" spans="1:7" s="81" customFormat="1">
      <c r="A72" s="97" t="e">
        <f>Invoice!#REF!</f>
        <v>#REF!</v>
      </c>
      <c r="B72" s="76" t="e">
        <f>Invoice!#REF!</f>
        <v>#REF!</v>
      </c>
      <c r="C72" s="77" t="e">
        <f>Invoice!#REF!</f>
        <v>#REF!</v>
      </c>
      <c r="D72" s="82" t="e">
        <f t="shared" si="2"/>
        <v>#REF!</v>
      </c>
      <c r="E72" s="82" t="e">
        <f t="shared" si="3"/>
        <v>#REF!</v>
      </c>
      <c r="F72" s="83" t="e">
        <f>Invoice!#REF!</f>
        <v>#REF!</v>
      </c>
      <c r="G72" s="84" t="e">
        <f t="shared" si="4"/>
        <v>#REF!</v>
      </c>
    </row>
    <row r="73" spans="1:7" s="81" customFormat="1">
      <c r="A73" s="97" t="e">
        <f>Invoice!#REF!</f>
        <v>#REF!</v>
      </c>
      <c r="B73" s="76" t="e">
        <f>Invoice!#REF!</f>
        <v>#REF!</v>
      </c>
      <c r="C73" s="77" t="e">
        <f>Invoice!#REF!</f>
        <v>#REF!</v>
      </c>
      <c r="D73" s="82" t="e">
        <f t="shared" si="2"/>
        <v>#REF!</v>
      </c>
      <c r="E73" s="82" t="e">
        <f t="shared" si="3"/>
        <v>#REF!</v>
      </c>
      <c r="F73" s="83" t="e">
        <f>Invoice!#REF!</f>
        <v>#REF!</v>
      </c>
      <c r="G73" s="84" t="e">
        <f t="shared" si="4"/>
        <v>#REF!</v>
      </c>
    </row>
    <row r="74" spans="1:7" s="81" customFormat="1">
      <c r="A74" s="97" t="e">
        <f>Invoice!#REF!</f>
        <v>#REF!</v>
      </c>
      <c r="B74" s="76" t="e">
        <f>Invoice!#REF!</f>
        <v>#REF!</v>
      </c>
      <c r="C74" s="77" t="e">
        <f>Invoice!#REF!</f>
        <v>#REF!</v>
      </c>
      <c r="D74" s="82" t="e">
        <f t="shared" si="2"/>
        <v>#REF!</v>
      </c>
      <c r="E74" s="82" t="e">
        <f t="shared" si="3"/>
        <v>#REF!</v>
      </c>
      <c r="F74" s="83" t="e">
        <f>Invoice!#REF!</f>
        <v>#REF!</v>
      </c>
      <c r="G74" s="84" t="e">
        <f t="shared" si="4"/>
        <v>#REF!</v>
      </c>
    </row>
    <row r="75" spans="1:7" s="81" customFormat="1">
      <c r="A75" s="97" t="e">
        <f>Invoice!#REF!</f>
        <v>#REF!</v>
      </c>
      <c r="B75" s="76" t="e">
        <f>Invoice!#REF!</f>
        <v>#REF!</v>
      </c>
      <c r="C75" s="77" t="e">
        <f>Invoice!#REF!</f>
        <v>#REF!</v>
      </c>
      <c r="D75" s="82" t="e">
        <f t="shared" si="2"/>
        <v>#REF!</v>
      </c>
      <c r="E75" s="82" t="e">
        <f t="shared" si="3"/>
        <v>#REF!</v>
      </c>
      <c r="F75" s="83" t="e">
        <f>Invoice!#REF!</f>
        <v>#REF!</v>
      </c>
      <c r="G75" s="84" t="e">
        <f t="shared" si="4"/>
        <v>#REF!</v>
      </c>
    </row>
    <row r="76" spans="1:7" s="81" customFormat="1">
      <c r="A76" s="97" t="e">
        <f>Invoice!#REF!</f>
        <v>#REF!</v>
      </c>
      <c r="B76" s="76" t="e">
        <f>Invoice!#REF!</f>
        <v>#REF!</v>
      </c>
      <c r="C76" s="77" t="e">
        <f>Invoice!#REF!</f>
        <v>#REF!</v>
      </c>
      <c r="D76" s="82" t="e">
        <f t="shared" si="2"/>
        <v>#REF!</v>
      </c>
      <c r="E76" s="82" t="e">
        <f t="shared" si="3"/>
        <v>#REF!</v>
      </c>
      <c r="F76" s="83" t="e">
        <f>Invoice!#REF!</f>
        <v>#REF!</v>
      </c>
      <c r="G76" s="84" t="e">
        <f t="shared" si="4"/>
        <v>#REF!</v>
      </c>
    </row>
    <row r="77" spans="1:7" s="81" customFormat="1">
      <c r="A77" s="97" t="e">
        <f>Invoice!#REF!</f>
        <v>#REF!</v>
      </c>
      <c r="B77" s="76" t="e">
        <f>Invoice!#REF!</f>
        <v>#REF!</v>
      </c>
      <c r="C77" s="77" t="e">
        <f>Invoice!#REF!</f>
        <v>#REF!</v>
      </c>
      <c r="D77" s="82" t="e">
        <f t="shared" si="2"/>
        <v>#REF!</v>
      </c>
      <c r="E77" s="82" t="e">
        <f t="shared" si="3"/>
        <v>#REF!</v>
      </c>
      <c r="F77" s="83" t="e">
        <f>Invoice!#REF!</f>
        <v>#REF!</v>
      </c>
      <c r="G77" s="84" t="e">
        <f t="shared" si="4"/>
        <v>#REF!</v>
      </c>
    </row>
    <row r="78" spans="1:7" s="81" customFormat="1">
      <c r="A78" s="97" t="e">
        <f>Invoice!#REF!</f>
        <v>#REF!</v>
      </c>
      <c r="B78" s="76" t="e">
        <f>Invoice!#REF!</f>
        <v>#REF!</v>
      </c>
      <c r="C78" s="77" t="e">
        <f>Invoice!#REF!</f>
        <v>#REF!</v>
      </c>
      <c r="D78" s="82" t="e">
        <f t="shared" si="2"/>
        <v>#REF!</v>
      </c>
      <c r="E78" s="82" t="e">
        <f t="shared" si="3"/>
        <v>#REF!</v>
      </c>
      <c r="F78" s="83" t="e">
        <f>Invoice!#REF!</f>
        <v>#REF!</v>
      </c>
      <c r="G78" s="84" t="e">
        <f t="shared" si="4"/>
        <v>#REF!</v>
      </c>
    </row>
    <row r="79" spans="1:7" s="81" customFormat="1">
      <c r="A79" s="97" t="e">
        <f>Invoice!#REF!</f>
        <v>#REF!</v>
      </c>
      <c r="B79" s="76" t="e">
        <f>Invoice!#REF!</f>
        <v>#REF!</v>
      </c>
      <c r="C79" s="77" t="e">
        <f>Invoice!#REF!</f>
        <v>#REF!</v>
      </c>
      <c r="D79" s="82" t="e">
        <f t="shared" si="2"/>
        <v>#REF!</v>
      </c>
      <c r="E79" s="82" t="e">
        <f t="shared" si="3"/>
        <v>#REF!</v>
      </c>
      <c r="F79" s="83" t="e">
        <f>Invoice!#REF!</f>
        <v>#REF!</v>
      </c>
      <c r="G79" s="84" t="e">
        <f t="shared" si="4"/>
        <v>#REF!</v>
      </c>
    </row>
    <row r="80" spans="1:7" s="81" customFormat="1">
      <c r="A80" s="97" t="e">
        <f>Invoice!#REF!</f>
        <v>#REF!</v>
      </c>
      <c r="B80" s="76" t="e">
        <f>Invoice!#REF!</f>
        <v>#REF!</v>
      </c>
      <c r="C80" s="77" t="e">
        <f>Invoice!#REF!</f>
        <v>#REF!</v>
      </c>
      <c r="D80" s="82" t="e">
        <f t="shared" si="2"/>
        <v>#REF!</v>
      </c>
      <c r="E80" s="82" t="e">
        <f t="shared" si="3"/>
        <v>#REF!</v>
      </c>
      <c r="F80" s="83" t="e">
        <f>Invoice!#REF!</f>
        <v>#REF!</v>
      </c>
      <c r="G80" s="84" t="e">
        <f t="shared" si="4"/>
        <v>#REF!</v>
      </c>
    </row>
    <row r="81" spans="1:7" s="81" customFormat="1" ht="24">
      <c r="A81" s="97" t="str">
        <f>Invoice!F25</f>
        <v>4mm multi-crystal ferido glued balls with resin cover and 16g (1.2mm) threading (sold per pcs)</v>
      </c>
      <c r="B81" s="76" t="str">
        <f>Invoice!C25</f>
        <v>MFR4S</v>
      </c>
      <c r="C81" s="77">
        <f>Invoice!B25</f>
        <v>10</v>
      </c>
      <c r="D81" s="82">
        <f t="shared" si="2"/>
        <v>1.1996591877307583</v>
      </c>
      <c r="E81" s="82">
        <f t="shared" si="3"/>
        <v>11.996591877307583</v>
      </c>
      <c r="F81" s="83">
        <f>Invoice!G25</f>
        <v>42.24</v>
      </c>
      <c r="G81" s="84">
        <f t="shared" si="4"/>
        <v>422.40000000000003</v>
      </c>
    </row>
    <row r="82" spans="1:7" s="81" customFormat="1">
      <c r="A82" s="97" t="e">
        <f>Invoice!#REF!</f>
        <v>#REF!</v>
      </c>
      <c r="B82" s="76" t="e">
        <f>Invoice!#REF!</f>
        <v>#REF!</v>
      </c>
      <c r="C82" s="77" t="e">
        <f>Invoice!#REF!</f>
        <v>#REF!</v>
      </c>
      <c r="D82" s="82" t="e">
        <f t="shared" si="2"/>
        <v>#REF!</v>
      </c>
      <c r="E82" s="82" t="e">
        <f t="shared" si="3"/>
        <v>#REF!</v>
      </c>
      <c r="F82" s="83" t="e">
        <f>Invoice!#REF!</f>
        <v>#REF!</v>
      </c>
      <c r="G82" s="84" t="e">
        <f t="shared" si="4"/>
        <v>#REF!</v>
      </c>
    </row>
    <row r="83" spans="1:7" s="81" customFormat="1">
      <c r="A83" s="97" t="e">
        <f>Invoice!#REF!</f>
        <v>#REF!</v>
      </c>
      <c r="B83" s="76" t="e">
        <f>Invoice!#REF!</f>
        <v>#REF!</v>
      </c>
      <c r="C83" s="77" t="e">
        <f>Invoice!#REF!</f>
        <v>#REF!</v>
      </c>
      <c r="D83" s="82" t="e">
        <f t="shared" si="2"/>
        <v>#REF!</v>
      </c>
      <c r="E83" s="82" t="e">
        <f t="shared" si="3"/>
        <v>#REF!</v>
      </c>
      <c r="F83" s="83" t="e">
        <f>Invoice!#REF!</f>
        <v>#REF!</v>
      </c>
      <c r="G83" s="84" t="e">
        <f t="shared" si="4"/>
        <v>#REF!</v>
      </c>
    </row>
    <row r="84" spans="1:7" s="81" customFormat="1">
      <c r="A84" s="97" t="e">
        <f>Invoice!#REF!</f>
        <v>#REF!</v>
      </c>
      <c r="B84" s="76" t="e">
        <f>Invoice!#REF!</f>
        <v>#REF!</v>
      </c>
      <c r="C84" s="77" t="e">
        <f>Invoice!#REF!</f>
        <v>#REF!</v>
      </c>
      <c r="D84" s="82" t="e">
        <f t="shared" si="2"/>
        <v>#REF!</v>
      </c>
      <c r="E84" s="82" t="e">
        <f t="shared" si="3"/>
        <v>#REF!</v>
      </c>
      <c r="F84" s="83" t="e">
        <f>Invoice!#REF!</f>
        <v>#REF!</v>
      </c>
      <c r="G84" s="84" t="e">
        <f t="shared" si="4"/>
        <v>#REF!</v>
      </c>
    </row>
    <row r="85" spans="1:7" s="81" customFormat="1" ht="24">
      <c r="A85" s="97" t="str">
        <f>Invoice!F26</f>
        <v>4mm multi-crystal ferido glued balls with resin cover and 16g (1.2mm) threading (sold per pcs)</v>
      </c>
      <c r="B85" s="76" t="str">
        <f>Invoice!C26</f>
        <v>MFR4S</v>
      </c>
      <c r="C85" s="77">
        <f>Invoice!B26</f>
        <v>30</v>
      </c>
      <c r="D85" s="82">
        <f t="shared" si="2"/>
        <v>1.1996591877307583</v>
      </c>
      <c r="E85" s="82">
        <f t="shared" si="3"/>
        <v>35.989775631922747</v>
      </c>
      <c r="F85" s="83">
        <f>Invoice!G26</f>
        <v>42.24</v>
      </c>
      <c r="G85" s="84">
        <f t="shared" si="4"/>
        <v>1267.2</v>
      </c>
    </row>
    <row r="86" spans="1:7" s="81" customFormat="1" ht="24">
      <c r="A86" s="97" t="str">
        <f>Invoice!F27</f>
        <v>4mm multi-crystal ferido glued balls with resin cover and 16g (1.2mm) threading (sold per pcs)</v>
      </c>
      <c r="B86" s="76" t="str">
        <f>Invoice!C27</f>
        <v>MFR4S</v>
      </c>
      <c r="C86" s="77">
        <f>Invoice!B27</f>
        <v>20</v>
      </c>
      <c r="D86" s="82">
        <f t="shared" si="2"/>
        <v>1.1996591877307583</v>
      </c>
      <c r="E86" s="82">
        <f t="shared" si="3"/>
        <v>23.993183754615167</v>
      </c>
      <c r="F86" s="83">
        <f>Invoice!G27</f>
        <v>42.24</v>
      </c>
      <c r="G86" s="84">
        <f t="shared" si="4"/>
        <v>844.80000000000007</v>
      </c>
    </row>
    <row r="87" spans="1:7" s="81" customFormat="1">
      <c r="A87" s="97" t="e">
        <f>Invoice!#REF!</f>
        <v>#REF!</v>
      </c>
      <c r="B87" s="76" t="e">
        <f>Invoice!#REF!</f>
        <v>#REF!</v>
      </c>
      <c r="C87" s="77" t="e">
        <f>Invoice!#REF!</f>
        <v>#REF!</v>
      </c>
      <c r="D87" s="82" t="e">
        <f t="shared" si="2"/>
        <v>#REF!</v>
      </c>
      <c r="E87" s="82" t="e">
        <f t="shared" si="3"/>
        <v>#REF!</v>
      </c>
      <c r="F87" s="83" t="e">
        <f>Invoice!#REF!</f>
        <v>#REF!</v>
      </c>
      <c r="G87" s="84" t="e">
        <f t="shared" si="4"/>
        <v>#REF!</v>
      </c>
    </row>
    <row r="88" spans="1:7" s="81" customFormat="1" ht="24">
      <c r="A88" s="97" t="str">
        <f>Invoice!F28</f>
        <v>4mm multi-crystal ferido glued balls with resin cover and 16g (1.2mm) threading (sold per pcs)</v>
      </c>
      <c r="B88" s="76" t="str">
        <f>Invoice!C28</f>
        <v>MFR4S</v>
      </c>
      <c r="C88" s="77">
        <f>Invoice!B28</f>
        <v>20</v>
      </c>
      <c r="D88" s="82">
        <f t="shared" si="2"/>
        <v>1.1996591877307583</v>
      </c>
      <c r="E88" s="82">
        <f t="shared" si="3"/>
        <v>23.993183754615167</v>
      </c>
      <c r="F88" s="83">
        <f>Invoice!G28</f>
        <v>42.24</v>
      </c>
      <c r="G88" s="84">
        <f t="shared" si="4"/>
        <v>844.80000000000007</v>
      </c>
    </row>
    <row r="89" spans="1:7" s="81" customFormat="1">
      <c r="A89" s="97" t="e">
        <f>Invoice!#REF!</f>
        <v>#REF!</v>
      </c>
      <c r="B89" s="76" t="e">
        <f>Invoice!#REF!</f>
        <v>#REF!</v>
      </c>
      <c r="C89" s="77" t="e">
        <f>Invoice!#REF!</f>
        <v>#REF!</v>
      </c>
      <c r="D89" s="82" t="e">
        <f t="shared" si="2"/>
        <v>#REF!</v>
      </c>
      <c r="E89" s="82" t="e">
        <f t="shared" si="3"/>
        <v>#REF!</v>
      </c>
      <c r="F89" s="83" t="e">
        <f>Invoice!#REF!</f>
        <v>#REF!</v>
      </c>
      <c r="G89" s="84" t="e">
        <f t="shared" si="4"/>
        <v>#REF!</v>
      </c>
    </row>
    <row r="90" spans="1:7" s="81" customFormat="1" ht="24">
      <c r="A90" s="97" t="str">
        <f>Invoice!F29</f>
        <v>4mm multi-crystal ferido glued balls with resin cover and 16g (1.2mm) threading (sold per pcs)</v>
      </c>
      <c r="B90" s="76" t="str">
        <f>Invoice!C29</f>
        <v>MFR4S</v>
      </c>
      <c r="C90" s="77">
        <f>Invoice!B29</f>
        <v>260</v>
      </c>
      <c r="D90" s="82">
        <f t="shared" si="2"/>
        <v>1.1996591877307583</v>
      </c>
      <c r="E90" s="82">
        <f t="shared" si="3"/>
        <v>311.91138880999716</v>
      </c>
      <c r="F90" s="83">
        <f>Invoice!G29</f>
        <v>42.24</v>
      </c>
      <c r="G90" s="84">
        <f t="shared" si="4"/>
        <v>10982.4</v>
      </c>
    </row>
    <row r="91" spans="1:7" s="81" customFormat="1">
      <c r="A91" s="97" t="e">
        <f>Invoice!#REF!</f>
        <v>#REF!</v>
      </c>
      <c r="B91" s="76" t="e">
        <f>Invoice!#REF!</f>
        <v>#REF!</v>
      </c>
      <c r="C91" s="77" t="e">
        <f>Invoice!#REF!</f>
        <v>#REF!</v>
      </c>
      <c r="D91" s="82" t="e">
        <f t="shared" si="2"/>
        <v>#REF!</v>
      </c>
      <c r="E91" s="82" t="e">
        <f t="shared" si="3"/>
        <v>#REF!</v>
      </c>
      <c r="F91" s="83" t="e">
        <f>Invoice!#REF!</f>
        <v>#REF!</v>
      </c>
      <c r="G91" s="84" t="e">
        <f t="shared" si="4"/>
        <v>#REF!</v>
      </c>
    </row>
    <row r="92" spans="1:7" s="81" customFormat="1">
      <c r="A92" s="97" t="e">
        <f>Invoice!#REF!</f>
        <v>#REF!</v>
      </c>
      <c r="B92" s="76" t="e">
        <f>Invoice!#REF!</f>
        <v>#REF!</v>
      </c>
      <c r="C92" s="77" t="e">
        <f>Invoice!#REF!</f>
        <v>#REF!</v>
      </c>
      <c r="D92" s="82" t="e">
        <f t="shared" si="2"/>
        <v>#REF!</v>
      </c>
      <c r="E92" s="82" t="e">
        <f t="shared" si="3"/>
        <v>#REF!</v>
      </c>
      <c r="F92" s="83" t="e">
        <f>Invoice!#REF!</f>
        <v>#REF!</v>
      </c>
      <c r="G92" s="84" t="e">
        <f t="shared" si="4"/>
        <v>#REF!</v>
      </c>
    </row>
    <row r="93" spans="1:7" s="81" customFormat="1">
      <c r="A93" s="97" t="e">
        <f>Invoice!#REF!</f>
        <v>#REF!</v>
      </c>
      <c r="B93" s="76" t="e">
        <f>Invoice!#REF!</f>
        <v>#REF!</v>
      </c>
      <c r="C93" s="77" t="e">
        <f>Invoice!#REF!</f>
        <v>#REF!</v>
      </c>
      <c r="D93" s="82" t="e">
        <f t="shared" si="2"/>
        <v>#REF!</v>
      </c>
      <c r="E93" s="82" t="e">
        <f t="shared" si="3"/>
        <v>#REF!</v>
      </c>
      <c r="F93" s="83" t="e">
        <f>Invoice!#REF!</f>
        <v>#REF!</v>
      </c>
      <c r="G93" s="84" t="e">
        <f t="shared" si="4"/>
        <v>#REF!</v>
      </c>
    </row>
    <row r="94" spans="1:7" s="81" customFormat="1">
      <c r="A94" s="97" t="e">
        <f>Invoice!#REF!</f>
        <v>#REF!</v>
      </c>
      <c r="B94" s="76" t="e">
        <f>Invoice!#REF!</f>
        <v>#REF!</v>
      </c>
      <c r="C94" s="77" t="e">
        <f>Invoice!#REF!</f>
        <v>#REF!</v>
      </c>
      <c r="D94" s="82" t="e">
        <f t="shared" si="2"/>
        <v>#REF!</v>
      </c>
      <c r="E94" s="82" t="e">
        <f t="shared" si="3"/>
        <v>#REF!</v>
      </c>
      <c r="F94" s="83" t="e">
        <f>Invoice!#REF!</f>
        <v>#REF!</v>
      </c>
      <c r="G94" s="84" t="e">
        <f t="shared" si="4"/>
        <v>#REF!</v>
      </c>
    </row>
    <row r="95" spans="1:7" s="81" customFormat="1" ht="24">
      <c r="A95" s="97" t="str">
        <f>Invoice!F30</f>
        <v>4mm multi-crystal ferido glued balls with resin cover and 16g (1.2mm) threading (sold per pcs)</v>
      </c>
      <c r="B95" s="76" t="str">
        <f>Invoice!C30</f>
        <v>MFR4S</v>
      </c>
      <c r="C95" s="77">
        <f>Invoice!B30</f>
        <v>190</v>
      </c>
      <c r="D95" s="82">
        <f t="shared" si="2"/>
        <v>1.1996591877307583</v>
      </c>
      <c r="E95" s="82">
        <f t="shared" si="3"/>
        <v>227.93524566884409</v>
      </c>
      <c r="F95" s="83">
        <f>Invoice!G30</f>
        <v>42.24</v>
      </c>
      <c r="G95" s="84">
        <f t="shared" si="4"/>
        <v>8025.6</v>
      </c>
    </row>
    <row r="96" spans="1:7" s="81" customFormat="1">
      <c r="A96" s="97" t="e">
        <f>Invoice!#REF!</f>
        <v>#REF!</v>
      </c>
      <c r="B96" s="76" t="e">
        <f>Invoice!#REF!</f>
        <v>#REF!</v>
      </c>
      <c r="C96" s="77" t="e">
        <f>Invoice!#REF!</f>
        <v>#REF!</v>
      </c>
      <c r="D96" s="82" t="e">
        <f t="shared" si="2"/>
        <v>#REF!</v>
      </c>
      <c r="E96" s="82" t="e">
        <f t="shared" si="3"/>
        <v>#REF!</v>
      </c>
      <c r="F96" s="83" t="e">
        <f>Invoice!#REF!</f>
        <v>#REF!</v>
      </c>
      <c r="G96" s="84" t="e">
        <f t="shared" si="4"/>
        <v>#REF!</v>
      </c>
    </row>
    <row r="97" spans="1:7" s="81" customFormat="1">
      <c r="A97" s="97" t="e">
        <f>Invoice!#REF!</f>
        <v>#REF!</v>
      </c>
      <c r="B97" s="76" t="e">
        <f>Invoice!#REF!</f>
        <v>#REF!</v>
      </c>
      <c r="C97" s="77" t="e">
        <f>Invoice!#REF!</f>
        <v>#REF!</v>
      </c>
      <c r="D97" s="82" t="e">
        <f t="shared" si="2"/>
        <v>#REF!</v>
      </c>
      <c r="E97" s="82" t="e">
        <f t="shared" si="3"/>
        <v>#REF!</v>
      </c>
      <c r="F97" s="83" t="e">
        <f>Invoice!#REF!</f>
        <v>#REF!</v>
      </c>
      <c r="G97" s="84" t="e">
        <f t="shared" si="4"/>
        <v>#REF!</v>
      </c>
    </row>
    <row r="98" spans="1:7" s="81" customFormat="1">
      <c r="A98" s="97" t="e">
        <f>Invoice!#REF!</f>
        <v>#REF!</v>
      </c>
      <c r="B98" s="76" t="e">
        <f>Invoice!#REF!</f>
        <v>#REF!</v>
      </c>
      <c r="C98" s="77" t="e">
        <f>Invoice!#REF!</f>
        <v>#REF!</v>
      </c>
      <c r="D98" s="82" t="e">
        <f t="shared" si="2"/>
        <v>#REF!</v>
      </c>
      <c r="E98" s="82" t="e">
        <f t="shared" si="3"/>
        <v>#REF!</v>
      </c>
      <c r="F98" s="83" t="e">
        <f>Invoice!#REF!</f>
        <v>#REF!</v>
      </c>
      <c r="G98" s="84" t="e">
        <f t="shared" si="4"/>
        <v>#REF!</v>
      </c>
    </row>
    <row r="99" spans="1:7" s="81" customFormat="1">
      <c r="A99" s="97" t="e">
        <f>Invoice!#REF!</f>
        <v>#REF!</v>
      </c>
      <c r="B99" s="76" t="e">
        <f>Invoice!#REF!</f>
        <v>#REF!</v>
      </c>
      <c r="C99" s="77" t="e">
        <f>Invoice!#REF!</f>
        <v>#REF!</v>
      </c>
      <c r="D99" s="82" t="e">
        <f t="shared" si="2"/>
        <v>#REF!</v>
      </c>
      <c r="E99" s="82" t="e">
        <f t="shared" si="3"/>
        <v>#REF!</v>
      </c>
      <c r="F99" s="83" t="e">
        <f>Invoice!#REF!</f>
        <v>#REF!</v>
      </c>
      <c r="G99" s="84" t="e">
        <f t="shared" si="4"/>
        <v>#REF!</v>
      </c>
    </row>
    <row r="100" spans="1:7" s="81" customFormat="1">
      <c r="A100" s="97" t="e">
        <f>Invoice!#REF!</f>
        <v>#REF!</v>
      </c>
      <c r="B100" s="76" t="e">
        <f>Invoice!#REF!</f>
        <v>#REF!</v>
      </c>
      <c r="C100" s="77" t="e">
        <f>Invoice!#REF!</f>
        <v>#REF!</v>
      </c>
      <c r="D100" s="82" t="e">
        <f t="shared" si="2"/>
        <v>#REF!</v>
      </c>
      <c r="E100" s="82" t="e">
        <f t="shared" si="3"/>
        <v>#REF!</v>
      </c>
      <c r="F100" s="83" t="e">
        <f>Invoice!#REF!</f>
        <v>#REF!</v>
      </c>
      <c r="G100" s="84" t="e">
        <f t="shared" si="4"/>
        <v>#REF!</v>
      </c>
    </row>
    <row r="101" spans="1:7" s="81" customFormat="1">
      <c r="A101" s="97" t="e">
        <f>Invoice!#REF!</f>
        <v>#REF!</v>
      </c>
      <c r="B101" s="76" t="e">
        <f>Invoice!#REF!</f>
        <v>#REF!</v>
      </c>
      <c r="C101" s="77" t="e">
        <f>Invoice!#REF!</f>
        <v>#REF!</v>
      </c>
      <c r="D101" s="82" t="e">
        <f t="shared" si="2"/>
        <v>#REF!</v>
      </c>
      <c r="E101" s="82" t="e">
        <f t="shared" si="3"/>
        <v>#REF!</v>
      </c>
      <c r="F101" s="83" t="e">
        <f>Invoice!#REF!</f>
        <v>#REF!</v>
      </c>
      <c r="G101" s="84" t="e">
        <f t="shared" si="4"/>
        <v>#REF!</v>
      </c>
    </row>
    <row r="102" spans="1:7" s="81" customFormat="1">
      <c r="A102" s="97" t="e">
        <f>Invoice!#REF!</f>
        <v>#REF!</v>
      </c>
      <c r="B102" s="76" t="e">
        <f>Invoice!#REF!</f>
        <v>#REF!</v>
      </c>
      <c r="C102" s="77" t="e">
        <f>Invoice!#REF!</f>
        <v>#REF!</v>
      </c>
      <c r="D102" s="82" t="e">
        <f t="shared" si="2"/>
        <v>#REF!</v>
      </c>
      <c r="E102" s="82" t="e">
        <f t="shared" si="3"/>
        <v>#REF!</v>
      </c>
      <c r="F102" s="83" t="e">
        <f>Invoice!#REF!</f>
        <v>#REF!</v>
      </c>
      <c r="G102" s="84" t="e">
        <f t="shared" si="4"/>
        <v>#REF!</v>
      </c>
    </row>
    <row r="103" spans="1:7" s="81" customFormat="1">
      <c r="A103" s="97" t="e">
        <f>Invoice!#REF!</f>
        <v>#REF!</v>
      </c>
      <c r="B103" s="76" t="e">
        <f>Invoice!#REF!</f>
        <v>#REF!</v>
      </c>
      <c r="C103" s="77" t="e">
        <f>Invoice!#REF!</f>
        <v>#REF!</v>
      </c>
      <c r="D103" s="82" t="e">
        <f t="shared" si="2"/>
        <v>#REF!</v>
      </c>
      <c r="E103" s="82" t="e">
        <f t="shared" si="3"/>
        <v>#REF!</v>
      </c>
      <c r="F103" s="83" t="e">
        <f>Invoice!#REF!</f>
        <v>#REF!</v>
      </c>
      <c r="G103" s="84" t="e">
        <f t="shared" si="4"/>
        <v>#REF!</v>
      </c>
    </row>
    <row r="104" spans="1:7" s="81" customFormat="1">
      <c r="A104" s="97" t="e">
        <f>Invoice!#REF!</f>
        <v>#REF!</v>
      </c>
      <c r="B104" s="76" t="e">
        <f>Invoice!#REF!</f>
        <v>#REF!</v>
      </c>
      <c r="C104" s="77" t="e">
        <f>Invoice!#REF!</f>
        <v>#REF!</v>
      </c>
      <c r="D104" s="82" t="e">
        <f t="shared" si="2"/>
        <v>#REF!</v>
      </c>
      <c r="E104" s="82" t="e">
        <f t="shared" si="3"/>
        <v>#REF!</v>
      </c>
      <c r="F104" s="83" t="e">
        <f>Invoice!#REF!</f>
        <v>#REF!</v>
      </c>
      <c r="G104" s="84" t="e">
        <f t="shared" si="4"/>
        <v>#REF!</v>
      </c>
    </row>
    <row r="105" spans="1:7" s="81" customFormat="1">
      <c r="A105" s="97" t="e">
        <f>Invoice!#REF!</f>
        <v>#REF!</v>
      </c>
      <c r="B105" s="76" t="e">
        <f>Invoice!#REF!</f>
        <v>#REF!</v>
      </c>
      <c r="C105" s="77" t="e">
        <f>Invoice!#REF!</f>
        <v>#REF!</v>
      </c>
      <c r="D105" s="82" t="e">
        <f t="shared" si="2"/>
        <v>#REF!</v>
      </c>
      <c r="E105" s="82" t="e">
        <f t="shared" si="3"/>
        <v>#REF!</v>
      </c>
      <c r="F105" s="83" t="e">
        <f>Invoice!#REF!</f>
        <v>#REF!</v>
      </c>
      <c r="G105" s="84" t="e">
        <f t="shared" si="4"/>
        <v>#REF!</v>
      </c>
    </row>
    <row r="106" spans="1:7" s="81" customFormat="1">
      <c r="A106" s="97" t="e">
        <f>Invoice!#REF!</f>
        <v>#REF!</v>
      </c>
      <c r="B106" s="76" t="e">
        <f>Invoice!#REF!</f>
        <v>#REF!</v>
      </c>
      <c r="C106" s="77" t="e">
        <f>Invoice!#REF!</f>
        <v>#REF!</v>
      </c>
      <c r="D106" s="82" t="e">
        <f t="shared" si="2"/>
        <v>#REF!</v>
      </c>
      <c r="E106" s="82" t="e">
        <f t="shared" si="3"/>
        <v>#REF!</v>
      </c>
      <c r="F106" s="83" t="e">
        <f>Invoice!#REF!</f>
        <v>#REF!</v>
      </c>
      <c r="G106" s="84" t="e">
        <f t="shared" si="4"/>
        <v>#REF!</v>
      </c>
    </row>
    <row r="107" spans="1:7" s="81" customFormat="1">
      <c r="A107" s="97" t="e">
        <f>Invoice!#REF!</f>
        <v>#REF!</v>
      </c>
      <c r="B107" s="76" t="e">
        <f>Invoice!#REF!</f>
        <v>#REF!</v>
      </c>
      <c r="C107" s="77" t="e">
        <f>Invoice!#REF!</f>
        <v>#REF!</v>
      </c>
      <c r="D107" s="82" t="e">
        <f t="shared" si="2"/>
        <v>#REF!</v>
      </c>
      <c r="E107" s="82" t="e">
        <f t="shared" si="3"/>
        <v>#REF!</v>
      </c>
      <c r="F107" s="83" t="e">
        <f>Invoice!#REF!</f>
        <v>#REF!</v>
      </c>
      <c r="G107" s="84" t="e">
        <f t="shared" si="4"/>
        <v>#REF!</v>
      </c>
    </row>
    <row r="108" spans="1:7" s="81" customFormat="1">
      <c r="A108" s="97" t="e">
        <f>Invoice!#REF!</f>
        <v>#REF!</v>
      </c>
      <c r="B108" s="76" t="e">
        <f>Invoice!#REF!</f>
        <v>#REF!</v>
      </c>
      <c r="C108" s="77" t="e">
        <f>Invoice!#REF!</f>
        <v>#REF!</v>
      </c>
      <c r="D108" s="82" t="e">
        <f t="shared" si="2"/>
        <v>#REF!</v>
      </c>
      <c r="E108" s="82" t="e">
        <f t="shared" si="3"/>
        <v>#REF!</v>
      </c>
      <c r="F108" s="83" t="e">
        <f>Invoice!#REF!</f>
        <v>#REF!</v>
      </c>
      <c r="G108" s="84" t="e">
        <f t="shared" si="4"/>
        <v>#REF!</v>
      </c>
    </row>
    <row r="109" spans="1:7" s="81" customFormat="1">
      <c r="A109" s="97" t="e">
        <f>Invoice!#REF!</f>
        <v>#REF!</v>
      </c>
      <c r="B109" s="76" t="e">
        <f>Invoice!#REF!</f>
        <v>#REF!</v>
      </c>
      <c r="C109" s="77" t="e">
        <f>Invoice!#REF!</f>
        <v>#REF!</v>
      </c>
      <c r="D109" s="82" t="e">
        <f t="shared" si="2"/>
        <v>#REF!</v>
      </c>
      <c r="E109" s="82" t="e">
        <f t="shared" si="3"/>
        <v>#REF!</v>
      </c>
      <c r="F109" s="83" t="e">
        <f>Invoice!#REF!</f>
        <v>#REF!</v>
      </c>
      <c r="G109" s="84" t="e">
        <f t="shared" si="4"/>
        <v>#REF!</v>
      </c>
    </row>
    <row r="110" spans="1:7" s="81" customFormat="1">
      <c r="A110" s="97" t="e">
        <f>Invoice!#REF!</f>
        <v>#REF!</v>
      </c>
      <c r="B110" s="76" t="e">
        <f>Invoice!#REF!</f>
        <v>#REF!</v>
      </c>
      <c r="C110" s="77" t="e">
        <f>Invoice!#REF!</f>
        <v>#REF!</v>
      </c>
      <c r="D110" s="82" t="e">
        <f t="shared" si="2"/>
        <v>#REF!</v>
      </c>
      <c r="E110" s="82" t="e">
        <f t="shared" si="3"/>
        <v>#REF!</v>
      </c>
      <c r="F110" s="83" t="e">
        <f>Invoice!#REF!</f>
        <v>#REF!</v>
      </c>
      <c r="G110" s="84" t="e">
        <f t="shared" si="4"/>
        <v>#REF!</v>
      </c>
    </row>
    <row r="111" spans="1:7" s="81" customFormat="1">
      <c r="A111" s="97" t="e">
        <f>Invoice!#REF!</f>
        <v>#REF!</v>
      </c>
      <c r="B111" s="76" t="e">
        <f>Invoice!#REF!</f>
        <v>#REF!</v>
      </c>
      <c r="C111" s="77" t="e">
        <f>Invoice!#REF!</f>
        <v>#REF!</v>
      </c>
      <c r="D111" s="82" t="e">
        <f t="shared" si="2"/>
        <v>#REF!</v>
      </c>
      <c r="E111" s="82" t="e">
        <f t="shared" si="3"/>
        <v>#REF!</v>
      </c>
      <c r="F111" s="83" t="e">
        <f>Invoice!#REF!</f>
        <v>#REF!</v>
      </c>
      <c r="G111" s="84" t="e">
        <f t="shared" si="4"/>
        <v>#REF!</v>
      </c>
    </row>
    <row r="112" spans="1:7" s="81" customFormat="1">
      <c r="A112" s="97" t="e">
        <f>Invoice!#REF!</f>
        <v>#REF!</v>
      </c>
      <c r="B112" s="76" t="e">
        <f>Invoice!#REF!</f>
        <v>#REF!</v>
      </c>
      <c r="C112" s="77" t="e">
        <f>Invoice!#REF!</f>
        <v>#REF!</v>
      </c>
      <c r="D112" s="82" t="e">
        <f t="shared" si="2"/>
        <v>#REF!</v>
      </c>
      <c r="E112" s="82" t="e">
        <f t="shared" si="3"/>
        <v>#REF!</v>
      </c>
      <c r="F112" s="83" t="e">
        <f>Invoice!#REF!</f>
        <v>#REF!</v>
      </c>
      <c r="G112" s="84" t="e">
        <f t="shared" si="4"/>
        <v>#REF!</v>
      </c>
    </row>
    <row r="113" spans="1:7" s="81" customFormat="1">
      <c r="A113" s="97" t="e">
        <f>Invoice!#REF!</f>
        <v>#REF!</v>
      </c>
      <c r="B113" s="76" t="e">
        <f>Invoice!#REF!</f>
        <v>#REF!</v>
      </c>
      <c r="C113" s="77" t="e">
        <f>Invoice!#REF!</f>
        <v>#REF!</v>
      </c>
      <c r="D113" s="82" t="e">
        <f t="shared" si="2"/>
        <v>#REF!</v>
      </c>
      <c r="E113" s="82" t="e">
        <f t="shared" si="3"/>
        <v>#REF!</v>
      </c>
      <c r="F113" s="83" t="e">
        <f>Invoice!#REF!</f>
        <v>#REF!</v>
      </c>
      <c r="G113" s="84" t="e">
        <f t="shared" si="4"/>
        <v>#REF!</v>
      </c>
    </row>
    <row r="114" spans="1:7" s="81" customFormat="1">
      <c r="A114" s="97" t="e">
        <f>Invoice!#REF!</f>
        <v>#REF!</v>
      </c>
      <c r="B114" s="76" t="e">
        <f>Invoice!#REF!</f>
        <v>#REF!</v>
      </c>
      <c r="C114" s="77" t="e">
        <f>Invoice!#REF!</f>
        <v>#REF!</v>
      </c>
      <c r="D114" s="82" t="e">
        <f t="shared" si="2"/>
        <v>#REF!</v>
      </c>
      <c r="E114" s="82" t="e">
        <f t="shared" si="3"/>
        <v>#REF!</v>
      </c>
      <c r="F114" s="83" t="e">
        <f>Invoice!#REF!</f>
        <v>#REF!</v>
      </c>
      <c r="G114" s="84" t="e">
        <f t="shared" si="4"/>
        <v>#REF!</v>
      </c>
    </row>
    <row r="115" spans="1:7" s="81" customFormat="1">
      <c r="A115" s="97" t="e">
        <f>Invoice!#REF!</f>
        <v>#REF!</v>
      </c>
      <c r="B115" s="76" t="e">
        <f>Invoice!#REF!</f>
        <v>#REF!</v>
      </c>
      <c r="C115" s="77" t="e">
        <f>Invoice!#REF!</f>
        <v>#REF!</v>
      </c>
      <c r="D115" s="82" t="e">
        <f t="shared" si="2"/>
        <v>#REF!</v>
      </c>
      <c r="E115" s="82" t="e">
        <f t="shared" si="3"/>
        <v>#REF!</v>
      </c>
      <c r="F115" s="83" t="e">
        <f>Invoice!#REF!</f>
        <v>#REF!</v>
      </c>
      <c r="G115" s="84" t="e">
        <f t="shared" si="4"/>
        <v>#REF!</v>
      </c>
    </row>
    <row r="116" spans="1:7" s="81" customFormat="1">
      <c r="A116" s="97" t="e">
        <f>Invoice!#REF!</f>
        <v>#REF!</v>
      </c>
      <c r="B116" s="76" t="e">
        <f>Invoice!#REF!</f>
        <v>#REF!</v>
      </c>
      <c r="C116" s="77" t="e">
        <f>Invoice!#REF!</f>
        <v>#REF!</v>
      </c>
      <c r="D116" s="82" t="e">
        <f t="shared" si="2"/>
        <v>#REF!</v>
      </c>
      <c r="E116" s="82" t="e">
        <f t="shared" si="3"/>
        <v>#REF!</v>
      </c>
      <c r="F116" s="83" t="e">
        <f>Invoice!#REF!</f>
        <v>#REF!</v>
      </c>
      <c r="G116" s="84" t="e">
        <f t="shared" si="4"/>
        <v>#REF!</v>
      </c>
    </row>
    <row r="117" spans="1:7" s="81" customFormat="1">
      <c r="A117" s="97" t="e">
        <f>Invoice!#REF!</f>
        <v>#REF!</v>
      </c>
      <c r="B117" s="76" t="e">
        <f>Invoice!#REF!</f>
        <v>#REF!</v>
      </c>
      <c r="C117" s="77" t="e">
        <f>Invoice!#REF!</f>
        <v>#REF!</v>
      </c>
      <c r="D117" s="82" t="e">
        <f t="shared" si="2"/>
        <v>#REF!</v>
      </c>
      <c r="E117" s="82" t="e">
        <f t="shared" si="3"/>
        <v>#REF!</v>
      </c>
      <c r="F117" s="83" t="e">
        <f>Invoice!#REF!</f>
        <v>#REF!</v>
      </c>
      <c r="G117" s="84" t="e">
        <f t="shared" si="4"/>
        <v>#REF!</v>
      </c>
    </row>
    <row r="118" spans="1:7" s="81" customFormat="1">
      <c r="A118" s="97" t="e">
        <f>Invoice!#REF!</f>
        <v>#REF!</v>
      </c>
      <c r="B118" s="76" t="e">
        <f>Invoice!#REF!</f>
        <v>#REF!</v>
      </c>
      <c r="C118" s="77" t="e">
        <f>Invoice!#REF!</f>
        <v>#REF!</v>
      </c>
      <c r="D118" s="82" t="e">
        <f t="shared" si="2"/>
        <v>#REF!</v>
      </c>
      <c r="E118" s="82" t="e">
        <f t="shared" si="3"/>
        <v>#REF!</v>
      </c>
      <c r="F118" s="83" t="e">
        <f>Invoice!#REF!</f>
        <v>#REF!</v>
      </c>
      <c r="G118" s="84" t="e">
        <f t="shared" si="4"/>
        <v>#REF!</v>
      </c>
    </row>
    <row r="119" spans="1:7" s="81" customFormat="1">
      <c r="A119" s="97" t="e">
        <f>Invoice!#REF!</f>
        <v>#REF!</v>
      </c>
      <c r="B119" s="76" t="e">
        <f>Invoice!#REF!</f>
        <v>#REF!</v>
      </c>
      <c r="C119" s="77" t="e">
        <f>Invoice!#REF!</f>
        <v>#REF!</v>
      </c>
      <c r="D119" s="82" t="e">
        <f t="shared" si="2"/>
        <v>#REF!</v>
      </c>
      <c r="E119" s="82" t="e">
        <f t="shared" si="3"/>
        <v>#REF!</v>
      </c>
      <c r="F119" s="83" t="e">
        <f>Invoice!#REF!</f>
        <v>#REF!</v>
      </c>
      <c r="G119" s="84" t="e">
        <f t="shared" si="4"/>
        <v>#REF!</v>
      </c>
    </row>
    <row r="120" spans="1:7" s="81" customFormat="1">
      <c r="A120" s="97" t="e">
        <f>Invoice!#REF!</f>
        <v>#REF!</v>
      </c>
      <c r="B120" s="76" t="e">
        <f>Invoice!#REF!</f>
        <v>#REF!</v>
      </c>
      <c r="C120" s="77" t="e">
        <f>Invoice!#REF!</f>
        <v>#REF!</v>
      </c>
      <c r="D120" s="82" t="e">
        <f t="shared" si="2"/>
        <v>#REF!</v>
      </c>
      <c r="E120" s="82" t="e">
        <f t="shared" si="3"/>
        <v>#REF!</v>
      </c>
      <c r="F120" s="83" t="e">
        <f>Invoice!#REF!</f>
        <v>#REF!</v>
      </c>
      <c r="G120" s="84" t="e">
        <f t="shared" si="4"/>
        <v>#REF!</v>
      </c>
    </row>
    <row r="121" spans="1:7" s="81" customFormat="1">
      <c r="A121" s="97" t="e">
        <f>Invoice!#REF!</f>
        <v>#REF!</v>
      </c>
      <c r="B121" s="76" t="e">
        <f>Invoice!#REF!</f>
        <v>#REF!</v>
      </c>
      <c r="C121" s="77" t="e">
        <f>Invoice!#REF!</f>
        <v>#REF!</v>
      </c>
      <c r="D121" s="82" t="e">
        <f t="shared" si="2"/>
        <v>#REF!</v>
      </c>
      <c r="E121" s="82" t="e">
        <f t="shared" si="3"/>
        <v>#REF!</v>
      </c>
      <c r="F121" s="83" t="e">
        <f>Invoice!#REF!</f>
        <v>#REF!</v>
      </c>
      <c r="G121" s="84" t="e">
        <f t="shared" si="4"/>
        <v>#REF!</v>
      </c>
    </row>
    <row r="122" spans="1:7" s="81" customFormat="1">
      <c r="A122" s="97" t="e">
        <f>Invoice!#REF!</f>
        <v>#REF!</v>
      </c>
      <c r="B122" s="76" t="e">
        <f>Invoice!#REF!</f>
        <v>#REF!</v>
      </c>
      <c r="C122" s="77" t="e">
        <f>Invoice!#REF!</f>
        <v>#REF!</v>
      </c>
      <c r="D122" s="82" t="e">
        <f t="shared" si="2"/>
        <v>#REF!</v>
      </c>
      <c r="E122" s="82" t="e">
        <f t="shared" si="3"/>
        <v>#REF!</v>
      </c>
      <c r="F122" s="83" t="e">
        <f>Invoice!#REF!</f>
        <v>#REF!</v>
      </c>
      <c r="G122" s="84" t="e">
        <f t="shared" si="4"/>
        <v>#REF!</v>
      </c>
    </row>
    <row r="123" spans="1:7" s="81" customFormat="1">
      <c r="A123" s="97" t="e">
        <f>Invoice!#REF!</f>
        <v>#REF!</v>
      </c>
      <c r="B123" s="76" t="e">
        <f>Invoice!#REF!</f>
        <v>#REF!</v>
      </c>
      <c r="C123" s="77" t="e">
        <f>Invoice!#REF!</f>
        <v>#REF!</v>
      </c>
      <c r="D123" s="82" t="e">
        <f t="shared" si="2"/>
        <v>#REF!</v>
      </c>
      <c r="E123" s="82" t="e">
        <f t="shared" si="3"/>
        <v>#REF!</v>
      </c>
      <c r="F123" s="83" t="e">
        <f>Invoice!#REF!</f>
        <v>#REF!</v>
      </c>
      <c r="G123" s="84" t="e">
        <f t="shared" si="4"/>
        <v>#REF!</v>
      </c>
    </row>
    <row r="124" spans="1:7" s="81" customFormat="1">
      <c r="A124" s="97" t="e">
        <f>Invoice!#REF!</f>
        <v>#REF!</v>
      </c>
      <c r="B124" s="76" t="e">
        <f>Invoice!#REF!</f>
        <v>#REF!</v>
      </c>
      <c r="C124" s="77" t="e">
        <f>Invoice!#REF!</f>
        <v>#REF!</v>
      </c>
      <c r="D124" s="82" t="e">
        <f t="shared" si="2"/>
        <v>#REF!</v>
      </c>
      <c r="E124" s="82" t="e">
        <f t="shared" si="3"/>
        <v>#REF!</v>
      </c>
      <c r="F124" s="83" t="e">
        <f>Invoice!#REF!</f>
        <v>#REF!</v>
      </c>
      <c r="G124" s="84" t="e">
        <f t="shared" si="4"/>
        <v>#REF!</v>
      </c>
    </row>
    <row r="125" spans="1:7" s="81" customFormat="1">
      <c r="A125" s="97" t="e">
        <f>Invoice!#REF!</f>
        <v>#REF!</v>
      </c>
      <c r="B125" s="76" t="e">
        <f>Invoice!#REF!</f>
        <v>#REF!</v>
      </c>
      <c r="C125" s="77" t="e">
        <f>Invoice!#REF!</f>
        <v>#REF!</v>
      </c>
      <c r="D125" s="82" t="e">
        <f t="shared" si="2"/>
        <v>#REF!</v>
      </c>
      <c r="E125" s="82" t="e">
        <f t="shared" si="3"/>
        <v>#REF!</v>
      </c>
      <c r="F125" s="83" t="e">
        <f>Invoice!#REF!</f>
        <v>#REF!</v>
      </c>
      <c r="G125" s="84" t="e">
        <f t="shared" si="4"/>
        <v>#REF!</v>
      </c>
    </row>
    <row r="126" spans="1:7" s="81" customFormat="1">
      <c r="A126" s="97" t="e">
        <f>Invoice!#REF!</f>
        <v>#REF!</v>
      </c>
      <c r="B126" s="76" t="e">
        <f>Invoice!#REF!</f>
        <v>#REF!</v>
      </c>
      <c r="C126" s="77" t="e">
        <f>Invoice!#REF!</f>
        <v>#REF!</v>
      </c>
      <c r="D126" s="82" t="e">
        <f t="shared" si="2"/>
        <v>#REF!</v>
      </c>
      <c r="E126" s="82" t="e">
        <f t="shared" si="3"/>
        <v>#REF!</v>
      </c>
      <c r="F126" s="83" t="e">
        <f>Invoice!#REF!</f>
        <v>#REF!</v>
      </c>
      <c r="G126" s="84" t="e">
        <f t="shared" si="4"/>
        <v>#REF!</v>
      </c>
    </row>
    <row r="127" spans="1:7" s="81" customFormat="1">
      <c r="A127" s="97" t="e">
        <f>Invoice!#REF!</f>
        <v>#REF!</v>
      </c>
      <c r="B127" s="76" t="e">
        <f>Invoice!#REF!</f>
        <v>#REF!</v>
      </c>
      <c r="C127" s="77" t="e">
        <f>Invoice!#REF!</f>
        <v>#REF!</v>
      </c>
      <c r="D127" s="82" t="e">
        <f t="shared" si="2"/>
        <v>#REF!</v>
      </c>
      <c r="E127" s="82" t="e">
        <f t="shared" si="3"/>
        <v>#REF!</v>
      </c>
      <c r="F127" s="83" t="e">
        <f>Invoice!#REF!</f>
        <v>#REF!</v>
      </c>
      <c r="G127" s="84" t="e">
        <f t="shared" si="4"/>
        <v>#REF!</v>
      </c>
    </row>
    <row r="128" spans="1:7" s="81" customFormat="1">
      <c r="A128" s="97" t="e">
        <f>Invoice!#REF!</f>
        <v>#REF!</v>
      </c>
      <c r="B128" s="76" t="e">
        <f>Invoice!#REF!</f>
        <v>#REF!</v>
      </c>
      <c r="C128" s="77" t="e">
        <f>Invoice!#REF!</f>
        <v>#REF!</v>
      </c>
      <c r="D128" s="82" t="e">
        <f t="shared" si="2"/>
        <v>#REF!</v>
      </c>
      <c r="E128" s="82" t="e">
        <f t="shared" si="3"/>
        <v>#REF!</v>
      </c>
      <c r="F128" s="83" t="e">
        <f>Invoice!#REF!</f>
        <v>#REF!</v>
      </c>
      <c r="G128" s="84" t="e">
        <f t="shared" si="4"/>
        <v>#REF!</v>
      </c>
    </row>
    <row r="129" spans="1:7" s="81" customFormat="1">
      <c r="A129" s="97" t="e">
        <f>Invoice!#REF!</f>
        <v>#REF!</v>
      </c>
      <c r="B129" s="76" t="e">
        <f>Invoice!#REF!</f>
        <v>#REF!</v>
      </c>
      <c r="C129" s="77" t="e">
        <f>Invoice!#REF!</f>
        <v>#REF!</v>
      </c>
      <c r="D129" s="82" t="e">
        <f t="shared" ref="D129:D192" si="5">F129/$D$14</f>
        <v>#REF!</v>
      </c>
      <c r="E129" s="82" t="e">
        <f t="shared" ref="E129:E192" si="6">G129/$D$14</f>
        <v>#REF!</v>
      </c>
      <c r="F129" s="83" t="e">
        <f>Invoice!#REF!</f>
        <v>#REF!</v>
      </c>
      <c r="G129" s="84" t="e">
        <f t="shared" ref="G129:G192" si="7">C129*F129</f>
        <v>#REF!</v>
      </c>
    </row>
    <row r="130" spans="1:7" s="81" customFormat="1">
      <c r="A130" s="97" t="e">
        <f>Invoice!#REF!</f>
        <v>#REF!</v>
      </c>
      <c r="B130" s="76" t="e">
        <f>Invoice!#REF!</f>
        <v>#REF!</v>
      </c>
      <c r="C130" s="77" t="e">
        <f>Invoice!#REF!</f>
        <v>#REF!</v>
      </c>
      <c r="D130" s="82" t="e">
        <f t="shared" si="5"/>
        <v>#REF!</v>
      </c>
      <c r="E130" s="82" t="e">
        <f t="shared" si="6"/>
        <v>#REF!</v>
      </c>
      <c r="F130" s="83" t="e">
        <f>Invoice!#REF!</f>
        <v>#REF!</v>
      </c>
      <c r="G130" s="84" t="e">
        <f t="shared" si="7"/>
        <v>#REF!</v>
      </c>
    </row>
    <row r="131" spans="1:7" s="81" customFormat="1" ht="24">
      <c r="A131" s="97" t="str">
        <f>Invoice!F31</f>
        <v>1 piece: 5mm ball with ferido-glued multi crystals, 1.2mm threading (16g), with resin cover</v>
      </c>
      <c r="B131" s="76" t="str">
        <f>Invoice!C31</f>
        <v>MFR5S</v>
      </c>
      <c r="C131" s="77">
        <f>Invoice!B31</f>
        <v>60</v>
      </c>
      <c r="D131" s="82">
        <f t="shared" si="5"/>
        <v>1.1996591877307583</v>
      </c>
      <c r="E131" s="82">
        <f t="shared" si="6"/>
        <v>71.979551263845494</v>
      </c>
      <c r="F131" s="83">
        <f>Invoice!G31</f>
        <v>42.24</v>
      </c>
      <c r="G131" s="84">
        <f t="shared" si="7"/>
        <v>2534.4</v>
      </c>
    </row>
    <row r="132" spans="1:7" s="81" customFormat="1">
      <c r="A132" s="97" t="e">
        <f>Invoice!#REF!</f>
        <v>#REF!</v>
      </c>
      <c r="B132" s="76" t="e">
        <f>Invoice!#REF!</f>
        <v>#REF!</v>
      </c>
      <c r="C132" s="77" t="e">
        <f>Invoice!#REF!</f>
        <v>#REF!</v>
      </c>
      <c r="D132" s="82" t="e">
        <f t="shared" si="5"/>
        <v>#REF!</v>
      </c>
      <c r="E132" s="82" t="e">
        <f t="shared" si="6"/>
        <v>#REF!</v>
      </c>
      <c r="F132" s="83" t="e">
        <f>Invoice!#REF!</f>
        <v>#REF!</v>
      </c>
      <c r="G132" s="84" t="e">
        <f t="shared" si="7"/>
        <v>#REF!</v>
      </c>
    </row>
    <row r="133" spans="1:7" s="81" customFormat="1" ht="24">
      <c r="A133" s="97" t="str">
        <f>Invoice!F32</f>
        <v>1 piece: 5mm ball with ferido-glued multi crystals, 1.2mm threading (16g), with resin cover</v>
      </c>
      <c r="B133" s="76" t="str">
        <f>Invoice!C32</f>
        <v>MFR5S</v>
      </c>
      <c r="C133" s="77">
        <f>Invoice!B32</f>
        <v>240</v>
      </c>
      <c r="D133" s="82">
        <f t="shared" si="5"/>
        <v>1.1996591877307583</v>
      </c>
      <c r="E133" s="82">
        <f t="shared" si="6"/>
        <v>287.91820505538197</v>
      </c>
      <c r="F133" s="83">
        <f>Invoice!G32</f>
        <v>42.24</v>
      </c>
      <c r="G133" s="84">
        <f t="shared" si="7"/>
        <v>10137.6</v>
      </c>
    </row>
    <row r="134" spans="1:7" s="81" customFormat="1">
      <c r="A134" s="97" t="e">
        <f>Invoice!#REF!</f>
        <v>#REF!</v>
      </c>
      <c r="B134" s="76" t="e">
        <f>Invoice!#REF!</f>
        <v>#REF!</v>
      </c>
      <c r="C134" s="77" t="e">
        <f>Invoice!#REF!</f>
        <v>#REF!</v>
      </c>
      <c r="D134" s="82" t="e">
        <f t="shared" si="5"/>
        <v>#REF!</v>
      </c>
      <c r="E134" s="82" t="e">
        <f t="shared" si="6"/>
        <v>#REF!</v>
      </c>
      <c r="F134" s="83" t="e">
        <f>Invoice!#REF!</f>
        <v>#REF!</v>
      </c>
      <c r="G134" s="84" t="e">
        <f t="shared" si="7"/>
        <v>#REF!</v>
      </c>
    </row>
    <row r="135" spans="1:7" s="81" customFormat="1">
      <c r="A135" s="97" t="e">
        <f>Invoice!#REF!</f>
        <v>#REF!</v>
      </c>
      <c r="B135" s="76" t="e">
        <f>Invoice!#REF!</f>
        <v>#REF!</v>
      </c>
      <c r="C135" s="77" t="e">
        <f>Invoice!#REF!</f>
        <v>#REF!</v>
      </c>
      <c r="D135" s="82" t="e">
        <f t="shared" si="5"/>
        <v>#REF!</v>
      </c>
      <c r="E135" s="82" t="e">
        <f t="shared" si="6"/>
        <v>#REF!</v>
      </c>
      <c r="F135" s="83" t="e">
        <f>Invoice!#REF!</f>
        <v>#REF!</v>
      </c>
      <c r="G135" s="84" t="e">
        <f t="shared" si="7"/>
        <v>#REF!</v>
      </c>
    </row>
    <row r="136" spans="1:7" s="81" customFormat="1">
      <c r="A136" s="97" t="e">
        <f>Invoice!#REF!</f>
        <v>#REF!</v>
      </c>
      <c r="B136" s="76" t="e">
        <f>Invoice!#REF!</f>
        <v>#REF!</v>
      </c>
      <c r="C136" s="77" t="e">
        <f>Invoice!#REF!</f>
        <v>#REF!</v>
      </c>
      <c r="D136" s="82" t="e">
        <f t="shared" si="5"/>
        <v>#REF!</v>
      </c>
      <c r="E136" s="82" t="e">
        <f t="shared" si="6"/>
        <v>#REF!</v>
      </c>
      <c r="F136" s="83" t="e">
        <f>Invoice!#REF!</f>
        <v>#REF!</v>
      </c>
      <c r="G136" s="84" t="e">
        <f t="shared" si="7"/>
        <v>#REF!</v>
      </c>
    </row>
    <row r="137" spans="1:7" s="81" customFormat="1">
      <c r="A137" s="97" t="e">
        <f>Invoice!#REF!</f>
        <v>#REF!</v>
      </c>
      <c r="B137" s="76" t="e">
        <f>Invoice!#REF!</f>
        <v>#REF!</v>
      </c>
      <c r="C137" s="77" t="e">
        <f>Invoice!#REF!</f>
        <v>#REF!</v>
      </c>
      <c r="D137" s="82" t="e">
        <f t="shared" si="5"/>
        <v>#REF!</v>
      </c>
      <c r="E137" s="82" t="e">
        <f t="shared" si="6"/>
        <v>#REF!</v>
      </c>
      <c r="F137" s="83" t="e">
        <f>Invoice!#REF!</f>
        <v>#REF!</v>
      </c>
      <c r="G137" s="84" t="e">
        <f t="shared" si="7"/>
        <v>#REF!</v>
      </c>
    </row>
    <row r="138" spans="1:7" s="81" customFormat="1" ht="24">
      <c r="A138" s="97" t="str">
        <f>Invoice!F33</f>
        <v>1 piece: 5mm ball with ferido-glued multi crystals, 1.2mm threading (16g), with resin cover</v>
      </c>
      <c r="B138" s="76" t="str">
        <f>Invoice!C33</f>
        <v>MFR5S</v>
      </c>
      <c r="C138" s="77">
        <f>Invoice!B33</f>
        <v>150</v>
      </c>
      <c r="D138" s="82">
        <f t="shared" si="5"/>
        <v>1.1996591877307583</v>
      </c>
      <c r="E138" s="82">
        <f t="shared" si="6"/>
        <v>179.94887815961374</v>
      </c>
      <c r="F138" s="83">
        <f>Invoice!G33</f>
        <v>42.24</v>
      </c>
      <c r="G138" s="84">
        <f t="shared" si="7"/>
        <v>6336</v>
      </c>
    </row>
    <row r="139" spans="1:7" s="81" customFormat="1">
      <c r="A139" s="97" t="e">
        <f>Invoice!#REF!</f>
        <v>#REF!</v>
      </c>
      <c r="B139" s="76" t="e">
        <f>Invoice!#REF!</f>
        <v>#REF!</v>
      </c>
      <c r="C139" s="77" t="e">
        <f>Invoice!#REF!</f>
        <v>#REF!</v>
      </c>
      <c r="D139" s="82" t="e">
        <f t="shared" si="5"/>
        <v>#REF!</v>
      </c>
      <c r="E139" s="82" t="e">
        <f t="shared" si="6"/>
        <v>#REF!</v>
      </c>
      <c r="F139" s="83" t="e">
        <f>Invoice!#REF!</f>
        <v>#REF!</v>
      </c>
      <c r="G139" s="84" t="e">
        <f t="shared" si="7"/>
        <v>#REF!</v>
      </c>
    </row>
    <row r="140" spans="1:7" s="81" customFormat="1">
      <c r="A140" s="97" t="e">
        <f>Invoice!#REF!</f>
        <v>#REF!</v>
      </c>
      <c r="B140" s="76" t="e">
        <f>Invoice!#REF!</f>
        <v>#REF!</v>
      </c>
      <c r="C140" s="77" t="e">
        <f>Invoice!#REF!</f>
        <v>#REF!</v>
      </c>
      <c r="D140" s="82" t="e">
        <f t="shared" si="5"/>
        <v>#REF!</v>
      </c>
      <c r="E140" s="82" t="e">
        <f t="shared" si="6"/>
        <v>#REF!</v>
      </c>
      <c r="F140" s="83" t="e">
        <f>Invoice!#REF!</f>
        <v>#REF!</v>
      </c>
      <c r="G140" s="84" t="e">
        <f t="shared" si="7"/>
        <v>#REF!</v>
      </c>
    </row>
    <row r="141" spans="1:7" s="81" customFormat="1">
      <c r="A141" s="97" t="e">
        <f>Invoice!#REF!</f>
        <v>#REF!</v>
      </c>
      <c r="B141" s="76" t="e">
        <f>Invoice!#REF!</f>
        <v>#REF!</v>
      </c>
      <c r="C141" s="77" t="e">
        <f>Invoice!#REF!</f>
        <v>#REF!</v>
      </c>
      <c r="D141" s="82" t="e">
        <f t="shared" si="5"/>
        <v>#REF!</v>
      </c>
      <c r="E141" s="82" t="e">
        <f t="shared" si="6"/>
        <v>#REF!</v>
      </c>
      <c r="F141" s="83" t="e">
        <f>Invoice!#REF!</f>
        <v>#REF!</v>
      </c>
      <c r="G141" s="84" t="e">
        <f t="shared" si="7"/>
        <v>#REF!</v>
      </c>
    </row>
    <row r="142" spans="1:7" s="81" customFormat="1">
      <c r="A142" s="97" t="e">
        <f>Invoice!#REF!</f>
        <v>#REF!</v>
      </c>
      <c r="B142" s="76" t="e">
        <f>Invoice!#REF!</f>
        <v>#REF!</v>
      </c>
      <c r="C142" s="77" t="e">
        <f>Invoice!#REF!</f>
        <v>#REF!</v>
      </c>
      <c r="D142" s="82" t="e">
        <f t="shared" si="5"/>
        <v>#REF!</v>
      </c>
      <c r="E142" s="82" t="e">
        <f t="shared" si="6"/>
        <v>#REF!</v>
      </c>
      <c r="F142" s="83" t="e">
        <f>Invoice!#REF!</f>
        <v>#REF!</v>
      </c>
      <c r="G142" s="84" t="e">
        <f t="shared" si="7"/>
        <v>#REF!</v>
      </c>
    </row>
    <row r="143" spans="1:7" s="81" customFormat="1">
      <c r="A143" s="97" t="e">
        <f>Invoice!#REF!</f>
        <v>#REF!</v>
      </c>
      <c r="B143" s="76" t="e">
        <f>Invoice!#REF!</f>
        <v>#REF!</v>
      </c>
      <c r="C143" s="77" t="e">
        <f>Invoice!#REF!</f>
        <v>#REF!</v>
      </c>
      <c r="D143" s="82" t="e">
        <f t="shared" si="5"/>
        <v>#REF!</v>
      </c>
      <c r="E143" s="82" t="e">
        <f t="shared" si="6"/>
        <v>#REF!</v>
      </c>
      <c r="F143" s="83" t="e">
        <f>Invoice!#REF!</f>
        <v>#REF!</v>
      </c>
      <c r="G143" s="84" t="e">
        <f t="shared" si="7"/>
        <v>#REF!</v>
      </c>
    </row>
    <row r="144" spans="1:7" s="81" customFormat="1">
      <c r="A144" s="97" t="e">
        <f>Invoice!#REF!</f>
        <v>#REF!</v>
      </c>
      <c r="B144" s="76" t="e">
        <f>Invoice!#REF!</f>
        <v>#REF!</v>
      </c>
      <c r="C144" s="77" t="e">
        <f>Invoice!#REF!</f>
        <v>#REF!</v>
      </c>
      <c r="D144" s="82" t="e">
        <f t="shared" si="5"/>
        <v>#REF!</v>
      </c>
      <c r="E144" s="82" t="e">
        <f t="shared" si="6"/>
        <v>#REF!</v>
      </c>
      <c r="F144" s="83" t="e">
        <f>Invoice!#REF!</f>
        <v>#REF!</v>
      </c>
      <c r="G144" s="84" t="e">
        <f t="shared" si="7"/>
        <v>#REF!</v>
      </c>
    </row>
    <row r="145" spans="1:7" s="81" customFormat="1">
      <c r="A145" s="97" t="e">
        <f>Invoice!#REF!</f>
        <v>#REF!</v>
      </c>
      <c r="B145" s="76" t="e">
        <f>Invoice!#REF!</f>
        <v>#REF!</v>
      </c>
      <c r="C145" s="77" t="e">
        <f>Invoice!#REF!</f>
        <v>#REF!</v>
      </c>
      <c r="D145" s="82" t="e">
        <f t="shared" si="5"/>
        <v>#REF!</v>
      </c>
      <c r="E145" s="82" t="e">
        <f t="shared" si="6"/>
        <v>#REF!</v>
      </c>
      <c r="F145" s="83" t="e">
        <f>Invoice!#REF!</f>
        <v>#REF!</v>
      </c>
      <c r="G145" s="84" t="e">
        <f t="shared" si="7"/>
        <v>#REF!</v>
      </c>
    </row>
    <row r="146" spans="1:7" s="81" customFormat="1">
      <c r="A146" s="97" t="e">
        <f>Invoice!#REF!</f>
        <v>#REF!</v>
      </c>
      <c r="B146" s="76" t="e">
        <f>Invoice!#REF!</f>
        <v>#REF!</v>
      </c>
      <c r="C146" s="77" t="e">
        <f>Invoice!#REF!</f>
        <v>#REF!</v>
      </c>
      <c r="D146" s="82" t="e">
        <f t="shared" si="5"/>
        <v>#REF!</v>
      </c>
      <c r="E146" s="82" t="e">
        <f t="shared" si="6"/>
        <v>#REF!</v>
      </c>
      <c r="F146" s="83" t="e">
        <f>Invoice!#REF!</f>
        <v>#REF!</v>
      </c>
      <c r="G146" s="84" t="e">
        <f t="shared" si="7"/>
        <v>#REF!</v>
      </c>
    </row>
    <row r="147" spans="1:7" s="81" customFormat="1">
      <c r="A147" s="97" t="e">
        <f>Invoice!#REF!</f>
        <v>#REF!</v>
      </c>
      <c r="B147" s="76" t="e">
        <f>Invoice!#REF!</f>
        <v>#REF!</v>
      </c>
      <c r="C147" s="77" t="e">
        <f>Invoice!#REF!</f>
        <v>#REF!</v>
      </c>
      <c r="D147" s="82" t="e">
        <f t="shared" si="5"/>
        <v>#REF!</v>
      </c>
      <c r="E147" s="82" t="e">
        <f t="shared" si="6"/>
        <v>#REF!</v>
      </c>
      <c r="F147" s="83" t="e">
        <f>Invoice!#REF!</f>
        <v>#REF!</v>
      </c>
      <c r="G147" s="84" t="e">
        <f t="shared" si="7"/>
        <v>#REF!</v>
      </c>
    </row>
    <row r="148" spans="1:7" s="81" customFormat="1">
      <c r="A148" s="97" t="e">
        <f>Invoice!#REF!</f>
        <v>#REF!</v>
      </c>
      <c r="B148" s="76" t="e">
        <f>Invoice!#REF!</f>
        <v>#REF!</v>
      </c>
      <c r="C148" s="77" t="e">
        <f>Invoice!#REF!</f>
        <v>#REF!</v>
      </c>
      <c r="D148" s="82" t="e">
        <f t="shared" si="5"/>
        <v>#REF!</v>
      </c>
      <c r="E148" s="82" t="e">
        <f t="shared" si="6"/>
        <v>#REF!</v>
      </c>
      <c r="F148" s="83" t="e">
        <f>Invoice!#REF!</f>
        <v>#REF!</v>
      </c>
      <c r="G148" s="84" t="e">
        <f t="shared" si="7"/>
        <v>#REF!</v>
      </c>
    </row>
    <row r="149" spans="1:7" s="81" customFormat="1">
      <c r="A149" s="97" t="e">
        <f>Invoice!#REF!</f>
        <v>#REF!</v>
      </c>
      <c r="B149" s="76" t="e">
        <f>Invoice!#REF!</f>
        <v>#REF!</v>
      </c>
      <c r="C149" s="77" t="e">
        <f>Invoice!#REF!</f>
        <v>#REF!</v>
      </c>
      <c r="D149" s="82" t="e">
        <f t="shared" si="5"/>
        <v>#REF!</v>
      </c>
      <c r="E149" s="82" t="e">
        <f t="shared" si="6"/>
        <v>#REF!</v>
      </c>
      <c r="F149" s="83" t="e">
        <f>Invoice!#REF!</f>
        <v>#REF!</v>
      </c>
      <c r="G149" s="84" t="e">
        <f t="shared" si="7"/>
        <v>#REF!</v>
      </c>
    </row>
    <row r="150" spans="1:7" s="81" customFormat="1">
      <c r="A150" s="97" t="e">
        <f>Invoice!#REF!</f>
        <v>#REF!</v>
      </c>
      <c r="B150" s="76" t="e">
        <f>Invoice!#REF!</f>
        <v>#REF!</v>
      </c>
      <c r="C150" s="77" t="e">
        <f>Invoice!#REF!</f>
        <v>#REF!</v>
      </c>
      <c r="D150" s="82" t="e">
        <f t="shared" si="5"/>
        <v>#REF!</v>
      </c>
      <c r="E150" s="82" t="e">
        <f t="shared" si="6"/>
        <v>#REF!</v>
      </c>
      <c r="F150" s="83" t="e">
        <f>Invoice!#REF!</f>
        <v>#REF!</v>
      </c>
      <c r="G150" s="84" t="e">
        <f t="shared" si="7"/>
        <v>#REF!</v>
      </c>
    </row>
    <row r="151" spans="1:7" s="81" customFormat="1">
      <c r="A151" s="97" t="e">
        <f>Invoice!#REF!</f>
        <v>#REF!</v>
      </c>
      <c r="B151" s="76" t="e">
        <f>Invoice!#REF!</f>
        <v>#REF!</v>
      </c>
      <c r="C151" s="77" t="e">
        <f>Invoice!#REF!</f>
        <v>#REF!</v>
      </c>
      <c r="D151" s="82" t="e">
        <f t="shared" si="5"/>
        <v>#REF!</v>
      </c>
      <c r="E151" s="82" t="e">
        <f t="shared" si="6"/>
        <v>#REF!</v>
      </c>
      <c r="F151" s="83" t="e">
        <f>Invoice!#REF!</f>
        <v>#REF!</v>
      </c>
      <c r="G151" s="84" t="e">
        <f t="shared" si="7"/>
        <v>#REF!</v>
      </c>
    </row>
    <row r="152" spans="1:7" s="81" customFormat="1">
      <c r="A152" s="97" t="e">
        <f>Invoice!#REF!</f>
        <v>#REF!</v>
      </c>
      <c r="B152" s="76" t="e">
        <f>Invoice!#REF!</f>
        <v>#REF!</v>
      </c>
      <c r="C152" s="77" t="e">
        <f>Invoice!#REF!</f>
        <v>#REF!</v>
      </c>
      <c r="D152" s="82" t="e">
        <f t="shared" si="5"/>
        <v>#REF!</v>
      </c>
      <c r="E152" s="82" t="e">
        <f t="shared" si="6"/>
        <v>#REF!</v>
      </c>
      <c r="F152" s="83" t="e">
        <f>Invoice!#REF!</f>
        <v>#REF!</v>
      </c>
      <c r="G152" s="84" t="e">
        <f t="shared" si="7"/>
        <v>#REF!</v>
      </c>
    </row>
    <row r="153" spans="1:7" s="81" customFormat="1">
      <c r="A153" s="97" t="e">
        <f>Invoice!#REF!</f>
        <v>#REF!</v>
      </c>
      <c r="B153" s="76" t="e">
        <f>Invoice!#REF!</f>
        <v>#REF!</v>
      </c>
      <c r="C153" s="77" t="e">
        <f>Invoice!#REF!</f>
        <v>#REF!</v>
      </c>
      <c r="D153" s="82" t="e">
        <f t="shared" si="5"/>
        <v>#REF!</v>
      </c>
      <c r="E153" s="82" t="e">
        <f t="shared" si="6"/>
        <v>#REF!</v>
      </c>
      <c r="F153" s="83" t="e">
        <f>Invoice!#REF!</f>
        <v>#REF!</v>
      </c>
      <c r="G153" s="84" t="e">
        <f t="shared" si="7"/>
        <v>#REF!</v>
      </c>
    </row>
    <row r="154" spans="1:7" s="81" customFormat="1">
      <c r="A154" s="97" t="e">
        <f>Invoice!#REF!</f>
        <v>#REF!</v>
      </c>
      <c r="B154" s="76" t="e">
        <f>Invoice!#REF!</f>
        <v>#REF!</v>
      </c>
      <c r="C154" s="77" t="e">
        <f>Invoice!#REF!</f>
        <v>#REF!</v>
      </c>
      <c r="D154" s="82" t="e">
        <f t="shared" si="5"/>
        <v>#REF!</v>
      </c>
      <c r="E154" s="82" t="e">
        <f t="shared" si="6"/>
        <v>#REF!</v>
      </c>
      <c r="F154" s="83" t="e">
        <f>Invoice!#REF!</f>
        <v>#REF!</v>
      </c>
      <c r="G154" s="84" t="e">
        <f t="shared" si="7"/>
        <v>#REF!</v>
      </c>
    </row>
    <row r="155" spans="1:7" s="81" customFormat="1">
      <c r="A155" s="97" t="e">
        <f>Invoice!#REF!</f>
        <v>#REF!</v>
      </c>
      <c r="B155" s="76" t="e">
        <f>Invoice!#REF!</f>
        <v>#REF!</v>
      </c>
      <c r="C155" s="77" t="e">
        <f>Invoice!#REF!</f>
        <v>#REF!</v>
      </c>
      <c r="D155" s="82" t="e">
        <f t="shared" si="5"/>
        <v>#REF!</v>
      </c>
      <c r="E155" s="82" t="e">
        <f t="shared" si="6"/>
        <v>#REF!</v>
      </c>
      <c r="F155" s="83" t="e">
        <f>Invoice!#REF!</f>
        <v>#REF!</v>
      </c>
      <c r="G155" s="84" t="e">
        <f t="shared" si="7"/>
        <v>#REF!</v>
      </c>
    </row>
    <row r="156" spans="1:7" s="81" customFormat="1">
      <c r="A156" s="97" t="e">
        <f>Invoice!#REF!</f>
        <v>#REF!</v>
      </c>
      <c r="B156" s="76" t="e">
        <f>Invoice!#REF!</f>
        <v>#REF!</v>
      </c>
      <c r="C156" s="77" t="e">
        <f>Invoice!#REF!</f>
        <v>#REF!</v>
      </c>
      <c r="D156" s="82" t="e">
        <f t="shared" si="5"/>
        <v>#REF!</v>
      </c>
      <c r="E156" s="82" t="e">
        <f t="shared" si="6"/>
        <v>#REF!</v>
      </c>
      <c r="F156" s="83" t="e">
        <f>Invoice!#REF!</f>
        <v>#REF!</v>
      </c>
      <c r="G156" s="84" t="e">
        <f t="shared" si="7"/>
        <v>#REF!</v>
      </c>
    </row>
    <row r="157" spans="1:7" s="81" customFormat="1">
      <c r="A157" s="97" t="e">
        <f>Invoice!#REF!</f>
        <v>#REF!</v>
      </c>
      <c r="B157" s="76" t="e">
        <f>Invoice!#REF!</f>
        <v>#REF!</v>
      </c>
      <c r="C157" s="77" t="e">
        <f>Invoice!#REF!</f>
        <v>#REF!</v>
      </c>
      <c r="D157" s="82" t="e">
        <f t="shared" si="5"/>
        <v>#REF!</v>
      </c>
      <c r="E157" s="82" t="e">
        <f t="shared" si="6"/>
        <v>#REF!</v>
      </c>
      <c r="F157" s="83" t="e">
        <f>Invoice!#REF!</f>
        <v>#REF!</v>
      </c>
      <c r="G157" s="84" t="e">
        <f t="shared" si="7"/>
        <v>#REF!</v>
      </c>
    </row>
    <row r="158" spans="1:7" s="81" customFormat="1">
      <c r="A158" s="97" t="e">
        <f>Invoice!#REF!</f>
        <v>#REF!</v>
      </c>
      <c r="B158" s="76" t="e">
        <f>Invoice!#REF!</f>
        <v>#REF!</v>
      </c>
      <c r="C158" s="77" t="e">
        <f>Invoice!#REF!</f>
        <v>#REF!</v>
      </c>
      <c r="D158" s="82" t="e">
        <f t="shared" si="5"/>
        <v>#REF!</v>
      </c>
      <c r="E158" s="82" t="e">
        <f t="shared" si="6"/>
        <v>#REF!</v>
      </c>
      <c r="F158" s="83" t="e">
        <f>Invoice!#REF!</f>
        <v>#REF!</v>
      </c>
      <c r="G158" s="84" t="e">
        <f t="shared" si="7"/>
        <v>#REF!</v>
      </c>
    </row>
    <row r="159" spans="1:7" s="81" customFormat="1">
      <c r="A159" s="97" t="e">
        <f>Invoice!#REF!</f>
        <v>#REF!</v>
      </c>
      <c r="B159" s="76" t="e">
        <f>Invoice!#REF!</f>
        <v>#REF!</v>
      </c>
      <c r="C159" s="77" t="e">
        <f>Invoice!#REF!</f>
        <v>#REF!</v>
      </c>
      <c r="D159" s="82" t="e">
        <f t="shared" si="5"/>
        <v>#REF!</v>
      </c>
      <c r="E159" s="82" t="e">
        <f t="shared" si="6"/>
        <v>#REF!</v>
      </c>
      <c r="F159" s="83" t="e">
        <f>Invoice!#REF!</f>
        <v>#REF!</v>
      </c>
      <c r="G159" s="84" t="e">
        <f t="shared" si="7"/>
        <v>#REF!</v>
      </c>
    </row>
    <row r="160" spans="1:7" s="81" customFormat="1">
      <c r="A160" s="97" t="e">
        <f>Invoice!#REF!</f>
        <v>#REF!</v>
      </c>
      <c r="B160" s="76" t="e">
        <f>Invoice!#REF!</f>
        <v>#REF!</v>
      </c>
      <c r="C160" s="77" t="e">
        <f>Invoice!#REF!</f>
        <v>#REF!</v>
      </c>
      <c r="D160" s="82" t="e">
        <f t="shared" si="5"/>
        <v>#REF!</v>
      </c>
      <c r="E160" s="82" t="e">
        <f t="shared" si="6"/>
        <v>#REF!</v>
      </c>
      <c r="F160" s="83" t="e">
        <f>Invoice!#REF!</f>
        <v>#REF!</v>
      </c>
      <c r="G160" s="84" t="e">
        <f t="shared" si="7"/>
        <v>#REF!</v>
      </c>
    </row>
    <row r="161" spans="1:7" s="81" customFormat="1">
      <c r="A161" s="97" t="e">
        <f>Invoice!#REF!</f>
        <v>#REF!</v>
      </c>
      <c r="B161" s="76" t="e">
        <f>Invoice!#REF!</f>
        <v>#REF!</v>
      </c>
      <c r="C161" s="77" t="e">
        <f>Invoice!#REF!</f>
        <v>#REF!</v>
      </c>
      <c r="D161" s="82" t="e">
        <f t="shared" si="5"/>
        <v>#REF!</v>
      </c>
      <c r="E161" s="82" t="e">
        <f t="shared" si="6"/>
        <v>#REF!</v>
      </c>
      <c r="F161" s="83" t="e">
        <f>Invoice!#REF!</f>
        <v>#REF!</v>
      </c>
      <c r="G161" s="84" t="e">
        <f t="shared" si="7"/>
        <v>#REF!</v>
      </c>
    </row>
    <row r="162" spans="1:7" s="81" customFormat="1">
      <c r="A162" s="97" t="e">
        <f>Invoice!#REF!</f>
        <v>#REF!</v>
      </c>
      <c r="B162" s="76" t="e">
        <f>Invoice!#REF!</f>
        <v>#REF!</v>
      </c>
      <c r="C162" s="77" t="e">
        <f>Invoice!#REF!</f>
        <v>#REF!</v>
      </c>
      <c r="D162" s="82" t="e">
        <f t="shared" si="5"/>
        <v>#REF!</v>
      </c>
      <c r="E162" s="82" t="e">
        <f t="shared" si="6"/>
        <v>#REF!</v>
      </c>
      <c r="F162" s="83" t="e">
        <f>Invoice!#REF!</f>
        <v>#REF!</v>
      </c>
      <c r="G162" s="84" t="e">
        <f t="shared" si="7"/>
        <v>#REF!</v>
      </c>
    </row>
    <row r="163" spans="1:7" s="81" customFormat="1">
      <c r="A163" s="97" t="e">
        <f>Invoice!#REF!</f>
        <v>#REF!</v>
      </c>
      <c r="B163" s="76" t="e">
        <f>Invoice!#REF!</f>
        <v>#REF!</v>
      </c>
      <c r="C163" s="77" t="e">
        <f>Invoice!#REF!</f>
        <v>#REF!</v>
      </c>
      <c r="D163" s="82" t="e">
        <f t="shared" si="5"/>
        <v>#REF!</v>
      </c>
      <c r="E163" s="82" t="e">
        <f t="shared" si="6"/>
        <v>#REF!</v>
      </c>
      <c r="F163" s="83" t="e">
        <f>Invoice!#REF!</f>
        <v>#REF!</v>
      </c>
      <c r="G163" s="84" t="e">
        <f t="shared" si="7"/>
        <v>#REF!</v>
      </c>
    </row>
    <row r="164" spans="1:7" s="81" customFormat="1">
      <c r="A164" s="97" t="e">
        <f>Invoice!#REF!</f>
        <v>#REF!</v>
      </c>
      <c r="B164" s="76" t="e">
        <f>Invoice!#REF!</f>
        <v>#REF!</v>
      </c>
      <c r="C164" s="77" t="e">
        <f>Invoice!#REF!</f>
        <v>#REF!</v>
      </c>
      <c r="D164" s="82" t="e">
        <f t="shared" si="5"/>
        <v>#REF!</v>
      </c>
      <c r="E164" s="82" t="e">
        <f t="shared" si="6"/>
        <v>#REF!</v>
      </c>
      <c r="F164" s="83" t="e">
        <f>Invoice!#REF!</f>
        <v>#REF!</v>
      </c>
      <c r="G164" s="84" t="e">
        <f t="shared" si="7"/>
        <v>#REF!</v>
      </c>
    </row>
    <row r="165" spans="1:7" s="81" customFormat="1">
      <c r="A165" s="97" t="e">
        <f>Invoice!#REF!</f>
        <v>#REF!</v>
      </c>
      <c r="B165" s="76" t="e">
        <f>Invoice!#REF!</f>
        <v>#REF!</v>
      </c>
      <c r="C165" s="77" t="e">
        <f>Invoice!#REF!</f>
        <v>#REF!</v>
      </c>
      <c r="D165" s="82" t="e">
        <f t="shared" si="5"/>
        <v>#REF!</v>
      </c>
      <c r="E165" s="82" t="e">
        <f t="shared" si="6"/>
        <v>#REF!</v>
      </c>
      <c r="F165" s="83" t="e">
        <f>Invoice!#REF!</f>
        <v>#REF!</v>
      </c>
      <c r="G165" s="84" t="e">
        <f t="shared" si="7"/>
        <v>#REF!</v>
      </c>
    </row>
    <row r="166" spans="1:7" s="81" customFormat="1">
      <c r="A166" s="97" t="e">
        <f>Invoice!#REF!</f>
        <v>#REF!</v>
      </c>
      <c r="B166" s="76" t="e">
        <f>Invoice!#REF!</f>
        <v>#REF!</v>
      </c>
      <c r="C166" s="77" t="e">
        <f>Invoice!#REF!</f>
        <v>#REF!</v>
      </c>
      <c r="D166" s="82" t="e">
        <f t="shared" si="5"/>
        <v>#REF!</v>
      </c>
      <c r="E166" s="82" t="e">
        <f t="shared" si="6"/>
        <v>#REF!</v>
      </c>
      <c r="F166" s="83" t="e">
        <f>Invoice!#REF!</f>
        <v>#REF!</v>
      </c>
      <c r="G166" s="84" t="e">
        <f t="shared" si="7"/>
        <v>#REF!</v>
      </c>
    </row>
    <row r="167" spans="1:7" s="81" customFormat="1">
      <c r="A167" s="97" t="e">
        <f>Invoice!#REF!</f>
        <v>#REF!</v>
      </c>
      <c r="B167" s="76" t="e">
        <f>Invoice!#REF!</f>
        <v>#REF!</v>
      </c>
      <c r="C167" s="77" t="e">
        <f>Invoice!#REF!</f>
        <v>#REF!</v>
      </c>
      <c r="D167" s="82" t="e">
        <f t="shared" si="5"/>
        <v>#REF!</v>
      </c>
      <c r="E167" s="82" t="e">
        <f t="shared" si="6"/>
        <v>#REF!</v>
      </c>
      <c r="F167" s="83" t="e">
        <f>Invoice!#REF!</f>
        <v>#REF!</v>
      </c>
      <c r="G167" s="84" t="e">
        <f t="shared" si="7"/>
        <v>#REF!</v>
      </c>
    </row>
    <row r="168" spans="1:7" s="81" customFormat="1">
      <c r="A168" s="97" t="e">
        <f>Invoice!#REF!</f>
        <v>#REF!</v>
      </c>
      <c r="B168" s="76" t="e">
        <f>Invoice!#REF!</f>
        <v>#REF!</v>
      </c>
      <c r="C168" s="77" t="e">
        <f>Invoice!#REF!</f>
        <v>#REF!</v>
      </c>
      <c r="D168" s="82" t="e">
        <f t="shared" si="5"/>
        <v>#REF!</v>
      </c>
      <c r="E168" s="82" t="e">
        <f t="shared" si="6"/>
        <v>#REF!</v>
      </c>
      <c r="F168" s="83" t="e">
        <f>Invoice!#REF!</f>
        <v>#REF!</v>
      </c>
      <c r="G168" s="84" t="e">
        <f t="shared" si="7"/>
        <v>#REF!</v>
      </c>
    </row>
    <row r="169" spans="1:7" s="81" customFormat="1">
      <c r="A169" s="97" t="e">
        <f>Invoice!#REF!</f>
        <v>#REF!</v>
      </c>
      <c r="B169" s="76" t="e">
        <f>Invoice!#REF!</f>
        <v>#REF!</v>
      </c>
      <c r="C169" s="77" t="e">
        <f>Invoice!#REF!</f>
        <v>#REF!</v>
      </c>
      <c r="D169" s="82" t="e">
        <f t="shared" si="5"/>
        <v>#REF!</v>
      </c>
      <c r="E169" s="82" t="e">
        <f t="shared" si="6"/>
        <v>#REF!</v>
      </c>
      <c r="F169" s="83" t="e">
        <f>Invoice!#REF!</f>
        <v>#REF!</v>
      </c>
      <c r="G169" s="84" t="e">
        <f t="shared" si="7"/>
        <v>#REF!</v>
      </c>
    </row>
    <row r="170" spans="1:7" s="81" customFormat="1">
      <c r="A170" s="97" t="e">
        <f>Invoice!#REF!</f>
        <v>#REF!</v>
      </c>
      <c r="B170" s="76" t="e">
        <f>Invoice!#REF!</f>
        <v>#REF!</v>
      </c>
      <c r="C170" s="77" t="e">
        <f>Invoice!#REF!</f>
        <v>#REF!</v>
      </c>
      <c r="D170" s="82" t="e">
        <f t="shared" si="5"/>
        <v>#REF!</v>
      </c>
      <c r="E170" s="82" t="e">
        <f t="shared" si="6"/>
        <v>#REF!</v>
      </c>
      <c r="F170" s="83" t="e">
        <f>Invoice!#REF!</f>
        <v>#REF!</v>
      </c>
      <c r="G170" s="84" t="e">
        <f t="shared" si="7"/>
        <v>#REF!</v>
      </c>
    </row>
    <row r="171" spans="1:7" s="81" customFormat="1" ht="24">
      <c r="A171" s="97" t="str">
        <f>Invoice!F34</f>
        <v>1 piece: 6mm ball with ferido-glued multi crystals with resin cover 1.2mm threading (16g)</v>
      </c>
      <c r="B171" s="76" t="str">
        <f>Invoice!C34</f>
        <v>MFR6S</v>
      </c>
      <c r="C171" s="77">
        <f>Invoice!B34</f>
        <v>10</v>
      </c>
      <c r="D171" s="82">
        <f t="shared" si="5"/>
        <v>1.1996591877307583</v>
      </c>
      <c r="E171" s="82">
        <f t="shared" si="6"/>
        <v>11.996591877307583</v>
      </c>
      <c r="F171" s="83">
        <f>Invoice!G34</f>
        <v>42.24</v>
      </c>
      <c r="G171" s="84">
        <f t="shared" si="7"/>
        <v>422.40000000000003</v>
      </c>
    </row>
    <row r="172" spans="1:7" s="81" customFormat="1">
      <c r="A172" s="97" t="e">
        <f>Invoice!#REF!</f>
        <v>#REF!</v>
      </c>
      <c r="B172" s="76" t="e">
        <f>Invoice!#REF!</f>
        <v>#REF!</v>
      </c>
      <c r="C172" s="77" t="e">
        <f>Invoice!#REF!</f>
        <v>#REF!</v>
      </c>
      <c r="D172" s="82" t="e">
        <f t="shared" si="5"/>
        <v>#REF!</v>
      </c>
      <c r="E172" s="82" t="e">
        <f t="shared" si="6"/>
        <v>#REF!</v>
      </c>
      <c r="F172" s="83" t="e">
        <f>Invoice!#REF!</f>
        <v>#REF!</v>
      </c>
      <c r="G172" s="84" t="e">
        <f t="shared" si="7"/>
        <v>#REF!</v>
      </c>
    </row>
    <row r="173" spans="1:7" s="81" customFormat="1">
      <c r="A173" s="97" t="e">
        <f>Invoice!#REF!</f>
        <v>#REF!</v>
      </c>
      <c r="B173" s="76" t="e">
        <f>Invoice!#REF!</f>
        <v>#REF!</v>
      </c>
      <c r="C173" s="77" t="e">
        <f>Invoice!#REF!</f>
        <v>#REF!</v>
      </c>
      <c r="D173" s="82" t="e">
        <f t="shared" si="5"/>
        <v>#REF!</v>
      </c>
      <c r="E173" s="82" t="e">
        <f t="shared" si="6"/>
        <v>#REF!</v>
      </c>
      <c r="F173" s="83" t="e">
        <f>Invoice!#REF!</f>
        <v>#REF!</v>
      </c>
      <c r="G173" s="84" t="e">
        <f t="shared" si="7"/>
        <v>#REF!</v>
      </c>
    </row>
    <row r="174" spans="1:7" s="81" customFormat="1" ht="24">
      <c r="A174" s="97" t="str">
        <f>Invoice!F35</f>
        <v>1 piece: 6mm ball with ferido-glued multi crystals with resin cover 1.2mm threading (16g)</v>
      </c>
      <c r="B174" s="76" t="str">
        <f>Invoice!C35</f>
        <v>MFR6S</v>
      </c>
      <c r="C174" s="77">
        <f>Invoice!B35</f>
        <v>30</v>
      </c>
      <c r="D174" s="82">
        <f t="shared" si="5"/>
        <v>1.1996591877307583</v>
      </c>
      <c r="E174" s="82">
        <f t="shared" si="6"/>
        <v>35.989775631922747</v>
      </c>
      <c r="F174" s="83">
        <f>Invoice!G35</f>
        <v>42.24</v>
      </c>
      <c r="G174" s="84">
        <f t="shared" si="7"/>
        <v>1267.2</v>
      </c>
    </row>
    <row r="175" spans="1:7" s="81" customFormat="1">
      <c r="A175" s="97" t="e">
        <f>Invoice!#REF!</f>
        <v>#REF!</v>
      </c>
      <c r="B175" s="76" t="e">
        <f>Invoice!#REF!</f>
        <v>#REF!</v>
      </c>
      <c r="C175" s="77" t="e">
        <f>Invoice!#REF!</f>
        <v>#REF!</v>
      </c>
      <c r="D175" s="82" t="e">
        <f t="shared" si="5"/>
        <v>#REF!</v>
      </c>
      <c r="E175" s="82" t="e">
        <f t="shared" si="6"/>
        <v>#REF!</v>
      </c>
      <c r="F175" s="83" t="e">
        <f>Invoice!#REF!</f>
        <v>#REF!</v>
      </c>
      <c r="G175" s="84" t="e">
        <f t="shared" si="7"/>
        <v>#REF!</v>
      </c>
    </row>
    <row r="176" spans="1:7" s="81" customFormat="1" ht="24">
      <c r="A176" s="97" t="str">
        <f>Invoice!F36</f>
        <v>1 piece: 6mm ball with ferido-glued multi crystals with resin cover 1.2mm threading (16g)</v>
      </c>
      <c r="B176" s="76" t="str">
        <f>Invoice!C36</f>
        <v>MFR6S</v>
      </c>
      <c r="C176" s="77">
        <f>Invoice!B36</f>
        <v>180</v>
      </c>
      <c r="D176" s="82">
        <f t="shared" si="5"/>
        <v>1.1996591877307583</v>
      </c>
      <c r="E176" s="82">
        <f t="shared" si="6"/>
        <v>215.93865379153652</v>
      </c>
      <c r="F176" s="83">
        <f>Invoice!G36</f>
        <v>42.24</v>
      </c>
      <c r="G176" s="84">
        <f t="shared" si="7"/>
        <v>7603.2000000000007</v>
      </c>
    </row>
    <row r="177" spans="1:7" s="81" customFormat="1">
      <c r="A177" s="97" t="e">
        <f>Invoice!#REF!</f>
        <v>#REF!</v>
      </c>
      <c r="B177" s="76" t="e">
        <f>Invoice!#REF!</f>
        <v>#REF!</v>
      </c>
      <c r="C177" s="77" t="e">
        <f>Invoice!#REF!</f>
        <v>#REF!</v>
      </c>
      <c r="D177" s="82" t="e">
        <f t="shared" si="5"/>
        <v>#REF!</v>
      </c>
      <c r="E177" s="82" t="e">
        <f t="shared" si="6"/>
        <v>#REF!</v>
      </c>
      <c r="F177" s="83" t="e">
        <f>Invoice!#REF!</f>
        <v>#REF!</v>
      </c>
      <c r="G177" s="84" t="e">
        <f t="shared" si="7"/>
        <v>#REF!</v>
      </c>
    </row>
    <row r="178" spans="1:7" s="81" customFormat="1">
      <c r="A178" s="97" t="e">
        <f>Invoice!#REF!</f>
        <v>#REF!</v>
      </c>
      <c r="B178" s="76" t="e">
        <f>Invoice!#REF!</f>
        <v>#REF!</v>
      </c>
      <c r="C178" s="77" t="e">
        <f>Invoice!#REF!</f>
        <v>#REF!</v>
      </c>
      <c r="D178" s="82" t="e">
        <f t="shared" si="5"/>
        <v>#REF!</v>
      </c>
      <c r="E178" s="82" t="e">
        <f t="shared" si="6"/>
        <v>#REF!</v>
      </c>
      <c r="F178" s="83" t="e">
        <f>Invoice!#REF!</f>
        <v>#REF!</v>
      </c>
      <c r="G178" s="84" t="e">
        <f t="shared" si="7"/>
        <v>#REF!</v>
      </c>
    </row>
    <row r="179" spans="1:7" s="81" customFormat="1">
      <c r="A179" s="97" t="e">
        <f>Invoice!#REF!</f>
        <v>#REF!</v>
      </c>
      <c r="B179" s="76" t="e">
        <f>Invoice!#REF!</f>
        <v>#REF!</v>
      </c>
      <c r="C179" s="77" t="e">
        <f>Invoice!#REF!</f>
        <v>#REF!</v>
      </c>
      <c r="D179" s="82" t="e">
        <f t="shared" si="5"/>
        <v>#REF!</v>
      </c>
      <c r="E179" s="82" t="e">
        <f t="shared" si="6"/>
        <v>#REF!</v>
      </c>
      <c r="F179" s="83" t="e">
        <f>Invoice!#REF!</f>
        <v>#REF!</v>
      </c>
      <c r="G179" s="84" t="e">
        <f t="shared" si="7"/>
        <v>#REF!</v>
      </c>
    </row>
    <row r="180" spans="1:7" s="81" customFormat="1">
      <c r="A180" s="97" t="e">
        <f>Invoice!#REF!</f>
        <v>#REF!</v>
      </c>
      <c r="B180" s="76" t="e">
        <f>Invoice!#REF!</f>
        <v>#REF!</v>
      </c>
      <c r="C180" s="77" t="e">
        <f>Invoice!#REF!</f>
        <v>#REF!</v>
      </c>
      <c r="D180" s="82" t="e">
        <f t="shared" si="5"/>
        <v>#REF!</v>
      </c>
      <c r="E180" s="82" t="e">
        <f t="shared" si="6"/>
        <v>#REF!</v>
      </c>
      <c r="F180" s="83" t="e">
        <f>Invoice!#REF!</f>
        <v>#REF!</v>
      </c>
      <c r="G180" s="84" t="e">
        <f t="shared" si="7"/>
        <v>#REF!</v>
      </c>
    </row>
    <row r="181" spans="1:7" s="81" customFormat="1">
      <c r="A181" s="97" t="e">
        <f>Invoice!#REF!</f>
        <v>#REF!</v>
      </c>
      <c r="B181" s="76" t="e">
        <f>Invoice!#REF!</f>
        <v>#REF!</v>
      </c>
      <c r="C181" s="77" t="e">
        <f>Invoice!#REF!</f>
        <v>#REF!</v>
      </c>
      <c r="D181" s="82" t="e">
        <f t="shared" si="5"/>
        <v>#REF!</v>
      </c>
      <c r="E181" s="82" t="e">
        <f t="shared" si="6"/>
        <v>#REF!</v>
      </c>
      <c r="F181" s="83" t="e">
        <f>Invoice!#REF!</f>
        <v>#REF!</v>
      </c>
      <c r="G181" s="84" t="e">
        <f t="shared" si="7"/>
        <v>#REF!</v>
      </c>
    </row>
    <row r="182" spans="1:7" s="81" customFormat="1">
      <c r="A182" s="97" t="e">
        <f>Invoice!#REF!</f>
        <v>#REF!</v>
      </c>
      <c r="B182" s="76" t="e">
        <f>Invoice!#REF!</f>
        <v>#REF!</v>
      </c>
      <c r="C182" s="77" t="e">
        <f>Invoice!#REF!</f>
        <v>#REF!</v>
      </c>
      <c r="D182" s="82" t="e">
        <f t="shared" si="5"/>
        <v>#REF!</v>
      </c>
      <c r="E182" s="82" t="e">
        <f t="shared" si="6"/>
        <v>#REF!</v>
      </c>
      <c r="F182" s="83" t="e">
        <f>Invoice!#REF!</f>
        <v>#REF!</v>
      </c>
      <c r="G182" s="84" t="e">
        <f t="shared" si="7"/>
        <v>#REF!</v>
      </c>
    </row>
    <row r="183" spans="1:7" s="81" customFormat="1">
      <c r="A183" s="97" t="e">
        <f>Invoice!#REF!</f>
        <v>#REF!</v>
      </c>
      <c r="B183" s="76" t="e">
        <f>Invoice!#REF!</f>
        <v>#REF!</v>
      </c>
      <c r="C183" s="77" t="e">
        <f>Invoice!#REF!</f>
        <v>#REF!</v>
      </c>
      <c r="D183" s="82" t="e">
        <f t="shared" si="5"/>
        <v>#REF!</v>
      </c>
      <c r="E183" s="82" t="e">
        <f t="shared" si="6"/>
        <v>#REF!</v>
      </c>
      <c r="F183" s="83" t="e">
        <f>Invoice!#REF!</f>
        <v>#REF!</v>
      </c>
      <c r="G183" s="84" t="e">
        <f t="shared" si="7"/>
        <v>#REF!</v>
      </c>
    </row>
    <row r="184" spans="1:7" s="81" customFormat="1">
      <c r="A184" s="97" t="e">
        <f>Invoice!#REF!</f>
        <v>#REF!</v>
      </c>
      <c r="B184" s="76" t="e">
        <f>Invoice!#REF!</f>
        <v>#REF!</v>
      </c>
      <c r="C184" s="77" t="e">
        <f>Invoice!#REF!</f>
        <v>#REF!</v>
      </c>
      <c r="D184" s="82" t="e">
        <f t="shared" si="5"/>
        <v>#REF!</v>
      </c>
      <c r="E184" s="82" t="e">
        <f t="shared" si="6"/>
        <v>#REF!</v>
      </c>
      <c r="F184" s="83" t="e">
        <f>Invoice!#REF!</f>
        <v>#REF!</v>
      </c>
      <c r="G184" s="84" t="e">
        <f t="shared" si="7"/>
        <v>#REF!</v>
      </c>
    </row>
    <row r="185" spans="1:7" s="81" customFormat="1">
      <c r="A185" s="97" t="e">
        <f>Invoice!#REF!</f>
        <v>#REF!</v>
      </c>
      <c r="B185" s="76" t="e">
        <f>Invoice!#REF!</f>
        <v>#REF!</v>
      </c>
      <c r="C185" s="77" t="e">
        <f>Invoice!#REF!</f>
        <v>#REF!</v>
      </c>
      <c r="D185" s="82" t="e">
        <f t="shared" si="5"/>
        <v>#REF!</v>
      </c>
      <c r="E185" s="82" t="e">
        <f t="shared" si="6"/>
        <v>#REF!</v>
      </c>
      <c r="F185" s="83" t="e">
        <f>Invoice!#REF!</f>
        <v>#REF!</v>
      </c>
      <c r="G185" s="84" t="e">
        <f t="shared" si="7"/>
        <v>#REF!</v>
      </c>
    </row>
    <row r="186" spans="1:7" s="81" customFormat="1">
      <c r="A186" s="97" t="e">
        <f>Invoice!#REF!</f>
        <v>#REF!</v>
      </c>
      <c r="B186" s="76" t="e">
        <f>Invoice!#REF!</f>
        <v>#REF!</v>
      </c>
      <c r="C186" s="77" t="e">
        <f>Invoice!#REF!</f>
        <v>#REF!</v>
      </c>
      <c r="D186" s="82" t="e">
        <f t="shared" si="5"/>
        <v>#REF!</v>
      </c>
      <c r="E186" s="82" t="e">
        <f t="shared" si="6"/>
        <v>#REF!</v>
      </c>
      <c r="F186" s="83" t="e">
        <f>Invoice!#REF!</f>
        <v>#REF!</v>
      </c>
      <c r="G186" s="84" t="e">
        <f t="shared" si="7"/>
        <v>#REF!</v>
      </c>
    </row>
    <row r="187" spans="1:7" s="81" customFormat="1">
      <c r="A187" s="97" t="e">
        <f>Invoice!#REF!</f>
        <v>#REF!</v>
      </c>
      <c r="B187" s="76" t="e">
        <f>Invoice!#REF!</f>
        <v>#REF!</v>
      </c>
      <c r="C187" s="77" t="e">
        <f>Invoice!#REF!</f>
        <v>#REF!</v>
      </c>
      <c r="D187" s="82" t="e">
        <f t="shared" si="5"/>
        <v>#REF!</v>
      </c>
      <c r="E187" s="82" t="e">
        <f t="shared" si="6"/>
        <v>#REF!</v>
      </c>
      <c r="F187" s="83" t="e">
        <f>Invoice!#REF!</f>
        <v>#REF!</v>
      </c>
      <c r="G187" s="84" t="e">
        <f t="shared" si="7"/>
        <v>#REF!</v>
      </c>
    </row>
    <row r="188" spans="1:7" s="81" customFormat="1">
      <c r="A188" s="97" t="e">
        <f>Invoice!#REF!</f>
        <v>#REF!</v>
      </c>
      <c r="B188" s="76" t="e">
        <f>Invoice!#REF!</f>
        <v>#REF!</v>
      </c>
      <c r="C188" s="77" t="e">
        <f>Invoice!#REF!</f>
        <v>#REF!</v>
      </c>
      <c r="D188" s="82" t="e">
        <f t="shared" si="5"/>
        <v>#REF!</v>
      </c>
      <c r="E188" s="82" t="e">
        <f t="shared" si="6"/>
        <v>#REF!</v>
      </c>
      <c r="F188" s="83" t="e">
        <f>Invoice!#REF!</f>
        <v>#REF!</v>
      </c>
      <c r="G188" s="84" t="e">
        <f t="shared" si="7"/>
        <v>#REF!</v>
      </c>
    </row>
    <row r="189" spans="1:7" s="81" customFormat="1">
      <c r="A189" s="97" t="e">
        <f>Invoice!#REF!</f>
        <v>#REF!</v>
      </c>
      <c r="B189" s="76" t="e">
        <f>Invoice!#REF!</f>
        <v>#REF!</v>
      </c>
      <c r="C189" s="77" t="e">
        <f>Invoice!#REF!</f>
        <v>#REF!</v>
      </c>
      <c r="D189" s="82" t="e">
        <f t="shared" si="5"/>
        <v>#REF!</v>
      </c>
      <c r="E189" s="82" t="e">
        <f t="shared" si="6"/>
        <v>#REF!</v>
      </c>
      <c r="F189" s="83" t="e">
        <f>Invoice!#REF!</f>
        <v>#REF!</v>
      </c>
      <c r="G189" s="84" t="e">
        <f t="shared" si="7"/>
        <v>#REF!</v>
      </c>
    </row>
    <row r="190" spans="1:7" s="81" customFormat="1" ht="24">
      <c r="A190" s="97" t="str">
        <f>Invoice!F37</f>
        <v>1 piece: 8mm ball with ferido-glued multi crystals with resin cover 1.2mm threading (16g)</v>
      </c>
      <c r="B190" s="76" t="str">
        <f>Invoice!C37</f>
        <v>MFR8S</v>
      </c>
      <c r="C190" s="77">
        <f>Invoice!B37</f>
        <v>10</v>
      </c>
      <c r="D190" s="82">
        <f t="shared" si="5"/>
        <v>2.4075546719681906</v>
      </c>
      <c r="E190" s="82">
        <f t="shared" si="6"/>
        <v>24.075546719681906</v>
      </c>
      <c r="F190" s="83">
        <f>Invoice!G37</f>
        <v>84.77</v>
      </c>
      <c r="G190" s="84">
        <f t="shared" si="7"/>
        <v>847.69999999999993</v>
      </c>
    </row>
    <row r="191" spans="1:7" s="81" customFormat="1" ht="24">
      <c r="A191" s="97" t="str">
        <f>Invoice!F38</f>
        <v>1 piece: 8mm ball with ferido-glued multi crystals with resin cover 1.2mm threading (16g)</v>
      </c>
      <c r="B191" s="76" t="str">
        <f>Invoice!C38</f>
        <v>MFR8S</v>
      </c>
      <c r="C191" s="77">
        <f>Invoice!B38</f>
        <v>10</v>
      </c>
      <c r="D191" s="82">
        <f t="shared" si="5"/>
        <v>2.4075546719681906</v>
      </c>
      <c r="E191" s="82">
        <f t="shared" si="6"/>
        <v>24.075546719681906</v>
      </c>
      <c r="F191" s="83">
        <f>Invoice!G38</f>
        <v>84.77</v>
      </c>
      <c r="G191" s="84">
        <f t="shared" si="7"/>
        <v>847.69999999999993</v>
      </c>
    </row>
    <row r="192" spans="1:7" s="81" customFormat="1" ht="24">
      <c r="A192" s="97" t="str">
        <f>Invoice!F39</f>
        <v>1 piece: 8mm ball with ferido-glued multi crystals with resin cover 1.2mm threading (16g)</v>
      </c>
      <c r="B192" s="76" t="str">
        <f>Invoice!C39</f>
        <v>MFR8S</v>
      </c>
      <c r="C192" s="77">
        <f>Invoice!B39</f>
        <v>10</v>
      </c>
      <c r="D192" s="82">
        <f t="shared" si="5"/>
        <v>2.4075546719681906</v>
      </c>
      <c r="E192" s="82">
        <f t="shared" si="6"/>
        <v>24.075546719681906</v>
      </c>
      <c r="F192" s="83">
        <f>Invoice!G39</f>
        <v>84.77</v>
      </c>
      <c r="G192" s="84">
        <f t="shared" si="7"/>
        <v>847.69999999999993</v>
      </c>
    </row>
    <row r="193" spans="1:7" s="81" customFormat="1" ht="24">
      <c r="A193" s="97" t="str">
        <f>Invoice!F40</f>
        <v>1 piece: 8mm ball with ferido-glued multi crystals with resin cover 1.2mm threading (16g)</v>
      </c>
      <c r="B193" s="76" t="str">
        <f>Invoice!C40</f>
        <v>MFR8S</v>
      </c>
      <c r="C193" s="77">
        <f>Invoice!B40</f>
        <v>10</v>
      </c>
      <c r="D193" s="82">
        <f t="shared" ref="D193:D256" si="8">F193/$D$14</f>
        <v>2.4075546719681906</v>
      </c>
      <c r="E193" s="82">
        <f t="shared" ref="E193:E256" si="9">G193/$D$14</f>
        <v>24.075546719681906</v>
      </c>
      <c r="F193" s="83">
        <f>Invoice!G40</f>
        <v>84.77</v>
      </c>
      <c r="G193" s="84">
        <f t="shared" ref="G193:G256" si="10">C193*F193</f>
        <v>847.69999999999993</v>
      </c>
    </row>
    <row r="194" spans="1:7" s="81" customFormat="1" ht="24">
      <c r="A194" s="97" t="str">
        <f>Invoice!F41</f>
        <v>1 piece: 8mm ball with ferido-glued multi crystals with resin cover 1.2mm threading (16g)</v>
      </c>
      <c r="B194" s="76" t="str">
        <f>Invoice!C41</f>
        <v>MFR8S</v>
      </c>
      <c r="C194" s="77">
        <f>Invoice!B41</f>
        <v>10</v>
      </c>
      <c r="D194" s="82">
        <f t="shared" si="8"/>
        <v>2.4075546719681906</v>
      </c>
      <c r="E194" s="82">
        <f t="shared" si="9"/>
        <v>24.075546719681906</v>
      </c>
      <c r="F194" s="83">
        <f>Invoice!G41</f>
        <v>84.77</v>
      </c>
      <c r="G194" s="84">
        <f t="shared" si="10"/>
        <v>847.69999999999993</v>
      </c>
    </row>
    <row r="195" spans="1:7" s="81" customFormat="1" ht="24">
      <c r="A195" s="97" t="str">
        <f>Invoice!F42</f>
        <v>1 piece: 8mm ball with ferido-glued multi crystals with resin cover 1.2mm threading (16g)</v>
      </c>
      <c r="B195" s="76" t="str">
        <f>Invoice!C42</f>
        <v>MFR8S</v>
      </c>
      <c r="C195" s="77">
        <f>Invoice!B42</f>
        <v>10</v>
      </c>
      <c r="D195" s="82">
        <f t="shared" si="8"/>
        <v>2.4075546719681906</v>
      </c>
      <c r="E195" s="82">
        <f t="shared" si="9"/>
        <v>24.075546719681906</v>
      </c>
      <c r="F195" s="83">
        <f>Invoice!G42</f>
        <v>84.77</v>
      </c>
      <c r="G195" s="84">
        <f t="shared" si="10"/>
        <v>847.69999999999993</v>
      </c>
    </row>
    <row r="196" spans="1:7" s="81" customFormat="1">
      <c r="A196" s="97" t="e">
        <f>Invoice!#REF!</f>
        <v>#REF!</v>
      </c>
      <c r="B196" s="76" t="e">
        <f>Invoice!#REF!</f>
        <v>#REF!</v>
      </c>
      <c r="C196" s="77" t="e">
        <f>Invoice!#REF!</f>
        <v>#REF!</v>
      </c>
      <c r="D196" s="82" t="e">
        <f t="shared" si="8"/>
        <v>#REF!</v>
      </c>
      <c r="E196" s="82" t="e">
        <f t="shared" si="9"/>
        <v>#REF!</v>
      </c>
      <c r="F196" s="83" t="e">
        <f>Invoice!#REF!</f>
        <v>#REF!</v>
      </c>
      <c r="G196" s="84" t="e">
        <f t="shared" si="10"/>
        <v>#REF!</v>
      </c>
    </row>
    <row r="197" spans="1:7" s="81" customFormat="1">
      <c r="A197" s="97" t="e">
        <f>Invoice!#REF!</f>
        <v>#REF!</v>
      </c>
      <c r="B197" s="76" t="e">
        <f>Invoice!#REF!</f>
        <v>#REF!</v>
      </c>
      <c r="C197" s="77" t="e">
        <f>Invoice!#REF!</f>
        <v>#REF!</v>
      </c>
      <c r="D197" s="82" t="e">
        <f t="shared" si="8"/>
        <v>#REF!</v>
      </c>
      <c r="E197" s="82" t="e">
        <f t="shared" si="9"/>
        <v>#REF!</v>
      </c>
      <c r="F197" s="83" t="e">
        <f>Invoice!#REF!</f>
        <v>#REF!</v>
      </c>
      <c r="G197" s="84" t="e">
        <f t="shared" si="10"/>
        <v>#REF!</v>
      </c>
    </row>
    <row r="198" spans="1:7" s="81" customFormat="1">
      <c r="A198" s="97" t="e">
        <f>Invoice!#REF!</f>
        <v>#REF!</v>
      </c>
      <c r="B198" s="76" t="e">
        <f>Invoice!#REF!</f>
        <v>#REF!</v>
      </c>
      <c r="C198" s="77" t="e">
        <f>Invoice!#REF!</f>
        <v>#REF!</v>
      </c>
      <c r="D198" s="82" t="e">
        <f t="shared" si="8"/>
        <v>#REF!</v>
      </c>
      <c r="E198" s="82" t="e">
        <f t="shared" si="9"/>
        <v>#REF!</v>
      </c>
      <c r="F198" s="83" t="e">
        <f>Invoice!#REF!</f>
        <v>#REF!</v>
      </c>
      <c r="G198" s="84" t="e">
        <f t="shared" si="10"/>
        <v>#REF!</v>
      </c>
    </row>
    <row r="199" spans="1:7" s="81" customFormat="1">
      <c r="A199" s="97" t="e">
        <f>Invoice!#REF!</f>
        <v>#REF!</v>
      </c>
      <c r="B199" s="76" t="e">
        <f>Invoice!#REF!</f>
        <v>#REF!</v>
      </c>
      <c r="C199" s="77" t="e">
        <f>Invoice!#REF!</f>
        <v>#REF!</v>
      </c>
      <c r="D199" s="82" t="e">
        <f t="shared" si="8"/>
        <v>#REF!</v>
      </c>
      <c r="E199" s="82" t="e">
        <f t="shared" si="9"/>
        <v>#REF!</v>
      </c>
      <c r="F199" s="83" t="e">
        <f>Invoice!#REF!</f>
        <v>#REF!</v>
      </c>
      <c r="G199" s="84" t="e">
        <f t="shared" si="10"/>
        <v>#REF!</v>
      </c>
    </row>
    <row r="200" spans="1:7" s="81" customFormat="1">
      <c r="A200" s="97" t="e">
        <f>Invoice!#REF!</f>
        <v>#REF!</v>
      </c>
      <c r="B200" s="76" t="e">
        <f>Invoice!#REF!</f>
        <v>#REF!</v>
      </c>
      <c r="C200" s="77" t="e">
        <f>Invoice!#REF!</f>
        <v>#REF!</v>
      </c>
      <c r="D200" s="82" t="e">
        <f t="shared" si="8"/>
        <v>#REF!</v>
      </c>
      <c r="E200" s="82" t="e">
        <f t="shared" si="9"/>
        <v>#REF!</v>
      </c>
      <c r="F200" s="83" t="e">
        <f>Invoice!#REF!</f>
        <v>#REF!</v>
      </c>
      <c r="G200" s="84" t="e">
        <f t="shared" si="10"/>
        <v>#REF!</v>
      </c>
    </row>
    <row r="201" spans="1:7" s="81" customFormat="1">
      <c r="A201" s="97" t="e">
        <f>Invoice!#REF!</f>
        <v>#REF!</v>
      </c>
      <c r="B201" s="76" t="e">
        <f>Invoice!#REF!</f>
        <v>#REF!</v>
      </c>
      <c r="C201" s="77" t="e">
        <f>Invoice!#REF!</f>
        <v>#REF!</v>
      </c>
      <c r="D201" s="82" t="e">
        <f t="shared" si="8"/>
        <v>#REF!</v>
      </c>
      <c r="E201" s="82" t="e">
        <f t="shared" si="9"/>
        <v>#REF!</v>
      </c>
      <c r="F201" s="83" t="e">
        <f>Invoice!#REF!</f>
        <v>#REF!</v>
      </c>
      <c r="G201" s="84" t="e">
        <f t="shared" si="10"/>
        <v>#REF!</v>
      </c>
    </row>
    <row r="202" spans="1:7" s="81" customFormat="1">
      <c r="A202" s="97" t="e">
        <f>Invoice!#REF!</f>
        <v>#REF!</v>
      </c>
      <c r="B202" s="76" t="e">
        <f>Invoice!#REF!</f>
        <v>#REF!</v>
      </c>
      <c r="C202" s="77" t="e">
        <f>Invoice!#REF!</f>
        <v>#REF!</v>
      </c>
      <c r="D202" s="82" t="e">
        <f t="shared" si="8"/>
        <v>#REF!</v>
      </c>
      <c r="E202" s="82" t="e">
        <f t="shared" si="9"/>
        <v>#REF!</v>
      </c>
      <c r="F202" s="83" t="e">
        <f>Invoice!#REF!</f>
        <v>#REF!</v>
      </c>
      <c r="G202" s="84" t="e">
        <f t="shared" si="10"/>
        <v>#REF!</v>
      </c>
    </row>
    <row r="203" spans="1:7" s="81" customFormat="1">
      <c r="A203" s="97" t="e">
        <f>Invoice!#REF!</f>
        <v>#REF!</v>
      </c>
      <c r="B203" s="76" t="e">
        <f>Invoice!#REF!</f>
        <v>#REF!</v>
      </c>
      <c r="C203" s="77" t="e">
        <f>Invoice!#REF!</f>
        <v>#REF!</v>
      </c>
      <c r="D203" s="82" t="e">
        <f t="shared" si="8"/>
        <v>#REF!</v>
      </c>
      <c r="E203" s="82" t="e">
        <f t="shared" si="9"/>
        <v>#REF!</v>
      </c>
      <c r="F203" s="83" t="e">
        <f>Invoice!#REF!</f>
        <v>#REF!</v>
      </c>
      <c r="G203" s="84" t="e">
        <f t="shared" si="10"/>
        <v>#REF!</v>
      </c>
    </row>
    <row r="204" spans="1:7" s="81" customFormat="1">
      <c r="A204" s="97" t="e">
        <f>Invoice!#REF!</f>
        <v>#REF!</v>
      </c>
      <c r="B204" s="76" t="e">
        <f>Invoice!#REF!</f>
        <v>#REF!</v>
      </c>
      <c r="C204" s="77" t="e">
        <f>Invoice!#REF!</f>
        <v>#REF!</v>
      </c>
      <c r="D204" s="82" t="e">
        <f t="shared" si="8"/>
        <v>#REF!</v>
      </c>
      <c r="E204" s="82" t="e">
        <f t="shared" si="9"/>
        <v>#REF!</v>
      </c>
      <c r="F204" s="83" t="e">
        <f>Invoice!#REF!</f>
        <v>#REF!</v>
      </c>
      <c r="G204" s="84" t="e">
        <f t="shared" si="10"/>
        <v>#REF!</v>
      </c>
    </row>
    <row r="205" spans="1:7" s="81" customFormat="1">
      <c r="A205" s="97" t="e">
        <f>Invoice!#REF!</f>
        <v>#REF!</v>
      </c>
      <c r="B205" s="76" t="e">
        <f>Invoice!#REF!</f>
        <v>#REF!</v>
      </c>
      <c r="C205" s="77" t="e">
        <f>Invoice!#REF!</f>
        <v>#REF!</v>
      </c>
      <c r="D205" s="82" t="e">
        <f t="shared" si="8"/>
        <v>#REF!</v>
      </c>
      <c r="E205" s="82" t="e">
        <f t="shared" si="9"/>
        <v>#REF!</v>
      </c>
      <c r="F205" s="83" t="e">
        <f>Invoice!#REF!</f>
        <v>#REF!</v>
      </c>
      <c r="G205" s="84" t="e">
        <f t="shared" si="10"/>
        <v>#REF!</v>
      </c>
    </row>
    <row r="206" spans="1:7" s="81" customFormat="1">
      <c r="A206" s="97" t="e">
        <f>Invoice!#REF!</f>
        <v>#REF!</v>
      </c>
      <c r="B206" s="76" t="e">
        <f>Invoice!#REF!</f>
        <v>#REF!</v>
      </c>
      <c r="C206" s="77" t="e">
        <f>Invoice!#REF!</f>
        <v>#REF!</v>
      </c>
      <c r="D206" s="82" t="e">
        <f t="shared" si="8"/>
        <v>#REF!</v>
      </c>
      <c r="E206" s="82" t="e">
        <f t="shared" si="9"/>
        <v>#REF!</v>
      </c>
      <c r="F206" s="83" t="e">
        <f>Invoice!#REF!</f>
        <v>#REF!</v>
      </c>
      <c r="G206" s="84" t="e">
        <f t="shared" si="10"/>
        <v>#REF!</v>
      </c>
    </row>
    <row r="207" spans="1:7" s="81" customFormat="1" ht="24">
      <c r="A207" s="97" t="str">
        <f>Invoice!F43</f>
        <v>1 piece: 8mm ball with ferido-glued multi crystals with resin cover 1.2mm threading (16g)</v>
      </c>
      <c r="B207" s="76" t="str">
        <f>Invoice!C43</f>
        <v>MFR8S</v>
      </c>
      <c r="C207" s="77">
        <f>Invoice!B43</f>
        <v>20</v>
      </c>
      <c r="D207" s="82">
        <f t="shared" si="8"/>
        <v>2.4075546719681906</v>
      </c>
      <c r="E207" s="82">
        <f t="shared" si="9"/>
        <v>48.151093439363812</v>
      </c>
      <c r="F207" s="83">
        <f>Invoice!G43</f>
        <v>84.77</v>
      </c>
      <c r="G207" s="84">
        <f t="shared" si="10"/>
        <v>1695.3999999999999</v>
      </c>
    </row>
    <row r="208" spans="1:7" s="81" customFormat="1" ht="24">
      <c r="A208" s="97" t="str">
        <f>Invoice!F44</f>
        <v>1 piece: 8mm ball with ferido-glued multi crystals with resin cover 1.2mm threading (16g)</v>
      </c>
      <c r="B208" s="76" t="str">
        <f>Invoice!C44</f>
        <v>MFR8S</v>
      </c>
      <c r="C208" s="77">
        <f>Invoice!B44</f>
        <v>10</v>
      </c>
      <c r="D208" s="82">
        <f t="shared" si="8"/>
        <v>2.4075546719681906</v>
      </c>
      <c r="E208" s="82">
        <f t="shared" si="9"/>
        <v>24.075546719681906</v>
      </c>
      <c r="F208" s="83">
        <f>Invoice!G44</f>
        <v>84.77</v>
      </c>
      <c r="G208" s="84">
        <f t="shared" si="10"/>
        <v>847.69999999999993</v>
      </c>
    </row>
    <row r="209" spans="1:7" s="81" customFormat="1">
      <c r="A209" s="97" t="e">
        <f>Invoice!#REF!</f>
        <v>#REF!</v>
      </c>
      <c r="B209" s="76" t="e">
        <f>Invoice!#REF!</f>
        <v>#REF!</v>
      </c>
      <c r="C209" s="77" t="e">
        <f>Invoice!#REF!</f>
        <v>#REF!</v>
      </c>
      <c r="D209" s="82" t="e">
        <f t="shared" si="8"/>
        <v>#REF!</v>
      </c>
      <c r="E209" s="82" t="e">
        <f t="shared" si="9"/>
        <v>#REF!</v>
      </c>
      <c r="F209" s="83" t="e">
        <f>Invoice!#REF!</f>
        <v>#REF!</v>
      </c>
      <c r="G209" s="84" t="e">
        <f t="shared" si="10"/>
        <v>#REF!</v>
      </c>
    </row>
    <row r="210" spans="1:7" s="81" customFormat="1">
      <c r="A210" s="97" t="e">
        <f>Invoice!#REF!</f>
        <v>#REF!</v>
      </c>
      <c r="B210" s="76" t="e">
        <f>Invoice!#REF!</f>
        <v>#REF!</v>
      </c>
      <c r="C210" s="77" t="e">
        <f>Invoice!#REF!</f>
        <v>#REF!</v>
      </c>
      <c r="D210" s="82" t="e">
        <f t="shared" si="8"/>
        <v>#REF!</v>
      </c>
      <c r="E210" s="82" t="e">
        <f t="shared" si="9"/>
        <v>#REF!</v>
      </c>
      <c r="F210" s="83" t="e">
        <f>Invoice!#REF!</f>
        <v>#REF!</v>
      </c>
      <c r="G210" s="84" t="e">
        <f t="shared" si="10"/>
        <v>#REF!</v>
      </c>
    </row>
    <row r="211" spans="1:7" s="81" customFormat="1">
      <c r="A211" s="97" t="e">
        <f>Invoice!#REF!</f>
        <v>#REF!</v>
      </c>
      <c r="B211" s="76" t="e">
        <f>Invoice!#REF!</f>
        <v>#REF!</v>
      </c>
      <c r="C211" s="77" t="e">
        <f>Invoice!#REF!</f>
        <v>#REF!</v>
      </c>
      <c r="D211" s="82" t="e">
        <f t="shared" si="8"/>
        <v>#REF!</v>
      </c>
      <c r="E211" s="82" t="e">
        <f t="shared" si="9"/>
        <v>#REF!</v>
      </c>
      <c r="F211" s="83" t="e">
        <f>Invoice!#REF!</f>
        <v>#REF!</v>
      </c>
      <c r="G211" s="84" t="e">
        <f t="shared" si="10"/>
        <v>#REF!</v>
      </c>
    </row>
    <row r="212" spans="1:7" s="81" customFormat="1">
      <c r="A212" s="97" t="e">
        <f>Invoice!#REF!</f>
        <v>#REF!</v>
      </c>
      <c r="B212" s="76" t="e">
        <f>Invoice!#REF!</f>
        <v>#REF!</v>
      </c>
      <c r="C212" s="77" t="e">
        <f>Invoice!#REF!</f>
        <v>#REF!</v>
      </c>
      <c r="D212" s="82" t="e">
        <f t="shared" si="8"/>
        <v>#REF!</v>
      </c>
      <c r="E212" s="82" t="e">
        <f t="shared" si="9"/>
        <v>#REF!</v>
      </c>
      <c r="F212" s="83" t="e">
        <f>Invoice!#REF!</f>
        <v>#REF!</v>
      </c>
      <c r="G212" s="84" t="e">
        <f t="shared" si="10"/>
        <v>#REF!</v>
      </c>
    </row>
    <row r="213" spans="1:7" s="81" customFormat="1">
      <c r="A213" s="97" t="e">
        <f>Invoice!#REF!</f>
        <v>#REF!</v>
      </c>
      <c r="B213" s="76" t="e">
        <f>Invoice!#REF!</f>
        <v>#REF!</v>
      </c>
      <c r="C213" s="77" t="e">
        <f>Invoice!#REF!</f>
        <v>#REF!</v>
      </c>
      <c r="D213" s="82" t="e">
        <f t="shared" si="8"/>
        <v>#REF!</v>
      </c>
      <c r="E213" s="82" t="e">
        <f t="shared" si="9"/>
        <v>#REF!</v>
      </c>
      <c r="F213" s="83" t="e">
        <f>Invoice!#REF!</f>
        <v>#REF!</v>
      </c>
      <c r="G213" s="84" t="e">
        <f t="shared" si="10"/>
        <v>#REF!</v>
      </c>
    </row>
    <row r="214" spans="1:7" s="81" customFormat="1">
      <c r="A214" s="97" t="e">
        <f>Invoice!#REF!</f>
        <v>#REF!</v>
      </c>
      <c r="B214" s="76" t="e">
        <f>Invoice!#REF!</f>
        <v>#REF!</v>
      </c>
      <c r="C214" s="77" t="e">
        <f>Invoice!#REF!</f>
        <v>#REF!</v>
      </c>
      <c r="D214" s="82" t="e">
        <f t="shared" si="8"/>
        <v>#REF!</v>
      </c>
      <c r="E214" s="82" t="e">
        <f t="shared" si="9"/>
        <v>#REF!</v>
      </c>
      <c r="F214" s="83" t="e">
        <f>Invoice!#REF!</f>
        <v>#REF!</v>
      </c>
      <c r="G214" s="84" t="e">
        <f t="shared" si="10"/>
        <v>#REF!</v>
      </c>
    </row>
    <row r="215" spans="1:7" s="81" customFormat="1" ht="24">
      <c r="A215" s="97" t="str">
        <f>Invoice!F45</f>
        <v>1 piece: 8mm ball with ferido-glued multi crystals with resin cover 1.2mm threading (16g)</v>
      </c>
      <c r="B215" s="76" t="str">
        <f>Invoice!C45</f>
        <v>MFR8S</v>
      </c>
      <c r="C215" s="77">
        <f>Invoice!B45</f>
        <v>10</v>
      </c>
      <c r="D215" s="82">
        <f t="shared" si="8"/>
        <v>2.4075546719681906</v>
      </c>
      <c r="E215" s="82">
        <f t="shared" si="9"/>
        <v>24.075546719681906</v>
      </c>
      <c r="F215" s="83">
        <f>Invoice!G45</f>
        <v>84.77</v>
      </c>
      <c r="G215" s="84">
        <f t="shared" si="10"/>
        <v>847.69999999999993</v>
      </c>
    </row>
    <row r="216" spans="1:7" s="81" customFormat="1" ht="24">
      <c r="A216" s="97" t="str">
        <f>Invoice!F46</f>
        <v>1 piece: 8mm ball with ferido-glued multi crystals with resin cover 1.2mm threading (16g)</v>
      </c>
      <c r="B216" s="76" t="str">
        <f>Invoice!C46</f>
        <v>MFR8S</v>
      </c>
      <c r="C216" s="77">
        <f>Invoice!B46</f>
        <v>10</v>
      </c>
      <c r="D216" s="82">
        <f t="shared" si="8"/>
        <v>2.4075546719681906</v>
      </c>
      <c r="E216" s="82">
        <f t="shared" si="9"/>
        <v>24.075546719681906</v>
      </c>
      <c r="F216" s="83">
        <f>Invoice!G46</f>
        <v>84.77</v>
      </c>
      <c r="G216" s="84">
        <f t="shared" si="10"/>
        <v>847.69999999999993</v>
      </c>
    </row>
    <row r="217" spans="1:7" s="81" customFormat="1" ht="24">
      <c r="A217" s="97" t="str">
        <f>Invoice!F47</f>
        <v>1 piece: 8mm ball with ferido-glued multi crystals with resin cover 1.2mm threading (16g)</v>
      </c>
      <c r="B217" s="76" t="str">
        <f>Invoice!C47</f>
        <v>MFR8S</v>
      </c>
      <c r="C217" s="77">
        <f>Invoice!B47</f>
        <v>10</v>
      </c>
      <c r="D217" s="82">
        <f t="shared" si="8"/>
        <v>2.4075546719681906</v>
      </c>
      <c r="E217" s="82">
        <f t="shared" si="9"/>
        <v>24.075546719681906</v>
      </c>
      <c r="F217" s="83">
        <f>Invoice!G47</f>
        <v>84.77</v>
      </c>
      <c r="G217" s="84">
        <f t="shared" si="10"/>
        <v>847.69999999999993</v>
      </c>
    </row>
    <row r="218" spans="1:7" s="81" customFormat="1">
      <c r="A218" s="97" t="e">
        <f>Invoice!#REF!</f>
        <v>#REF!</v>
      </c>
      <c r="B218" s="76" t="e">
        <f>Invoice!#REF!</f>
        <v>#REF!</v>
      </c>
      <c r="C218" s="77" t="e">
        <f>Invoice!#REF!</f>
        <v>#REF!</v>
      </c>
      <c r="D218" s="82" t="e">
        <f t="shared" si="8"/>
        <v>#REF!</v>
      </c>
      <c r="E218" s="82" t="e">
        <f t="shared" si="9"/>
        <v>#REF!</v>
      </c>
      <c r="F218" s="83" t="e">
        <f>Invoice!#REF!</f>
        <v>#REF!</v>
      </c>
      <c r="G218" s="84" t="e">
        <f t="shared" si="10"/>
        <v>#REF!</v>
      </c>
    </row>
    <row r="219" spans="1:7" s="81" customFormat="1" ht="24">
      <c r="A219" s="97" t="str">
        <f>Invoice!F48</f>
        <v>1 piece: 8mm ball with ferido-glued multi crystals with resin cover 1.2mm threading (16g)</v>
      </c>
      <c r="B219" s="76" t="str">
        <f>Invoice!C48</f>
        <v>MFR8S</v>
      </c>
      <c r="C219" s="77">
        <f>Invoice!B48</f>
        <v>15</v>
      </c>
      <c r="D219" s="82">
        <f t="shared" si="8"/>
        <v>2.4075546719681906</v>
      </c>
      <c r="E219" s="82">
        <f t="shared" si="9"/>
        <v>36.113320079522857</v>
      </c>
      <c r="F219" s="83">
        <f>Invoice!G48</f>
        <v>84.77</v>
      </c>
      <c r="G219" s="84">
        <f t="shared" si="10"/>
        <v>1271.55</v>
      </c>
    </row>
    <row r="220" spans="1:7" s="81" customFormat="1">
      <c r="A220" s="97" t="e">
        <f>Invoice!#REF!</f>
        <v>#REF!</v>
      </c>
      <c r="B220" s="76" t="e">
        <f>Invoice!#REF!</f>
        <v>#REF!</v>
      </c>
      <c r="C220" s="77" t="e">
        <f>Invoice!#REF!</f>
        <v>#REF!</v>
      </c>
      <c r="D220" s="82" t="e">
        <f t="shared" si="8"/>
        <v>#REF!</v>
      </c>
      <c r="E220" s="82" t="e">
        <f t="shared" si="9"/>
        <v>#REF!</v>
      </c>
      <c r="F220" s="83" t="e">
        <f>Invoice!#REF!</f>
        <v>#REF!</v>
      </c>
      <c r="G220" s="84" t="e">
        <f t="shared" si="10"/>
        <v>#REF!</v>
      </c>
    </row>
    <row r="221" spans="1:7" s="81" customFormat="1">
      <c r="A221" s="97" t="e">
        <f>Invoice!#REF!</f>
        <v>#REF!</v>
      </c>
      <c r="B221" s="76" t="e">
        <f>Invoice!#REF!</f>
        <v>#REF!</v>
      </c>
      <c r="C221" s="77" t="e">
        <f>Invoice!#REF!</f>
        <v>#REF!</v>
      </c>
      <c r="D221" s="82" t="e">
        <f t="shared" si="8"/>
        <v>#REF!</v>
      </c>
      <c r="E221" s="82" t="e">
        <f t="shared" si="9"/>
        <v>#REF!</v>
      </c>
      <c r="F221" s="83" t="e">
        <f>Invoice!#REF!</f>
        <v>#REF!</v>
      </c>
      <c r="G221" s="84" t="e">
        <f t="shared" si="10"/>
        <v>#REF!</v>
      </c>
    </row>
    <row r="222" spans="1:7" s="81" customFormat="1">
      <c r="A222" s="97" t="e">
        <f>Invoice!#REF!</f>
        <v>#REF!</v>
      </c>
      <c r="B222" s="76" t="e">
        <f>Invoice!#REF!</f>
        <v>#REF!</v>
      </c>
      <c r="C222" s="77" t="e">
        <f>Invoice!#REF!</f>
        <v>#REF!</v>
      </c>
      <c r="D222" s="82" t="e">
        <f t="shared" si="8"/>
        <v>#REF!</v>
      </c>
      <c r="E222" s="82" t="e">
        <f t="shared" si="9"/>
        <v>#REF!</v>
      </c>
      <c r="F222" s="83" t="e">
        <f>Invoice!#REF!</f>
        <v>#REF!</v>
      </c>
      <c r="G222" s="84" t="e">
        <f t="shared" si="10"/>
        <v>#REF!</v>
      </c>
    </row>
    <row r="223" spans="1:7" s="81" customFormat="1">
      <c r="A223" s="97" t="e">
        <f>Invoice!#REF!</f>
        <v>#REF!</v>
      </c>
      <c r="B223" s="76" t="e">
        <f>Invoice!#REF!</f>
        <v>#REF!</v>
      </c>
      <c r="C223" s="77" t="e">
        <f>Invoice!#REF!</f>
        <v>#REF!</v>
      </c>
      <c r="D223" s="82" t="e">
        <f t="shared" si="8"/>
        <v>#REF!</v>
      </c>
      <c r="E223" s="82" t="e">
        <f t="shared" si="9"/>
        <v>#REF!</v>
      </c>
      <c r="F223" s="83" t="e">
        <f>Invoice!#REF!</f>
        <v>#REF!</v>
      </c>
      <c r="G223" s="84" t="e">
        <f t="shared" si="10"/>
        <v>#REF!</v>
      </c>
    </row>
    <row r="224" spans="1:7" s="81" customFormat="1" ht="24">
      <c r="A224" s="97" t="str">
        <f>Invoice!F49</f>
        <v>1 piece: 8mm ball with ferido-glued multi crystals with resin cover 1.2mm threading (16g)</v>
      </c>
      <c r="B224" s="76" t="str">
        <f>Invoice!C49</f>
        <v>MFR8S</v>
      </c>
      <c r="C224" s="77">
        <f>Invoice!B49</f>
        <v>10</v>
      </c>
      <c r="D224" s="82">
        <f t="shared" si="8"/>
        <v>2.4075546719681906</v>
      </c>
      <c r="E224" s="82">
        <f t="shared" si="9"/>
        <v>24.075546719681906</v>
      </c>
      <c r="F224" s="83">
        <f>Invoice!G49</f>
        <v>84.77</v>
      </c>
      <c r="G224" s="84">
        <f t="shared" si="10"/>
        <v>847.69999999999993</v>
      </c>
    </row>
    <row r="225" spans="1:7" s="81" customFormat="1">
      <c r="A225" s="97" t="e">
        <f>Invoice!#REF!</f>
        <v>#REF!</v>
      </c>
      <c r="B225" s="76" t="e">
        <f>Invoice!#REF!</f>
        <v>#REF!</v>
      </c>
      <c r="C225" s="77" t="e">
        <f>Invoice!#REF!</f>
        <v>#REF!</v>
      </c>
      <c r="D225" s="82" t="e">
        <f t="shared" si="8"/>
        <v>#REF!</v>
      </c>
      <c r="E225" s="82" t="e">
        <f t="shared" si="9"/>
        <v>#REF!</v>
      </c>
      <c r="F225" s="83" t="e">
        <f>Invoice!#REF!</f>
        <v>#REF!</v>
      </c>
      <c r="G225" s="84" t="e">
        <f t="shared" si="10"/>
        <v>#REF!</v>
      </c>
    </row>
    <row r="226" spans="1:7" s="81" customFormat="1">
      <c r="A226" s="97" t="e">
        <f>Invoice!#REF!</f>
        <v>#REF!</v>
      </c>
      <c r="B226" s="76" t="e">
        <f>Invoice!#REF!</f>
        <v>#REF!</v>
      </c>
      <c r="C226" s="77" t="e">
        <f>Invoice!#REF!</f>
        <v>#REF!</v>
      </c>
      <c r="D226" s="82" t="e">
        <f t="shared" si="8"/>
        <v>#REF!</v>
      </c>
      <c r="E226" s="82" t="e">
        <f t="shared" si="9"/>
        <v>#REF!</v>
      </c>
      <c r="F226" s="83" t="e">
        <f>Invoice!#REF!</f>
        <v>#REF!</v>
      </c>
      <c r="G226" s="84" t="e">
        <f t="shared" si="10"/>
        <v>#REF!</v>
      </c>
    </row>
    <row r="227" spans="1:7" s="81" customFormat="1">
      <c r="A227" s="97" t="e">
        <f>Invoice!#REF!</f>
        <v>#REF!</v>
      </c>
      <c r="B227" s="76" t="e">
        <f>Invoice!#REF!</f>
        <v>#REF!</v>
      </c>
      <c r="C227" s="77" t="e">
        <f>Invoice!#REF!</f>
        <v>#REF!</v>
      </c>
      <c r="D227" s="82" t="e">
        <f t="shared" si="8"/>
        <v>#REF!</v>
      </c>
      <c r="E227" s="82" t="e">
        <f t="shared" si="9"/>
        <v>#REF!</v>
      </c>
      <c r="F227" s="83" t="e">
        <f>Invoice!#REF!</f>
        <v>#REF!</v>
      </c>
      <c r="G227" s="84" t="e">
        <f t="shared" si="10"/>
        <v>#REF!</v>
      </c>
    </row>
    <row r="228" spans="1:7" s="81" customFormat="1">
      <c r="A228" s="97" t="e">
        <f>Invoice!#REF!</f>
        <v>#REF!</v>
      </c>
      <c r="B228" s="76" t="e">
        <f>Invoice!#REF!</f>
        <v>#REF!</v>
      </c>
      <c r="C228" s="77" t="e">
        <f>Invoice!#REF!</f>
        <v>#REF!</v>
      </c>
      <c r="D228" s="82" t="e">
        <f t="shared" si="8"/>
        <v>#REF!</v>
      </c>
      <c r="E228" s="82" t="e">
        <f t="shared" si="9"/>
        <v>#REF!</v>
      </c>
      <c r="F228" s="83" t="e">
        <f>Invoice!#REF!</f>
        <v>#REF!</v>
      </c>
      <c r="G228" s="84" t="e">
        <f t="shared" si="10"/>
        <v>#REF!</v>
      </c>
    </row>
    <row r="229" spans="1:7" s="81" customFormat="1">
      <c r="A229" s="97" t="e">
        <f>Invoice!#REF!</f>
        <v>#REF!</v>
      </c>
      <c r="B229" s="76" t="e">
        <f>Invoice!#REF!</f>
        <v>#REF!</v>
      </c>
      <c r="C229" s="77" t="e">
        <f>Invoice!#REF!</f>
        <v>#REF!</v>
      </c>
      <c r="D229" s="82" t="e">
        <f t="shared" si="8"/>
        <v>#REF!</v>
      </c>
      <c r="E229" s="82" t="e">
        <f t="shared" si="9"/>
        <v>#REF!</v>
      </c>
      <c r="F229" s="83" t="e">
        <f>Invoice!#REF!</f>
        <v>#REF!</v>
      </c>
      <c r="G229" s="84" t="e">
        <f t="shared" si="10"/>
        <v>#REF!</v>
      </c>
    </row>
    <row r="230" spans="1:7" s="81" customFormat="1">
      <c r="A230" s="97" t="e">
        <f>Invoice!#REF!</f>
        <v>#REF!</v>
      </c>
      <c r="B230" s="76" t="e">
        <f>Invoice!#REF!</f>
        <v>#REF!</v>
      </c>
      <c r="C230" s="77" t="e">
        <f>Invoice!#REF!</f>
        <v>#REF!</v>
      </c>
      <c r="D230" s="82" t="e">
        <f t="shared" si="8"/>
        <v>#REF!</v>
      </c>
      <c r="E230" s="82" t="e">
        <f t="shared" si="9"/>
        <v>#REF!</v>
      </c>
      <c r="F230" s="83" t="e">
        <f>Invoice!#REF!</f>
        <v>#REF!</v>
      </c>
      <c r="G230" s="84" t="e">
        <f t="shared" si="10"/>
        <v>#REF!</v>
      </c>
    </row>
    <row r="231" spans="1:7" s="81" customFormat="1">
      <c r="A231" s="97" t="e">
        <f>Invoice!#REF!</f>
        <v>#REF!</v>
      </c>
      <c r="B231" s="76" t="e">
        <f>Invoice!#REF!</f>
        <v>#REF!</v>
      </c>
      <c r="C231" s="77" t="e">
        <f>Invoice!#REF!</f>
        <v>#REF!</v>
      </c>
      <c r="D231" s="82" t="e">
        <f t="shared" si="8"/>
        <v>#REF!</v>
      </c>
      <c r="E231" s="82" t="e">
        <f t="shared" si="9"/>
        <v>#REF!</v>
      </c>
      <c r="F231" s="83" t="e">
        <f>Invoice!#REF!</f>
        <v>#REF!</v>
      </c>
      <c r="G231" s="84" t="e">
        <f t="shared" si="10"/>
        <v>#REF!</v>
      </c>
    </row>
    <row r="232" spans="1:7" s="81" customFormat="1" ht="24">
      <c r="A232" s="97" t="str">
        <f>Invoice!F50</f>
        <v>1 piece: 8mm ball with ferido-glued multi crystals with resin cover 1.2mm threading (16g)</v>
      </c>
      <c r="B232" s="76" t="str">
        <f>Invoice!C50</f>
        <v>MFR8S</v>
      </c>
      <c r="C232" s="77">
        <f>Invoice!B50</f>
        <v>15</v>
      </c>
      <c r="D232" s="82">
        <f t="shared" si="8"/>
        <v>2.4075546719681906</v>
      </c>
      <c r="E232" s="82">
        <f t="shared" si="9"/>
        <v>36.113320079522857</v>
      </c>
      <c r="F232" s="83">
        <f>Invoice!G50</f>
        <v>84.77</v>
      </c>
      <c r="G232" s="84">
        <f t="shared" si="10"/>
        <v>1271.55</v>
      </c>
    </row>
    <row r="233" spans="1:7" s="81" customFormat="1">
      <c r="A233" s="97" t="e">
        <f>Invoice!#REF!</f>
        <v>#REF!</v>
      </c>
      <c r="B233" s="76" t="e">
        <f>Invoice!#REF!</f>
        <v>#REF!</v>
      </c>
      <c r="C233" s="77" t="e">
        <f>Invoice!#REF!</f>
        <v>#REF!</v>
      </c>
      <c r="D233" s="82" t="e">
        <f t="shared" si="8"/>
        <v>#REF!</v>
      </c>
      <c r="E233" s="82" t="e">
        <f t="shared" si="9"/>
        <v>#REF!</v>
      </c>
      <c r="F233" s="83" t="e">
        <f>Invoice!#REF!</f>
        <v>#REF!</v>
      </c>
      <c r="G233" s="84" t="e">
        <f t="shared" si="10"/>
        <v>#REF!</v>
      </c>
    </row>
    <row r="234" spans="1:7" s="81" customFormat="1">
      <c r="A234" s="97" t="e">
        <f>Invoice!#REF!</f>
        <v>#REF!</v>
      </c>
      <c r="B234" s="76" t="e">
        <f>Invoice!#REF!</f>
        <v>#REF!</v>
      </c>
      <c r="C234" s="77" t="e">
        <f>Invoice!#REF!</f>
        <v>#REF!</v>
      </c>
      <c r="D234" s="82" t="e">
        <f t="shared" si="8"/>
        <v>#REF!</v>
      </c>
      <c r="E234" s="82" t="e">
        <f t="shared" si="9"/>
        <v>#REF!</v>
      </c>
      <c r="F234" s="83" t="e">
        <f>Invoice!#REF!</f>
        <v>#REF!</v>
      </c>
      <c r="G234" s="84" t="e">
        <f t="shared" si="10"/>
        <v>#REF!</v>
      </c>
    </row>
    <row r="235" spans="1:7" s="81" customFormat="1">
      <c r="A235" s="97" t="e">
        <f>Invoice!#REF!</f>
        <v>#REF!</v>
      </c>
      <c r="B235" s="76" t="e">
        <f>Invoice!#REF!</f>
        <v>#REF!</v>
      </c>
      <c r="C235" s="77" t="e">
        <f>Invoice!#REF!</f>
        <v>#REF!</v>
      </c>
      <c r="D235" s="82" t="e">
        <f t="shared" si="8"/>
        <v>#REF!</v>
      </c>
      <c r="E235" s="82" t="e">
        <f t="shared" si="9"/>
        <v>#REF!</v>
      </c>
      <c r="F235" s="83" t="e">
        <f>Invoice!#REF!</f>
        <v>#REF!</v>
      </c>
      <c r="G235" s="84" t="e">
        <f t="shared" si="10"/>
        <v>#REF!</v>
      </c>
    </row>
    <row r="236" spans="1:7" s="81" customFormat="1" ht="24">
      <c r="A236" s="97" t="str">
        <f>Invoice!F51</f>
        <v>4mm multi-crystal ferido glued balls with resin cover and 14g (1.6mm) threading (sold per pcs)</v>
      </c>
      <c r="B236" s="76" t="str">
        <f>Invoice!C51</f>
        <v>MFR4</v>
      </c>
      <c r="C236" s="77">
        <f>Invoice!B51</f>
        <v>10</v>
      </c>
      <c r="D236" s="82">
        <f t="shared" si="8"/>
        <v>1.1996591877307583</v>
      </c>
      <c r="E236" s="82">
        <f t="shared" si="9"/>
        <v>11.996591877307583</v>
      </c>
      <c r="F236" s="83">
        <f>Invoice!G51</f>
        <v>42.24</v>
      </c>
      <c r="G236" s="84">
        <f t="shared" si="10"/>
        <v>422.40000000000003</v>
      </c>
    </row>
    <row r="237" spans="1:7" s="81" customFormat="1">
      <c r="A237" s="97" t="e">
        <f>Invoice!#REF!</f>
        <v>#REF!</v>
      </c>
      <c r="B237" s="76" t="e">
        <f>Invoice!#REF!</f>
        <v>#REF!</v>
      </c>
      <c r="C237" s="77" t="e">
        <f>Invoice!#REF!</f>
        <v>#REF!</v>
      </c>
      <c r="D237" s="82" t="e">
        <f t="shared" si="8"/>
        <v>#REF!</v>
      </c>
      <c r="E237" s="82" t="e">
        <f t="shared" si="9"/>
        <v>#REF!</v>
      </c>
      <c r="F237" s="83" t="e">
        <f>Invoice!#REF!</f>
        <v>#REF!</v>
      </c>
      <c r="G237" s="84" t="e">
        <f t="shared" si="10"/>
        <v>#REF!</v>
      </c>
    </row>
    <row r="238" spans="1:7" s="81" customFormat="1">
      <c r="A238" s="97" t="e">
        <f>Invoice!#REF!</f>
        <v>#REF!</v>
      </c>
      <c r="B238" s="76" t="e">
        <f>Invoice!#REF!</f>
        <v>#REF!</v>
      </c>
      <c r="C238" s="77" t="e">
        <f>Invoice!#REF!</f>
        <v>#REF!</v>
      </c>
      <c r="D238" s="82" t="e">
        <f t="shared" si="8"/>
        <v>#REF!</v>
      </c>
      <c r="E238" s="82" t="e">
        <f t="shared" si="9"/>
        <v>#REF!</v>
      </c>
      <c r="F238" s="83" t="e">
        <f>Invoice!#REF!</f>
        <v>#REF!</v>
      </c>
      <c r="G238" s="84" t="e">
        <f t="shared" si="10"/>
        <v>#REF!</v>
      </c>
    </row>
    <row r="239" spans="1:7" s="81" customFormat="1">
      <c r="A239" s="97" t="e">
        <f>Invoice!#REF!</f>
        <v>#REF!</v>
      </c>
      <c r="B239" s="76" t="e">
        <f>Invoice!#REF!</f>
        <v>#REF!</v>
      </c>
      <c r="C239" s="77" t="e">
        <f>Invoice!#REF!</f>
        <v>#REF!</v>
      </c>
      <c r="D239" s="82" t="e">
        <f t="shared" si="8"/>
        <v>#REF!</v>
      </c>
      <c r="E239" s="82" t="e">
        <f t="shared" si="9"/>
        <v>#REF!</v>
      </c>
      <c r="F239" s="83" t="e">
        <f>Invoice!#REF!</f>
        <v>#REF!</v>
      </c>
      <c r="G239" s="84" t="e">
        <f t="shared" si="10"/>
        <v>#REF!</v>
      </c>
    </row>
    <row r="240" spans="1:7" s="81" customFormat="1">
      <c r="A240" s="97" t="e">
        <f>Invoice!#REF!</f>
        <v>#REF!</v>
      </c>
      <c r="B240" s="76" t="e">
        <f>Invoice!#REF!</f>
        <v>#REF!</v>
      </c>
      <c r="C240" s="77" t="e">
        <f>Invoice!#REF!</f>
        <v>#REF!</v>
      </c>
      <c r="D240" s="82" t="e">
        <f t="shared" si="8"/>
        <v>#REF!</v>
      </c>
      <c r="E240" s="82" t="e">
        <f t="shared" si="9"/>
        <v>#REF!</v>
      </c>
      <c r="F240" s="83" t="e">
        <f>Invoice!#REF!</f>
        <v>#REF!</v>
      </c>
      <c r="G240" s="84" t="e">
        <f t="shared" si="10"/>
        <v>#REF!</v>
      </c>
    </row>
    <row r="241" spans="1:7" s="81" customFormat="1">
      <c r="A241" s="97" t="e">
        <f>Invoice!#REF!</f>
        <v>#REF!</v>
      </c>
      <c r="B241" s="76" t="e">
        <f>Invoice!#REF!</f>
        <v>#REF!</v>
      </c>
      <c r="C241" s="77" t="e">
        <f>Invoice!#REF!</f>
        <v>#REF!</v>
      </c>
      <c r="D241" s="82" t="e">
        <f t="shared" si="8"/>
        <v>#REF!</v>
      </c>
      <c r="E241" s="82" t="e">
        <f t="shared" si="9"/>
        <v>#REF!</v>
      </c>
      <c r="F241" s="83" t="e">
        <f>Invoice!#REF!</f>
        <v>#REF!</v>
      </c>
      <c r="G241" s="84" t="e">
        <f t="shared" si="10"/>
        <v>#REF!</v>
      </c>
    </row>
    <row r="242" spans="1:7" s="81" customFormat="1">
      <c r="A242" s="97" t="e">
        <f>Invoice!#REF!</f>
        <v>#REF!</v>
      </c>
      <c r="B242" s="76" t="e">
        <f>Invoice!#REF!</f>
        <v>#REF!</v>
      </c>
      <c r="C242" s="77" t="e">
        <f>Invoice!#REF!</f>
        <v>#REF!</v>
      </c>
      <c r="D242" s="82" t="e">
        <f t="shared" si="8"/>
        <v>#REF!</v>
      </c>
      <c r="E242" s="82" t="e">
        <f t="shared" si="9"/>
        <v>#REF!</v>
      </c>
      <c r="F242" s="83" t="e">
        <f>Invoice!#REF!</f>
        <v>#REF!</v>
      </c>
      <c r="G242" s="84" t="e">
        <f t="shared" si="10"/>
        <v>#REF!</v>
      </c>
    </row>
    <row r="243" spans="1:7" s="81" customFormat="1">
      <c r="A243" s="97" t="e">
        <f>Invoice!#REF!</f>
        <v>#REF!</v>
      </c>
      <c r="B243" s="76" t="e">
        <f>Invoice!#REF!</f>
        <v>#REF!</v>
      </c>
      <c r="C243" s="77" t="e">
        <f>Invoice!#REF!</f>
        <v>#REF!</v>
      </c>
      <c r="D243" s="82" t="e">
        <f t="shared" si="8"/>
        <v>#REF!</v>
      </c>
      <c r="E243" s="82" t="e">
        <f t="shared" si="9"/>
        <v>#REF!</v>
      </c>
      <c r="F243" s="83" t="e">
        <f>Invoice!#REF!</f>
        <v>#REF!</v>
      </c>
      <c r="G243" s="84" t="e">
        <f t="shared" si="10"/>
        <v>#REF!</v>
      </c>
    </row>
    <row r="244" spans="1:7" s="81" customFormat="1">
      <c r="A244" s="97" t="e">
        <f>Invoice!#REF!</f>
        <v>#REF!</v>
      </c>
      <c r="B244" s="76" t="e">
        <f>Invoice!#REF!</f>
        <v>#REF!</v>
      </c>
      <c r="C244" s="77" t="e">
        <f>Invoice!#REF!</f>
        <v>#REF!</v>
      </c>
      <c r="D244" s="82" t="e">
        <f t="shared" si="8"/>
        <v>#REF!</v>
      </c>
      <c r="E244" s="82" t="e">
        <f t="shared" si="9"/>
        <v>#REF!</v>
      </c>
      <c r="F244" s="83" t="e">
        <f>Invoice!#REF!</f>
        <v>#REF!</v>
      </c>
      <c r="G244" s="84" t="e">
        <f t="shared" si="10"/>
        <v>#REF!</v>
      </c>
    </row>
    <row r="245" spans="1:7" s="81" customFormat="1">
      <c r="A245" s="97" t="e">
        <f>Invoice!#REF!</f>
        <v>#REF!</v>
      </c>
      <c r="B245" s="76" t="e">
        <f>Invoice!#REF!</f>
        <v>#REF!</v>
      </c>
      <c r="C245" s="77" t="e">
        <f>Invoice!#REF!</f>
        <v>#REF!</v>
      </c>
      <c r="D245" s="82" t="e">
        <f t="shared" si="8"/>
        <v>#REF!</v>
      </c>
      <c r="E245" s="82" t="e">
        <f t="shared" si="9"/>
        <v>#REF!</v>
      </c>
      <c r="F245" s="83" t="e">
        <f>Invoice!#REF!</f>
        <v>#REF!</v>
      </c>
      <c r="G245" s="84" t="e">
        <f t="shared" si="10"/>
        <v>#REF!</v>
      </c>
    </row>
    <row r="246" spans="1:7" s="81" customFormat="1">
      <c r="A246" s="97" t="e">
        <f>Invoice!#REF!</f>
        <v>#REF!</v>
      </c>
      <c r="B246" s="76" t="e">
        <f>Invoice!#REF!</f>
        <v>#REF!</v>
      </c>
      <c r="C246" s="77" t="e">
        <f>Invoice!#REF!</f>
        <v>#REF!</v>
      </c>
      <c r="D246" s="82" t="e">
        <f t="shared" si="8"/>
        <v>#REF!</v>
      </c>
      <c r="E246" s="82" t="e">
        <f t="shared" si="9"/>
        <v>#REF!</v>
      </c>
      <c r="F246" s="83" t="e">
        <f>Invoice!#REF!</f>
        <v>#REF!</v>
      </c>
      <c r="G246" s="84" t="e">
        <f t="shared" si="10"/>
        <v>#REF!</v>
      </c>
    </row>
    <row r="247" spans="1:7" s="81" customFormat="1">
      <c r="A247" s="97" t="e">
        <f>Invoice!#REF!</f>
        <v>#REF!</v>
      </c>
      <c r="B247" s="76" t="e">
        <f>Invoice!#REF!</f>
        <v>#REF!</v>
      </c>
      <c r="C247" s="77" t="e">
        <f>Invoice!#REF!</f>
        <v>#REF!</v>
      </c>
      <c r="D247" s="82" t="e">
        <f t="shared" si="8"/>
        <v>#REF!</v>
      </c>
      <c r="E247" s="82" t="e">
        <f t="shared" si="9"/>
        <v>#REF!</v>
      </c>
      <c r="F247" s="83" t="e">
        <f>Invoice!#REF!</f>
        <v>#REF!</v>
      </c>
      <c r="G247" s="84" t="e">
        <f t="shared" si="10"/>
        <v>#REF!</v>
      </c>
    </row>
    <row r="248" spans="1:7" s="81" customFormat="1">
      <c r="A248" s="97" t="e">
        <f>Invoice!#REF!</f>
        <v>#REF!</v>
      </c>
      <c r="B248" s="76" t="e">
        <f>Invoice!#REF!</f>
        <v>#REF!</v>
      </c>
      <c r="C248" s="77" t="e">
        <f>Invoice!#REF!</f>
        <v>#REF!</v>
      </c>
      <c r="D248" s="82" t="e">
        <f t="shared" si="8"/>
        <v>#REF!</v>
      </c>
      <c r="E248" s="82" t="e">
        <f t="shared" si="9"/>
        <v>#REF!</v>
      </c>
      <c r="F248" s="83" t="e">
        <f>Invoice!#REF!</f>
        <v>#REF!</v>
      </c>
      <c r="G248" s="84" t="e">
        <f t="shared" si="10"/>
        <v>#REF!</v>
      </c>
    </row>
    <row r="249" spans="1:7" s="81" customFormat="1">
      <c r="A249" s="97" t="e">
        <f>Invoice!#REF!</f>
        <v>#REF!</v>
      </c>
      <c r="B249" s="76" t="e">
        <f>Invoice!#REF!</f>
        <v>#REF!</v>
      </c>
      <c r="C249" s="77" t="e">
        <f>Invoice!#REF!</f>
        <v>#REF!</v>
      </c>
      <c r="D249" s="82" t="e">
        <f t="shared" si="8"/>
        <v>#REF!</v>
      </c>
      <c r="E249" s="82" t="e">
        <f t="shared" si="9"/>
        <v>#REF!</v>
      </c>
      <c r="F249" s="83" t="e">
        <f>Invoice!#REF!</f>
        <v>#REF!</v>
      </c>
      <c r="G249" s="84" t="e">
        <f t="shared" si="10"/>
        <v>#REF!</v>
      </c>
    </row>
    <row r="250" spans="1:7" s="81" customFormat="1">
      <c r="A250" s="97" t="e">
        <f>Invoice!#REF!</f>
        <v>#REF!</v>
      </c>
      <c r="B250" s="76" t="e">
        <f>Invoice!#REF!</f>
        <v>#REF!</v>
      </c>
      <c r="C250" s="77" t="e">
        <f>Invoice!#REF!</f>
        <v>#REF!</v>
      </c>
      <c r="D250" s="82" t="e">
        <f t="shared" si="8"/>
        <v>#REF!</v>
      </c>
      <c r="E250" s="82" t="e">
        <f t="shared" si="9"/>
        <v>#REF!</v>
      </c>
      <c r="F250" s="83" t="e">
        <f>Invoice!#REF!</f>
        <v>#REF!</v>
      </c>
      <c r="G250" s="84" t="e">
        <f t="shared" si="10"/>
        <v>#REF!</v>
      </c>
    </row>
    <row r="251" spans="1:7" s="81" customFormat="1">
      <c r="A251" s="97" t="e">
        <f>Invoice!#REF!</f>
        <v>#REF!</v>
      </c>
      <c r="B251" s="76" t="e">
        <f>Invoice!#REF!</f>
        <v>#REF!</v>
      </c>
      <c r="C251" s="77" t="e">
        <f>Invoice!#REF!</f>
        <v>#REF!</v>
      </c>
      <c r="D251" s="82" t="e">
        <f t="shared" si="8"/>
        <v>#REF!</v>
      </c>
      <c r="E251" s="82" t="e">
        <f t="shared" si="9"/>
        <v>#REF!</v>
      </c>
      <c r="F251" s="83" t="e">
        <f>Invoice!#REF!</f>
        <v>#REF!</v>
      </c>
      <c r="G251" s="84" t="e">
        <f t="shared" si="10"/>
        <v>#REF!</v>
      </c>
    </row>
    <row r="252" spans="1:7" s="81" customFormat="1">
      <c r="A252" s="97" t="e">
        <f>Invoice!#REF!</f>
        <v>#REF!</v>
      </c>
      <c r="B252" s="76" t="e">
        <f>Invoice!#REF!</f>
        <v>#REF!</v>
      </c>
      <c r="C252" s="77" t="e">
        <f>Invoice!#REF!</f>
        <v>#REF!</v>
      </c>
      <c r="D252" s="82" t="e">
        <f t="shared" si="8"/>
        <v>#REF!</v>
      </c>
      <c r="E252" s="82" t="e">
        <f t="shared" si="9"/>
        <v>#REF!</v>
      </c>
      <c r="F252" s="83" t="e">
        <f>Invoice!#REF!</f>
        <v>#REF!</v>
      </c>
      <c r="G252" s="84" t="e">
        <f t="shared" si="10"/>
        <v>#REF!</v>
      </c>
    </row>
    <row r="253" spans="1:7" s="81" customFormat="1">
      <c r="A253" s="97" t="e">
        <f>Invoice!#REF!</f>
        <v>#REF!</v>
      </c>
      <c r="B253" s="76" t="e">
        <f>Invoice!#REF!</f>
        <v>#REF!</v>
      </c>
      <c r="C253" s="77" t="e">
        <f>Invoice!#REF!</f>
        <v>#REF!</v>
      </c>
      <c r="D253" s="82" t="e">
        <f t="shared" si="8"/>
        <v>#REF!</v>
      </c>
      <c r="E253" s="82" t="e">
        <f t="shared" si="9"/>
        <v>#REF!</v>
      </c>
      <c r="F253" s="83" t="e">
        <f>Invoice!#REF!</f>
        <v>#REF!</v>
      </c>
      <c r="G253" s="84" t="e">
        <f t="shared" si="10"/>
        <v>#REF!</v>
      </c>
    </row>
    <row r="254" spans="1:7" s="81" customFormat="1">
      <c r="A254" s="97" t="e">
        <f>Invoice!#REF!</f>
        <v>#REF!</v>
      </c>
      <c r="B254" s="76" t="e">
        <f>Invoice!#REF!</f>
        <v>#REF!</v>
      </c>
      <c r="C254" s="77" t="e">
        <f>Invoice!#REF!</f>
        <v>#REF!</v>
      </c>
      <c r="D254" s="82" t="e">
        <f t="shared" si="8"/>
        <v>#REF!</v>
      </c>
      <c r="E254" s="82" t="e">
        <f t="shared" si="9"/>
        <v>#REF!</v>
      </c>
      <c r="F254" s="83" t="e">
        <f>Invoice!#REF!</f>
        <v>#REF!</v>
      </c>
      <c r="G254" s="84" t="e">
        <f t="shared" si="10"/>
        <v>#REF!</v>
      </c>
    </row>
    <row r="255" spans="1:7" s="81" customFormat="1">
      <c r="A255" s="97" t="e">
        <f>Invoice!#REF!</f>
        <v>#REF!</v>
      </c>
      <c r="B255" s="76" t="e">
        <f>Invoice!#REF!</f>
        <v>#REF!</v>
      </c>
      <c r="C255" s="77" t="e">
        <f>Invoice!#REF!</f>
        <v>#REF!</v>
      </c>
      <c r="D255" s="82" t="e">
        <f t="shared" si="8"/>
        <v>#REF!</v>
      </c>
      <c r="E255" s="82" t="e">
        <f t="shared" si="9"/>
        <v>#REF!</v>
      </c>
      <c r="F255" s="83" t="e">
        <f>Invoice!#REF!</f>
        <v>#REF!</v>
      </c>
      <c r="G255" s="84" t="e">
        <f t="shared" si="10"/>
        <v>#REF!</v>
      </c>
    </row>
    <row r="256" spans="1:7" s="81" customFormat="1">
      <c r="A256" s="97" t="e">
        <f>Invoice!#REF!</f>
        <v>#REF!</v>
      </c>
      <c r="B256" s="76" t="e">
        <f>Invoice!#REF!</f>
        <v>#REF!</v>
      </c>
      <c r="C256" s="77" t="e">
        <f>Invoice!#REF!</f>
        <v>#REF!</v>
      </c>
      <c r="D256" s="82" t="e">
        <f t="shared" si="8"/>
        <v>#REF!</v>
      </c>
      <c r="E256" s="82" t="e">
        <f t="shared" si="9"/>
        <v>#REF!</v>
      </c>
      <c r="F256" s="83" t="e">
        <f>Invoice!#REF!</f>
        <v>#REF!</v>
      </c>
      <c r="G256" s="84" t="e">
        <f t="shared" si="10"/>
        <v>#REF!</v>
      </c>
    </row>
    <row r="257" spans="1:7" s="81" customFormat="1">
      <c r="A257" s="97" t="e">
        <f>Invoice!#REF!</f>
        <v>#REF!</v>
      </c>
      <c r="B257" s="76" t="e">
        <f>Invoice!#REF!</f>
        <v>#REF!</v>
      </c>
      <c r="C257" s="77" t="e">
        <f>Invoice!#REF!</f>
        <v>#REF!</v>
      </c>
      <c r="D257" s="82" t="e">
        <f t="shared" ref="D257:D320" si="11">F257/$D$14</f>
        <v>#REF!</v>
      </c>
      <c r="E257" s="82" t="e">
        <f t="shared" ref="E257:E320" si="12">G257/$D$14</f>
        <v>#REF!</v>
      </c>
      <c r="F257" s="83" t="e">
        <f>Invoice!#REF!</f>
        <v>#REF!</v>
      </c>
      <c r="G257" s="84" t="e">
        <f t="shared" ref="G257:G320" si="13">C257*F257</f>
        <v>#REF!</v>
      </c>
    </row>
    <row r="258" spans="1:7" s="81" customFormat="1">
      <c r="A258" s="97" t="e">
        <f>Invoice!#REF!</f>
        <v>#REF!</v>
      </c>
      <c r="B258" s="76" t="e">
        <f>Invoice!#REF!</f>
        <v>#REF!</v>
      </c>
      <c r="C258" s="77" t="e">
        <f>Invoice!#REF!</f>
        <v>#REF!</v>
      </c>
      <c r="D258" s="82" t="e">
        <f t="shared" si="11"/>
        <v>#REF!</v>
      </c>
      <c r="E258" s="82" t="e">
        <f t="shared" si="12"/>
        <v>#REF!</v>
      </c>
      <c r="F258" s="83" t="e">
        <f>Invoice!#REF!</f>
        <v>#REF!</v>
      </c>
      <c r="G258" s="84" t="e">
        <f t="shared" si="13"/>
        <v>#REF!</v>
      </c>
    </row>
    <row r="259" spans="1:7" s="81" customFormat="1">
      <c r="A259" s="97" t="e">
        <f>Invoice!#REF!</f>
        <v>#REF!</v>
      </c>
      <c r="B259" s="76" t="e">
        <f>Invoice!#REF!</f>
        <v>#REF!</v>
      </c>
      <c r="C259" s="77" t="e">
        <f>Invoice!#REF!</f>
        <v>#REF!</v>
      </c>
      <c r="D259" s="82" t="e">
        <f t="shared" si="11"/>
        <v>#REF!</v>
      </c>
      <c r="E259" s="82" t="e">
        <f t="shared" si="12"/>
        <v>#REF!</v>
      </c>
      <c r="F259" s="83" t="e">
        <f>Invoice!#REF!</f>
        <v>#REF!</v>
      </c>
      <c r="G259" s="84" t="e">
        <f t="shared" si="13"/>
        <v>#REF!</v>
      </c>
    </row>
    <row r="260" spans="1:7" s="81" customFormat="1">
      <c r="A260" s="97" t="e">
        <f>Invoice!#REF!</f>
        <v>#REF!</v>
      </c>
      <c r="B260" s="76" t="e">
        <f>Invoice!#REF!</f>
        <v>#REF!</v>
      </c>
      <c r="C260" s="77" t="e">
        <f>Invoice!#REF!</f>
        <v>#REF!</v>
      </c>
      <c r="D260" s="82" t="e">
        <f t="shared" si="11"/>
        <v>#REF!</v>
      </c>
      <c r="E260" s="82" t="e">
        <f t="shared" si="12"/>
        <v>#REF!</v>
      </c>
      <c r="F260" s="83" t="e">
        <f>Invoice!#REF!</f>
        <v>#REF!</v>
      </c>
      <c r="G260" s="84" t="e">
        <f t="shared" si="13"/>
        <v>#REF!</v>
      </c>
    </row>
    <row r="261" spans="1:7" s="81" customFormat="1">
      <c r="A261" s="97" t="e">
        <f>Invoice!#REF!</f>
        <v>#REF!</v>
      </c>
      <c r="B261" s="76" t="e">
        <f>Invoice!#REF!</f>
        <v>#REF!</v>
      </c>
      <c r="C261" s="77" t="e">
        <f>Invoice!#REF!</f>
        <v>#REF!</v>
      </c>
      <c r="D261" s="82" t="e">
        <f t="shared" si="11"/>
        <v>#REF!</v>
      </c>
      <c r="E261" s="82" t="e">
        <f t="shared" si="12"/>
        <v>#REF!</v>
      </c>
      <c r="F261" s="83" t="e">
        <f>Invoice!#REF!</f>
        <v>#REF!</v>
      </c>
      <c r="G261" s="84" t="e">
        <f t="shared" si="13"/>
        <v>#REF!</v>
      </c>
    </row>
    <row r="262" spans="1:7" s="81" customFormat="1" ht="24">
      <c r="A262" s="97" t="str">
        <f>Invoice!F52</f>
        <v>4mm multi-crystal ferido glued balls with resin cover and 14g (1.6mm) threading (sold per pcs)</v>
      </c>
      <c r="B262" s="76" t="str">
        <f>Invoice!C52</f>
        <v>MFR4</v>
      </c>
      <c r="C262" s="77">
        <f>Invoice!B52</f>
        <v>150</v>
      </c>
      <c r="D262" s="82">
        <f t="shared" si="11"/>
        <v>1.1996591877307583</v>
      </c>
      <c r="E262" s="82">
        <f t="shared" si="12"/>
        <v>179.94887815961374</v>
      </c>
      <c r="F262" s="83">
        <f>Invoice!G52</f>
        <v>42.24</v>
      </c>
      <c r="G262" s="84">
        <f t="shared" si="13"/>
        <v>6336</v>
      </c>
    </row>
    <row r="263" spans="1:7" s="81" customFormat="1">
      <c r="A263" s="97" t="e">
        <f>Invoice!#REF!</f>
        <v>#REF!</v>
      </c>
      <c r="B263" s="76" t="e">
        <f>Invoice!#REF!</f>
        <v>#REF!</v>
      </c>
      <c r="C263" s="77" t="e">
        <f>Invoice!#REF!</f>
        <v>#REF!</v>
      </c>
      <c r="D263" s="82" t="e">
        <f t="shared" si="11"/>
        <v>#REF!</v>
      </c>
      <c r="E263" s="82" t="e">
        <f t="shared" si="12"/>
        <v>#REF!</v>
      </c>
      <c r="F263" s="83" t="e">
        <f>Invoice!#REF!</f>
        <v>#REF!</v>
      </c>
      <c r="G263" s="84" t="e">
        <f t="shared" si="13"/>
        <v>#REF!</v>
      </c>
    </row>
    <row r="264" spans="1:7" s="81" customFormat="1">
      <c r="A264" s="97" t="e">
        <f>Invoice!#REF!</f>
        <v>#REF!</v>
      </c>
      <c r="B264" s="76" t="e">
        <f>Invoice!#REF!</f>
        <v>#REF!</v>
      </c>
      <c r="C264" s="77" t="e">
        <f>Invoice!#REF!</f>
        <v>#REF!</v>
      </c>
      <c r="D264" s="82" t="e">
        <f t="shared" si="11"/>
        <v>#REF!</v>
      </c>
      <c r="E264" s="82" t="e">
        <f t="shared" si="12"/>
        <v>#REF!</v>
      </c>
      <c r="F264" s="83" t="e">
        <f>Invoice!#REF!</f>
        <v>#REF!</v>
      </c>
      <c r="G264" s="84" t="e">
        <f t="shared" si="13"/>
        <v>#REF!</v>
      </c>
    </row>
    <row r="265" spans="1:7" s="81" customFormat="1">
      <c r="A265" s="97" t="e">
        <f>Invoice!#REF!</f>
        <v>#REF!</v>
      </c>
      <c r="B265" s="76" t="e">
        <f>Invoice!#REF!</f>
        <v>#REF!</v>
      </c>
      <c r="C265" s="77" t="e">
        <f>Invoice!#REF!</f>
        <v>#REF!</v>
      </c>
      <c r="D265" s="82" t="e">
        <f t="shared" si="11"/>
        <v>#REF!</v>
      </c>
      <c r="E265" s="82" t="e">
        <f t="shared" si="12"/>
        <v>#REF!</v>
      </c>
      <c r="F265" s="83" t="e">
        <f>Invoice!#REF!</f>
        <v>#REF!</v>
      </c>
      <c r="G265" s="84" t="e">
        <f t="shared" si="13"/>
        <v>#REF!</v>
      </c>
    </row>
    <row r="266" spans="1:7" s="81" customFormat="1">
      <c r="A266" s="97" t="e">
        <f>Invoice!#REF!</f>
        <v>#REF!</v>
      </c>
      <c r="B266" s="76" t="e">
        <f>Invoice!#REF!</f>
        <v>#REF!</v>
      </c>
      <c r="C266" s="77" t="e">
        <f>Invoice!#REF!</f>
        <v>#REF!</v>
      </c>
      <c r="D266" s="82" t="e">
        <f t="shared" si="11"/>
        <v>#REF!</v>
      </c>
      <c r="E266" s="82" t="e">
        <f t="shared" si="12"/>
        <v>#REF!</v>
      </c>
      <c r="F266" s="83" t="e">
        <f>Invoice!#REF!</f>
        <v>#REF!</v>
      </c>
      <c r="G266" s="84" t="e">
        <f t="shared" si="13"/>
        <v>#REF!</v>
      </c>
    </row>
    <row r="267" spans="1:7" s="81" customFormat="1" ht="24">
      <c r="A267" s="97" t="str">
        <f>Invoice!F53</f>
        <v>4mm multi-crystal ferido glued balls with resin cover and 14g (1.6mm) threading (sold per pcs)</v>
      </c>
      <c r="B267" s="76" t="str">
        <f>Invoice!C53</f>
        <v>MFR4</v>
      </c>
      <c r="C267" s="77">
        <f>Invoice!B53</f>
        <v>90</v>
      </c>
      <c r="D267" s="82">
        <f t="shared" si="11"/>
        <v>1.1996591877307583</v>
      </c>
      <c r="E267" s="82">
        <f t="shared" si="12"/>
        <v>107.96932689576826</v>
      </c>
      <c r="F267" s="83">
        <f>Invoice!G53</f>
        <v>42.24</v>
      </c>
      <c r="G267" s="84">
        <f t="shared" si="13"/>
        <v>3801.6000000000004</v>
      </c>
    </row>
    <row r="268" spans="1:7" s="81" customFormat="1">
      <c r="A268" s="97" t="e">
        <f>Invoice!#REF!</f>
        <v>#REF!</v>
      </c>
      <c r="B268" s="76" t="e">
        <f>Invoice!#REF!</f>
        <v>#REF!</v>
      </c>
      <c r="C268" s="77" t="e">
        <f>Invoice!#REF!</f>
        <v>#REF!</v>
      </c>
      <c r="D268" s="82" t="e">
        <f t="shared" si="11"/>
        <v>#REF!</v>
      </c>
      <c r="E268" s="82" t="e">
        <f t="shared" si="12"/>
        <v>#REF!</v>
      </c>
      <c r="F268" s="83" t="e">
        <f>Invoice!#REF!</f>
        <v>#REF!</v>
      </c>
      <c r="G268" s="84" t="e">
        <f t="shared" si="13"/>
        <v>#REF!</v>
      </c>
    </row>
    <row r="269" spans="1:7" s="81" customFormat="1">
      <c r="A269" s="97" t="e">
        <f>Invoice!#REF!</f>
        <v>#REF!</v>
      </c>
      <c r="B269" s="76" t="e">
        <f>Invoice!#REF!</f>
        <v>#REF!</v>
      </c>
      <c r="C269" s="77" t="e">
        <f>Invoice!#REF!</f>
        <v>#REF!</v>
      </c>
      <c r="D269" s="82" t="e">
        <f t="shared" si="11"/>
        <v>#REF!</v>
      </c>
      <c r="E269" s="82" t="e">
        <f t="shared" si="12"/>
        <v>#REF!</v>
      </c>
      <c r="F269" s="83" t="e">
        <f>Invoice!#REF!</f>
        <v>#REF!</v>
      </c>
      <c r="G269" s="84" t="e">
        <f t="shared" si="13"/>
        <v>#REF!</v>
      </c>
    </row>
    <row r="270" spans="1:7" s="81" customFormat="1">
      <c r="A270" s="97" t="e">
        <f>Invoice!#REF!</f>
        <v>#REF!</v>
      </c>
      <c r="B270" s="76" t="e">
        <f>Invoice!#REF!</f>
        <v>#REF!</v>
      </c>
      <c r="C270" s="77" t="e">
        <f>Invoice!#REF!</f>
        <v>#REF!</v>
      </c>
      <c r="D270" s="82" t="e">
        <f t="shared" si="11"/>
        <v>#REF!</v>
      </c>
      <c r="E270" s="82" t="e">
        <f t="shared" si="12"/>
        <v>#REF!</v>
      </c>
      <c r="F270" s="83" t="e">
        <f>Invoice!#REF!</f>
        <v>#REF!</v>
      </c>
      <c r="G270" s="84" t="e">
        <f t="shared" si="13"/>
        <v>#REF!</v>
      </c>
    </row>
    <row r="271" spans="1:7" s="81" customFormat="1">
      <c r="A271" s="97" t="e">
        <f>Invoice!#REF!</f>
        <v>#REF!</v>
      </c>
      <c r="B271" s="76" t="e">
        <f>Invoice!#REF!</f>
        <v>#REF!</v>
      </c>
      <c r="C271" s="77" t="e">
        <f>Invoice!#REF!</f>
        <v>#REF!</v>
      </c>
      <c r="D271" s="82" t="e">
        <f t="shared" si="11"/>
        <v>#REF!</v>
      </c>
      <c r="E271" s="82" t="e">
        <f t="shared" si="12"/>
        <v>#REF!</v>
      </c>
      <c r="F271" s="83" t="e">
        <f>Invoice!#REF!</f>
        <v>#REF!</v>
      </c>
      <c r="G271" s="84" t="e">
        <f t="shared" si="13"/>
        <v>#REF!</v>
      </c>
    </row>
    <row r="272" spans="1:7" s="81" customFormat="1">
      <c r="A272" s="97" t="e">
        <f>Invoice!#REF!</f>
        <v>#REF!</v>
      </c>
      <c r="B272" s="76" t="e">
        <f>Invoice!#REF!</f>
        <v>#REF!</v>
      </c>
      <c r="C272" s="77" t="e">
        <f>Invoice!#REF!</f>
        <v>#REF!</v>
      </c>
      <c r="D272" s="82" t="e">
        <f t="shared" si="11"/>
        <v>#REF!</v>
      </c>
      <c r="E272" s="82" t="e">
        <f t="shared" si="12"/>
        <v>#REF!</v>
      </c>
      <c r="F272" s="83" t="e">
        <f>Invoice!#REF!</f>
        <v>#REF!</v>
      </c>
      <c r="G272" s="84" t="e">
        <f t="shared" si="13"/>
        <v>#REF!</v>
      </c>
    </row>
    <row r="273" spans="1:7" s="81" customFormat="1">
      <c r="A273" s="97" t="e">
        <f>Invoice!#REF!</f>
        <v>#REF!</v>
      </c>
      <c r="B273" s="76" t="e">
        <f>Invoice!#REF!</f>
        <v>#REF!</v>
      </c>
      <c r="C273" s="77" t="e">
        <f>Invoice!#REF!</f>
        <v>#REF!</v>
      </c>
      <c r="D273" s="82" t="e">
        <f t="shared" si="11"/>
        <v>#REF!</v>
      </c>
      <c r="E273" s="82" t="e">
        <f t="shared" si="12"/>
        <v>#REF!</v>
      </c>
      <c r="F273" s="83" t="e">
        <f>Invoice!#REF!</f>
        <v>#REF!</v>
      </c>
      <c r="G273" s="84" t="e">
        <f t="shared" si="13"/>
        <v>#REF!</v>
      </c>
    </row>
    <row r="274" spans="1:7" s="81" customFormat="1">
      <c r="A274" s="97" t="e">
        <f>Invoice!#REF!</f>
        <v>#REF!</v>
      </c>
      <c r="B274" s="76" t="e">
        <f>Invoice!#REF!</f>
        <v>#REF!</v>
      </c>
      <c r="C274" s="77" t="e">
        <f>Invoice!#REF!</f>
        <v>#REF!</v>
      </c>
      <c r="D274" s="82" t="e">
        <f t="shared" si="11"/>
        <v>#REF!</v>
      </c>
      <c r="E274" s="82" t="e">
        <f t="shared" si="12"/>
        <v>#REF!</v>
      </c>
      <c r="F274" s="83" t="e">
        <f>Invoice!#REF!</f>
        <v>#REF!</v>
      </c>
      <c r="G274" s="84" t="e">
        <f t="shared" si="13"/>
        <v>#REF!</v>
      </c>
    </row>
    <row r="275" spans="1:7" s="81" customFormat="1">
      <c r="A275" s="97" t="e">
        <f>Invoice!#REF!</f>
        <v>#REF!</v>
      </c>
      <c r="B275" s="76" t="e">
        <f>Invoice!#REF!</f>
        <v>#REF!</v>
      </c>
      <c r="C275" s="77" t="e">
        <f>Invoice!#REF!</f>
        <v>#REF!</v>
      </c>
      <c r="D275" s="82" t="e">
        <f t="shared" si="11"/>
        <v>#REF!</v>
      </c>
      <c r="E275" s="82" t="e">
        <f t="shared" si="12"/>
        <v>#REF!</v>
      </c>
      <c r="F275" s="83" t="e">
        <f>Invoice!#REF!</f>
        <v>#REF!</v>
      </c>
      <c r="G275" s="84" t="e">
        <f t="shared" si="13"/>
        <v>#REF!</v>
      </c>
    </row>
    <row r="276" spans="1:7" s="81" customFormat="1">
      <c r="A276" s="97" t="e">
        <f>Invoice!#REF!</f>
        <v>#REF!</v>
      </c>
      <c r="B276" s="76" t="e">
        <f>Invoice!#REF!</f>
        <v>#REF!</v>
      </c>
      <c r="C276" s="77" t="e">
        <f>Invoice!#REF!</f>
        <v>#REF!</v>
      </c>
      <c r="D276" s="82" t="e">
        <f t="shared" si="11"/>
        <v>#REF!</v>
      </c>
      <c r="E276" s="82" t="e">
        <f t="shared" si="12"/>
        <v>#REF!</v>
      </c>
      <c r="F276" s="83" t="e">
        <f>Invoice!#REF!</f>
        <v>#REF!</v>
      </c>
      <c r="G276" s="84" t="e">
        <f t="shared" si="13"/>
        <v>#REF!</v>
      </c>
    </row>
    <row r="277" spans="1:7" s="81" customFormat="1">
      <c r="A277" s="97" t="e">
        <f>Invoice!#REF!</f>
        <v>#REF!</v>
      </c>
      <c r="B277" s="76" t="e">
        <f>Invoice!#REF!</f>
        <v>#REF!</v>
      </c>
      <c r="C277" s="77" t="e">
        <f>Invoice!#REF!</f>
        <v>#REF!</v>
      </c>
      <c r="D277" s="82" t="e">
        <f t="shared" si="11"/>
        <v>#REF!</v>
      </c>
      <c r="E277" s="82" t="e">
        <f t="shared" si="12"/>
        <v>#REF!</v>
      </c>
      <c r="F277" s="83" t="e">
        <f>Invoice!#REF!</f>
        <v>#REF!</v>
      </c>
      <c r="G277" s="84" t="e">
        <f t="shared" si="13"/>
        <v>#REF!</v>
      </c>
    </row>
    <row r="278" spans="1:7" s="81" customFormat="1">
      <c r="A278" s="97" t="e">
        <f>Invoice!#REF!</f>
        <v>#REF!</v>
      </c>
      <c r="B278" s="76" t="e">
        <f>Invoice!#REF!</f>
        <v>#REF!</v>
      </c>
      <c r="C278" s="77" t="e">
        <f>Invoice!#REF!</f>
        <v>#REF!</v>
      </c>
      <c r="D278" s="82" t="e">
        <f t="shared" si="11"/>
        <v>#REF!</v>
      </c>
      <c r="E278" s="82" t="e">
        <f t="shared" si="12"/>
        <v>#REF!</v>
      </c>
      <c r="F278" s="83" t="e">
        <f>Invoice!#REF!</f>
        <v>#REF!</v>
      </c>
      <c r="G278" s="84" t="e">
        <f t="shared" si="13"/>
        <v>#REF!</v>
      </c>
    </row>
    <row r="279" spans="1:7" s="81" customFormat="1">
      <c r="A279" s="97" t="e">
        <f>Invoice!#REF!</f>
        <v>#REF!</v>
      </c>
      <c r="B279" s="76" t="e">
        <f>Invoice!#REF!</f>
        <v>#REF!</v>
      </c>
      <c r="C279" s="77" t="e">
        <f>Invoice!#REF!</f>
        <v>#REF!</v>
      </c>
      <c r="D279" s="82" t="e">
        <f t="shared" si="11"/>
        <v>#REF!</v>
      </c>
      <c r="E279" s="82" t="e">
        <f t="shared" si="12"/>
        <v>#REF!</v>
      </c>
      <c r="F279" s="83" t="e">
        <f>Invoice!#REF!</f>
        <v>#REF!</v>
      </c>
      <c r="G279" s="84" t="e">
        <f t="shared" si="13"/>
        <v>#REF!</v>
      </c>
    </row>
    <row r="280" spans="1:7" s="81" customFormat="1">
      <c r="A280" s="97" t="e">
        <f>Invoice!#REF!</f>
        <v>#REF!</v>
      </c>
      <c r="B280" s="76" t="e">
        <f>Invoice!#REF!</f>
        <v>#REF!</v>
      </c>
      <c r="C280" s="77" t="e">
        <f>Invoice!#REF!</f>
        <v>#REF!</v>
      </c>
      <c r="D280" s="82" t="e">
        <f t="shared" si="11"/>
        <v>#REF!</v>
      </c>
      <c r="E280" s="82" t="e">
        <f t="shared" si="12"/>
        <v>#REF!</v>
      </c>
      <c r="F280" s="83" t="e">
        <f>Invoice!#REF!</f>
        <v>#REF!</v>
      </c>
      <c r="G280" s="84" t="e">
        <f t="shared" si="13"/>
        <v>#REF!</v>
      </c>
    </row>
    <row r="281" spans="1:7" s="81" customFormat="1">
      <c r="A281" s="97" t="e">
        <f>Invoice!#REF!</f>
        <v>#REF!</v>
      </c>
      <c r="B281" s="76" t="e">
        <f>Invoice!#REF!</f>
        <v>#REF!</v>
      </c>
      <c r="C281" s="77" t="e">
        <f>Invoice!#REF!</f>
        <v>#REF!</v>
      </c>
      <c r="D281" s="82" t="e">
        <f t="shared" si="11"/>
        <v>#REF!</v>
      </c>
      <c r="E281" s="82" t="e">
        <f t="shared" si="12"/>
        <v>#REF!</v>
      </c>
      <c r="F281" s="83" t="e">
        <f>Invoice!#REF!</f>
        <v>#REF!</v>
      </c>
      <c r="G281" s="84" t="e">
        <f t="shared" si="13"/>
        <v>#REF!</v>
      </c>
    </row>
    <row r="282" spans="1:7" s="81" customFormat="1">
      <c r="A282" s="97" t="e">
        <f>Invoice!#REF!</f>
        <v>#REF!</v>
      </c>
      <c r="B282" s="76" t="e">
        <f>Invoice!#REF!</f>
        <v>#REF!</v>
      </c>
      <c r="C282" s="77" t="e">
        <f>Invoice!#REF!</f>
        <v>#REF!</v>
      </c>
      <c r="D282" s="82" t="e">
        <f t="shared" si="11"/>
        <v>#REF!</v>
      </c>
      <c r="E282" s="82" t="e">
        <f t="shared" si="12"/>
        <v>#REF!</v>
      </c>
      <c r="F282" s="83" t="e">
        <f>Invoice!#REF!</f>
        <v>#REF!</v>
      </c>
      <c r="G282" s="84" t="e">
        <f t="shared" si="13"/>
        <v>#REF!</v>
      </c>
    </row>
    <row r="283" spans="1:7" s="81" customFormat="1">
      <c r="A283" s="97" t="e">
        <f>Invoice!#REF!</f>
        <v>#REF!</v>
      </c>
      <c r="B283" s="76" t="e">
        <f>Invoice!#REF!</f>
        <v>#REF!</v>
      </c>
      <c r="C283" s="77" t="e">
        <f>Invoice!#REF!</f>
        <v>#REF!</v>
      </c>
      <c r="D283" s="82" t="e">
        <f t="shared" si="11"/>
        <v>#REF!</v>
      </c>
      <c r="E283" s="82" t="e">
        <f t="shared" si="12"/>
        <v>#REF!</v>
      </c>
      <c r="F283" s="83" t="e">
        <f>Invoice!#REF!</f>
        <v>#REF!</v>
      </c>
      <c r="G283" s="84" t="e">
        <f t="shared" si="13"/>
        <v>#REF!</v>
      </c>
    </row>
    <row r="284" spans="1:7" s="81" customFormat="1">
      <c r="A284" s="97" t="e">
        <f>Invoice!#REF!</f>
        <v>#REF!</v>
      </c>
      <c r="B284" s="76" t="e">
        <f>Invoice!#REF!</f>
        <v>#REF!</v>
      </c>
      <c r="C284" s="77" t="e">
        <f>Invoice!#REF!</f>
        <v>#REF!</v>
      </c>
      <c r="D284" s="82" t="e">
        <f t="shared" si="11"/>
        <v>#REF!</v>
      </c>
      <c r="E284" s="82" t="e">
        <f t="shared" si="12"/>
        <v>#REF!</v>
      </c>
      <c r="F284" s="83" t="e">
        <f>Invoice!#REF!</f>
        <v>#REF!</v>
      </c>
      <c r="G284" s="84" t="e">
        <f t="shared" si="13"/>
        <v>#REF!</v>
      </c>
    </row>
    <row r="285" spans="1:7" s="81" customFormat="1">
      <c r="A285" s="97" t="e">
        <f>Invoice!#REF!</f>
        <v>#REF!</v>
      </c>
      <c r="B285" s="76" t="e">
        <f>Invoice!#REF!</f>
        <v>#REF!</v>
      </c>
      <c r="C285" s="77" t="e">
        <f>Invoice!#REF!</f>
        <v>#REF!</v>
      </c>
      <c r="D285" s="82" t="e">
        <f t="shared" si="11"/>
        <v>#REF!</v>
      </c>
      <c r="E285" s="82" t="e">
        <f t="shared" si="12"/>
        <v>#REF!</v>
      </c>
      <c r="F285" s="83" t="e">
        <f>Invoice!#REF!</f>
        <v>#REF!</v>
      </c>
      <c r="G285" s="84" t="e">
        <f t="shared" si="13"/>
        <v>#REF!</v>
      </c>
    </row>
    <row r="286" spans="1:7" s="81" customFormat="1">
      <c r="A286" s="97" t="e">
        <f>Invoice!#REF!</f>
        <v>#REF!</v>
      </c>
      <c r="B286" s="76" t="e">
        <f>Invoice!#REF!</f>
        <v>#REF!</v>
      </c>
      <c r="C286" s="77" t="e">
        <f>Invoice!#REF!</f>
        <v>#REF!</v>
      </c>
      <c r="D286" s="82" t="e">
        <f t="shared" si="11"/>
        <v>#REF!</v>
      </c>
      <c r="E286" s="82" t="e">
        <f t="shared" si="12"/>
        <v>#REF!</v>
      </c>
      <c r="F286" s="83" t="e">
        <f>Invoice!#REF!</f>
        <v>#REF!</v>
      </c>
      <c r="G286" s="84" t="e">
        <f t="shared" si="13"/>
        <v>#REF!</v>
      </c>
    </row>
    <row r="287" spans="1:7" s="81" customFormat="1">
      <c r="A287" s="97" t="e">
        <f>Invoice!#REF!</f>
        <v>#REF!</v>
      </c>
      <c r="B287" s="76" t="e">
        <f>Invoice!#REF!</f>
        <v>#REF!</v>
      </c>
      <c r="C287" s="77" t="e">
        <f>Invoice!#REF!</f>
        <v>#REF!</v>
      </c>
      <c r="D287" s="82" t="e">
        <f t="shared" si="11"/>
        <v>#REF!</v>
      </c>
      <c r="E287" s="82" t="e">
        <f t="shared" si="12"/>
        <v>#REF!</v>
      </c>
      <c r="F287" s="83" t="e">
        <f>Invoice!#REF!</f>
        <v>#REF!</v>
      </c>
      <c r="G287" s="84" t="e">
        <f t="shared" si="13"/>
        <v>#REF!</v>
      </c>
    </row>
    <row r="288" spans="1:7" s="81" customFormat="1">
      <c r="A288" s="97" t="e">
        <f>Invoice!#REF!</f>
        <v>#REF!</v>
      </c>
      <c r="B288" s="76" t="e">
        <f>Invoice!#REF!</f>
        <v>#REF!</v>
      </c>
      <c r="C288" s="77" t="e">
        <f>Invoice!#REF!</f>
        <v>#REF!</v>
      </c>
      <c r="D288" s="82" t="e">
        <f t="shared" si="11"/>
        <v>#REF!</v>
      </c>
      <c r="E288" s="82" t="e">
        <f t="shared" si="12"/>
        <v>#REF!</v>
      </c>
      <c r="F288" s="83" t="e">
        <f>Invoice!#REF!</f>
        <v>#REF!</v>
      </c>
      <c r="G288" s="84" t="e">
        <f t="shared" si="13"/>
        <v>#REF!</v>
      </c>
    </row>
    <row r="289" spans="1:7" s="81" customFormat="1">
      <c r="A289" s="97" t="e">
        <f>Invoice!#REF!</f>
        <v>#REF!</v>
      </c>
      <c r="B289" s="76" t="e">
        <f>Invoice!#REF!</f>
        <v>#REF!</v>
      </c>
      <c r="C289" s="77" t="e">
        <f>Invoice!#REF!</f>
        <v>#REF!</v>
      </c>
      <c r="D289" s="82" t="e">
        <f t="shared" si="11"/>
        <v>#REF!</v>
      </c>
      <c r="E289" s="82" t="e">
        <f t="shared" si="12"/>
        <v>#REF!</v>
      </c>
      <c r="F289" s="83" t="e">
        <f>Invoice!#REF!</f>
        <v>#REF!</v>
      </c>
      <c r="G289" s="84" t="e">
        <f t="shared" si="13"/>
        <v>#REF!</v>
      </c>
    </row>
    <row r="290" spans="1:7" s="81" customFormat="1">
      <c r="A290" s="97" t="e">
        <f>Invoice!#REF!</f>
        <v>#REF!</v>
      </c>
      <c r="B290" s="76" t="e">
        <f>Invoice!#REF!</f>
        <v>#REF!</v>
      </c>
      <c r="C290" s="77" t="e">
        <f>Invoice!#REF!</f>
        <v>#REF!</v>
      </c>
      <c r="D290" s="82" t="e">
        <f t="shared" si="11"/>
        <v>#REF!</v>
      </c>
      <c r="E290" s="82" t="e">
        <f t="shared" si="12"/>
        <v>#REF!</v>
      </c>
      <c r="F290" s="83" t="e">
        <f>Invoice!#REF!</f>
        <v>#REF!</v>
      </c>
      <c r="G290" s="84" t="e">
        <f t="shared" si="13"/>
        <v>#REF!</v>
      </c>
    </row>
    <row r="291" spans="1:7" s="81" customFormat="1">
      <c r="A291" s="97" t="e">
        <f>Invoice!#REF!</f>
        <v>#REF!</v>
      </c>
      <c r="B291" s="76" t="e">
        <f>Invoice!#REF!</f>
        <v>#REF!</v>
      </c>
      <c r="C291" s="77" t="e">
        <f>Invoice!#REF!</f>
        <v>#REF!</v>
      </c>
      <c r="D291" s="82" t="e">
        <f t="shared" si="11"/>
        <v>#REF!</v>
      </c>
      <c r="E291" s="82" t="e">
        <f t="shared" si="12"/>
        <v>#REF!</v>
      </c>
      <c r="F291" s="83" t="e">
        <f>Invoice!#REF!</f>
        <v>#REF!</v>
      </c>
      <c r="G291" s="84" t="e">
        <f t="shared" si="13"/>
        <v>#REF!</v>
      </c>
    </row>
    <row r="292" spans="1:7" s="81" customFormat="1" ht="24">
      <c r="A292" s="97" t="str">
        <f>Invoice!F54</f>
        <v>5mm multi-crystal ferido glued balls with resin cover and 14g (1.6mm) threading (sold per pcs)</v>
      </c>
      <c r="B292" s="76" t="str">
        <f>Invoice!C54</f>
        <v>MFR5</v>
      </c>
      <c r="C292" s="77">
        <f>Invoice!B54</f>
        <v>10</v>
      </c>
      <c r="D292" s="82">
        <f t="shared" si="11"/>
        <v>1.1996591877307583</v>
      </c>
      <c r="E292" s="82">
        <f t="shared" si="12"/>
        <v>11.996591877307583</v>
      </c>
      <c r="F292" s="83">
        <f>Invoice!G54</f>
        <v>42.24</v>
      </c>
      <c r="G292" s="84">
        <f t="shared" si="13"/>
        <v>422.40000000000003</v>
      </c>
    </row>
    <row r="293" spans="1:7" s="81" customFormat="1">
      <c r="A293" s="97" t="e">
        <f>Invoice!#REF!</f>
        <v>#REF!</v>
      </c>
      <c r="B293" s="76" t="e">
        <f>Invoice!#REF!</f>
        <v>#REF!</v>
      </c>
      <c r="C293" s="77" t="e">
        <f>Invoice!#REF!</f>
        <v>#REF!</v>
      </c>
      <c r="D293" s="82" t="e">
        <f t="shared" si="11"/>
        <v>#REF!</v>
      </c>
      <c r="E293" s="82" t="e">
        <f t="shared" si="12"/>
        <v>#REF!</v>
      </c>
      <c r="F293" s="83" t="e">
        <f>Invoice!#REF!</f>
        <v>#REF!</v>
      </c>
      <c r="G293" s="84" t="e">
        <f t="shared" si="13"/>
        <v>#REF!</v>
      </c>
    </row>
    <row r="294" spans="1:7" s="81" customFormat="1">
      <c r="A294" s="97" t="e">
        <f>Invoice!#REF!</f>
        <v>#REF!</v>
      </c>
      <c r="B294" s="76" t="e">
        <f>Invoice!#REF!</f>
        <v>#REF!</v>
      </c>
      <c r="C294" s="77" t="e">
        <f>Invoice!#REF!</f>
        <v>#REF!</v>
      </c>
      <c r="D294" s="82" t="e">
        <f t="shared" si="11"/>
        <v>#REF!</v>
      </c>
      <c r="E294" s="82" t="e">
        <f t="shared" si="12"/>
        <v>#REF!</v>
      </c>
      <c r="F294" s="83" t="e">
        <f>Invoice!#REF!</f>
        <v>#REF!</v>
      </c>
      <c r="G294" s="84" t="e">
        <f t="shared" si="13"/>
        <v>#REF!</v>
      </c>
    </row>
    <row r="295" spans="1:7" s="81" customFormat="1">
      <c r="A295" s="97" t="e">
        <f>Invoice!#REF!</f>
        <v>#REF!</v>
      </c>
      <c r="B295" s="76" t="e">
        <f>Invoice!#REF!</f>
        <v>#REF!</v>
      </c>
      <c r="C295" s="77" t="e">
        <f>Invoice!#REF!</f>
        <v>#REF!</v>
      </c>
      <c r="D295" s="82" t="e">
        <f t="shared" si="11"/>
        <v>#REF!</v>
      </c>
      <c r="E295" s="82" t="e">
        <f t="shared" si="12"/>
        <v>#REF!</v>
      </c>
      <c r="F295" s="83" t="e">
        <f>Invoice!#REF!</f>
        <v>#REF!</v>
      </c>
      <c r="G295" s="84" t="e">
        <f t="shared" si="13"/>
        <v>#REF!</v>
      </c>
    </row>
    <row r="296" spans="1:7" s="81" customFormat="1">
      <c r="A296" s="97" t="e">
        <f>Invoice!#REF!</f>
        <v>#REF!</v>
      </c>
      <c r="B296" s="76" t="e">
        <f>Invoice!#REF!</f>
        <v>#REF!</v>
      </c>
      <c r="C296" s="77" t="e">
        <f>Invoice!#REF!</f>
        <v>#REF!</v>
      </c>
      <c r="D296" s="82" t="e">
        <f t="shared" si="11"/>
        <v>#REF!</v>
      </c>
      <c r="E296" s="82" t="e">
        <f t="shared" si="12"/>
        <v>#REF!</v>
      </c>
      <c r="F296" s="83" t="e">
        <f>Invoice!#REF!</f>
        <v>#REF!</v>
      </c>
      <c r="G296" s="84" t="e">
        <f t="shared" si="13"/>
        <v>#REF!</v>
      </c>
    </row>
    <row r="297" spans="1:7" s="81" customFormat="1">
      <c r="A297" s="97" t="e">
        <f>Invoice!#REF!</f>
        <v>#REF!</v>
      </c>
      <c r="B297" s="76" t="e">
        <f>Invoice!#REF!</f>
        <v>#REF!</v>
      </c>
      <c r="C297" s="77" t="e">
        <f>Invoice!#REF!</f>
        <v>#REF!</v>
      </c>
      <c r="D297" s="82" t="e">
        <f t="shared" si="11"/>
        <v>#REF!</v>
      </c>
      <c r="E297" s="82" t="e">
        <f t="shared" si="12"/>
        <v>#REF!</v>
      </c>
      <c r="F297" s="83" t="e">
        <f>Invoice!#REF!</f>
        <v>#REF!</v>
      </c>
      <c r="G297" s="84" t="e">
        <f t="shared" si="13"/>
        <v>#REF!</v>
      </c>
    </row>
    <row r="298" spans="1:7" s="81" customFormat="1">
      <c r="A298" s="97" t="e">
        <f>Invoice!#REF!</f>
        <v>#REF!</v>
      </c>
      <c r="B298" s="76" t="e">
        <f>Invoice!#REF!</f>
        <v>#REF!</v>
      </c>
      <c r="C298" s="77" t="e">
        <f>Invoice!#REF!</f>
        <v>#REF!</v>
      </c>
      <c r="D298" s="82" t="e">
        <f t="shared" si="11"/>
        <v>#REF!</v>
      </c>
      <c r="E298" s="82" t="e">
        <f t="shared" si="12"/>
        <v>#REF!</v>
      </c>
      <c r="F298" s="83" t="e">
        <f>Invoice!#REF!</f>
        <v>#REF!</v>
      </c>
      <c r="G298" s="84" t="e">
        <f t="shared" si="13"/>
        <v>#REF!</v>
      </c>
    </row>
    <row r="299" spans="1:7" s="81" customFormat="1">
      <c r="A299" s="97" t="e">
        <f>Invoice!#REF!</f>
        <v>#REF!</v>
      </c>
      <c r="B299" s="76" t="e">
        <f>Invoice!#REF!</f>
        <v>#REF!</v>
      </c>
      <c r="C299" s="77" t="e">
        <f>Invoice!#REF!</f>
        <v>#REF!</v>
      </c>
      <c r="D299" s="82" t="e">
        <f t="shared" si="11"/>
        <v>#REF!</v>
      </c>
      <c r="E299" s="82" t="e">
        <f t="shared" si="12"/>
        <v>#REF!</v>
      </c>
      <c r="F299" s="83" t="e">
        <f>Invoice!#REF!</f>
        <v>#REF!</v>
      </c>
      <c r="G299" s="84" t="e">
        <f t="shared" si="13"/>
        <v>#REF!</v>
      </c>
    </row>
    <row r="300" spans="1:7" s="81" customFormat="1">
      <c r="A300" s="97" t="e">
        <f>Invoice!#REF!</f>
        <v>#REF!</v>
      </c>
      <c r="B300" s="76" t="e">
        <f>Invoice!#REF!</f>
        <v>#REF!</v>
      </c>
      <c r="C300" s="77" t="e">
        <f>Invoice!#REF!</f>
        <v>#REF!</v>
      </c>
      <c r="D300" s="82" t="e">
        <f t="shared" si="11"/>
        <v>#REF!</v>
      </c>
      <c r="E300" s="82" t="e">
        <f t="shared" si="12"/>
        <v>#REF!</v>
      </c>
      <c r="F300" s="83" t="e">
        <f>Invoice!#REF!</f>
        <v>#REF!</v>
      </c>
      <c r="G300" s="84" t="e">
        <f t="shared" si="13"/>
        <v>#REF!</v>
      </c>
    </row>
    <row r="301" spans="1:7" s="81" customFormat="1">
      <c r="A301" s="97" t="e">
        <f>Invoice!#REF!</f>
        <v>#REF!</v>
      </c>
      <c r="B301" s="76" t="e">
        <f>Invoice!#REF!</f>
        <v>#REF!</v>
      </c>
      <c r="C301" s="77" t="e">
        <f>Invoice!#REF!</f>
        <v>#REF!</v>
      </c>
      <c r="D301" s="82" t="e">
        <f t="shared" si="11"/>
        <v>#REF!</v>
      </c>
      <c r="E301" s="82" t="e">
        <f t="shared" si="12"/>
        <v>#REF!</v>
      </c>
      <c r="F301" s="83" t="e">
        <f>Invoice!#REF!</f>
        <v>#REF!</v>
      </c>
      <c r="G301" s="84" t="e">
        <f t="shared" si="13"/>
        <v>#REF!</v>
      </c>
    </row>
    <row r="302" spans="1:7" s="81" customFormat="1">
      <c r="A302" s="97" t="e">
        <f>Invoice!#REF!</f>
        <v>#REF!</v>
      </c>
      <c r="B302" s="76" t="e">
        <f>Invoice!#REF!</f>
        <v>#REF!</v>
      </c>
      <c r="C302" s="77" t="e">
        <f>Invoice!#REF!</f>
        <v>#REF!</v>
      </c>
      <c r="D302" s="82" t="e">
        <f t="shared" si="11"/>
        <v>#REF!</v>
      </c>
      <c r="E302" s="82" t="e">
        <f t="shared" si="12"/>
        <v>#REF!</v>
      </c>
      <c r="F302" s="83" t="e">
        <f>Invoice!#REF!</f>
        <v>#REF!</v>
      </c>
      <c r="G302" s="84" t="e">
        <f t="shared" si="13"/>
        <v>#REF!</v>
      </c>
    </row>
    <row r="303" spans="1:7" s="81" customFormat="1">
      <c r="A303" s="97" t="e">
        <f>Invoice!#REF!</f>
        <v>#REF!</v>
      </c>
      <c r="B303" s="76" t="e">
        <f>Invoice!#REF!</f>
        <v>#REF!</v>
      </c>
      <c r="C303" s="77" t="e">
        <f>Invoice!#REF!</f>
        <v>#REF!</v>
      </c>
      <c r="D303" s="82" t="e">
        <f t="shared" si="11"/>
        <v>#REF!</v>
      </c>
      <c r="E303" s="82" t="e">
        <f t="shared" si="12"/>
        <v>#REF!</v>
      </c>
      <c r="F303" s="83" t="e">
        <f>Invoice!#REF!</f>
        <v>#REF!</v>
      </c>
      <c r="G303" s="84" t="e">
        <f t="shared" si="13"/>
        <v>#REF!</v>
      </c>
    </row>
    <row r="304" spans="1:7" s="81" customFormat="1">
      <c r="A304" s="97" t="e">
        <f>Invoice!#REF!</f>
        <v>#REF!</v>
      </c>
      <c r="B304" s="76" t="e">
        <f>Invoice!#REF!</f>
        <v>#REF!</v>
      </c>
      <c r="C304" s="77" t="e">
        <f>Invoice!#REF!</f>
        <v>#REF!</v>
      </c>
      <c r="D304" s="82" t="e">
        <f t="shared" si="11"/>
        <v>#REF!</v>
      </c>
      <c r="E304" s="82" t="e">
        <f t="shared" si="12"/>
        <v>#REF!</v>
      </c>
      <c r="F304" s="83" t="e">
        <f>Invoice!#REF!</f>
        <v>#REF!</v>
      </c>
      <c r="G304" s="84" t="e">
        <f t="shared" si="13"/>
        <v>#REF!</v>
      </c>
    </row>
    <row r="305" spans="1:7" s="81" customFormat="1" ht="24">
      <c r="A305" s="97" t="str">
        <f>Invoice!F55</f>
        <v>5mm multi-crystal ferido glued balls with resin cover and 14g (1.6mm) threading (sold per pcs)</v>
      </c>
      <c r="B305" s="76" t="str">
        <f>Invoice!C55</f>
        <v>MFR5</v>
      </c>
      <c r="C305" s="77">
        <f>Invoice!B55</f>
        <v>140</v>
      </c>
      <c r="D305" s="82">
        <f t="shared" si="11"/>
        <v>1.1996591877307583</v>
      </c>
      <c r="E305" s="82">
        <f t="shared" si="12"/>
        <v>167.95228628230618</v>
      </c>
      <c r="F305" s="83">
        <f>Invoice!G55</f>
        <v>42.24</v>
      </c>
      <c r="G305" s="84">
        <f t="shared" si="13"/>
        <v>5913.6</v>
      </c>
    </row>
    <row r="306" spans="1:7" s="81" customFormat="1">
      <c r="A306" s="97" t="e">
        <f>Invoice!#REF!</f>
        <v>#REF!</v>
      </c>
      <c r="B306" s="76" t="e">
        <f>Invoice!#REF!</f>
        <v>#REF!</v>
      </c>
      <c r="C306" s="77" t="e">
        <f>Invoice!#REF!</f>
        <v>#REF!</v>
      </c>
      <c r="D306" s="82" t="e">
        <f t="shared" si="11"/>
        <v>#REF!</v>
      </c>
      <c r="E306" s="82" t="e">
        <f t="shared" si="12"/>
        <v>#REF!</v>
      </c>
      <c r="F306" s="83" t="e">
        <f>Invoice!#REF!</f>
        <v>#REF!</v>
      </c>
      <c r="G306" s="84" t="e">
        <f t="shared" si="13"/>
        <v>#REF!</v>
      </c>
    </row>
    <row r="307" spans="1:7" s="81" customFormat="1">
      <c r="A307" s="97" t="e">
        <f>Invoice!#REF!</f>
        <v>#REF!</v>
      </c>
      <c r="B307" s="76" t="e">
        <f>Invoice!#REF!</f>
        <v>#REF!</v>
      </c>
      <c r="C307" s="77" t="e">
        <f>Invoice!#REF!</f>
        <v>#REF!</v>
      </c>
      <c r="D307" s="82" t="e">
        <f t="shared" si="11"/>
        <v>#REF!</v>
      </c>
      <c r="E307" s="82" t="e">
        <f t="shared" si="12"/>
        <v>#REF!</v>
      </c>
      <c r="F307" s="83" t="e">
        <f>Invoice!#REF!</f>
        <v>#REF!</v>
      </c>
      <c r="G307" s="84" t="e">
        <f t="shared" si="13"/>
        <v>#REF!</v>
      </c>
    </row>
    <row r="308" spans="1:7" s="81" customFormat="1">
      <c r="A308" s="97" t="e">
        <f>Invoice!#REF!</f>
        <v>#REF!</v>
      </c>
      <c r="B308" s="76" t="e">
        <f>Invoice!#REF!</f>
        <v>#REF!</v>
      </c>
      <c r="C308" s="77" t="e">
        <f>Invoice!#REF!</f>
        <v>#REF!</v>
      </c>
      <c r="D308" s="82" t="e">
        <f t="shared" si="11"/>
        <v>#REF!</v>
      </c>
      <c r="E308" s="82" t="e">
        <f t="shared" si="12"/>
        <v>#REF!</v>
      </c>
      <c r="F308" s="83" t="e">
        <f>Invoice!#REF!</f>
        <v>#REF!</v>
      </c>
      <c r="G308" s="84" t="e">
        <f t="shared" si="13"/>
        <v>#REF!</v>
      </c>
    </row>
    <row r="309" spans="1:7" s="81" customFormat="1">
      <c r="A309" s="97" t="e">
        <f>Invoice!#REF!</f>
        <v>#REF!</v>
      </c>
      <c r="B309" s="76" t="e">
        <f>Invoice!#REF!</f>
        <v>#REF!</v>
      </c>
      <c r="C309" s="77" t="e">
        <f>Invoice!#REF!</f>
        <v>#REF!</v>
      </c>
      <c r="D309" s="82" t="e">
        <f t="shared" si="11"/>
        <v>#REF!</v>
      </c>
      <c r="E309" s="82" t="e">
        <f t="shared" si="12"/>
        <v>#REF!</v>
      </c>
      <c r="F309" s="83" t="e">
        <f>Invoice!#REF!</f>
        <v>#REF!</v>
      </c>
      <c r="G309" s="84" t="e">
        <f t="shared" si="13"/>
        <v>#REF!</v>
      </c>
    </row>
    <row r="310" spans="1:7" s="81" customFormat="1" ht="24">
      <c r="A310" s="97" t="str">
        <f>Invoice!F56</f>
        <v>5mm multi-crystal ferido glued balls with resin cover and 14g (1.6mm) threading (sold per pcs)</v>
      </c>
      <c r="B310" s="76" t="str">
        <f>Invoice!C56</f>
        <v>MFR5</v>
      </c>
      <c r="C310" s="77">
        <f>Invoice!B56</f>
        <v>20</v>
      </c>
      <c r="D310" s="82">
        <f t="shared" si="11"/>
        <v>1.1996591877307583</v>
      </c>
      <c r="E310" s="82">
        <f t="shared" si="12"/>
        <v>23.993183754615167</v>
      </c>
      <c r="F310" s="83">
        <f>Invoice!G56</f>
        <v>42.24</v>
      </c>
      <c r="G310" s="84">
        <f t="shared" si="13"/>
        <v>844.80000000000007</v>
      </c>
    </row>
    <row r="311" spans="1:7" s="81" customFormat="1">
      <c r="A311" s="97" t="e">
        <f>Invoice!#REF!</f>
        <v>#REF!</v>
      </c>
      <c r="B311" s="76" t="e">
        <f>Invoice!#REF!</f>
        <v>#REF!</v>
      </c>
      <c r="C311" s="77" t="e">
        <f>Invoice!#REF!</f>
        <v>#REF!</v>
      </c>
      <c r="D311" s="82" t="e">
        <f t="shared" si="11"/>
        <v>#REF!</v>
      </c>
      <c r="E311" s="82" t="e">
        <f t="shared" si="12"/>
        <v>#REF!</v>
      </c>
      <c r="F311" s="83" t="e">
        <f>Invoice!#REF!</f>
        <v>#REF!</v>
      </c>
      <c r="G311" s="84" t="e">
        <f t="shared" si="13"/>
        <v>#REF!</v>
      </c>
    </row>
    <row r="312" spans="1:7" s="81" customFormat="1">
      <c r="A312" s="97" t="e">
        <f>Invoice!#REF!</f>
        <v>#REF!</v>
      </c>
      <c r="B312" s="76" t="e">
        <f>Invoice!#REF!</f>
        <v>#REF!</v>
      </c>
      <c r="C312" s="77" t="e">
        <f>Invoice!#REF!</f>
        <v>#REF!</v>
      </c>
      <c r="D312" s="82" t="e">
        <f t="shared" si="11"/>
        <v>#REF!</v>
      </c>
      <c r="E312" s="82" t="e">
        <f t="shared" si="12"/>
        <v>#REF!</v>
      </c>
      <c r="F312" s="83" t="e">
        <f>Invoice!#REF!</f>
        <v>#REF!</v>
      </c>
      <c r="G312" s="84" t="e">
        <f t="shared" si="13"/>
        <v>#REF!</v>
      </c>
    </row>
    <row r="313" spans="1:7" s="81" customFormat="1">
      <c r="A313" s="97" t="e">
        <f>Invoice!#REF!</f>
        <v>#REF!</v>
      </c>
      <c r="B313" s="76" t="e">
        <f>Invoice!#REF!</f>
        <v>#REF!</v>
      </c>
      <c r="C313" s="77" t="e">
        <f>Invoice!#REF!</f>
        <v>#REF!</v>
      </c>
      <c r="D313" s="82" t="e">
        <f t="shared" si="11"/>
        <v>#REF!</v>
      </c>
      <c r="E313" s="82" t="e">
        <f t="shared" si="12"/>
        <v>#REF!</v>
      </c>
      <c r="F313" s="83" t="e">
        <f>Invoice!#REF!</f>
        <v>#REF!</v>
      </c>
      <c r="G313" s="84" t="e">
        <f t="shared" si="13"/>
        <v>#REF!</v>
      </c>
    </row>
    <row r="314" spans="1:7" s="81" customFormat="1">
      <c r="A314" s="97" t="e">
        <f>Invoice!#REF!</f>
        <v>#REF!</v>
      </c>
      <c r="B314" s="76" t="e">
        <f>Invoice!#REF!</f>
        <v>#REF!</v>
      </c>
      <c r="C314" s="77" t="e">
        <f>Invoice!#REF!</f>
        <v>#REF!</v>
      </c>
      <c r="D314" s="82" t="e">
        <f t="shared" si="11"/>
        <v>#REF!</v>
      </c>
      <c r="E314" s="82" t="e">
        <f t="shared" si="12"/>
        <v>#REF!</v>
      </c>
      <c r="F314" s="83" t="e">
        <f>Invoice!#REF!</f>
        <v>#REF!</v>
      </c>
      <c r="G314" s="84" t="e">
        <f t="shared" si="13"/>
        <v>#REF!</v>
      </c>
    </row>
    <row r="315" spans="1:7" s="81" customFormat="1">
      <c r="A315" s="97" t="e">
        <f>Invoice!#REF!</f>
        <v>#REF!</v>
      </c>
      <c r="B315" s="76" t="e">
        <f>Invoice!#REF!</f>
        <v>#REF!</v>
      </c>
      <c r="C315" s="77" t="e">
        <f>Invoice!#REF!</f>
        <v>#REF!</v>
      </c>
      <c r="D315" s="82" t="e">
        <f t="shared" si="11"/>
        <v>#REF!</v>
      </c>
      <c r="E315" s="82" t="e">
        <f t="shared" si="12"/>
        <v>#REF!</v>
      </c>
      <c r="F315" s="83" t="e">
        <f>Invoice!#REF!</f>
        <v>#REF!</v>
      </c>
      <c r="G315" s="84" t="e">
        <f t="shared" si="13"/>
        <v>#REF!</v>
      </c>
    </row>
    <row r="316" spans="1:7" s="81" customFormat="1">
      <c r="A316" s="97" t="e">
        <f>Invoice!#REF!</f>
        <v>#REF!</v>
      </c>
      <c r="B316" s="76" t="e">
        <f>Invoice!#REF!</f>
        <v>#REF!</v>
      </c>
      <c r="C316" s="77" t="e">
        <f>Invoice!#REF!</f>
        <v>#REF!</v>
      </c>
      <c r="D316" s="82" t="e">
        <f t="shared" si="11"/>
        <v>#REF!</v>
      </c>
      <c r="E316" s="82" t="e">
        <f t="shared" si="12"/>
        <v>#REF!</v>
      </c>
      <c r="F316" s="83" t="e">
        <f>Invoice!#REF!</f>
        <v>#REF!</v>
      </c>
      <c r="G316" s="84" t="e">
        <f t="shared" si="13"/>
        <v>#REF!</v>
      </c>
    </row>
    <row r="317" spans="1:7" s="81" customFormat="1">
      <c r="A317" s="97" t="e">
        <f>Invoice!#REF!</f>
        <v>#REF!</v>
      </c>
      <c r="B317" s="76" t="e">
        <f>Invoice!#REF!</f>
        <v>#REF!</v>
      </c>
      <c r="C317" s="77" t="e">
        <f>Invoice!#REF!</f>
        <v>#REF!</v>
      </c>
      <c r="D317" s="82" t="e">
        <f t="shared" si="11"/>
        <v>#REF!</v>
      </c>
      <c r="E317" s="82" t="e">
        <f t="shared" si="12"/>
        <v>#REF!</v>
      </c>
      <c r="F317" s="83" t="e">
        <f>Invoice!#REF!</f>
        <v>#REF!</v>
      </c>
      <c r="G317" s="84" t="e">
        <f t="shared" si="13"/>
        <v>#REF!</v>
      </c>
    </row>
    <row r="318" spans="1:7" s="81" customFormat="1">
      <c r="A318" s="97" t="e">
        <f>Invoice!#REF!</f>
        <v>#REF!</v>
      </c>
      <c r="B318" s="76" t="e">
        <f>Invoice!#REF!</f>
        <v>#REF!</v>
      </c>
      <c r="C318" s="77" t="e">
        <f>Invoice!#REF!</f>
        <v>#REF!</v>
      </c>
      <c r="D318" s="82" t="e">
        <f t="shared" si="11"/>
        <v>#REF!</v>
      </c>
      <c r="E318" s="82" t="e">
        <f t="shared" si="12"/>
        <v>#REF!</v>
      </c>
      <c r="F318" s="83" t="e">
        <f>Invoice!#REF!</f>
        <v>#REF!</v>
      </c>
      <c r="G318" s="84" t="e">
        <f t="shared" si="13"/>
        <v>#REF!</v>
      </c>
    </row>
    <row r="319" spans="1:7" s="81" customFormat="1" ht="24">
      <c r="A319" s="97" t="str">
        <f>Invoice!F57</f>
        <v>6mm multi-crystal ferido glued balls with resin cover and 14g (1.6mm) threading (sold per pcs)</v>
      </c>
      <c r="B319" s="76" t="str">
        <f>Invoice!C57</f>
        <v>MFR6</v>
      </c>
      <c r="C319" s="77">
        <f>Invoice!B57</f>
        <v>100</v>
      </c>
      <c r="D319" s="82">
        <f t="shared" si="11"/>
        <v>1.1996591877307583</v>
      </c>
      <c r="E319" s="82">
        <f t="shared" si="12"/>
        <v>119.96591877307583</v>
      </c>
      <c r="F319" s="83">
        <f>Invoice!G57</f>
        <v>42.24</v>
      </c>
      <c r="G319" s="84">
        <f t="shared" si="13"/>
        <v>4224</v>
      </c>
    </row>
    <row r="320" spans="1:7" s="81" customFormat="1" ht="24">
      <c r="A320" s="97" t="str">
        <f>Invoice!F58</f>
        <v>8mm multi-crystal ferido glued balls with resin cover and 14g (1.6mm) threading (sold per pcs)</v>
      </c>
      <c r="B320" s="76" t="str">
        <f>Invoice!C58</f>
        <v>MFR8</v>
      </c>
      <c r="C320" s="77">
        <f>Invoice!B58</f>
        <v>10</v>
      </c>
      <c r="D320" s="82">
        <f t="shared" si="11"/>
        <v>2.4075546719681906</v>
      </c>
      <c r="E320" s="82">
        <f t="shared" si="12"/>
        <v>24.075546719681906</v>
      </c>
      <c r="F320" s="83">
        <f>Invoice!G58</f>
        <v>84.77</v>
      </c>
      <c r="G320" s="84">
        <f t="shared" si="13"/>
        <v>847.69999999999993</v>
      </c>
    </row>
    <row r="321" spans="1:7" s="81" customFormat="1" ht="24">
      <c r="A321" s="97" t="str">
        <f>Invoice!F59</f>
        <v>8mm multi-crystal ferido glued balls with resin cover and 14g (1.6mm) threading (sold per pcs)</v>
      </c>
      <c r="B321" s="76" t="str">
        <f>Invoice!C59</f>
        <v>MFR8</v>
      </c>
      <c r="C321" s="77">
        <f>Invoice!B59</f>
        <v>10</v>
      </c>
      <c r="D321" s="82">
        <f t="shared" ref="D321:D384" si="14">F321/$D$14</f>
        <v>2.4075546719681906</v>
      </c>
      <c r="E321" s="82">
        <f t="shared" ref="E321:E384" si="15">G321/$D$14</f>
        <v>24.075546719681906</v>
      </c>
      <c r="F321" s="83">
        <f>Invoice!G59</f>
        <v>84.77</v>
      </c>
      <c r="G321" s="84">
        <f t="shared" ref="G321:G384" si="16">C321*F321</f>
        <v>847.69999999999993</v>
      </c>
    </row>
    <row r="322" spans="1:7" s="81" customFormat="1" ht="24">
      <c r="A322" s="97" t="str">
        <f>Invoice!F60</f>
        <v>8mm multi-crystal ferido glued balls with resin cover and 14g (1.6mm) threading (sold per pcs)</v>
      </c>
      <c r="B322" s="76" t="str">
        <f>Invoice!C60</f>
        <v>MFR8</v>
      </c>
      <c r="C322" s="77">
        <f>Invoice!B60</f>
        <v>10</v>
      </c>
      <c r="D322" s="82">
        <f t="shared" si="14"/>
        <v>2.4075546719681906</v>
      </c>
      <c r="E322" s="82">
        <f t="shared" si="15"/>
        <v>24.075546719681906</v>
      </c>
      <c r="F322" s="83">
        <f>Invoice!G60</f>
        <v>84.77</v>
      </c>
      <c r="G322" s="84">
        <f t="shared" si="16"/>
        <v>847.69999999999993</v>
      </c>
    </row>
    <row r="323" spans="1:7" s="81" customFormat="1" ht="24">
      <c r="A323" s="97" t="str">
        <f>Invoice!F61</f>
        <v>8mm multi-crystal ferido glued balls with resin cover and 14g (1.6mm) threading (sold per pcs)</v>
      </c>
      <c r="B323" s="76" t="str">
        <f>Invoice!C61</f>
        <v>MFR8</v>
      </c>
      <c r="C323" s="77">
        <f>Invoice!B61</f>
        <v>10</v>
      </c>
      <c r="D323" s="82">
        <f t="shared" si="14"/>
        <v>2.4075546719681906</v>
      </c>
      <c r="E323" s="82">
        <f t="shared" si="15"/>
        <v>24.075546719681906</v>
      </c>
      <c r="F323" s="83">
        <f>Invoice!G61</f>
        <v>84.77</v>
      </c>
      <c r="G323" s="84">
        <f t="shared" si="16"/>
        <v>847.69999999999993</v>
      </c>
    </row>
    <row r="324" spans="1:7" s="81" customFormat="1" ht="24">
      <c r="A324" s="97" t="str">
        <f>Invoice!F62</f>
        <v>8mm multi-crystal ferido glued balls with resin cover and 14g (1.6mm) threading (sold per pcs)</v>
      </c>
      <c r="B324" s="76" t="str">
        <f>Invoice!C62</f>
        <v>MFR8</v>
      </c>
      <c r="C324" s="77">
        <f>Invoice!B62</f>
        <v>10</v>
      </c>
      <c r="D324" s="82">
        <f t="shared" si="14"/>
        <v>2.4075546719681906</v>
      </c>
      <c r="E324" s="82">
        <f t="shared" si="15"/>
        <v>24.075546719681906</v>
      </c>
      <c r="F324" s="83">
        <f>Invoice!G62</f>
        <v>84.77</v>
      </c>
      <c r="G324" s="84">
        <f t="shared" si="16"/>
        <v>847.69999999999993</v>
      </c>
    </row>
    <row r="325" spans="1:7" s="81" customFormat="1" ht="24">
      <c r="A325" s="97" t="str">
        <f>Invoice!F63</f>
        <v>8mm multi-crystal ferido glued balls with resin cover and 14g (1.6mm) threading (sold per pcs)</v>
      </c>
      <c r="B325" s="76" t="str">
        <f>Invoice!C63</f>
        <v>MFR8</v>
      </c>
      <c r="C325" s="77">
        <f>Invoice!B63</f>
        <v>10</v>
      </c>
      <c r="D325" s="82">
        <f t="shared" si="14"/>
        <v>2.4075546719681906</v>
      </c>
      <c r="E325" s="82">
        <f t="shared" si="15"/>
        <v>24.075546719681906</v>
      </c>
      <c r="F325" s="83">
        <f>Invoice!G63</f>
        <v>84.77</v>
      </c>
      <c r="G325" s="84">
        <f t="shared" si="16"/>
        <v>847.69999999999993</v>
      </c>
    </row>
    <row r="326" spans="1:7" s="81" customFormat="1">
      <c r="A326" s="97" t="e">
        <f>Invoice!#REF!</f>
        <v>#REF!</v>
      </c>
      <c r="B326" s="76" t="e">
        <f>Invoice!#REF!</f>
        <v>#REF!</v>
      </c>
      <c r="C326" s="77" t="e">
        <f>Invoice!#REF!</f>
        <v>#REF!</v>
      </c>
      <c r="D326" s="82" t="e">
        <f t="shared" si="14"/>
        <v>#REF!</v>
      </c>
      <c r="E326" s="82" t="e">
        <f t="shared" si="15"/>
        <v>#REF!</v>
      </c>
      <c r="F326" s="83" t="e">
        <f>Invoice!#REF!</f>
        <v>#REF!</v>
      </c>
      <c r="G326" s="84" t="e">
        <f t="shared" si="16"/>
        <v>#REF!</v>
      </c>
    </row>
    <row r="327" spans="1:7" s="81" customFormat="1">
      <c r="A327" s="97" t="e">
        <f>Invoice!#REF!</f>
        <v>#REF!</v>
      </c>
      <c r="B327" s="76" t="e">
        <f>Invoice!#REF!</f>
        <v>#REF!</v>
      </c>
      <c r="C327" s="77" t="e">
        <f>Invoice!#REF!</f>
        <v>#REF!</v>
      </c>
      <c r="D327" s="82" t="e">
        <f t="shared" si="14"/>
        <v>#REF!</v>
      </c>
      <c r="E327" s="82" t="e">
        <f t="shared" si="15"/>
        <v>#REF!</v>
      </c>
      <c r="F327" s="83" t="e">
        <f>Invoice!#REF!</f>
        <v>#REF!</v>
      </c>
      <c r="G327" s="84" t="e">
        <f t="shared" si="16"/>
        <v>#REF!</v>
      </c>
    </row>
    <row r="328" spans="1:7" s="81" customFormat="1">
      <c r="A328" s="97" t="e">
        <f>Invoice!#REF!</f>
        <v>#REF!</v>
      </c>
      <c r="B328" s="76" t="e">
        <f>Invoice!#REF!</f>
        <v>#REF!</v>
      </c>
      <c r="C328" s="77" t="e">
        <f>Invoice!#REF!</f>
        <v>#REF!</v>
      </c>
      <c r="D328" s="82" t="e">
        <f t="shared" si="14"/>
        <v>#REF!</v>
      </c>
      <c r="E328" s="82" t="e">
        <f t="shared" si="15"/>
        <v>#REF!</v>
      </c>
      <c r="F328" s="83" t="e">
        <f>Invoice!#REF!</f>
        <v>#REF!</v>
      </c>
      <c r="G328" s="84" t="e">
        <f t="shared" si="16"/>
        <v>#REF!</v>
      </c>
    </row>
    <row r="329" spans="1:7" s="81" customFormat="1">
      <c r="A329" s="97" t="e">
        <f>Invoice!#REF!</f>
        <v>#REF!</v>
      </c>
      <c r="B329" s="76" t="e">
        <f>Invoice!#REF!</f>
        <v>#REF!</v>
      </c>
      <c r="C329" s="77" t="e">
        <f>Invoice!#REF!</f>
        <v>#REF!</v>
      </c>
      <c r="D329" s="82" t="e">
        <f t="shared" si="14"/>
        <v>#REF!</v>
      </c>
      <c r="E329" s="82" t="e">
        <f t="shared" si="15"/>
        <v>#REF!</v>
      </c>
      <c r="F329" s="83" t="e">
        <f>Invoice!#REF!</f>
        <v>#REF!</v>
      </c>
      <c r="G329" s="84" t="e">
        <f t="shared" si="16"/>
        <v>#REF!</v>
      </c>
    </row>
    <row r="330" spans="1:7" s="81" customFormat="1">
      <c r="A330" s="97" t="e">
        <f>Invoice!#REF!</f>
        <v>#REF!</v>
      </c>
      <c r="B330" s="76" t="e">
        <f>Invoice!#REF!</f>
        <v>#REF!</v>
      </c>
      <c r="C330" s="77" t="e">
        <f>Invoice!#REF!</f>
        <v>#REF!</v>
      </c>
      <c r="D330" s="82" t="e">
        <f t="shared" si="14"/>
        <v>#REF!</v>
      </c>
      <c r="E330" s="82" t="e">
        <f t="shared" si="15"/>
        <v>#REF!</v>
      </c>
      <c r="F330" s="83" t="e">
        <f>Invoice!#REF!</f>
        <v>#REF!</v>
      </c>
      <c r="G330" s="84" t="e">
        <f t="shared" si="16"/>
        <v>#REF!</v>
      </c>
    </row>
    <row r="331" spans="1:7" s="81" customFormat="1">
      <c r="A331" s="97" t="e">
        <f>Invoice!#REF!</f>
        <v>#REF!</v>
      </c>
      <c r="B331" s="76" t="e">
        <f>Invoice!#REF!</f>
        <v>#REF!</v>
      </c>
      <c r="C331" s="77" t="e">
        <f>Invoice!#REF!</f>
        <v>#REF!</v>
      </c>
      <c r="D331" s="82" t="e">
        <f t="shared" si="14"/>
        <v>#REF!</v>
      </c>
      <c r="E331" s="82" t="e">
        <f t="shared" si="15"/>
        <v>#REF!</v>
      </c>
      <c r="F331" s="83" t="e">
        <f>Invoice!#REF!</f>
        <v>#REF!</v>
      </c>
      <c r="G331" s="84" t="e">
        <f t="shared" si="16"/>
        <v>#REF!</v>
      </c>
    </row>
    <row r="332" spans="1:7" s="81" customFormat="1">
      <c r="A332" s="97" t="e">
        <f>Invoice!#REF!</f>
        <v>#REF!</v>
      </c>
      <c r="B332" s="76" t="e">
        <f>Invoice!#REF!</f>
        <v>#REF!</v>
      </c>
      <c r="C332" s="77" t="e">
        <f>Invoice!#REF!</f>
        <v>#REF!</v>
      </c>
      <c r="D332" s="82" t="e">
        <f t="shared" si="14"/>
        <v>#REF!</v>
      </c>
      <c r="E332" s="82" t="e">
        <f t="shared" si="15"/>
        <v>#REF!</v>
      </c>
      <c r="F332" s="83" t="e">
        <f>Invoice!#REF!</f>
        <v>#REF!</v>
      </c>
      <c r="G332" s="84" t="e">
        <f t="shared" si="16"/>
        <v>#REF!</v>
      </c>
    </row>
    <row r="333" spans="1:7" s="81" customFormat="1">
      <c r="A333" s="97" t="e">
        <f>Invoice!#REF!</f>
        <v>#REF!</v>
      </c>
      <c r="B333" s="76" t="e">
        <f>Invoice!#REF!</f>
        <v>#REF!</v>
      </c>
      <c r="C333" s="77" t="e">
        <f>Invoice!#REF!</f>
        <v>#REF!</v>
      </c>
      <c r="D333" s="82" t="e">
        <f t="shared" si="14"/>
        <v>#REF!</v>
      </c>
      <c r="E333" s="82" t="e">
        <f t="shared" si="15"/>
        <v>#REF!</v>
      </c>
      <c r="F333" s="83" t="e">
        <f>Invoice!#REF!</f>
        <v>#REF!</v>
      </c>
      <c r="G333" s="84" t="e">
        <f t="shared" si="16"/>
        <v>#REF!</v>
      </c>
    </row>
    <row r="334" spans="1:7" s="81" customFormat="1">
      <c r="A334" s="97" t="e">
        <f>Invoice!#REF!</f>
        <v>#REF!</v>
      </c>
      <c r="B334" s="76" t="e">
        <f>Invoice!#REF!</f>
        <v>#REF!</v>
      </c>
      <c r="C334" s="77" t="e">
        <f>Invoice!#REF!</f>
        <v>#REF!</v>
      </c>
      <c r="D334" s="82" t="e">
        <f t="shared" si="14"/>
        <v>#REF!</v>
      </c>
      <c r="E334" s="82" t="e">
        <f t="shared" si="15"/>
        <v>#REF!</v>
      </c>
      <c r="F334" s="83" t="e">
        <f>Invoice!#REF!</f>
        <v>#REF!</v>
      </c>
      <c r="G334" s="84" t="e">
        <f t="shared" si="16"/>
        <v>#REF!</v>
      </c>
    </row>
    <row r="335" spans="1:7" s="81" customFormat="1">
      <c r="A335" s="97" t="e">
        <f>Invoice!#REF!</f>
        <v>#REF!</v>
      </c>
      <c r="B335" s="76" t="e">
        <f>Invoice!#REF!</f>
        <v>#REF!</v>
      </c>
      <c r="C335" s="77" t="e">
        <f>Invoice!#REF!</f>
        <v>#REF!</v>
      </c>
      <c r="D335" s="82" t="e">
        <f t="shared" si="14"/>
        <v>#REF!</v>
      </c>
      <c r="E335" s="82" t="e">
        <f t="shared" si="15"/>
        <v>#REF!</v>
      </c>
      <c r="F335" s="83" t="e">
        <f>Invoice!#REF!</f>
        <v>#REF!</v>
      </c>
      <c r="G335" s="84" t="e">
        <f t="shared" si="16"/>
        <v>#REF!</v>
      </c>
    </row>
    <row r="336" spans="1:7" s="81" customFormat="1">
      <c r="A336" s="97" t="e">
        <f>Invoice!#REF!</f>
        <v>#REF!</v>
      </c>
      <c r="B336" s="76" t="e">
        <f>Invoice!#REF!</f>
        <v>#REF!</v>
      </c>
      <c r="C336" s="77" t="e">
        <f>Invoice!#REF!</f>
        <v>#REF!</v>
      </c>
      <c r="D336" s="82" t="e">
        <f t="shared" si="14"/>
        <v>#REF!</v>
      </c>
      <c r="E336" s="82" t="e">
        <f t="shared" si="15"/>
        <v>#REF!</v>
      </c>
      <c r="F336" s="83" t="e">
        <f>Invoice!#REF!</f>
        <v>#REF!</v>
      </c>
      <c r="G336" s="84" t="e">
        <f t="shared" si="16"/>
        <v>#REF!</v>
      </c>
    </row>
    <row r="337" spans="1:7" s="81" customFormat="1">
      <c r="A337" s="97" t="e">
        <f>Invoice!#REF!</f>
        <v>#REF!</v>
      </c>
      <c r="B337" s="76" t="e">
        <f>Invoice!#REF!</f>
        <v>#REF!</v>
      </c>
      <c r="C337" s="77" t="e">
        <f>Invoice!#REF!</f>
        <v>#REF!</v>
      </c>
      <c r="D337" s="82" t="e">
        <f t="shared" si="14"/>
        <v>#REF!</v>
      </c>
      <c r="E337" s="82" t="e">
        <f t="shared" si="15"/>
        <v>#REF!</v>
      </c>
      <c r="F337" s="83" t="e">
        <f>Invoice!#REF!</f>
        <v>#REF!</v>
      </c>
      <c r="G337" s="84" t="e">
        <f t="shared" si="16"/>
        <v>#REF!</v>
      </c>
    </row>
    <row r="338" spans="1:7" s="81" customFormat="1">
      <c r="A338" s="97" t="e">
        <f>Invoice!#REF!</f>
        <v>#REF!</v>
      </c>
      <c r="B338" s="76" t="e">
        <f>Invoice!#REF!</f>
        <v>#REF!</v>
      </c>
      <c r="C338" s="77" t="e">
        <f>Invoice!#REF!</f>
        <v>#REF!</v>
      </c>
      <c r="D338" s="82" t="e">
        <f t="shared" si="14"/>
        <v>#REF!</v>
      </c>
      <c r="E338" s="82" t="e">
        <f t="shared" si="15"/>
        <v>#REF!</v>
      </c>
      <c r="F338" s="83" t="e">
        <f>Invoice!#REF!</f>
        <v>#REF!</v>
      </c>
      <c r="G338" s="84" t="e">
        <f t="shared" si="16"/>
        <v>#REF!</v>
      </c>
    </row>
    <row r="339" spans="1:7" s="81" customFormat="1">
      <c r="A339" s="97" t="e">
        <f>Invoice!#REF!</f>
        <v>#REF!</v>
      </c>
      <c r="B339" s="76" t="e">
        <f>Invoice!#REF!</f>
        <v>#REF!</v>
      </c>
      <c r="C339" s="77" t="e">
        <f>Invoice!#REF!</f>
        <v>#REF!</v>
      </c>
      <c r="D339" s="82" t="e">
        <f t="shared" si="14"/>
        <v>#REF!</v>
      </c>
      <c r="E339" s="82" t="e">
        <f t="shared" si="15"/>
        <v>#REF!</v>
      </c>
      <c r="F339" s="83" t="e">
        <f>Invoice!#REF!</f>
        <v>#REF!</v>
      </c>
      <c r="G339" s="84" t="e">
        <f t="shared" si="16"/>
        <v>#REF!</v>
      </c>
    </row>
    <row r="340" spans="1:7" s="81" customFormat="1">
      <c r="A340" s="97" t="e">
        <f>Invoice!#REF!</f>
        <v>#REF!</v>
      </c>
      <c r="B340" s="76" t="e">
        <f>Invoice!#REF!</f>
        <v>#REF!</v>
      </c>
      <c r="C340" s="77" t="e">
        <f>Invoice!#REF!</f>
        <v>#REF!</v>
      </c>
      <c r="D340" s="82" t="e">
        <f t="shared" si="14"/>
        <v>#REF!</v>
      </c>
      <c r="E340" s="82" t="e">
        <f t="shared" si="15"/>
        <v>#REF!</v>
      </c>
      <c r="F340" s="83" t="e">
        <f>Invoice!#REF!</f>
        <v>#REF!</v>
      </c>
      <c r="G340" s="84" t="e">
        <f t="shared" si="16"/>
        <v>#REF!</v>
      </c>
    </row>
    <row r="341" spans="1:7" s="81" customFormat="1">
      <c r="A341" s="97" t="e">
        <f>Invoice!#REF!</f>
        <v>#REF!</v>
      </c>
      <c r="B341" s="76" t="e">
        <f>Invoice!#REF!</f>
        <v>#REF!</v>
      </c>
      <c r="C341" s="77" t="e">
        <f>Invoice!#REF!</f>
        <v>#REF!</v>
      </c>
      <c r="D341" s="82" t="e">
        <f t="shared" si="14"/>
        <v>#REF!</v>
      </c>
      <c r="E341" s="82" t="e">
        <f t="shared" si="15"/>
        <v>#REF!</v>
      </c>
      <c r="F341" s="83" t="e">
        <f>Invoice!#REF!</f>
        <v>#REF!</v>
      </c>
      <c r="G341" s="84" t="e">
        <f t="shared" si="16"/>
        <v>#REF!</v>
      </c>
    </row>
    <row r="342" spans="1:7" s="81" customFormat="1" ht="24">
      <c r="A342" s="97" t="str">
        <f>Invoice!F64</f>
        <v>8mm multi-crystal ferido glued balls with resin cover and 14g (1.6mm) threading (sold per pcs)</v>
      </c>
      <c r="B342" s="76" t="str">
        <f>Invoice!C64</f>
        <v>MFR8</v>
      </c>
      <c r="C342" s="77">
        <f>Invoice!B64</f>
        <v>10</v>
      </c>
      <c r="D342" s="82">
        <f t="shared" si="14"/>
        <v>2.4075546719681906</v>
      </c>
      <c r="E342" s="82">
        <f t="shared" si="15"/>
        <v>24.075546719681906</v>
      </c>
      <c r="F342" s="83">
        <f>Invoice!G64</f>
        <v>84.77</v>
      </c>
      <c r="G342" s="84">
        <f t="shared" si="16"/>
        <v>847.69999999999993</v>
      </c>
    </row>
    <row r="343" spans="1:7" s="81" customFormat="1">
      <c r="A343" s="97" t="e">
        <f>Invoice!#REF!</f>
        <v>#REF!</v>
      </c>
      <c r="B343" s="76" t="e">
        <f>Invoice!#REF!</f>
        <v>#REF!</v>
      </c>
      <c r="C343" s="77" t="e">
        <f>Invoice!#REF!</f>
        <v>#REF!</v>
      </c>
      <c r="D343" s="82" t="e">
        <f t="shared" si="14"/>
        <v>#REF!</v>
      </c>
      <c r="E343" s="82" t="e">
        <f t="shared" si="15"/>
        <v>#REF!</v>
      </c>
      <c r="F343" s="83" t="e">
        <f>Invoice!#REF!</f>
        <v>#REF!</v>
      </c>
      <c r="G343" s="84" t="e">
        <f t="shared" si="16"/>
        <v>#REF!</v>
      </c>
    </row>
    <row r="344" spans="1:7" s="81" customFormat="1">
      <c r="A344" s="97" t="e">
        <f>Invoice!#REF!</f>
        <v>#REF!</v>
      </c>
      <c r="B344" s="76" t="e">
        <f>Invoice!#REF!</f>
        <v>#REF!</v>
      </c>
      <c r="C344" s="77" t="e">
        <f>Invoice!#REF!</f>
        <v>#REF!</v>
      </c>
      <c r="D344" s="82" t="e">
        <f t="shared" si="14"/>
        <v>#REF!</v>
      </c>
      <c r="E344" s="82" t="e">
        <f t="shared" si="15"/>
        <v>#REF!</v>
      </c>
      <c r="F344" s="83" t="e">
        <f>Invoice!#REF!</f>
        <v>#REF!</v>
      </c>
      <c r="G344" s="84" t="e">
        <f t="shared" si="16"/>
        <v>#REF!</v>
      </c>
    </row>
    <row r="345" spans="1:7" s="81" customFormat="1">
      <c r="A345" s="97" t="e">
        <f>Invoice!#REF!</f>
        <v>#REF!</v>
      </c>
      <c r="B345" s="76" t="e">
        <f>Invoice!#REF!</f>
        <v>#REF!</v>
      </c>
      <c r="C345" s="77" t="e">
        <f>Invoice!#REF!</f>
        <v>#REF!</v>
      </c>
      <c r="D345" s="82" t="e">
        <f t="shared" si="14"/>
        <v>#REF!</v>
      </c>
      <c r="E345" s="82" t="e">
        <f t="shared" si="15"/>
        <v>#REF!</v>
      </c>
      <c r="F345" s="83" t="e">
        <f>Invoice!#REF!</f>
        <v>#REF!</v>
      </c>
      <c r="G345" s="84" t="e">
        <f t="shared" si="16"/>
        <v>#REF!</v>
      </c>
    </row>
    <row r="346" spans="1:7" s="81" customFormat="1" ht="24">
      <c r="A346" s="97" t="str">
        <f>Invoice!F65</f>
        <v>8mm multi-crystal ferido glued balls with resin cover and 14g (1.6mm) threading (sold per pcs)</v>
      </c>
      <c r="B346" s="76" t="str">
        <f>Invoice!C65</f>
        <v>MFR8</v>
      </c>
      <c r="C346" s="77">
        <f>Invoice!B65</f>
        <v>10</v>
      </c>
      <c r="D346" s="82">
        <f t="shared" si="14"/>
        <v>2.4075546719681906</v>
      </c>
      <c r="E346" s="82">
        <f t="shared" si="15"/>
        <v>24.075546719681906</v>
      </c>
      <c r="F346" s="83">
        <f>Invoice!G65</f>
        <v>84.77</v>
      </c>
      <c r="G346" s="84">
        <f t="shared" si="16"/>
        <v>847.69999999999993</v>
      </c>
    </row>
    <row r="347" spans="1:7" s="81" customFormat="1" ht="24">
      <c r="A347" s="97" t="str">
        <f>Invoice!F66</f>
        <v>8mm multi-crystal ferido glued balls with resin cover and 14g (1.6mm) threading (sold per pcs)</v>
      </c>
      <c r="B347" s="76" t="str">
        <f>Invoice!C66</f>
        <v>MFR8</v>
      </c>
      <c r="C347" s="77">
        <f>Invoice!B66</f>
        <v>10</v>
      </c>
      <c r="D347" s="82">
        <f t="shared" si="14"/>
        <v>2.4075546719681906</v>
      </c>
      <c r="E347" s="82">
        <f t="shared" si="15"/>
        <v>24.075546719681906</v>
      </c>
      <c r="F347" s="83">
        <f>Invoice!G66</f>
        <v>84.77</v>
      </c>
      <c r="G347" s="84">
        <f t="shared" si="16"/>
        <v>847.69999999999993</v>
      </c>
    </row>
    <row r="348" spans="1:7" s="81" customFormat="1">
      <c r="A348" s="97" t="e">
        <f>Invoice!#REF!</f>
        <v>#REF!</v>
      </c>
      <c r="B348" s="76" t="e">
        <f>Invoice!#REF!</f>
        <v>#REF!</v>
      </c>
      <c r="C348" s="77" t="e">
        <f>Invoice!#REF!</f>
        <v>#REF!</v>
      </c>
      <c r="D348" s="82" t="e">
        <f t="shared" si="14"/>
        <v>#REF!</v>
      </c>
      <c r="E348" s="82" t="e">
        <f t="shared" si="15"/>
        <v>#REF!</v>
      </c>
      <c r="F348" s="83" t="e">
        <f>Invoice!#REF!</f>
        <v>#REF!</v>
      </c>
      <c r="G348" s="84" t="e">
        <f t="shared" si="16"/>
        <v>#REF!</v>
      </c>
    </row>
    <row r="349" spans="1:7" s="81" customFormat="1" ht="24">
      <c r="A349" s="97" t="str">
        <f>Invoice!F67</f>
        <v>8mm multi-crystal ferido glued balls with resin cover and 14g (1.6mm) threading (sold per pcs)</v>
      </c>
      <c r="B349" s="76" t="str">
        <f>Invoice!C67</f>
        <v>MFR8</v>
      </c>
      <c r="C349" s="77">
        <f>Invoice!B67</f>
        <v>15</v>
      </c>
      <c r="D349" s="82">
        <f t="shared" si="14"/>
        <v>2.4075546719681906</v>
      </c>
      <c r="E349" s="82">
        <f t="shared" si="15"/>
        <v>36.113320079522857</v>
      </c>
      <c r="F349" s="83">
        <f>Invoice!G67</f>
        <v>84.77</v>
      </c>
      <c r="G349" s="84">
        <f t="shared" si="16"/>
        <v>1271.55</v>
      </c>
    </row>
    <row r="350" spans="1:7" s="81" customFormat="1">
      <c r="A350" s="97" t="e">
        <f>Invoice!#REF!</f>
        <v>#REF!</v>
      </c>
      <c r="B350" s="76" t="e">
        <f>Invoice!#REF!</f>
        <v>#REF!</v>
      </c>
      <c r="C350" s="77" t="e">
        <f>Invoice!#REF!</f>
        <v>#REF!</v>
      </c>
      <c r="D350" s="82" t="e">
        <f t="shared" si="14"/>
        <v>#REF!</v>
      </c>
      <c r="E350" s="82" t="e">
        <f t="shared" si="15"/>
        <v>#REF!</v>
      </c>
      <c r="F350" s="83" t="e">
        <f>Invoice!#REF!</f>
        <v>#REF!</v>
      </c>
      <c r="G350" s="84" t="e">
        <f t="shared" si="16"/>
        <v>#REF!</v>
      </c>
    </row>
    <row r="351" spans="1:7" s="81" customFormat="1">
      <c r="A351" s="97" t="e">
        <f>Invoice!#REF!</f>
        <v>#REF!</v>
      </c>
      <c r="B351" s="76" t="e">
        <f>Invoice!#REF!</f>
        <v>#REF!</v>
      </c>
      <c r="C351" s="77" t="e">
        <f>Invoice!#REF!</f>
        <v>#REF!</v>
      </c>
      <c r="D351" s="82" t="e">
        <f t="shared" si="14"/>
        <v>#REF!</v>
      </c>
      <c r="E351" s="82" t="e">
        <f t="shared" si="15"/>
        <v>#REF!</v>
      </c>
      <c r="F351" s="83" t="e">
        <f>Invoice!#REF!</f>
        <v>#REF!</v>
      </c>
      <c r="G351" s="84" t="e">
        <f t="shared" si="16"/>
        <v>#REF!</v>
      </c>
    </row>
    <row r="352" spans="1:7" s="81" customFormat="1">
      <c r="A352" s="97" t="e">
        <f>Invoice!#REF!</f>
        <v>#REF!</v>
      </c>
      <c r="B352" s="76" t="e">
        <f>Invoice!#REF!</f>
        <v>#REF!</v>
      </c>
      <c r="C352" s="77" t="e">
        <f>Invoice!#REF!</f>
        <v>#REF!</v>
      </c>
      <c r="D352" s="82" t="e">
        <f t="shared" si="14"/>
        <v>#REF!</v>
      </c>
      <c r="E352" s="82" t="e">
        <f t="shared" si="15"/>
        <v>#REF!</v>
      </c>
      <c r="F352" s="83" t="e">
        <f>Invoice!#REF!</f>
        <v>#REF!</v>
      </c>
      <c r="G352" s="84" t="e">
        <f t="shared" si="16"/>
        <v>#REF!</v>
      </c>
    </row>
    <row r="353" spans="1:7" s="81" customFormat="1">
      <c r="A353" s="97" t="e">
        <f>Invoice!#REF!</f>
        <v>#REF!</v>
      </c>
      <c r="B353" s="76" t="e">
        <f>Invoice!#REF!</f>
        <v>#REF!</v>
      </c>
      <c r="C353" s="77" t="e">
        <f>Invoice!#REF!</f>
        <v>#REF!</v>
      </c>
      <c r="D353" s="82" t="e">
        <f t="shared" si="14"/>
        <v>#REF!</v>
      </c>
      <c r="E353" s="82" t="e">
        <f t="shared" si="15"/>
        <v>#REF!</v>
      </c>
      <c r="F353" s="83" t="e">
        <f>Invoice!#REF!</f>
        <v>#REF!</v>
      </c>
      <c r="G353" s="84" t="e">
        <f t="shared" si="16"/>
        <v>#REF!</v>
      </c>
    </row>
    <row r="354" spans="1:7" s="81" customFormat="1" ht="24">
      <c r="A354" s="97" t="str">
        <f>Invoice!F68</f>
        <v>8mm multi-crystal ferido glued balls with resin cover and 14g (1.6mm) threading (sold per pcs)</v>
      </c>
      <c r="B354" s="76" t="str">
        <f>Invoice!C68</f>
        <v>MFR8</v>
      </c>
      <c r="C354" s="77">
        <f>Invoice!B68</f>
        <v>10</v>
      </c>
      <c r="D354" s="82">
        <f t="shared" si="14"/>
        <v>2.4075546719681906</v>
      </c>
      <c r="E354" s="82">
        <f t="shared" si="15"/>
        <v>24.075546719681906</v>
      </c>
      <c r="F354" s="83">
        <f>Invoice!G68</f>
        <v>84.77</v>
      </c>
      <c r="G354" s="84">
        <f t="shared" si="16"/>
        <v>847.69999999999993</v>
      </c>
    </row>
    <row r="355" spans="1:7" s="81" customFormat="1">
      <c r="A355" s="97" t="e">
        <f>Invoice!#REF!</f>
        <v>#REF!</v>
      </c>
      <c r="B355" s="76" t="e">
        <f>Invoice!#REF!</f>
        <v>#REF!</v>
      </c>
      <c r="C355" s="77" t="e">
        <f>Invoice!#REF!</f>
        <v>#REF!</v>
      </c>
      <c r="D355" s="82" t="e">
        <f t="shared" si="14"/>
        <v>#REF!</v>
      </c>
      <c r="E355" s="82" t="e">
        <f t="shared" si="15"/>
        <v>#REF!</v>
      </c>
      <c r="F355" s="83" t="e">
        <f>Invoice!#REF!</f>
        <v>#REF!</v>
      </c>
      <c r="G355" s="84" t="e">
        <f t="shared" si="16"/>
        <v>#REF!</v>
      </c>
    </row>
    <row r="356" spans="1:7" s="81" customFormat="1">
      <c r="A356" s="97" t="e">
        <f>Invoice!#REF!</f>
        <v>#REF!</v>
      </c>
      <c r="B356" s="76" t="e">
        <f>Invoice!#REF!</f>
        <v>#REF!</v>
      </c>
      <c r="C356" s="77" t="e">
        <f>Invoice!#REF!</f>
        <v>#REF!</v>
      </c>
      <c r="D356" s="82" t="e">
        <f t="shared" si="14"/>
        <v>#REF!</v>
      </c>
      <c r="E356" s="82" t="e">
        <f t="shared" si="15"/>
        <v>#REF!</v>
      </c>
      <c r="F356" s="83" t="e">
        <f>Invoice!#REF!</f>
        <v>#REF!</v>
      </c>
      <c r="G356" s="84" t="e">
        <f t="shared" si="16"/>
        <v>#REF!</v>
      </c>
    </row>
    <row r="357" spans="1:7" s="81" customFormat="1">
      <c r="A357" s="97" t="e">
        <f>Invoice!#REF!</f>
        <v>#REF!</v>
      </c>
      <c r="B357" s="76" t="e">
        <f>Invoice!#REF!</f>
        <v>#REF!</v>
      </c>
      <c r="C357" s="77" t="e">
        <f>Invoice!#REF!</f>
        <v>#REF!</v>
      </c>
      <c r="D357" s="82" t="e">
        <f t="shared" si="14"/>
        <v>#REF!</v>
      </c>
      <c r="E357" s="82" t="e">
        <f t="shared" si="15"/>
        <v>#REF!</v>
      </c>
      <c r="F357" s="83" t="e">
        <f>Invoice!#REF!</f>
        <v>#REF!</v>
      </c>
      <c r="G357" s="84" t="e">
        <f t="shared" si="16"/>
        <v>#REF!</v>
      </c>
    </row>
    <row r="358" spans="1:7" s="81" customFormat="1">
      <c r="A358" s="97" t="e">
        <f>Invoice!#REF!</f>
        <v>#REF!</v>
      </c>
      <c r="B358" s="76" t="e">
        <f>Invoice!#REF!</f>
        <v>#REF!</v>
      </c>
      <c r="C358" s="77" t="e">
        <f>Invoice!#REF!</f>
        <v>#REF!</v>
      </c>
      <c r="D358" s="82" t="e">
        <f t="shared" si="14"/>
        <v>#REF!</v>
      </c>
      <c r="E358" s="82" t="e">
        <f t="shared" si="15"/>
        <v>#REF!</v>
      </c>
      <c r="F358" s="83" t="e">
        <f>Invoice!#REF!</f>
        <v>#REF!</v>
      </c>
      <c r="G358" s="84" t="e">
        <f t="shared" si="16"/>
        <v>#REF!</v>
      </c>
    </row>
    <row r="359" spans="1:7" s="81" customFormat="1">
      <c r="A359" s="97" t="e">
        <f>Invoice!#REF!</f>
        <v>#REF!</v>
      </c>
      <c r="B359" s="76" t="e">
        <f>Invoice!#REF!</f>
        <v>#REF!</v>
      </c>
      <c r="C359" s="77" t="e">
        <f>Invoice!#REF!</f>
        <v>#REF!</v>
      </c>
      <c r="D359" s="82" t="e">
        <f t="shared" si="14"/>
        <v>#REF!</v>
      </c>
      <c r="E359" s="82" t="e">
        <f t="shared" si="15"/>
        <v>#REF!</v>
      </c>
      <c r="F359" s="83" t="e">
        <f>Invoice!#REF!</f>
        <v>#REF!</v>
      </c>
      <c r="G359" s="84" t="e">
        <f t="shared" si="16"/>
        <v>#REF!</v>
      </c>
    </row>
    <row r="360" spans="1:7" s="81" customFormat="1">
      <c r="A360" s="97" t="e">
        <f>Invoice!#REF!</f>
        <v>#REF!</v>
      </c>
      <c r="B360" s="76" t="e">
        <f>Invoice!#REF!</f>
        <v>#REF!</v>
      </c>
      <c r="C360" s="77" t="e">
        <f>Invoice!#REF!</f>
        <v>#REF!</v>
      </c>
      <c r="D360" s="82" t="e">
        <f t="shared" si="14"/>
        <v>#REF!</v>
      </c>
      <c r="E360" s="82" t="e">
        <f t="shared" si="15"/>
        <v>#REF!</v>
      </c>
      <c r="F360" s="83" t="e">
        <f>Invoice!#REF!</f>
        <v>#REF!</v>
      </c>
      <c r="G360" s="84" t="e">
        <f t="shared" si="16"/>
        <v>#REF!</v>
      </c>
    </row>
    <row r="361" spans="1:7" s="81" customFormat="1">
      <c r="A361" s="97" t="e">
        <f>Invoice!#REF!</f>
        <v>#REF!</v>
      </c>
      <c r="B361" s="76" t="e">
        <f>Invoice!#REF!</f>
        <v>#REF!</v>
      </c>
      <c r="C361" s="77" t="e">
        <f>Invoice!#REF!</f>
        <v>#REF!</v>
      </c>
      <c r="D361" s="82" t="e">
        <f t="shared" si="14"/>
        <v>#REF!</v>
      </c>
      <c r="E361" s="82" t="e">
        <f t="shared" si="15"/>
        <v>#REF!</v>
      </c>
      <c r="F361" s="83" t="e">
        <f>Invoice!#REF!</f>
        <v>#REF!</v>
      </c>
      <c r="G361" s="84" t="e">
        <f t="shared" si="16"/>
        <v>#REF!</v>
      </c>
    </row>
    <row r="362" spans="1:7" s="81" customFormat="1" ht="24">
      <c r="A362" s="97" t="str">
        <f>Invoice!F69</f>
        <v>8mm multi-crystal ferido glued balls with resin cover and 14g (1.6mm) threading (sold per pcs)</v>
      </c>
      <c r="B362" s="76" t="str">
        <f>Invoice!C69</f>
        <v>MFR8</v>
      </c>
      <c r="C362" s="77">
        <f>Invoice!B69</f>
        <v>15</v>
      </c>
      <c r="D362" s="82">
        <f t="shared" si="14"/>
        <v>2.4075546719681906</v>
      </c>
      <c r="E362" s="82">
        <f t="shared" si="15"/>
        <v>36.113320079522857</v>
      </c>
      <c r="F362" s="83">
        <f>Invoice!G69</f>
        <v>84.77</v>
      </c>
      <c r="G362" s="84">
        <f t="shared" si="16"/>
        <v>1271.55</v>
      </c>
    </row>
    <row r="363" spans="1:7" s="81" customFormat="1" ht="24">
      <c r="A363" s="97" t="str">
        <f>Invoice!F70</f>
        <v>Flexible acrylic banana belly ring with acrylic solid balls - 14g, 3/8", 5 &amp; 8mm balls</v>
      </c>
      <c r="B363" s="76" t="str">
        <f>Invoice!C70</f>
        <v>ABNSA</v>
      </c>
      <c r="C363" s="77">
        <f>Invoice!B70</f>
        <v>10</v>
      </c>
      <c r="D363" s="82">
        <f t="shared" si="14"/>
        <v>0.1709741550695825</v>
      </c>
      <c r="E363" s="82">
        <f t="shared" si="15"/>
        <v>1.7097415506958249</v>
      </c>
      <c r="F363" s="83">
        <f>Invoice!G70</f>
        <v>6.02</v>
      </c>
      <c r="G363" s="84">
        <f t="shared" si="16"/>
        <v>60.199999999999996</v>
      </c>
    </row>
    <row r="364" spans="1:7" s="81" customFormat="1" ht="24">
      <c r="A364" s="97" t="str">
        <f>Invoice!F71</f>
        <v>Flexible acrylic banana belly ring with acrylic solid balls - 14g, 3/8", 5 &amp; 8mm balls</v>
      </c>
      <c r="B364" s="76" t="str">
        <f>Invoice!C71</f>
        <v>ABNSA</v>
      </c>
      <c r="C364" s="77">
        <f>Invoice!B71</f>
        <v>0</v>
      </c>
      <c r="D364" s="82">
        <f t="shared" si="14"/>
        <v>0.1709741550695825</v>
      </c>
      <c r="E364" s="82">
        <f t="shared" si="15"/>
        <v>0</v>
      </c>
      <c r="F364" s="83">
        <f>Invoice!G71</f>
        <v>6.02</v>
      </c>
      <c r="G364" s="84">
        <f t="shared" si="16"/>
        <v>0</v>
      </c>
    </row>
    <row r="365" spans="1:7" s="81" customFormat="1">
      <c r="A365" s="97" t="str">
        <f>Invoice!F72</f>
        <v>5mm synthetic opal ball with 16g (1.2mm) threading</v>
      </c>
      <c r="B365" s="76" t="str">
        <f>Invoice!C72</f>
        <v>OPI5S</v>
      </c>
      <c r="C365" s="77">
        <f>Invoice!B72</f>
        <v>10</v>
      </c>
      <c r="D365" s="82">
        <f t="shared" si="14"/>
        <v>3.9111047997727919</v>
      </c>
      <c r="E365" s="82">
        <f t="shared" si="15"/>
        <v>39.111047997727923</v>
      </c>
      <c r="F365" s="83">
        <f>Invoice!G72</f>
        <v>137.71</v>
      </c>
      <c r="G365" s="84">
        <f t="shared" si="16"/>
        <v>1377.1000000000001</v>
      </c>
    </row>
    <row r="366" spans="1:7" s="81" customFormat="1">
      <c r="A366" s="97" t="str">
        <f>Invoice!F73</f>
        <v>5mm synthetic opal ball with 14g (1.6mm) threading</v>
      </c>
      <c r="B366" s="76" t="str">
        <f>Invoice!C73</f>
        <v>OPI5</v>
      </c>
      <c r="C366" s="77">
        <f>Invoice!B73</f>
        <v>10</v>
      </c>
      <c r="D366" s="82">
        <f t="shared" si="14"/>
        <v>3.9111047997727919</v>
      </c>
      <c r="E366" s="82">
        <f t="shared" si="15"/>
        <v>39.111047997727923</v>
      </c>
      <c r="F366" s="83">
        <f>Invoice!G73</f>
        <v>137.71</v>
      </c>
      <c r="G366" s="84">
        <f t="shared" si="16"/>
        <v>1377.1000000000001</v>
      </c>
    </row>
    <row r="367" spans="1:7" s="81" customFormat="1">
      <c r="A367" s="97" t="str">
        <f>Invoice!F74</f>
        <v>5mm synthetic opal ball with 14g (1.6mm) threading</v>
      </c>
      <c r="B367" s="76" t="str">
        <f>Invoice!C74</f>
        <v>OPI5</v>
      </c>
      <c r="C367" s="77">
        <f>Invoice!B74</f>
        <v>10</v>
      </c>
      <c r="D367" s="82">
        <f t="shared" si="14"/>
        <v>3.9111047997727919</v>
      </c>
      <c r="E367" s="82">
        <f t="shared" si="15"/>
        <v>39.111047997727923</v>
      </c>
      <c r="F367" s="83">
        <f>Invoice!G74</f>
        <v>137.71</v>
      </c>
      <c r="G367" s="84">
        <f t="shared" si="16"/>
        <v>1377.1000000000001</v>
      </c>
    </row>
    <row r="368" spans="1:7" s="81" customFormat="1" ht="36">
      <c r="A368" s="97" t="str">
        <f>Invoice!F75</f>
        <v>Surgical steel belly banana, 14g (1.6mm) with an 8mm bezel set jewel ball and a dangling lizard studded with ferido glued crystals - length 3/8" (10mm)</v>
      </c>
      <c r="B368" s="76" t="str">
        <f>Invoice!C75</f>
        <v>MCD537</v>
      </c>
      <c r="C368" s="77">
        <f>Invoice!B75</f>
        <v>0</v>
      </c>
      <c r="D368" s="82">
        <f t="shared" si="14"/>
        <v>1.2468048849758591</v>
      </c>
      <c r="E368" s="82">
        <f t="shared" si="15"/>
        <v>0</v>
      </c>
      <c r="F368" s="83">
        <f>Invoice!G75</f>
        <v>43.9</v>
      </c>
      <c r="G368" s="84">
        <f t="shared" si="16"/>
        <v>0</v>
      </c>
    </row>
    <row r="369" spans="1:7" s="81" customFormat="1" ht="36">
      <c r="A369" s="97" t="str">
        <f>Invoice!F76</f>
        <v>Surgical steel belly banana, 14g (1.6mm) with an 8mm bezel set jewel ball and a dangling lizard studded with ferido glued crystals - length 3/8" (10mm)</v>
      </c>
      <c r="B369" s="76" t="str">
        <f>Invoice!C76</f>
        <v>MCD537</v>
      </c>
      <c r="C369" s="77">
        <f>Invoice!B76</f>
        <v>5</v>
      </c>
      <c r="D369" s="82">
        <f t="shared" si="14"/>
        <v>1.2468048849758591</v>
      </c>
      <c r="E369" s="82">
        <f t="shared" si="15"/>
        <v>6.2340244248792951</v>
      </c>
      <c r="F369" s="83">
        <f>Invoice!G76</f>
        <v>43.9</v>
      </c>
      <c r="G369" s="84">
        <f t="shared" si="16"/>
        <v>219.5</v>
      </c>
    </row>
    <row r="370" spans="1:7" s="81" customFormat="1" ht="36">
      <c r="A370" s="97" t="str">
        <f>Invoice!F77</f>
        <v>Surgical steel belly banana, 14g (1.6mm) with an 8mm bezel set jewel ball and a dangling lizard studded with ferido glued crystals - length 3/8" (10mm)</v>
      </c>
      <c r="B370" s="76" t="str">
        <f>Invoice!C77</f>
        <v>MCD537</v>
      </c>
      <c r="C370" s="77">
        <f>Invoice!B77</f>
        <v>0</v>
      </c>
      <c r="D370" s="82">
        <f t="shared" si="14"/>
        <v>1.2468048849758591</v>
      </c>
      <c r="E370" s="82">
        <f t="shared" si="15"/>
        <v>0</v>
      </c>
      <c r="F370" s="83">
        <f>Invoice!G77</f>
        <v>43.9</v>
      </c>
      <c r="G370" s="84">
        <f t="shared" si="16"/>
        <v>0</v>
      </c>
    </row>
    <row r="371" spans="1:7" s="81" customFormat="1" ht="25.5">
      <c r="A371" s="97" t="str">
        <f>Invoice!F78</f>
        <v>Surgical steel belly banana, 18g (1mm) with 5mm and a 10mm multi-crystal ferido glued lower ball with resin cover</v>
      </c>
      <c r="B371" s="76" t="str">
        <f>Invoice!C78</f>
        <v>BN18FR105</v>
      </c>
      <c r="C371" s="77">
        <f>Invoice!B78</f>
        <v>10</v>
      </c>
      <c r="D371" s="82">
        <f t="shared" si="14"/>
        <v>6.0221527975007101</v>
      </c>
      <c r="E371" s="82">
        <f t="shared" si="15"/>
        <v>60.221527975007099</v>
      </c>
      <c r="F371" s="83">
        <f>Invoice!G78</f>
        <v>212.04</v>
      </c>
      <c r="G371" s="84">
        <f t="shared" si="16"/>
        <v>2120.4</v>
      </c>
    </row>
    <row r="372" spans="1:7" s="81" customFormat="1" ht="25.5">
      <c r="A372" s="97" t="str">
        <f>Invoice!F79</f>
        <v>Surgical steel belly banana, 18g (1mm) with 5mm and a 10mm multi-crystal ferido glued lower ball with resin cover</v>
      </c>
      <c r="B372" s="76" t="str">
        <f>Invoice!C79</f>
        <v>BN18FR105</v>
      </c>
      <c r="C372" s="77">
        <f>Invoice!B79</f>
        <v>10</v>
      </c>
      <c r="D372" s="82">
        <f t="shared" si="14"/>
        <v>6.0221527975007101</v>
      </c>
      <c r="E372" s="82">
        <f t="shared" si="15"/>
        <v>60.221527975007099</v>
      </c>
      <c r="F372" s="83">
        <f>Invoice!G79</f>
        <v>212.04</v>
      </c>
      <c r="G372" s="84">
        <f t="shared" si="16"/>
        <v>2120.4</v>
      </c>
    </row>
    <row r="373" spans="1:7" s="81" customFormat="1">
      <c r="A373" s="97" t="str">
        <f>Invoice!F80</f>
        <v>Exchange rate :</v>
      </c>
      <c r="B373" s="76">
        <f>Invoice!C80</f>
        <v>0</v>
      </c>
      <c r="C373" s="77">
        <f>Invoice!B80</f>
        <v>0</v>
      </c>
      <c r="D373" s="82">
        <f t="shared" si="14"/>
        <v>0</v>
      </c>
      <c r="E373" s="82">
        <f t="shared" si="15"/>
        <v>0</v>
      </c>
      <c r="F373" s="83">
        <f>Invoice!G80</f>
        <v>0</v>
      </c>
      <c r="G373" s="84">
        <f t="shared" si="16"/>
        <v>0</v>
      </c>
    </row>
    <row r="374" spans="1:7" s="81" customFormat="1">
      <c r="A374" s="97" t="str">
        <f>Invoice!F81</f>
        <v>Exchange rate :</v>
      </c>
      <c r="B374" s="76">
        <f>Invoice!C81</f>
        <v>0</v>
      </c>
      <c r="C374" s="77">
        <f>Invoice!B81</f>
        <v>0</v>
      </c>
      <c r="D374" s="82">
        <f t="shared" si="14"/>
        <v>0</v>
      </c>
      <c r="E374" s="82">
        <f t="shared" si="15"/>
        <v>0</v>
      </c>
      <c r="F374" s="83">
        <f>Invoice!G81</f>
        <v>0</v>
      </c>
      <c r="G374" s="84">
        <f t="shared" si="16"/>
        <v>0</v>
      </c>
    </row>
    <row r="375" spans="1:7" s="81" customFormat="1">
      <c r="A375" s="97" t="str">
        <f>Invoice!F82</f>
        <v>Exchange rate :</v>
      </c>
      <c r="B375" s="76">
        <f>Invoice!C82</f>
        <v>0</v>
      </c>
      <c r="C375" s="77">
        <f>Invoice!B82</f>
        <v>0</v>
      </c>
      <c r="D375" s="82">
        <f t="shared" si="14"/>
        <v>0</v>
      </c>
      <c r="E375" s="82">
        <f t="shared" si="15"/>
        <v>0</v>
      </c>
      <c r="F375" s="83">
        <f>Invoice!G82</f>
        <v>0</v>
      </c>
      <c r="G375" s="84">
        <f t="shared" si="16"/>
        <v>0</v>
      </c>
    </row>
    <row r="376" spans="1:7" s="81" customFormat="1">
      <c r="A376" s="97" t="str">
        <f>Invoice!F83</f>
        <v>Exchange rate :</v>
      </c>
      <c r="B376" s="76">
        <f>Invoice!C83</f>
        <v>0</v>
      </c>
      <c r="C376" s="77">
        <f>Invoice!B83</f>
        <v>0</v>
      </c>
      <c r="D376" s="82">
        <f t="shared" si="14"/>
        <v>0</v>
      </c>
      <c r="E376" s="82">
        <f t="shared" si="15"/>
        <v>0</v>
      </c>
      <c r="F376" s="83">
        <f>Invoice!G83</f>
        <v>0</v>
      </c>
      <c r="G376" s="84">
        <f t="shared" si="16"/>
        <v>0</v>
      </c>
    </row>
    <row r="377" spans="1:7" s="81" customFormat="1">
      <c r="A377" s="97" t="str">
        <f>Invoice!F84</f>
        <v>Exchange rate :</v>
      </c>
      <c r="B377" s="76">
        <f>Invoice!C84</f>
        <v>0</v>
      </c>
      <c r="C377" s="77">
        <f>Invoice!B84</f>
        <v>0</v>
      </c>
      <c r="D377" s="82">
        <f t="shared" si="14"/>
        <v>0</v>
      </c>
      <c r="E377" s="82">
        <f t="shared" si="15"/>
        <v>0</v>
      </c>
      <c r="F377" s="83">
        <f>Invoice!G84</f>
        <v>0</v>
      </c>
      <c r="G377" s="84">
        <f t="shared" si="16"/>
        <v>0</v>
      </c>
    </row>
    <row r="378" spans="1:7" s="81" customFormat="1">
      <c r="A378" s="97" t="str">
        <f>Invoice!F85</f>
        <v>Exchange rate :</v>
      </c>
      <c r="B378" s="76">
        <f>Invoice!C85</f>
        <v>0</v>
      </c>
      <c r="C378" s="77">
        <f>Invoice!B85</f>
        <v>0</v>
      </c>
      <c r="D378" s="82">
        <f t="shared" si="14"/>
        <v>0</v>
      </c>
      <c r="E378" s="82">
        <f t="shared" si="15"/>
        <v>0</v>
      </c>
      <c r="F378" s="83">
        <f>Invoice!G85</f>
        <v>0</v>
      </c>
      <c r="G378" s="84">
        <f t="shared" si="16"/>
        <v>0</v>
      </c>
    </row>
    <row r="379" spans="1:7" s="81" customFormat="1">
      <c r="A379" s="97" t="str">
        <f>Invoice!F86</f>
        <v>Exchange rate :</v>
      </c>
      <c r="B379" s="76">
        <f>Invoice!C86</f>
        <v>0</v>
      </c>
      <c r="C379" s="77">
        <f>Invoice!B86</f>
        <v>0</v>
      </c>
      <c r="D379" s="82">
        <f t="shared" si="14"/>
        <v>0</v>
      </c>
      <c r="E379" s="82">
        <f t="shared" si="15"/>
        <v>0</v>
      </c>
      <c r="F379" s="83">
        <f>Invoice!G86</f>
        <v>0</v>
      </c>
      <c r="G379" s="84">
        <f t="shared" si="16"/>
        <v>0</v>
      </c>
    </row>
    <row r="380" spans="1:7" s="81" customFormat="1">
      <c r="A380" s="97" t="str">
        <f>Invoice!F87</f>
        <v>Exchange rate :</v>
      </c>
      <c r="B380" s="76">
        <f>Invoice!C87</f>
        <v>0</v>
      </c>
      <c r="C380" s="77">
        <f>Invoice!B87</f>
        <v>0</v>
      </c>
      <c r="D380" s="82">
        <f t="shared" si="14"/>
        <v>0</v>
      </c>
      <c r="E380" s="82">
        <f t="shared" si="15"/>
        <v>0</v>
      </c>
      <c r="F380" s="83">
        <f>Invoice!G87</f>
        <v>0</v>
      </c>
      <c r="G380" s="84">
        <f t="shared" si="16"/>
        <v>0</v>
      </c>
    </row>
    <row r="381" spans="1:7" s="81" customFormat="1">
      <c r="A381" s="97" t="str">
        <f>Invoice!F88</f>
        <v>Exchange rate :</v>
      </c>
      <c r="B381" s="76">
        <f>Invoice!C88</f>
        <v>0</v>
      </c>
      <c r="C381" s="77">
        <f>Invoice!B88</f>
        <v>0</v>
      </c>
      <c r="D381" s="82">
        <f t="shared" si="14"/>
        <v>0</v>
      </c>
      <c r="E381" s="82">
        <f t="shared" si="15"/>
        <v>0</v>
      </c>
      <c r="F381" s="83">
        <f>Invoice!G88</f>
        <v>0</v>
      </c>
      <c r="G381" s="84">
        <f t="shared" si="16"/>
        <v>0</v>
      </c>
    </row>
    <row r="382" spans="1:7" s="81" customFormat="1">
      <c r="A382" s="97" t="str">
        <f>Invoice!F89</f>
        <v>Exchange rate :</v>
      </c>
      <c r="B382" s="76">
        <f>Invoice!C89</f>
        <v>0</v>
      </c>
      <c r="C382" s="77">
        <f>Invoice!B89</f>
        <v>0</v>
      </c>
      <c r="D382" s="82">
        <f t="shared" si="14"/>
        <v>0</v>
      </c>
      <c r="E382" s="82">
        <f t="shared" si="15"/>
        <v>0</v>
      </c>
      <c r="F382" s="83">
        <f>Invoice!G89</f>
        <v>0</v>
      </c>
      <c r="G382" s="84">
        <f t="shared" si="16"/>
        <v>0</v>
      </c>
    </row>
    <row r="383" spans="1:7" s="81" customFormat="1">
      <c r="A383" s="97" t="str">
        <f>Invoice!F90</f>
        <v>Exchange rate :</v>
      </c>
      <c r="B383" s="76">
        <f>Invoice!C90</f>
        <v>0</v>
      </c>
      <c r="C383" s="77">
        <f>Invoice!B90</f>
        <v>0</v>
      </c>
      <c r="D383" s="82">
        <f t="shared" si="14"/>
        <v>0</v>
      </c>
      <c r="E383" s="82">
        <f t="shared" si="15"/>
        <v>0</v>
      </c>
      <c r="F383" s="83">
        <f>Invoice!G90</f>
        <v>0</v>
      </c>
      <c r="G383" s="84">
        <f t="shared" si="16"/>
        <v>0</v>
      </c>
    </row>
    <row r="384" spans="1:7" s="81" customFormat="1">
      <c r="A384" s="97" t="str">
        <f>Invoice!F91</f>
        <v>Exchange rate :</v>
      </c>
      <c r="B384" s="76">
        <f>Invoice!C91</f>
        <v>0</v>
      </c>
      <c r="C384" s="77">
        <f>Invoice!B91</f>
        <v>0</v>
      </c>
      <c r="D384" s="82">
        <f t="shared" si="14"/>
        <v>0</v>
      </c>
      <c r="E384" s="82">
        <f t="shared" si="15"/>
        <v>0</v>
      </c>
      <c r="F384" s="83">
        <f>Invoice!G91</f>
        <v>0</v>
      </c>
      <c r="G384" s="84">
        <f t="shared" si="16"/>
        <v>0</v>
      </c>
    </row>
    <row r="385" spans="1:7" s="81" customFormat="1">
      <c r="A385" s="97" t="str">
        <f>Invoice!F92</f>
        <v>Exchange rate :</v>
      </c>
      <c r="B385" s="76">
        <f>Invoice!C92</f>
        <v>0</v>
      </c>
      <c r="C385" s="77">
        <f>Invoice!B92</f>
        <v>0</v>
      </c>
      <c r="D385" s="82">
        <f t="shared" ref="D385:D448" si="17">F385/$D$14</f>
        <v>0</v>
      </c>
      <c r="E385" s="82">
        <f t="shared" ref="E385:E448" si="18">G385/$D$14</f>
        <v>0</v>
      </c>
      <c r="F385" s="83">
        <f>Invoice!G92</f>
        <v>0</v>
      </c>
      <c r="G385" s="84">
        <f t="shared" ref="G385:G448" si="19">C385*F385</f>
        <v>0</v>
      </c>
    </row>
    <row r="386" spans="1:7" s="81" customFormat="1">
      <c r="A386" s="97" t="str">
        <f>Invoice!F93</f>
        <v>Exchange rate :</v>
      </c>
      <c r="B386" s="76">
        <f>Invoice!C93</f>
        <v>0</v>
      </c>
      <c r="C386" s="77">
        <f>Invoice!B93</f>
        <v>0</v>
      </c>
      <c r="D386" s="82">
        <f t="shared" si="17"/>
        <v>0</v>
      </c>
      <c r="E386" s="82">
        <f t="shared" si="18"/>
        <v>0</v>
      </c>
      <c r="F386" s="83">
        <f>Invoice!G93</f>
        <v>0</v>
      </c>
      <c r="G386" s="84">
        <f t="shared" si="19"/>
        <v>0</v>
      </c>
    </row>
    <row r="387" spans="1:7" s="81" customFormat="1">
      <c r="A387" s="97" t="str">
        <f>Invoice!F94</f>
        <v>Exchange rate :</v>
      </c>
      <c r="B387" s="76">
        <f>Invoice!C94</f>
        <v>0</v>
      </c>
      <c r="C387" s="77">
        <f>Invoice!B94</f>
        <v>0</v>
      </c>
      <c r="D387" s="82">
        <f t="shared" si="17"/>
        <v>0</v>
      </c>
      <c r="E387" s="82">
        <f t="shared" si="18"/>
        <v>0</v>
      </c>
      <c r="F387" s="83">
        <f>Invoice!G94</f>
        <v>0</v>
      </c>
      <c r="G387" s="84">
        <f t="shared" si="19"/>
        <v>0</v>
      </c>
    </row>
    <row r="388" spans="1:7" s="81" customFormat="1">
      <c r="A388" s="97" t="str">
        <f>Invoice!F95</f>
        <v>Exchange rate :</v>
      </c>
      <c r="B388" s="76">
        <f>Invoice!C95</f>
        <v>0</v>
      </c>
      <c r="C388" s="77">
        <f>Invoice!B95</f>
        <v>0</v>
      </c>
      <c r="D388" s="82">
        <f t="shared" si="17"/>
        <v>0</v>
      </c>
      <c r="E388" s="82">
        <f t="shared" si="18"/>
        <v>0</v>
      </c>
      <c r="F388" s="83">
        <f>Invoice!G95</f>
        <v>0</v>
      </c>
      <c r="G388" s="84">
        <f t="shared" si="19"/>
        <v>0</v>
      </c>
    </row>
    <row r="389" spans="1:7" s="81" customFormat="1">
      <c r="A389" s="97" t="str">
        <f>Invoice!F96</f>
        <v>Exchange rate :</v>
      </c>
      <c r="B389" s="76">
        <f>Invoice!C96</f>
        <v>0</v>
      </c>
      <c r="C389" s="77">
        <f>Invoice!B96</f>
        <v>0</v>
      </c>
      <c r="D389" s="82">
        <f t="shared" si="17"/>
        <v>0</v>
      </c>
      <c r="E389" s="82">
        <f t="shared" si="18"/>
        <v>0</v>
      </c>
      <c r="F389" s="83">
        <f>Invoice!G96</f>
        <v>0</v>
      </c>
      <c r="G389" s="84">
        <f t="shared" si="19"/>
        <v>0</v>
      </c>
    </row>
    <row r="390" spans="1:7" s="81" customFormat="1">
      <c r="A390" s="97" t="str">
        <f>Invoice!F97</f>
        <v>Exchange rate :</v>
      </c>
      <c r="B390" s="76">
        <f>Invoice!C97</f>
        <v>0</v>
      </c>
      <c r="C390" s="77">
        <f>Invoice!B97</f>
        <v>0</v>
      </c>
      <c r="D390" s="82">
        <f t="shared" si="17"/>
        <v>0</v>
      </c>
      <c r="E390" s="82">
        <f t="shared" si="18"/>
        <v>0</v>
      </c>
      <c r="F390" s="83">
        <f>Invoice!G97</f>
        <v>0</v>
      </c>
      <c r="G390" s="84">
        <f t="shared" si="19"/>
        <v>0</v>
      </c>
    </row>
    <row r="391" spans="1:7" s="81" customFormat="1">
      <c r="A391" s="97" t="str">
        <f>Invoice!F98</f>
        <v>Exchange rate :</v>
      </c>
      <c r="B391" s="76">
        <f>Invoice!C98</f>
        <v>0</v>
      </c>
      <c r="C391" s="77">
        <f>Invoice!B98</f>
        <v>0</v>
      </c>
      <c r="D391" s="82">
        <f t="shared" si="17"/>
        <v>0</v>
      </c>
      <c r="E391" s="82">
        <f t="shared" si="18"/>
        <v>0</v>
      </c>
      <c r="F391" s="83">
        <f>Invoice!G98</f>
        <v>0</v>
      </c>
      <c r="G391" s="84">
        <f t="shared" si="19"/>
        <v>0</v>
      </c>
    </row>
    <row r="392" spans="1:7" s="81" customFormat="1">
      <c r="A392" s="97" t="str">
        <f>Invoice!F99</f>
        <v>Exchange rate :</v>
      </c>
      <c r="B392" s="76">
        <f>Invoice!C99</f>
        <v>0</v>
      </c>
      <c r="C392" s="77">
        <f>Invoice!B99</f>
        <v>0</v>
      </c>
      <c r="D392" s="82">
        <f t="shared" si="17"/>
        <v>0</v>
      </c>
      <c r="E392" s="82">
        <f t="shared" si="18"/>
        <v>0</v>
      </c>
      <c r="F392" s="83">
        <f>Invoice!G99</f>
        <v>0</v>
      </c>
      <c r="G392" s="84">
        <f t="shared" si="19"/>
        <v>0</v>
      </c>
    </row>
    <row r="393" spans="1:7" s="81" customFormat="1">
      <c r="A393" s="97" t="str">
        <f>Invoice!F100</f>
        <v>Exchange rate :</v>
      </c>
      <c r="B393" s="76">
        <f>Invoice!C100</f>
        <v>0</v>
      </c>
      <c r="C393" s="77">
        <f>Invoice!B100</f>
        <v>0</v>
      </c>
      <c r="D393" s="82">
        <f t="shared" si="17"/>
        <v>0</v>
      </c>
      <c r="E393" s="82">
        <f t="shared" si="18"/>
        <v>0</v>
      </c>
      <c r="F393" s="83">
        <f>Invoice!G100</f>
        <v>0</v>
      </c>
      <c r="G393" s="84">
        <f t="shared" si="19"/>
        <v>0</v>
      </c>
    </row>
    <row r="394" spans="1:7" s="81" customFormat="1">
      <c r="A394" s="97" t="str">
        <f>Invoice!F101</f>
        <v>Exchange rate :</v>
      </c>
      <c r="B394" s="76">
        <f>Invoice!C101</f>
        <v>0</v>
      </c>
      <c r="C394" s="77">
        <f>Invoice!B101</f>
        <v>0</v>
      </c>
      <c r="D394" s="82">
        <f t="shared" si="17"/>
        <v>0</v>
      </c>
      <c r="E394" s="82">
        <f t="shared" si="18"/>
        <v>0</v>
      </c>
      <c r="F394" s="83">
        <f>Invoice!G101</f>
        <v>0</v>
      </c>
      <c r="G394" s="84">
        <f t="shared" si="19"/>
        <v>0</v>
      </c>
    </row>
    <row r="395" spans="1:7" s="81" customFormat="1">
      <c r="A395" s="97" t="str">
        <f>Invoice!F102</f>
        <v>Exchange rate :</v>
      </c>
      <c r="B395" s="76">
        <f>Invoice!C102</f>
        <v>0</v>
      </c>
      <c r="C395" s="77">
        <f>Invoice!B102</f>
        <v>0</v>
      </c>
      <c r="D395" s="82">
        <f t="shared" si="17"/>
        <v>0</v>
      </c>
      <c r="E395" s="82">
        <f t="shared" si="18"/>
        <v>0</v>
      </c>
      <c r="F395" s="83">
        <f>Invoice!G102</f>
        <v>0</v>
      </c>
      <c r="G395" s="84">
        <f t="shared" si="19"/>
        <v>0</v>
      </c>
    </row>
    <row r="396" spans="1:7" s="81" customFormat="1">
      <c r="A396" s="97" t="str">
        <f>Invoice!F103</f>
        <v>Exchange rate :</v>
      </c>
      <c r="B396" s="76">
        <f>Invoice!C103</f>
        <v>0</v>
      </c>
      <c r="C396" s="77">
        <f>Invoice!B103</f>
        <v>0</v>
      </c>
      <c r="D396" s="82">
        <f t="shared" si="17"/>
        <v>0</v>
      </c>
      <c r="E396" s="82">
        <f t="shared" si="18"/>
        <v>0</v>
      </c>
      <c r="F396" s="83">
        <f>Invoice!G103</f>
        <v>0</v>
      </c>
      <c r="G396" s="84">
        <f t="shared" si="19"/>
        <v>0</v>
      </c>
    </row>
    <row r="397" spans="1:7" s="81" customFormat="1">
      <c r="A397" s="97" t="str">
        <f>Invoice!F104</f>
        <v>Exchange rate :</v>
      </c>
      <c r="B397" s="76">
        <f>Invoice!C104</f>
        <v>0</v>
      </c>
      <c r="C397" s="77">
        <f>Invoice!B104</f>
        <v>0</v>
      </c>
      <c r="D397" s="82">
        <f t="shared" si="17"/>
        <v>0</v>
      </c>
      <c r="E397" s="82">
        <f t="shared" si="18"/>
        <v>0</v>
      </c>
      <c r="F397" s="83">
        <f>Invoice!G104</f>
        <v>0</v>
      </c>
      <c r="G397" s="84">
        <f t="shared" si="19"/>
        <v>0</v>
      </c>
    </row>
    <row r="398" spans="1:7" s="81" customFormat="1">
      <c r="A398" s="97" t="str">
        <f>Invoice!F105</f>
        <v>Exchange rate :</v>
      </c>
      <c r="B398" s="76">
        <f>Invoice!C105</f>
        <v>0</v>
      </c>
      <c r="C398" s="77">
        <f>Invoice!B105</f>
        <v>0</v>
      </c>
      <c r="D398" s="82">
        <f t="shared" si="17"/>
        <v>0</v>
      </c>
      <c r="E398" s="82">
        <f t="shared" si="18"/>
        <v>0</v>
      </c>
      <c r="F398" s="83">
        <f>Invoice!G105</f>
        <v>0</v>
      </c>
      <c r="G398" s="84">
        <f t="shared" si="19"/>
        <v>0</v>
      </c>
    </row>
    <row r="399" spans="1:7" s="81" customFormat="1">
      <c r="A399" s="97" t="str">
        <f>Invoice!F106</f>
        <v>Exchange rate :</v>
      </c>
      <c r="B399" s="76">
        <f>Invoice!C106</f>
        <v>0</v>
      </c>
      <c r="C399" s="77">
        <f>Invoice!B106</f>
        <v>0</v>
      </c>
      <c r="D399" s="82">
        <f t="shared" si="17"/>
        <v>0</v>
      </c>
      <c r="E399" s="82">
        <f t="shared" si="18"/>
        <v>0</v>
      </c>
      <c r="F399" s="83">
        <f>Invoice!G106</f>
        <v>0</v>
      </c>
      <c r="G399" s="84">
        <f t="shared" si="19"/>
        <v>0</v>
      </c>
    </row>
    <row r="400" spans="1:7" s="81" customFormat="1">
      <c r="A400" s="97" t="str">
        <f>Invoice!F107</f>
        <v>Exchange rate :</v>
      </c>
      <c r="B400" s="76">
        <f>Invoice!C107</f>
        <v>0</v>
      </c>
      <c r="C400" s="77">
        <f>Invoice!B107</f>
        <v>0</v>
      </c>
      <c r="D400" s="82">
        <f t="shared" si="17"/>
        <v>0</v>
      </c>
      <c r="E400" s="82">
        <f t="shared" si="18"/>
        <v>0</v>
      </c>
      <c r="F400" s="83">
        <f>Invoice!G107</f>
        <v>0</v>
      </c>
      <c r="G400" s="84">
        <f t="shared" si="19"/>
        <v>0</v>
      </c>
    </row>
    <row r="401" spans="1:7" s="81" customFormat="1">
      <c r="A401" s="97" t="str">
        <f>Invoice!F108</f>
        <v>Exchange rate :</v>
      </c>
      <c r="B401" s="76">
        <f>Invoice!C108</f>
        <v>0</v>
      </c>
      <c r="C401" s="77">
        <f>Invoice!B108</f>
        <v>0</v>
      </c>
      <c r="D401" s="82">
        <f t="shared" si="17"/>
        <v>0</v>
      </c>
      <c r="E401" s="82">
        <f t="shared" si="18"/>
        <v>0</v>
      </c>
      <c r="F401" s="83">
        <f>Invoice!G108</f>
        <v>0</v>
      </c>
      <c r="G401" s="84">
        <f t="shared" si="19"/>
        <v>0</v>
      </c>
    </row>
    <row r="402" spans="1:7" s="81" customFormat="1">
      <c r="A402" s="97" t="str">
        <f>Invoice!F109</f>
        <v>Exchange rate :</v>
      </c>
      <c r="B402" s="76">
        <f>Invoice!C109</f>
        <v>0</v>
      </c>
      <c r="C402" s="77">
        <f>Invoice!B109</f>
        <v>0</v>
      </c>
      <c r="D402" s="82">
        <f t="shared" si="17"/>
        <v>0</v>
      </c>
      <c r="E402" s="82">
        <f t="shared" si="18"/>
        <v>0</v>
      </c>
      <c r="F402" s="83">
        <f>Invoice!G109</f>
        <v>0</v>
      </c>
      <c r="G402" s="84">
        <f t="shared" si="19"/>
        <v>0</v>
      </c>
    </row>
    <row r="403" spans="1:7" s="81" customFormat="1">
      <c r="A403" s="97" t="str">
        <f>Invoice!F110</f>
        <v>Exchange rate :</v>
      </c>
      <c r="B403" s="76">
        <f>Invoice!C110</f>
        <v>0</v>
      </c>
      <c r="C403" s="77">
        <f>Invoice!B110</f>
        <v>0</v>
      </c>
      <c r="D403" s="82">
        <f t="shared" si="17"/>
        <v>0</v>
      </c>
      <c r="E403" s="82">
        <f t="shared" si="18"/>
        <v>0</v>
      </c>
      <c r="F403" s="83">
        <f>Invoice!G110</f>
        <v>0</v>
      </c>
      <c r="G403" s="84">
        <f t="shared" si="19"/>
        <v>0</v>
      </c>
    </row>
    <row r="404" spans="1:7" s="81" customFormat="1">
      <c r="A404" s="97" t="str">
        <f>Invoice!F111</f>
        <v>Exchange rate :</v>
      </c>
      <c r="B404" s="76">
        <f>Invoice!C111</f>
        <v>0</v>
      </c>
      <c r="C404" s="77">
        <f>Invoice!B111</f>
        <v>0</v>
      </c>
      <c r="D404" s="82">
        <f t="shared" si="17"/>
        <v>0</v>
      </c>
      <c r="E404" s="82">
        <f t="shared" si="18"/>
        <v>0</v>
      </c>
      <c r="F404" s="83">
        <f>Invoice!G111</f>
        <v>0</v>
      </c>
      <c r="G404" s="84">
        <f t="shared" si="19"/>
        <v>0</v>
      </c>
    </row>
    <row r="405" spans="1:7" s="81" customFormat="1">
      <c r="A405" s="97" t="str">
        <f>Invoice!F112</f>
        <v>Exchange rate :</v>
      </c>
      <c r="B405" s="76">
        <f>Invoice!C112</f>
        <v>0</v>
      </c>
      <c r="C405" s="77">
        <f>Invoice!B112</f>
        <v>0</v>
      </c>
      <c r="D405" s="82">
        <f t="shared" si="17"/>
        <v>0</v>
      </c>
      <c r="E405" s="82">
        <f t="shared" si="18"/>
        <v>0</v>
      </c>
      <c r="F405" s="83">
        <f>Invoice!G112</f>
        <v>0</v>
      </c>
      <c r="G405" s="84">
        <f t="shared" si="19"/>
        <v>0</v>
      </c>
    </row>
    <row r="406" spans="1:7" s="81" customFormat="1">
      <c r="A406" s="97" t="str">
        <f>Invoice!F113</f>
        <v>Exchange rate :</v>
      </c>
      <c r="B406" s="76">
        <f>Invoice!C113</f>
        <v>0</v>
      </c>
      <c r="C406" s="77">
        <f>Invoice!B113</f>
        <v>0</v>
      </c>
      <c r="D406" s="82">
        <f t="shared" si="17"/>
        <v>0</v>
      </c>
      <c r="E406" s="82">
        <f t="shared" si="18"/>
        <v>0</v>
      </c>
      <c r="F406" s="83">
        <f>Invoice!G113</f>
        <v>0</v>
      </c>
      <c r="G406" s="84">
        <f t="shared" si="19"/>
        <v>0</v>
      </c>
    </row>
    <row r="407" spans="1:7" s="81" customFormat="1">
      <c r="A407" s="97" t="str">
        <f>Invoice!F114</f>
        <v>Exchange rate :</v>
      </c>
      <c r="B407" s="76">
        <f>Invoice!C114</f>
        <v>0</v>
      </c>
      <c r="C407" s="77">
        <f>Invoice!B114</f>
        <v>0</v>
      </c>
      <c r="D407" s="82">
        <f t="shared" si="17"/>
        <v>0</v>
      </c>
      <c r="E407" s="82">
        <f t="shared" si="18"/>
        <v>0</v>
      </c>
      <c r="F407" s="83">
        <f>Invoice!G114</f>
        <v>0</v>
      </c>
      <c r="G407" s="84">
        <f t="shared" si="19"/>
        <v>0</v>
      </c>
    </row>
    <row r="408" spans="1:7" s="81" customFormat="1">
      <c r="A408" s="97" t="str">
        <f>Invoice!F115</f>
        <v>Exchange rate :</v>
      </c>
      <c r="B408" s="76">
        <f>Invoice!C115</f>
        <v>0</v>
      </c>
      <c r="C408" s="77">
        <f>Invoice!B115</f>
        <v>0</v>
      </c>
      <c r="D408" s="82">
        <f t="shared" si="17"/>
        <v>0</v>
      </c>
      <c r="E408" s="82">
        <f t="shared" si="18"/>
        <v>0</v>
      </c>
      <c r="F408" s="83">
        <f>Invoice!G115</f>
        <v>0</v>
      </c>
      <c r="G408" s="84">
        <f t="shared" si="19"/>
        <v>0</v>
      </c>
    </row>
    <row r="409" spans="1:7" s="81" customFormat="1">
      <c r="A409" s="97" t="str">
        <f>Invoice!F116</f>
        <v>Exchange rate :</v>
      </c>
      <c r="B409" s="76">
        <f>Invoice!C116</f>
        <v>0</v>
      </c>
      <c r="C409" s="77">
        <f>Invoice!B116</f>
        <v>0</v>
      </c>
      <c r="D409" s="82">
        <f t="shared" si="17"/>
        <v>0</v>
      </c>
      <c r="E409" s="82">
        <f t="shared" si="18"/>
        <v>0</v>
      </c>
      <c r="F409" s="83">
        <f>Invoice!G116</f>
        <v>0</v>
      </c>
      <c r="G409" s="84">
        <f t="shared" si="19"/>
        <v>0</v>
      </c>
    </row>
    <row r="410" spans="1:7" s="81" customFormat="1">
      <c r="A410" s="97" t="str">
        <f>Invoice!F117</f>
        <v>Exchange rate :</v>
      </c>
      <c r="B410" s="76">
        <f>Invoice!C117</f>
        <v>0</v>
      </c>
      <c r="C410" s="77">
        <f>Invoice!B117</f>
        <v>0</v>
      </c>
      <c r="D410" s="82">
        <f t="shared" si="17"/>
        <v>0</v>
      </c>
      <c r="E410" s="82">
        <f t="shared" si="18"/>
        <v>0</v>
      </c>
      <c r="F410" s="83">
        <f>Invoice!G117</f>
        <v>0</v>
      </c>
      <c r="G410" s="84">
        <f t="shared" si="19"/>
        <v>0</v>
      </c>
    </row>
    <row r="411" spans="1:7" s="81" customFormat="1">
      <c r="A411" s="97" t="str">
        <f>Invoice!F118</f>
        <v>Exchange rate :</v>
      </c>
      <c r="B411" s="76">
        <f>Invoice!C118</f>
        <v>0</v>
      </c>
      <c r="C411" s="77">
        <f>Invoice!B118</f>
        <v>0</v>
      </c>
      <c r="D411" s="82">
        <f t="shared" si="17"/>
        <v>0</v>
      </c>
      <c r="E411" s="82">
        <f t="shared" si="18"/>
        <v>0</v>
      </c>
      <c r="F411" s="83">
        <f>Invoice!G118</f>
        <v>0</v>
      </c>
      <c r="G411" s="84">
        <f t="shared" si="19"/>
        <v>0</v>
      </c>
    </row>
    <row r="412" spans="1:7" s="81" customFormat="1">
      <c r="A412" s="97" t="str">
        <f>Invoice!F119</f>
        <v>Exchange rate :</v>
      </c>
      <c r="B412" s="76">
        <f>Invoice!C119</f>
        <v>0</v>
      </c>
      <c r="C412" s="77">
        <f>Invoice!B119</f>
        <v>0</v>
      </c>
      <c r="D412" s="82">
        <f t="shared" si="17"/>
        <v>0</v>
      </c>
      <c r="E412" s="82">
        <f t="shared" si="18"/>
        <v>0</v>
      </c>
      <c r="F412" s="83">
        <f>Invoice!G119</f>
        <v>0</v>
      </c>
      <c r="G412" s="84">
        <f t="shared" si="19"/>
        <v>0</v>
      </c>
    </row>
    <row r="413" spans="1:7" s="81" customFormat="1">
      <c r="A413" s="97" t="str">
        <f>Invoice!F120</f>
        <v>Exchange rate :</v>
      </c>
      <c r="B413" s="76">
        <f>Invoice!C120</f>
        <v>0</v>
      </c>
      <c r="C413" s="77">
        <f>Invoice!B120</f>
        <v>0</v>
      </c>
      <c r="D413" s="82">
        <f t="shared" si="17"/>
        <v>0</v>
      </c>
      <c r="E413" s="82">
        <f t="shared" si="18"/>
        <v>0</v>
      </c>
      <c r="F413" s="83">
        <f>Invoice!G120</f>
        <v>0</v>
      </c>
      <c r="G413" s="84">
        <f t="shared" si="19"/>
        <v>0</v>
      </c>
    </row>
    <row r="414" spans="1:7" s="81" customFormat="1">
      <c r="A414" s="97" t="str">
        <f>Invoice!F121</f>
        <v>Exchange rate :</v>
      </c>
      <c r="B414" s="76">
        <f>Invoice!C121</f>
        <v>0</v>
      </c>
      <c r="C414" s="77">
        <f>Invoice!B121</f>
        <v>0</v>
      </c>
      <c r="D414" s="82">
        <f t="shared" si="17"/>
        <v>0</v>
      </c>
      <c r="E414" s="82">
        <f t="shared" si="18"/>
        <v>0</v>
      </c>
      <c r="F414" s="83">
        <f>Invoice!G121</f>
        <v>0</v>
      </c>
      <c r="G414" s="84">
        <f t="shared" si="19"/>
        <v>0</v>
      </c>
    </row>
    <row r="415" spans="1:7" s="81" customFormat="1">
      <c r="A415" s="97" t="str">
        <f>Invoice!F122</f>
        <v>Exchange rate :</v>
      </c>
      <c r="B415" s="76">
        <f>Invoice!C122</f>
        <v>0</v>
      </c>
      <c r="C415" s="77">
        <f>Invoice!B122</f>
        <v>0</v>
      </c>
      <c r="D415" s="82">
        <f t="shared" si="17"/>
        <v>0</v>
      </c>
      <c r="E415" s="82">
        <f t="shared" si="18"/>
        <v>0</v>
      </c>
      <c r="F415" s="83">
        <f>Invoice!G122</f>
        <v>0</v>
      </c>
      <c r="G415" s="84">
        <f t="shared" si="19"/>
        <v>0</v>
      </c>
    </row>
    <row r="416" spans="1:7" s="81" customFormat="1">
      <c r="A416" s="97" t="str">
        <f>Invoice!F123</f>
        <v>Exchange rate :</v>
      </c>
      <c r="B416" s="76">
        <f>Invoice!C123</f>
        <v>0</v>
      </c>
      <c r="C416" s="77">
        <f>Invoice!B123</f>
        <v>0</v>
      </c>
      <c r="D416" s="82">
        <f t="shared" si="17"/>
        <v>0</v>
      </c>
      <c r="E416" s="82">
        <f t="shared" si="18"/>
        <v>0</v>
      </c>
      <c r="F416" s="83">
        <f>Invoice!G123</f>
        <v>0</v>
      </c>
      <c r="G416" s="84">
        <f t="shared" si="19"/>
        <v>0</v>
      </c>
    </row>
    <row r="417" spans="1:7" s="81" customFormat="1">
      <c r="A417" s="97" t="str">
        <f>Invoice!F124</f>
        <v>Exchange rate :</v>
      </c>
      <c r="B417" s="76">
        <f>Invoice!C124</f>
        <v>0</v>
      </c>
      <c r="C417" s="77">
        <f>Invoice!B124</f>
        <v>0</v>
      </c>
      <c r="D417" s="82">
        <f t="shared" si="17"/>
        <v>0</v>
      </c>
      <c r="E417" s="82">
        <f t="shared" si="18"/>
        <v>0</v>
      </c>
      <c r="F417" s="83">
        <f>Invoice!G124</f>
        <v>0</v>
      </c>
      <c r="G417" s="84">
        <f t="shared" si="19"/>
        <v>0</v>
      </c>
    </row>
    <row r="418" spans="1:7" s="81" customFormat="1">
      <c r="A418" s="97" t="str">
        <f>Invoice!F125</f>
        <v>Exchange rate :</v>
      </c>
      <c r="B418" s="76">
        <f>Invoice!C125</f>
        <v>0</v>
      </c>
      <c r="C418" s="77">
        <f>Invoice!B125</f>
        <v>0</v>
      </c>
      <c r="D418" s="82">
        <f t="shared" si="17"/>
        <v>0</v>
      </c>
      <c r="E418" s="82">
        <f t="shared" si="18"/>
        <v>0</v>
      </c>
      <c r="F418" s="83">
        <f>Invoice!G125</f>
        <v>0</v>
      </c>
      <c r="G418" s="84">
        <f t="shared" si="19"/>
        <v>0</v>
      </c>
    </row>
    <row r="419" spans="1:7" s="81" customFormat="1">
      <c r="A419" s="97" t="str">
        <f>Invoice!F126</f>
        <v>Exchange rate :</v>
      </c>
      <c r="B419" s="76">
        <f>Invoice!C126</f>
        <v>0</v>
      </c>
      <c r="C419" s="77">
        <f>Invoice!B126</f>
        <v>0</v>
      </c>
      <c r="D419" s="82">
        <f t="shared" si="17"/>
        <v>0</v>
      </c>
      <c r="E419" s="82">
        <f t="shared" si="18"/>
        <v>0</v>
      </c>
      <c r="F419" s="83">
        <f>Invoice!G126</f>
        <v>0</v>
      </c>
      <c r="G419" s="84">
        <f t="shared" si="19"/>
        <v>0</v>
      </c>
    </row>
    <row r="420" spans="1:7" s="81" customFormat="1">
      <c r="A420" s="97" t="str">
        <f>Invoice!F127</f>
        <v>Exchange rate :</v>
      </c>
      <c r="B420" s="76">
        <f>Invoice!C127</f>
        <v>0</v>
      </c>
      <c r="C420" s="77">
        <f>Invoice!B127</f>
        <v>0</v>
      </c>
      <c r="D420" s="82">
        <f t="shared" si="17"/>
        <v>0</v>
      </c>
      <c r="E420" s="82">
        <f t="shared" si="18"/>
        <v>0</v>
      </c>
      <c r="F420" s="83">
        <f>Invoice!G127</f>
        <v>0</v>
      </c>
      <c r="G420" s="84">
        <f t="shared" si="19"/>
        <v>0</v>
      </c>
    </row>
    <row r="421" spans="1:7" s="81" customFormat="1">
      <c r="A421" s="97" t="str">
        <f>Invoice!F128</f>
        <v>Exchange rate :</v>
      </c>
      <c r="B421" s="76">
        <f>Invoice!C128</f>
        <v>0</v>
      </c>
      <c r="C421" s="77">
        <f>Invoice!B128</f>
        <v>0</v>
      </c>
      <c r="D421" s="82">
        <f t="shared" si="17"/>
        <v>0</v>
      </c>
      <c r="E421" s="82">
        <f t="shared" si="18"/>
        <v>0</v>
      </c>
      <c r="F421" s="83">
        <f>Invoice!G128</f>
        <v>0</v>
      </c>
      <c r="G421" s="84">
        <f t="shared" si="19"/>
        <v>0</v>
      </c>
    </row>
    <row r="422" spans="1:7" s="81" customFormat="1">
      <c r="A422" s="97" t="str">
        <f>Invoice!F129</f>
        <v>Exchange rate :</v>
      </c>
      <c r="B422" s="76">
        <f>Invoice!C129</f>
        <v>0</v>
      </c>
      <c r="C422" s="77">
        <f>Invoice!B129</f>
        <v>0</v>
      </c>
      <c r="D422" s="82">
        <f t="shared" si="17"/>
        <v>0</v>
      </c>
      <c r="E422" s="82">
        <f t="shared" si="18"/>
        <v>0</v>
      </c>
      <c r="F422" s="83">
        <f>Invoice!G129</f>
        <v>0</v>
      </c>
      <c r="G422" s="84">
        <f t="shared" si="19"/>
        <v>0</v>
      </c>
    </row>
    <row r="423" spans="1:7" s="81" customFormat="1">
      <c r="A423" s="97" t="str">
        <f>Invoice!F130</f>
        <v>Exchange rate :</v>
      </c>
      <c r="B423" s="76">
        <f>Invoice!C130</f>
        <v>0</v>
      </c>
      <c r="C423" s="77">
        <f>Invoice!B130</f>
        <v>0</v>
      </c>
      <c r="D423" s="82">
        <f t="shared" si="17"/>
        <v>0</v>
      </c>
      <c r="E423" s="82">
        <f t="shared" si="18"/>
        <v>0</v>
      </c>
      <c r="F423" s="83">
        <f>Invoice!G130</f>
        <v>0</v>
      </c>
      <c r="G423" s="84">
        <f t="shared" si="19"/>
        <v>0</v>
      </c>
    </row>
    <row r="424" spans="1:7" s="81" customFormat="1">
      <c r="A424" s="97" t="str">
        <f>Invoice!F131</f>
        <v>Exchange rate :</v>
      </c>
      <c r="B424" s="76">
        <f>Invoice!C131</f>
        <v>0</v>
      </c>
      <c r="C424" s="77">
        <f>Invoice!B131</f>
        <v>0</v>
      </c>
      <c r="D424" s="82">
        <f t="shared" si="17"/>
        <v>0</v>
      </c>
      <c r="E424" s="82">
        <f t="shared" si="18"/>
        <v>0</v>
      </c>
      <c r="F424" s="83">
        <f>Invoice!G131</f>
        <v>0</v>
      </c>
      <c r="G424" s="84">
        <f t="shared" si="19"/>
        <v>0</v>
      </c>
    </row>
    <row r="425" spans="1:7" s="81" customFormat="1">
      <c r="A425" s="97" t="str">
        <f>Invoice!F132</f>
        <v>Exchange rate :</v>
      </c>
      <c r="B425" s="76">
        <f>Invoice!C132</f>
        <v>0</v>
      </c>
      <c r="C425" s="77">
        <f>Invoice!B132</f>
        <v>0</v>
      </c>
      <c r="D425" s="82">
        <f t="shared" si="17"/>
        <v>0</v>
      </c>
      <c r="E425" s="82">
        <f t="shared" si="18"/>
        <v>0</v>
      </c>
      <c r="F425" s="83">
        <f>Invoice!G132</f>
        <v>0</v>
      </c>
      <c r="G425" s="84">
        <f t="shared" si="19"/>
        <v>0</v>
      </c>
    </row>
    <row r="426" spans="1:7" s="81" customFormat="1">
      <c r="A426" s="97" t="str">
        <f>Invoice!F133</f>
        <v>Exchange rate :</v>
      </c>
      <c r="B426" s="76">
        <f>Invoice!C133</f>
        <v>0</v>
      </c>
      <c r="C426" s="77">
        <f>Invoice!B133</f>
        <v>0</v>
      </c>
      <c r="D426" s="82">
        <f t="shared" si="17"/>
        <v>0</v>
      </c>
      <c r="E426" s="82">
        <f t="shared" si="18"/>
        <v>0</v>
      </c>
      <c r="F426" s="83">
        <f>Invoice!G133</f>
        <v>0</v>
      </c>
      <c r="G426" s="84">
        <f t="shared" si="19"/>
        <v>0</v>
      </c>
    </row>
    <row r="427" spans="1:7" s="81" customFormat="1">
      <c r="A427" s="97" t="str">
        <f>Invoice!F134</f>
        <v>Exchange rate :</v>
      </c>
      <c r="B427" s="76">
        <f>Invoice!C134</f>
        <v>0</v>
      </c>
      <c r="C427" s="77">
        <f>Invoice!B134</f>
        <v>0</v>
      </c>
      <c r="D427" s="82">
        <f t="shared" si="17"/>
        <v>0</v>
      </c>
      <c r="E427" s="82">
        <f t="shared" si="18"/>
        <v>0</v>
      </c>
      <c r="F427" s="83">
        <f>Invoice!G134</f>
        <v>0</v>
      </c>
      <c r="G427" s="84">
        <f t="shared" si="19"/>
        <v>0</v>
      </c>
    </row>
    <row r="428" spans="1:7" s="81" customFormat="1">
      <c r="A428" s="97" t="str">
        <f>Invoice!F135</f>
        <v>Exchange rate :</v>
      </c>
      <c r="B428" s="76">
        <f>Invoice!C135</f>
        <v>0</v>
      </c>
      <c r="C428" s="77">
        <f>Invoice!B135</f>
        <v>0</v>
      </c>
      <c r="D428" s="82">
        <f t="shared" si="17"/>
        <v>0</v>
      </c>
      <c r="E428" s="82">
        <f t="shared" si="18"/>
        <v>0</v>
      </c>
      <c r="F428" s="83">
        <f>Invoice!G135</f>
        <v>0</v>
      </c>
      <c r="G428" s="84">
        <f t="shared" si="19"/>
        <v>0</v>
      </c>
    </row>
    <row r="429" spans="1:7" s="81" customFormat="1">
      <c r="A429" s="97" t="str">
        <f>Invoice!F136</f>
        <v>Exchange rate :</v>
      </c>
      <c r="B429" s="76">
        <f>Invoice!C136</f>
        <v>0</v>
      </c>
      <c r="C429" s="77">
        <f>Invoice!B136</f>
        <v>0</v>
      </c>
      <c r="D429" s="82">
        <f t="shared" si="17"/>
        <v>0</v>
      </c>
      <c r="E429" s="82">
        <f t="shared" si="18"/>
        <v>0</v>
      </c>
      <c r="F429" s="83">
        <f>Invoice!G136</f>
        <v>0</v>
      </c>
      <c r="G429" s="84">
        <f t="shared" si="19"/>
        <v>0</v>
      </c>
    </row>
    <row r="430" spans="1:7" s="81" customFormat="1">
      <c r="A430" s="97" t="str">
        <f>Invoice!F137</f>
        <v>Exchange rate :</v>
      </c>
      <c r="B430" s="76">
        <f>Invoice!C137</f>
        <v>0</v>
      </c>
      <c r="C430" s="77">
        <f>Invoice!B137</f>
        <v>0</v>
      </c>
      <c r="D430" s="82">
        <f t="shared" si="17"/>
        <v>0</v>
      </c>
      <c r="E430" s="82">
        <f t="shared" si="18"/>
        <v>0</v>
      </c>
      <c r="F430" s="83">
        <f>Invoice!G137</f>
        <v>0</v>
      </c>
      <c r="G430" s="84">
        <f t="shared" si="19"/>
        <v>0</v>
      </c>
    </row>
    <row r="431" spans="1:7" s="81" customFormat="1">
      <c r="A431" s="97" t="str">
        <f>Invoice!F138</f>
        <v>Exchange rate :</v>
      </c>
      <c r="B431" s="76">
        <f>Invoice!C138</f>
        <v>0</v>
      </c>
      <c r="C431" s="77">
        <f>Invoice!B138</f>
        <v>0</v>
      </c>
      <c r="D431" s="82">
        <f t="shared" si="17"/>
        <v>0</v>
      </c>
      <c r="E431" s="82">
        <f t="shared" si="18"/>
        <v>0</v>
      </c>
      <c r="F431" s="83">
        <f>Invoice!G138</f>
        <v>0</v>
      </c>
      <c r="G431" s="84">
        <f t="shared" si="19"/>
        <v>0</v>
      </c>
    </row>
    <row r="432" spans="1:7" s="81" customFormat="1">
      <c r="A432" s="97" t="str">
        <f>Invoice!F139</f>
        <v>Exchange rate :</v>
      </c>
      <c r="B432" s="76">
        <f>Invoice!C139</f>
        <v>0</v>
      </c>
      <c r="C432" s="77">
        <f>Invoice!B139</f>
        <v>0</v>
      </c>
      <c r="D432" s="82">
        <f t="shared" si="17"/>
        <v>0</v>
      </c>
      <c r="E432" s="82">
        <f t="shared" si="18"/>
        <v>0</v>
      </c>
      <c r="F432" s="83">
        <f>Invoice!G139</f>
        <v>0</v>
      </c>
      <c r="G432" s="84">
        <f t="shared" si="19"/>
        <v>0</v>
      </c>
    </row>
    <row r="433" spans="1:7" s="81" customFormat="1">
      <c r="A433" s="97" t="str">
        <f>Invoice!F140</f>
        <v>Exchange rate :</v>
      </c>
      <c r="B433" s="76">
        <f>Invoice!C140</f>
        <v>0</v>
      </c>
      <c r="C433" s="77">
        <f>Invoice!B140</f>
        <v>0</v>
      </c>
      <c r="D433" s="82">
        <f t="shared" si="17"/>
        <v>0</v>
      </c>
      <c r="E433" s="82">
        <f t="shared" si="18"/>
        <v>0</v>
      </c>
      <c r="F433" s="83">
        <f>Invoice!G140</f>
        <v>0</v>
      </c>
      <c r="G433" s="84">
        <f t="shared" si="19"/>
        <v>0</v>
      </c>
    </row>
    <row r="434" spans="1:7" s="81" customFormat="1">
      <c r="A434" s="97" t="str">
        <f>Invoice!F141</f>
        <v>Exchange rate :</v>
      </c>
      <c r="B434" s="76">
        <f>Invoice!C141</f>
        <v>0</v>
      </c>
      <c r="C434" s="77">
        <f>Invoice!B141</f>
        <v>0</v>
      </c>
      <c r="D434" s="82">
        <f t="shared" si="17"/>
        <v>0</v>
      </c>
      <c r="E434" s="82">
        <f t="shared" si="18"/>
        <v>0</v>
      </c>
      <c r="F434" s="83">
        <f>Invoice!G141</f>
        <v>0</v>
      </c>
      <c r="G434" s="84">
        <f t="shared" si="19"/>
        <v>0</v>
      </c>
    </row>
    <row r="435" spans="1:7" s="81" customFormat="1">
      <c r="A435" s="97" t="str">
        <f>Invoice!F142</f>
        <v>Exchange rate :</v>
      </c>
      <c r="B435" s="76">
        <f>Invoice!C142</f>
        <v>0</v>
      </c>
      <c r="C435" s="77">
        <f>Invoice!B142</f>
        <v>0</v>
      </c>
      <c r="D435" s="82">
        <f t="shared" si="17"/>
        <v>0</v>
      </c>
      <c r="E435" s="82">
        <f t="shared" si="18"/>
        <v>0</v>
      </c>
      <c r="F435" s="83">
        <f>Invoice!G142</f>
        <v>0</v>
      </c>
      <c r="G435" s="84">
        <f t="shared" si="19"/>
        <v>0</v>
      </c>
    </row>
    <row r="436" spans="1:7" s="81" customFormat="1">
      <c r="A436" s="97" t="str">
        <f>Invoice!F143</f>
        <v>Exchange rate :</v>
      </c>
      <c r="B436" s="76">
        <f>Invoice!C143</f>
        <v>0</v>
      </c>
      <c r="C436" s="77">
        <f>Invoice!B143</f>
        <v>0</v>
      </c>
      <c r="D436" s="82">
        <f t="shared" si="17"/>
        <v>0</v>
      </c>
      <c r="E436" s="82">
        <f t="shared" si="18"/>
        <v>0</v>
      </c>
      <c r="F436" s="83">
        <f>Invoice!G143</f>
        <v>0</v>
      </c>
      <c r="G436" s="84">
        <f t="shared" si="19"/>
        <v>0</v>
      </c>
    </row>
    <row r="437" spans="1:7" s="81" customFormat="1">
      <c r="A437" s="97" t="str">
        <f>Invoice!F144</f>
        <v>Exchange rate :</v>
      </c>
      <c r="B437" s="76">
        <f>Invoice!C144</f>
        <v>0</v>
      </c>
      <c r="C437" s="77">
        <f>Invoice!B144</f>
        <v>0</v>
      </c>
      <c r="D437" s="82">
        <f t="shared" si="17"/>
        <v>0</v>
      </c>
      <c r="E437" s="82">
        <f t="shared" si="18"/>
        <v>0</v>
      </c>
      <c r="F437" s="83">
        <f>Invoice!G144</f>
        <v>0</v>
      </c>
      <c r="G437" s="84">
        <f t="shared" si="19"/>
        <v>0</v>
      </c>
    </row>
    <row r="438" spans="1:7" s="81" customFormat="1">
      <c r="A438" s="97" t="str">
        <f>Invoice!F145</f>
        <v>Exchange rate :</v>
      </c>
      <c r="B438" s="76">
        <f>Invoice!C145</f>
        <v>0</v>
      </c>
      <c r="C438" s="77">
        <f>Invoice!B145</f>
        <v>0</v>
      </c>
      <c r="D438" s="82">
        <f t="shared" si="17"/>
        <v>0</v>
      </c>
      <c r="E438" s="82">
        <f t="shared" si="18"/>
        <v>0</v>
      </c>
      <c r="F438" s="83">
        <f>Invoice!G145</f>
        <v>0</v>
      </c>
      <c r="G438" s="84">
        <f t="shared" si="19"/>
        <v>0</v>
      </c>
    </row>
    <row r="439" spans="1:7" s="81" customFormat="1">
      <c r="A439" s="97" t="str">
        <f>Invoice!F146</f>
        <v>Exchange rate :</v>
      </c>
      <c r="B439" s="76">
        <f>Invoice!C146</f>
        <v>0</v>
      </c>
      <c r="C439" s="77">
        <f>Invoice!B146</f>
        <v>0</v>
      </c>
      <c r="D439" s="82">
        <f t="shared" si="17"/>
        <v>0</v>
      </c>
      <c r="E439" s="82">
        <f t="shared" si="18"/>
        <v>0</v>
      </c>
      <c r="F439" s="83">
        <f>Invoice!G146</f>
        <v>0</v>
      </c>
      <c r="G439" s="84">
        <f t="shared" si="19"/>
        <v>0</v>
      </c>
    </row>
    <row r="440" spans="1:7" s="81" customFormat="1">
      <c r="A440" s="97" t="str">
        <f>Invoice!F147</f>
        <v>Exchange rate :</v>
      </c>
      <c r="B440" s="76">
        <f>Invoice!C147</f>
        <v>0</v>
      </c>
      <c r="C440" s="77">
        <f>Invoice!B147</f>
        <v>0</v>
      </c>
      <c r="D440" s="82">
        <f t="shared" si="17"/>
        <v>0</v>
      </c>
      <c r="E440" s="82">
        <f t="shared" si="18"/>
        <v>0</v>
      </c>
      <c r="F440" s="83">
        <f>Invoice!G147</f>
        <v>0</v>
      </c>
      <c r="G440" s="84">
        <f t="shared" si="19"/>
        <v>0</v>
      </c>
    </row>
    <row r="441" spans="1:7" s="81" customFormat="1">
      <c r="A441" s="97" t="str">
        <f>Invoice!F148</f>
        <v>Exchange rate :</v>
      </c>
      <c r="B441" s="76">
        <f>Invoice!C148</f>
        <v>0</v>
      </c>
      <c r="C441" s="77">
        <f>Invoice!B148</f>
        <v>0</v>
      </c>
      <c r="D441" s="82">
        <f t="shared" si="17"/>
        <v>0</v>
      </c>
      <c r="E441" s="82">
        <f t="shared" si="18"/>
        <v>0</v>
      </c>
      <c r="F441" s="83">
        <f>Invoice!G148</f>
        <v>0</v>
      </c>
      <c r="G441" s="84">
        <f t="shared" si="19"/>
        <v>0</v>
      </c>
    </row>
    <row r="442" spans="1:7" s="81" customFormat="1">
      <c r="A442" s="97" t="str">
        <f>Invoice!F149</f>
        <v>Exchange rate :</v>
      </c>
      <c r="B442" s="76">
        <f>Invoice!C149</f>
        <v>0</v>
      </c>
      <c r="C442" s="77">
        <f>Invoice!B149</f>
        <v>0</v>
      </c>
      <c r="D442" s="82">
        <f t="shared" si="17"/>
        <v>0</v>
      </c>
      <c r="E442" s="82">
        <f t="shared" si="18"/>
        <v>0</v>
      </c>
      <c r="F442" s="83">
        <f>Invoice!G149</f>
        <v>0</v>
      </c>
      <c r="G442" s="84">
        <f t="shared" si="19"/>
        <v>0</v>
      </c>
    </row>
    <row r="443" spans="1:7" s="81" customFormat="1">
      <c r="A443" s="97" t="str">
        <f>Invoice!F150</f>
        <v>Exchange rate :</v>
      </c>
      <c r="B443" s="76">
        <f>Invoice!C150</f>
        <v>0</v>
      </c>
      <c r="C443" s="77">
        <f>Invoice!B150</f>
        <v>0</v>
      </c>
      <c r="D443" s="82">
        <f t="shared" si="17"/>
        <v>0</v>
      </c>
      <c r="E443" s="82">
        <f t="shared" si="18"/>
        <v>0</v>
      </c>
      <c r="F443" s="83">
        <f>Invoice!G150</f>
        <v>0</v>
      </c>
      <c r="G443" s="84">
        <f t="shared" si="19"/>
        <v>0</v>
      </c>
    </row>
    <row r="444" spans="1:7" s="81" customFormat="1">
      <c r="A444" s="97" t="str">
        <f>Invoice!F151</f>
        <v>Exchange rate :</v>
      </c>
      <c r="B444" s="76">
        <f>Invoice!C151</f>
        <v>0</v>
      </c>
      <c r="C444" s="77">
        <f>Invoice!B151</f>
        <v>0</v>
      </c>
      <c r="D444" s="82">
        <f t="shared" si="17"/>
        <v>0</v>
      </c>
      <c r="E444" s="82">
        <f t="shared" si="18"/>
        <v>0</v>
      </c>
      <c r="F444" s="83">
        <f>Invoice!G151</f>
        <v>0</v>
      </c>
      <c r="G444" s="84">
        <f t="shared" si="19"/>
        <v>0</v>
      </c>
    </row>
    <row r="445" spans="1:7" s="81" customFormat="1">
      <c r="A445" s="97" t="str">
        <f>Invoice!F152</f>
        <v>Exchange rate :</v>
      </c>
      <c r="B445" s="76">
        <f>Invoice!C152</f>
        <v>0</v>
      </c>
      <c r="C445" s="77">
        <f>Invoice!B152</f>
        <v>0</v>
      </c>
      <c r="D445" s="82">
        <f t="shared" si="17"/>
        <v>0</v>
      </c>
      <c r="E445" s="82">
        <f t="shared" si="18"/>
        <v>0</v>
      </c>
      <c r="F445" s="83">
        <f>Invoice!G152</f>
        <v>0</v>
      </c>
      <c r="G445" s="84">
        <f t="shared" si="19"/>
        <v>0</v>
      </c>
    </row>
    <row r="446" spans="1:7" s="81" customFormat="1">
      <c r="A446" s="97" t="str">
        <f>Invoice!F153</f>
        <v>Exchange rate :</v>
      </c>
      <c r="B446" s="76">
        <f>Invoice!C153</f>
        <v>0</v>
      </c>
      <c r="C446" s="77">
        <f>Invoice!B153</f>
        <v>0</v>
      </c>
      <c r="D446" s="82">
        <f t="shared" si="17"/>
        <v>0</v>
      </c>
      <c r="E446" s="82">
        <f t="shared" si="18"/>
        <v>0</v>
      </c>
      <c r="F446" s="83">
        <f>Invoice!G153</f>
        <v>0</v>
      </c>
      <c r="G446" s="84">
        <f t="shared" si="19"/>
        <v>0</v>
      </c>
    </row>
    <row r="447" spans="1:7" s="81" customFormat="1">
      <c r="A447" s="97" t="str">
        <f>Invoice!F154</f>
        <v>Exchange rate :</v>
      </c>
      <c r="B447" s="76">
        <f>Invoice!C154</f>
        <v>0</v>
      </c>
      <c r="C447" s="77">
        <f>Invoice!B154</f>
        <v>0</v>
      </c>
      <c r="D447" s="82">
        <f t="shared" si="17"/>
        <v>0</v>
      </c>
      <c r="E447" s="82">
        <f t="shared" si="18"/>
        <v>0</v>
      </c>
      <c r="F447" s="83">
        <f>Invoice!G154</f>
        <v>0</v>
      </c>
      <c r="G447" s="84">
        <f t="shared" si="19"/>
        <v>0</v>
      </c>
    </row>
    <row r="448" spans="1:7" s="81" customFormat="1">
      <c r="A448" s="97" t="str">
        <f>Invoice!F155</f>
        <v>Exchange rate :</v>
      </c>
      <c r="B448" s="76">
        <f>Invoice!C155</f>
        <v>0</v>
      </c>
      <c r="C448" s="77">
        <f>Invoice!B155</f>
        <v>0</v>
      </c>
      <c r="D448" s="82">
        <f t="shared" si="17"/>
        <v>0</v>
      </c>
      <c r="E448" s="82">
        <f t="shared" si="18"/>
        <v>0</v>
      </c>
      <c r="F448" s="83">
        <f>Invoice!G155</f>
        <v>0</v>
      </c>
      <c r="G448" s="84">
        <f t="shared" si="19"/>
        <v>0</v>
      </c>
    </row>
    <row r="449" spans="1:7" s="81" customFormat="1">
      <c r="A449" s="97" t="str">
        <f>Invoice!F156</f>
        <v>Exchange rate :</v>
      </c>
      <c r="B449" s="76">
        <f>Invoice!C156</f>
        <v>0</v>
      </c>
      <c r="C449" s="77">
        <f>Invoice!B156</f>
        <v>0</v>
      </c>
      <c r="D449" s="82">
        <f t="shared" ref="D449:D512" si="20">F449/$D$14</f>
        <v>0</v>
      </c>
      <c r="E449" s="82">
        <f t="shared" ref="E449:E512" si="21">G449/$D$14</f>
        <v>0</v>
      </c>
      <c r="F449" s="83">
        <f>Invoice!G156</f>
        <v>0</v>
      </c>
      <c r="G449" s="84">
        <f t="shared" ref="G449:G512" si="22">C449*F449</f>
        <v>0</v>
      </c>
    </row>
    <row r="450" spans="1:7" s="81" customFormat="1">
      <c r="A450" s="97" t="str">
        <f>Invoice!F157</f>
        <v>Exchange rate :</v>
      </c>
      <c r="B450" s="76">
        <f>Invoice!C157</f>
        <v>0</v>
      </c>
      <c r="C450" s="77">
        <f>Invoice!B157</f>
        <v>0</v>
      </c>
      <c r="D450" s="82">
        <f t="shared" si="20"/>
        <v>0</v>
      </c>
      <c r="E450" s="82">
        <f t="shared" si="21"/>
        <v>0</v>
      </c>
      <c r="F450" s="83">
        <f>Invoice!G157</f>
        <v>0</v>
      </c>
      <c r="G450" s="84">
        <f t="shared" si="22"/>
        <v>0</v>
      </c>
    </row>
    <row r="451" spans="1:7" s="81" customFormat="1">
      <c r="A451" s="97" t="str">
        <f>Invoice!F158</f>
        <v>Exchange rate :</v>
      </c>
      <c r="B451" s="76">
        <f>Invoice!C158</f>
        <v>0</v>
      </c>
      <c r="C451" s="77">
        <f>Invoice!B158</f>
        <v>0</v>
      </c>
      <c r="D451" s="82">
        <f t="shared" si="20"/>
        <v>0</v>
      </c>
      <c r="E451" s="82">
        <f t="shared" si="21"/>
        <v>0</v>
      </c>
      <c r="F451" s="83">
        <f>Invoice!G158</f>
        <v>0</v>
      </c>
      <c r="G451" s="84">
        <f t="shared" si="22"/>
        <v>0</v>
      </c>
    </row>
    <row r="452" spans="1:7" s="81" customFormat="1">
      <c r="A452" s="97" t="str">
        <f>Invoice!F159</f>
        <v>Exchange rate :</v>
      </c>
      <c r="B452" s="76">
        <f>Invoice!C159</f>
        <v>0</v>
      </c>
      <c r="C452" s="77">
        <f>Invoice!B159</f>
        <v>0</v>
      </c>
      <c r="D452" s="82">
        <f t="shared" si="20"/>
        <v>0</v>
      </c>
      <c r="E452" s="82">
        <f t="shared" si="21"/>
        <v>0</v>
      </c>
      <c r="F452" s="83">
        <f>Invoice!G159</f>
        <v>0</v>
      </c>
      <c r="G452" s="84">
        <f t="shared" si="22"/>
        <v>0</v>
      </c>
    </row>
    <row r="453" spans="1:7" s="81" customFormat="1">
      <c r="A453" s="97" t="str">
        <f>Invoice!F160</f>
        <v>Exchange rate :</v>
      </c>
      <c r="B453" s="76">
        <f>Invoice!C160</f>
        <v>0</v>
      </c>
      <c r="C453" s="77">
        <f>Invoice!B160</f>
        <v>0</v>
      </c>
      <c r="D453" s="82">
        <f t="shared" si="20"/>
        <v>0</v>
      </c>
      <c r="E453" s="82">
        <f t="shared" si="21"/>
        <v>0</v>
      </c>
      <c r="F453" s="83">
        <f>Invoice!G160</f>
        <v>0</v>
      </c>
      <c r="G453" s="84">
        <f t="shared" si="22"/>
        <v>0</v>
      </c>
    </row>
    <row r="454" spans="1:7" s="81" customFormat="1">
      <c r="A454" s="97" t="str">
        <f>Invoice!F161</f>
        <v>Exchange rate :</v>
      </c>
      <c r="B454" s="76">
        <f>Invoice!C161</f>
        <v>0</v>
      </c>
      <c r="C454" s="77">
        <f>Invoice!B161</f>
        <v>0</v>
      </c>
      <c r="D454" s="82">
        <f t="shared" si="20"/>
        <v>0</v>
      </c>
      <c r="E454" s="82">
        <f t="shared" si="21"/>
        <v>0</v>
      </c>
      <c r="F454" s="83">
        <f>Invoice!G161</f>
        <v>0</v>
      </c>
      <c r="G454" s="84">
        <f t="shared" si="22"/>
        <v>0</v>
      </c>
    </row>
    <row r="455" spans="1:7" s="81" customFormat="1">
      <c r="A455" s="97" t="str">
        <f>Invoice!F162</f>
        <v>Exchange rate :</v>
      </c>
      <c r="B455" s="76">
        <f>Invoice!C162</f>
        <v>0</v>
      </c>
      <c r="C455" s="77">
        <f>Invoice!B162</f>
        <v>0</v>
      </c>
      <c r="D455" s="82">
        <f t="shared" si="20"/>
        <v>0</v>
      </c>
      <c r="E455" s="82">
        <f t="shared" si="21"/>
        <v>0</v>
      </c>
      <c r="F455" s="83">
        <f>Invoice!G162</f>
        <v>0</v>
      </c>
      <c r="G455" s="84">
        <f t="shared" si="22"/>
        <v>0</v>
      </c>
    </row>
    <row r="456" spans="1:7" s="81" customFormat="1">
      <c r="A456" s="97" t="str">
        <f>Invoice!F163</f>
        <v>Exchange rate :</v>
      </c>
      <c r="B456" s="76">
        <f>Invoice!C163</f>
        <v>0</v>
      </c>
      <c r="C456" s="77">
        <f>Invoice!B163</f>
        <v>0</v>
      </c>
      <c r="D456" s="82">
        <f t="shared" si="20"/>
        <v>0</v>
      </c>
      <c r="E456" s="82">
        <f t="shared" si="21"/>
        <v>0</v>
      </c>
      <c r="F456" s="83">
        <f>Invoice!G163</f>
        <v>0</v>
      </c>
      <c r="G456" s="84">
        <f t="shared" si="22"/>
        <v>0</v>
      </c>
    </row>
    <row r="457" spans="1:7" s="81" customFormat="1">
      <c r="A457" s="97" t="str">
        <f>Invoice!F164</f>
        <v>Exchange rate :</v>
      </c>
      <c r="B457" s="76">
        <f>Invoice!C164</f>
        <v>0</v>
      </c>
      <c r="C457" s="77">
        <f>Invoice!B164</f>
        <v>0</v>
      </c>
      <c r="D457" s="82">
        <f t="shared" si="20"/>
        <v>0</v>
      </c>
      <c r="E457" s="82">
        <f t="shared" si="21"/>
        <v>0</v>
      </c>
      <c r="F457" s="83">
        <f>Invoice!G164</f>
        <v>0</v>
      </c>
      <c r="G457" s="84">
        <f t="shared" si="22"/>
        <v>0</v>
      </c>
    </row>
    <row r="458" spans="1:7" s="81" customFormat="1">
      <c r="A458" s="97" t="str">
        <f>Invoice!F165</f>
        <v>Exchange rate :</v>
      </c>
      <c r="B458" s="76">
        <f>Invoice!C165</f>
        <v>0</v>
      </c>
      <c r="C458" s="77">
        <f>Invoice!B165</f>
        <v>0</v>
      </c>
      <c r="D458" s="82">
        <f t="shared" si="20"/>
        <v>0</v>
      </c>
      <c r="E458" s="82">
        <f t="shared" si="21"/>
        <v>0</v>
      </c>
      <c r="F458" s="83">
        <f>Invoice!G165</f>
        <v>0</v>
      </c>
      <c r="G458" s="84">
        <f t="shared" si="22"/>
        <v>0</v>
      </c>
    </row>
    <row r="459" spans="1:7" s="81" customFormat="1">
      <c r="A459" s="97" t="str">
        <f>Invoice!F166</f>
        <v>Exchange rate :</v>
      </c>
      <c r="B459" s="76">
        <f>Invoice!C166</f>
        <v>0</v>
      </c>
      <c r="C459" s="77">
        <f>Invoice!B166</f>
        <v>0</v>
      </c>
      <c r="D459" s="82">
        <f t="shared" si="20"/>
        <v>0</v>
      </c>
      <c r="E459" s="82">
        <f t="shared" si="21"/>
        <v>0</v>
      </c>
      <c r="F459" s="83">
        <f>Invoice!G166</f>
        <v>0</v>
      </c>
      <c r="G459" s="84">
        <f t="shared" si="22"/>
        <v>0</v>
      </c>
    </row>
    <row r="460" spans="1:7" s="81" customFormat="1">
      <c r="A460" s="97" t="str">
        <f>Invoice!F167</f>
        <v>Exchange rate :</v>
      </c>
      <c r="B460" s="76">
        <f>Invoice!C167</f>
        <v>0</v>
      </c>
      <c r="C460" s="77">
        <f>Invoice!B167</f>
        <v>0</v>
      </c>
      <c r="D460" s="82">
        <f t="shared" si="20"/>
        <v>0</v>
      </c>
      <c r="E460" s="82">
        <f t="shared" si="21"/>
        <v>0</v>
      </c>
      <c r="F460" s="83">
        <f>Invoice!G167</f>
        <v>0</v>
      </c>
      <c r="G460" s="84">
        <f t="shared" si="22"/>
        <v>0</v>
      </c>
    </row>
    <row r="461" spans="1:7" s="81" customFormat="1">
      <c r="A461" s="97" t="str">
        <f>Invoice!F168</f>
        <v>Exchange rate :</v>
      </c>
      <c r="B461" s="76">
        <f>Invoice!C168</f>
        <v>0</v>
      </c>
      <c r="C461" s="77">
        <f>Invoice!B168</f>
        <v>0</v>
      </c>
      <c r="D461" s="82">
        <f t="shared" si="20"/>
        <v>0</v>
      </c>
      <c r="E461" s="82">
        <f t="shared" si="21"/>
        <v>0</v>
      </c>
      <c r="F461" s="83">
        <f>Invoice!G168</f>
        <v>0</v>
      </c>
      <c r="G461" s="84">
        <f t="shared" si="22"/>
        <v>0</v>
      </c>
    </row>
    <row r="462" spans="1:7" s="81" customFormat="1">
      <c r="A462" s="97" t="str">
        <f>Invoice!F169</f>
        <v>Exchange rate :</v>
      </c>
      <c r="B462" s="76">
        <f>Invoice!C169</f>
        <v>0</v>
      </c>
      <c r="C462" s="77">
        <f>Invoice!B169</f>
        <v>0</v>
      </c>
      <c r="D462" s="82">
        <f t="shared" si="20"/>
        <v>0</v>
      </c>
      <c r="E462" s="82">
        <f t="shared" si="21"/>
        <v>0</v>
      </c>
      <c r="F462" s="83">
        <f>Invoice!G169</f>
        <v>0</v>
      </c>
      <c r="G462" s="84">
        <f t="shared" si="22"/>
        <v>0</v>
      </c>
    </row>
    <row r="463" spans="1:7" s="81" customFormat="1">
      <c r="A463" s="97" t="str">
        <f>Invoice!F170</f>
        <v>Exchange rate :</v>
      </c>
      <c r="B463" s="76">
        <f>Invoice!C170</f>
        <v>0</v>
      </c>
      <c r="C463" s="77">
        <f>Invoice!B170</f>
        <v>0</v>
      </c>
      <c r="D463" s="82">
        <f t="shared" si="20"/>
        <v>0</v>
      </c>
      <c r="E463" s="82">
        <f t="shared" si="21"/>
        <v>0</v>
      </c>
      <c r="F463" s="83">
        <f>Invoice!G170</f>
        <v>0</v>
      </c>
      <c r="G463" s="84">
        <f t="shared" si="22"/>
        <v>0</v>
      </c>
    </row>
    <row r="464" spans="1:7" s="81" customFormat="1">
      <c r="A464" s="97" t="str">
        <f>Invoice!F171</f>
        <v>Exchange rate :</v>
      </c>
      <c r="B464" s="76">
        <f>Invoice!C171</f>
        <v>0</v>
      </c>
      <c r="C464" s="77">
        <f>Invoice!B171</f>
        <v>0</v>
      </c>
      <c r="D464" s="82">
        <f t="shared" si="20"/>
        <v>0</v>
      </c>
      <c r="E464" s="82">
        <f t="shared" si="21"/>
        <v>0</v>
      </c>
      <c r="F464" s="83">
        <f>Invoice!G171</f>
        <v>0</v>
      </c>
      <c r="G464" s="84">
        <f t="shared" si="22"/>
        <v>0</v>
      </c>
    </row>
    <row r="465" spans="1:7" s="81" customFormat="1">
      <c r="A465" s="97" t="str">
        <f>Invoice!F172</f>
        <v>Exchange rate :</v>
      </c>
      <c r="B465" s="76">
        <f>Invoice!C172</f>
        <v>0</v>
      </c>
      <c r="C465" s="77">
        <f>Invoice!B172</f>
        <v>0</v>
      </c>
      <c r="D465" s="82">
        <f t="shared" si="20"/>
        <v>0</v>
      </c>
      <c r="E465" s="82">
        <f t="shared" si="21"/>
        <v>0</v>
      </c>
      <c r="F465" s="83">
        <f>Invoice!G172</f>
        <v>0</v>
      </c>
      <c r="G465" s="84">
        <f t="shared" si="22"/>
        <v>0</v>
      </c>
    </row>
    <row r="466" spans="1:7" s="81" customFormat="1">
      <c r="A466" s="97" t="str">
        <f>Invoice!F173</f>
        <v>Exchange rate :</v>
      </c>
      <c r="B466" s="76">
        <f>Invoice!C173</f>
        <v>0</v>
      </c>
      <c r="C466" s="77">
        <f>Invoice!B173</f>
        <v>0</v>
      </c>
      <c r="D466" s="82">
        <f t="shared" si="20"/>
        <v>0</v>
      </c>
      <c r="E466" s="82">
        <f t="shared" si="21"/>
        <v>0</v>
      </c>
      <c r="F466" s="83">
        <f>Invoice!G173</f>
        <v>0</v>
      </c>
      <c r="G466" s="84">
        <f t="shared" si="22"/>
        <v>0</v>
      </c>
    </row>
    <row r="467" spans="1:7" s="81" customFormat="1">
      <c r="A467" s="97" t="str">
        <f>Invoice!F174</f>
        <v>Exchange rate :</v>
      </c>
      <c r="B467" s="76">
        <f>Invoice!C174</f>
        <v>0</v>
      </c>
      <c r="C467" s="77">
        <f>Invoice!B174</f>
        <v>0</v>
      </c>
      <c r="D467" s="82">
        <f t="shared" si="20"/>
        <v>0</v>
      </c>
      <c r="E467" s="82">
        <f t="shared" si="21"/>
        <v>0</v>
      </c>
      <c r="F467" s="83">
        <f>Invoice!G174</f>
        <v>0</v>
      </c>
      <c r="G467" s="84">
        <f t="shared" si="22"/>
        <v>0</v>
      </c>
    </row>
    <row r="468" spans="1:7" s="81" customFormat="1">
      <c r="A468" s="97" t="str">
        <f>Invoice!F175</f>
        <v>Exchange rate :</v>
      </c>
      <c r="B468" s="76">
        <f>Invoice!C175</f>
        <v>0</v>
      </c>
      <c r="C468" s="77">
        <f>Invoice!B175</f>
        <v>0</v>
      </c>
      <c r="D468" s="82">
        <f t="shared" si="20"/>
        <v>0</v>
      </c>
      <c r="E468" s="82">
        <f t="shared" si="21"/>
        <v>0</v>
      </c>
      <c r="F468" s="83">
        <f>Invoice!G175</f>
        <v>0</v>
      </c>
      <c r="G468" s="84">
        <f t="shared" si="22"/>
        <v>0</v>
      </c>
    </row>
    <row r="469" spans="1:7" s="81" customFormat="1">
      <c r="A469" s="97" t="str">
        <f>Invoice!F176</f>
        <v>Exchange rate :</v>
      </c>
      <c r="B469" s="76">
        <f>Invoice!C176</f>
        <v>0</v>
      </c>
      <c r="C469" s="77">
        <f>Invoice!B176</f>
        <v>0</v>
      </c>
      <c r="D469" s="82">
        <f t="shared" si="20"/>
        <v>0</v>
      </c>
      <c r="E469" s="82">
        <f t="shared" si="21"/>
        <v>0</v>
      </c>
      <c r="F469" s="83">
        <f>Invoice!G176</f>
        <v>0</v>
      </c>
      <c r="G469" s="84">
        <f t="shared" si="22"/>
        <v>0</v>
      </c>
    </row>
    <row r="470" spans="1:7" s="81" customFormat="1">
      <c r="A470" s="97" t="str">
        <f>Invoice!F177</f>
        <v>Exchange rate :</v>
      </c>
      <c r="B470" s="76">
        <f>Invoice!C177</f>
        <v>0</v>
      </c>
      <c r="C470" s="77">
        <f>Invoice!B177</f>
        <v>0</v>
      </c>
      <c r="D470" s="82">
        <f t="shared" si="20"/>
        <v>0</v>
      </c>
      <c r="E470" s="82">
        <f t="shared" si="21"/>
        <v>0</v>
      </c>
      <c r="F470" s="83">
        <f>Invoice!G177</f>
        <v>0</v>
      </c>
      <c r="G470" s="84">
        <f t="shared" si="22"/>
        <v>0</v>
      </c>
    </row>
    <row r="471" spans="1:7" s="81" customFormat="1">
      <c r="A471" s="97" t="str">
        <f>Invoice!F178</f>
        <v>Exchange rate :</v>
      </c>
      <c r="B471" s="76">
        <f>Invoice!C178</f>
        <v>0</v>
      </c>
      <c r="C471" s="77">
        <f>Invoice!B178</f>
        <v>0</v>
      </c>
      <c r="D471" s="82">
        <f t="shared" si="20"/>
        <v>0</v>
      </c>
      <c r="E471" s="82">
        <f t="shared" si="21"/>
        <v>0</v>
      </c>
      <c r="F471" s="83">
        <f>Invoice!G178</f>
        <v>0</v>
      </c>
      <c r="G471" s="84">
        <f t="shared" si="22"/>
        <v>0</v>
      </c>
    </row>
    <row r="472" spans="1:7" s="81" customFormat="1">
      <c r="A472" s="97" t="str">
        <f>Invoice!F179</f>
        <v>Exchange rate :</v>
      </c>
      <c r="B472" s="76">
        <f>Invoice!C179</f>
        <v>0</v>
      </c>
      <c r="C472" s="77">
        <f>Invoice!B179</f>
        <v>0</v>
      </c>
      <c r="D472" s="82">
        <f t="shared" si="20"/>
        <v>0</v>
      </c>
      <c r="E472" s="82">
        <f t="shared" si="21"/>
        <v>0</v>
      </c>
      <c r="F472" s="83">
        <f>Invoice!G179</f>
        <v>0</v>
      </c>
      <c r="G472" s="84">
        <f t="shared" si="22"/>
        <v>0</v>
      </c>
    </row>
    <row r="473" spans="1:7" s="81" customFormat="1">
      <c r="A473" s="97" t="str">
        <f>Invoice!F180</f>
        <v>Exchange rate :</v>
      </c>
      <c r="B473" s="76">
        <f>Invoice!C180</f>
        <v>0</v>
      </c>
      <c r="C473" s="77">
        <f>Invoice!B180</f>
        <v>0</v>
      </c>
      <c r="D473" s="82">
        <f t="shared" si="20"/>
        <v>0</v>
      </c>
      <c r="E473" s="82">
        <f t="shared" si="21"/>
        <v>0</v>
      </c>
      <c r="F473" s="83">
        <f>Invoice!G180</f>
        <v>0</v>
      </c>
      <c r="G473" s="84">
        <f t="shared" si="22"/>
        <v>0</v>
      </c>
    </row>
    <row r="474" spans="1:7" s="81" customFormat="1">
      <c r="A474" s="97" t="str">
        <f>Invoice!F181</f>
        <v>Exchange rate :</v>
      </c>
      <c r="B474" s="76">
        <f>Invoice!C181</f>
        <v>0</v>
      </c>
      <c r="C474" s="77">
        <f>Invoice!B181</f>
        <v>0</v>
      </c>
      <c r="D474" s="82">
        <f t="shared" si="20"/>
        <v>0</v>
      </c>
      <c r="E474" s="82">
        <f t="shared" si="21"/>
        <v>0</v>
      </c>
      <c r="F474" s="83">
        <f>Invoice!G181</f>
        <v>0</v>
      </c>
      <c r="G474" s="84">
        <f t="shared" si="22"/>
        <v>0</v>
      </c>
    </row>
    <row r="475" spans="1:7" s="81" customFormat="1">
      <c r="A475" s="97" t="str">
        <f>Invoice!F182</f>
        <v>Exchange rate :</v>
      </c>
      <c r="B475" s="76">
        <f>Invoice!C182</f>
        <v>0</v>
      </c>
      <c r="C475" s="77">
        <f>Invoice!B182</f>
        <v>0</v>
      </c>
      <c r="D475" s="82">
        <f t="shared" si="20"/>
        <v>0</v>
      </c>
      <c r="E475" s="82">
        <f t="shared" si="21"/>
        <v>0</v>
      </c>
      <c r="F475" s="83">
        <f>Invoice!G182</f>
        <v>0</v>
      </c>
      <c r="G475" s="84">
        <f t="shared" si="22"/>
        <v>0</v>
      </c>
    </row>
    <row r="476" spans="1:7" s="81" customFormat="1">
      <c r="A476" s="97" t="str">
        <f>Invoice!F183</f>
        <v>Exchange rate :</v>
      </c>
      <c r="B476" s="76">
        <f>Invoice!C183</f>
        <v>0</v>
      </c>
      <c r="C476" s="77">
        <f>Invoice!B183</f>
        <v>0</v>
      </c>
      <c r="D476" s="82">
        <f t="shared" si="20"/>
        <v>0</v>
      </c>
      <c r="E476" s="82">
        <f t="shared" si="21"/>
        <v>0</v>
      </c>
      <c r="F476" s="83">
        <f>Invoice!G183</f>
        <v>0</v>
      </c>
      <c r="G476" s="84">
        <f t="shared" si="22"/>
        <v>0</v>
      </c>
    </row>
    <row r="477" spans="1:7" s="81" customFormat="1">
      <c r="A477" s="97" t="str">
        <f>Invoice!F184</f>
        <v>Exchange rate :</v>
      </c>
      <c r="B477" s="76">
        <f>Invoice!C184</f>
        <v>0</v>
      </c>
      <c r="C477" s="77">
        <f>Invoice!B184</f>
        <v>0</v>
      </c>
      <c r="D477" s="82">
        <f t="shared" si="20"/>
        <v>0</v>
      </c>
      <c r="E477" s="82">
        <f t="shared" si="21"/>
        <v>0</v>
      </c>
      <c r="F477" s="83">
        <f>Invoice!G184</f>
        <v>0</v>
      </c>
      <c r="G477" s="84">
        <f t="shared" si="22"/>
        <v>0</v>
      </c>
    </row>
    <row r="478" spans="1:7" s="81" customFormat="1">
      <c r="A478" s="97" t="str">
        <f>Invoice!F185</f>
        <v>Exchange rate :</v>
      </c>
      <c r="B478" s="76">
        <f>Invoice!C185</f>
        <v>0</v>
      </c>
      <c r="C478" s="77">
        <f>Invoice!B185</f>
        <v>0</v>
      </c>
      <c r="D478" s="82">
        <f t="shared" si="20"/>
        <v>0</v>
      </c>
      <c r="E478" s="82">
        <f t="shared" si="21"/>
        <v>0</v>
      </c>
      <c r="F478" s="83">
        <f>Invoice!G185</f>
        <v>0</v>
      </c>
      <c r="G478" s="84">
        <f t="shared" si="22"/>
        <v>0</v>
      </c>
    </row>
    <row r="479" spans="1:7" s="81" customFormat="1">
      <c r="A479" s="97" t="str">
        <f>Invoice!F186</f>
        <v>Exchange rate :</v>
      </c>
      <c r="B479" s="76">
        <f>Invoice!C186</f>
        <v>0</v>
      </c>
      <c r="C479" s="77">
        <f>Invoice!B186</f>
        <v>0</v>
      </c>
      <c r="D479" s="82">
        <f t="shared" si="20"/>
        <v>0</v>
      </c>
      <c r="E479" s="82">
        <f t="shared" si="21"/>
        <v>0</v>
      </c>
      <c r="F479" s="83">
        <f>Invoice!G186</f>
        <v>0</v>
      </c>
      <c r="G479" s="84">
        <f t="shared" si="22"/>
        <v>0</v>
      </c>
    </row>
    <row r="480" spans="1:7" s="81" customFormat="1">
      <c r="A480" s="97" t="str">
        <f>Invoice!F187</f>
        <v>Exchange rate :</v>
      </c>
      <c r="B480" s="76">
        <f>Invoice!C187</f>
        <v>0</v>
      </c>
      <c r="C480" s="77">
        <f>Invoice!B187</f>
        <v>0</v>
      </c>
      <c r="D480" s="82">
        <f t="shared" si="20"/>
        <v>0</v>
      </c>
      <c r="E480" s="82">
        <f t="shared" si="21"/>
        <v>0</v>
      </c>
      <c r="F480" s="83">
        <f>Invoice!G187</f>
        <v>0</v>
      </c>
      <c r="G480" s="84">
        <f t="shared" si="22"/>
        <v>0</v>
      </c>
    </row>
    <row r="481" spans="1:7" s="81" customFormat="1">
      <c r="A481" s="97" t="str">
        <f>Invoice!F188</f>
        <v>Exchange rate :</v>
      </c>
      <c r="B481" s="76">
        <f>Invoice!C188</f>
        <v>0</v>
      </c>
      <c r="C481" s="77">
        <f>Invoice!B188</f>
        <v>0</v>
      </c>
      <c r="D481" s="82">
        <f t="shared" si="20"/>
        <v>0</v>
      </c>
      <c r="E481" s="82">
        <f t="shared" si="21"/>
        <v>0</v>
      </c>
      <c r="F481" s="83">
        <f>Invoice!G188</f>
        <v>0</v>
      </c>
      <c r="G481" s="84">
        <f t="shared" si="22"/>
        <v>0</v>
      </c>
    </row>
    <row r="482" spans="1:7" s="81" customFormat="1">
      <c r="A482" s="97" t="str">
        <f>Invoice!F189</f>
        <v>Exchange rate :</v>
      </c>
      <c r="B482" s="76">
        <f>Invoice!C189</f>
        <v>0</v>
      </c>
      <c r="C482" s="77">
        <f>Invoice!B189</f>
        <v>0</v>
      </c>
      <c r="D482" s="82">
        <f t="shared" si="20"/>
        <v>0</v>
      </c>
      <c r="E482" s="82">
        <f t="shared" si="21"/>
        <v>0</v>
      </c>
      <c r="F482" s="83">
        <f>Invoice!G189</f>
        <v>0</v>
      </c>
      <c r="G482" s="84">
        <f t="shared" si="22"/>
        <v>0</v>
      </c>
    </row>
    <row r="483" spans="1:7" s="81" customFormat="1">
      <c r="A483" s="97" t="str">
        <f>Invoice!F190</f>
        <v>Exchange rate :</v>
      </c>
      <c r="B483" s="76">
        <f>Invoice!C190</f>
        <v>0</v>
      </c>
      <c r="C483" s="77">
        <f>Invoice!B190</f>
        <v>0</v>
      </c>
      <c r="D483" s="82">
        <f t="shared" si="20"/>
        <v>0</v>
      </c>
      <c r="E483" s="82">
        <f t="shared" si="21"/>
        <v>0</v>
      </c>
      <c r="F483" s="83">
        <f>Invoice!G190</f>
        <v>0</v>
      </c>
      <c r="G483" s="84">
        <f t="shared" si="22"/>
        <v>0</v>
      </c>
    </row>
    <row r="484" spans="1:7" s="81" customFormat="1">
      <c r="A484" s="97" t="str">
        <f>Invoice!F191</f>
        <v>Exchange rate :</v>
      </c>
      <c r="B484" s="76">
        <f>Invoice!C191</f>
        <v>0</v>
      </c>
      <c r="C484" s="77">
        <f>Invoice!B191</f>
        <v>0</v>
      </c>
      <c r="D484" s="82">
        <f t="shared" si="20"/>
        <v>0</v>
      </c>
      <c r="E484" s="82">
        <f t="shared" si="21"/>
        <v>0</v>
      </c>
      <c r="F484" s="83">
        <f>Invoice!G191</f>
        <v>0</v>
      </c>
      <c r="G484" s="84">
        <f t="shared" si="22"/>
        <v>0</v>
      </c>
    </row>
    <row r="485" spans="1:7" s="81" customFormat="1">
      <c r="A485" s="97" t="str">
        <f>Invoice!F192</f>
        <v>Exchange rate :</v>
      </c>
      <c r="B485" s="76">
        <f>Invoice!C192</f>
        <v>0</v>
      </c>
      <c r="C485" s="77">
        <f>Invoice!B192</f>
        <v>0</v>
      </c>
      <c r="D485" s="82">
        <f t="shared" si="20"/>
        <v>0</v>
      </c>
      <c r="E485" s="82">
        <f t="shared" si="21"/>
        <v>0</v>
      </c>
      <c r="F485" s="83">
        <f>Invoice!G192</f>
        <v>0</v>
      </c>
      <c r="G485" s="84">
        <f t="shared" si="22"/>
        <v>0</v>
      </c>
    </row>
    <row r="486" spans="1:7" s="81" customFormat="1">
      <c r="A486" s="97" t="str">
        <f>Invoice!F193</f>
        <v>Exchange rate :</v>
      </c>
      <c r="B486" s="76">
        <f>Invoice!C193</f>
        <v>0</v>
      </c>
      <c r="C486" s="77">
        <f>Invoice!B193</f>
        <v>0</v>
      </c>
      <c r="D486" s="82">
        <f t="shared" si="20"/>
        <v>0</v>
      </c>
      <c r="E486" s="82">
        <f t="shared" si="21"/>
        <v>0</v>
      </c>
      <c r="F486" s="83">
        <f>Invoice!G193</f>
        <v>0</v>
      </c>
      <c r="G486" s="84">
        <f t="shared" si="22"/>
        <v>0</v>
      </c>
    </row>
    <row r="487" spans="1:7" s="81" customFormat="1">
      <c r="A487" s="97" t="str">
        <f>Invoice!F194</f>
        <v>Exchange rate :</v>
      </c>
      <c r="B487" s="76">
        <f>Invoice!C194</f>
        <v>0</v>
      </c>
      <c r="C487" s="77">
        <f>Invoice!B194</f>
        <v>0</v>
      </c>
      <c r="D487" s="82">
        <f t="shared" si="20"/>
        <v>0</v>
      </c>
      <c r="E487" s="82">
        <f t="shared" si="21"/>
        <v>0</v>
      </c>
      <c r="F487" s="83">
        <f>Invoice!G194</f>
        <v>0</v>
      </c>
      <c r="G487" s="84">
        <f t="shared" si="22"/>
        <v>0</v>
      </c>
    </row>
    <row r="488" spans="1:7" s="81" customFormat="1">
      <c r="A488" s="97" t="str">
        <f>Invoice!F195</f>
        <v>Exchange rate :</v>
      </c>
      <c r="B488" s="76">
        <f>Invoice!C195</f>
        <v>0</v>
      </c>
      <c r="C488" s="77">
        <f>Invoice!B195</f>
        <v>0</v>
      </c>
      <c r="D488" s="82">
        <f t="shared" si="20"/>
        <v>0</v>
      </c>
      <c r="E488" s="82">
        <f t="shared" si="21"/>
        <v>0</v>
      </c>
      <c r="F488" s="83">
        <f>Invoice!G195</f>
        <v>0</v>
      </c>
      <c r="G488" s="84">
        <f t="shared" si="22"/>
        <v>0</v>
      </c>
    </row>
    <row r="489" spans="1:7" s="81" customFormat="1">
      <c r="A489" s="97" t="str">
        <f>Invoice!F196</f>
        <v>Exchange rate :</v>
      </c>
      <c r="B489" s="76">
        <f>Invoice!C196</f>
        <v>0</v>
      </c>
      <c r="C489" s="77">
        <f>Invoice!B196</f>
        <v>0</v>
      </c>
      <c r="D489" s="82">
        <f t="shared" si="20"/>
        <v>0</v>
      </c>
      <c r="E489" s="82">
        <f t="shared" si="21"/>
        <v>0</v>
      </c>
      <c r="F489" s="83">
        <f>Invoice!G196</f>
        <v>0</v>
      </c>
      <c r="G489" s="84">
        <f t="shared" si="22"/>
        <v>0</v>
      </c>
    </row>
    <row r="490" spans="1:7" s="81" customFormat="1">
      <c r="A490" s="97" t="str">
        <f>Invoice!F197</f>
        <v>Exchange rate :</v>
      </c>
      <c r="B490" s="76">
        <f>Invoice!C197</f>
        <v>0</v>
      </c>
      <c r="C490" s="77">
        <f>Invoice!B197</f>
        <v>0</v>
      </c>
      <c r="D490" s="82">
        <f t="shared" si="20"/>
        <v>0</v>
      </c>
      <c r="E490" s="82">
        <f t="shared" si="21"/>
        <v>0</v>
      </c>
      <c r="F490" s="83">
        <f>Invoice!G197</f>
        <v>0</v>
      </c>
      <c r="G490" s="84">
        <f t="shared" si="22"/>
        <v>0</v>
      </c>
    </row>
    <row r="491" spans="1:7" s="81" customFormat="1">
      <c r="A491" s="97" t="str">
        <f>Invoice!F198</f>
        <v>Exchange rate :</v>
      </c>
      <c r="B491" s="76">
        <f>Invoice!C198</f>
        <v>0</v>
      </c>
      <c r="C491" s="77">
        <f>Invoice!B198</f>
        <v>0</v>
      </c>
      <c r="D491" s="82">
        <f t="shared" si="20"/>
        <v>0</v>
      </c>
      <c r="E491" s="82">
        <f t="shared" si="21"/>
        <v>0</v>
      </c>
      <c r="F491" s="83">
        <f>Invoice!G198</f>
        <v>0</v>
      </c>
      <c r="G491" s="84">
        <f t="shared" si="22"/>
        <v>0</v>
      </c>
    </row>
    <row r="492" spans="1:7" s="81" customFormat="1">
      <c r="A492" s="97" t="str">
        <f>Invoice!F199</f>
        <v>Exchange rate :</v>
      </c>
      <c r="B492" s="76">
        <f>Invoice!C199</f>
        <v>0</v>
      </c>
      <c r="C492" s="77">
        <f>Invoice!B199</f>
        <v>0</v>
      </c>
      <c r="D492" s="82">
        <f t="shared" si="20"/>
        <v>0</v>
      </c>
      <c r="E492" s="82">
        <f t="shared" si="21"/>
        <v>0</v>
      </c>
      <c r="F492" s="83">
        <f>Invoice!G199</f>
        <v>0</v>
      </c>
      <c r="G492" s="84">
        <f t="shared" si="22"/>
        <v>0</v>
      </c>
    </row>
    <row r="493" spans="1:7" s="81" customFormat="1">
      <c r="A493" s="97" t="str">
        <f>Invoice!F200</f>
        <v>Exchange rate :</v>
      </c>
      <c r="B493" s="76">
        <f>Invoice!C200</f>
        <v>0</v>
      </c>
      <c r="C493" s="77">
        <f>Invoice!B200</f>
        <v>0</v>
      </c>
      <c r="D493" s="82">
        <f t="shared" si="20"/>
        <v>0</v>
      </c>
      <c r="E493" s="82">
        <f t="shared" si="21"/>
        <v>0</v>
      </c>
      <c r="F493" s="83">
        <f>Invoice!G200</f>
        <v>0</v>
      </c>
      <c r="G493" s="84">
        <f t="shared" si="22"/>
        <v>0</v>
      </c>
    </row>
    <row r="494" spans="1:7" s="81" customFormat="1">
      <c r="A494" s="97" t="str">
        <f>Invoice!F201</f>
        <v>Exchange rate :</v>
      </c>
      <c r="B494" s="76">
        <f>Invoice!C201</f>
        <v>0</v>
      </c>
      <c r="C494" s="77">
        <f>Invoice!B201</f>
        <v>0</v>
      </c>
      <c r="D494" s="82">
        <f t="shared" si="20"/>
        <v>0</v>
      </c>
      <c r="E494" s="82">
        <f t="shared" si="21"/>
        <v>0</v>
      </c>
      <c r="F494" s="83">
        <f>Invoice!G201</f>
        <v>0</v>
      </c>
      <c r="G494" s="84">
        <f t="shared" si="22"/>
        <v>0</v>
      </c>
    </row>
    <row r="495" spans="1:7" s="81" customFormat="1">
      <c r="A495" s="97" t="str">
        <f>Invoice!F202</f>
        <v>Exchange rate :</v>
      </c>
      <c r="B495" s="76">
        <f>Invoice!C202</f>
        <v>0</v>
      </c>
      <c r="C495" s="77">
        <f>Invoice!B202</f>
        <v>0</v>
      </c>
      <c r="D495" s="82">
        <f t="shared" si="20"/>
        <v>0</v>
      </c>
      <c r="E495" s="82">
        <f t="shared" si="21"/>
        <v>0</v>
      </c>
      <c r="F495" s="83">
        <f>Invoice!G202</f>
        <v>0</v>
      </c>
      <c r="G495" s="84">
        <f t="shared" si="22"/>
        <v>0</v>
      </c>
    </row>
    <row r="496" spans="1:7" s="81" customFormat="1">
      <c r="A496" s="97" t="str">
        <f>Invoice!F203</f>
        <v>Exchange rate :</v>
      </c>
      <c r="B496" s="76">
        <f>Invoice!C203</f>
        <v>0</v>
      </c>
      <c r="C496" s="77">
        <f>Invoice!B203</f>
        <v>0</v>
      </c>
      <c r="D496" s="82">
        <f t="shared" si="20"/>
        <v>0</v>
      </c>
      <c r="E496" s="82">
        <f t="shared" si="21"/>
        <v>0</v>
      </c>
      <c r="F496" s="83">
        <f>Invoice!G203</f>
        <v>0</v>
      </c>
      <c r="G496" s="84">
        <f t="shared" si="22"/>
        <v>0</v>
      </c>
    </row>
    <row r="497" spans="1:7" s="81" customFormat="1">
      <c r="A497" s="97" t="str">
        <f>Invoice!F204</f>
        <v>Exchange rate :</v>
      </c>
      <c r="B497" s="76">
        <f>Invoice!C204</f>
        <v>0</v>
      </c>
      <c r="C497" s="77">
        <f>Invoice!B204</f>
        <v>0</v>
      </c>
      <c r="D497" s="82">
        <f t="shared" si="20"/>
        <v>0</v>
      </c>
      <c r="E497" s="82">
        <f t="shared" si="21"/>
        <v>0</v>
      </c>
      <c r="F497" s="83">
        <f>Invoice!G204</f>
        <v>0</v>
      </c>
      <c r="G497" s="84">
        <f t="shared" si="22"/>
        <v>0</v>
      </c>
    </row>
    <row r="498" spans="1:7" s="81" customFormat="1">
      <c r="A498" s="97" t="str">
        <f>Invoice!F205</f>
        <v>Exchange rate :</v>
      </c>
      <c r="B498" s="76">
        <f>Invoice!C205</f>
        <v>0</v>
      </c>
      <c r="C498" s="77">
        <f>Invoice!B205</f>
        <v>0</v>
      </c>
      <c r="D498" s="82">
        <f t="shared" si="20"/>
        <v>0</v>
      </c>
      <c r="E498" s="82">
        <f t="shared" si="21"/>
        <v>0</v>
      </c>
      <c r="F498" s="83">
        <f>Invoice!G205</f>
        <v>0</v>
      </c>
      <c r="G498" s="84">
        <f t="shared" si="22"/>
        <v>0</v>
      </c>
    </row>
    <row r="499" spans="1:7" s="81" customFormat="1">
      <c r="A499" s="97" t="str">
        <f>Invoice!F206</f>
        <v>Exchange rate :</v>
      </c>
      <c r="B499" s="76">
        <f>Invoice!C206</f>
        <v>0</v>
      </c>
      <c r="C499" s="77">
        <f>Invoice!B206</f>
        <v>0</v>
      </c>
      <c r="D499" s="82">
        <f t="shared" si="20"/>
        <v>0</v>
      </c>
      <c r="E499" s="82">
        <f t="shared" si="21"/>
        <v>0</v>
      </c>
      <c r="F499" s="83">
        <f>Invoice!G206</f>
        <v>0</v>
      </c>
      <c r="G499" s="84">
        <f t="shared" si="22"/>
        <v>0</v>
      </c>
    </row>
    <row r="500" spans="1:7" s="81" customFormat="1">
      <c r="A500" s="97" t="str">
        <f>Invoice!F207</f>
        <v>Exchange rate :</v>
      </c>
      <c r="B500" s="76">
        <f>Invoice!C207</f>
        <v>0</v>
      </c>
      <c r="C500" s="77">
        <f>Invoice!B207</f>
        <v>0</v>
      </c>
      <c r="D500" s="82">
        <f t="shared" si="20"/>
        <v>0</v>
      </c>
      <c r="E500" s="82">
        <f t="shared" si="21"/>
        <v>0</v>
      </c>
      <c r="F500" s="83">
        <f>Invoice!G207</f>
        <v>0</v>
      </c>
      <c r="G500" s="84">
        <f t="shared" si="22"/>
        <v>0</v>
      </c>
    </row>
    <row r="501" spans="1:7" s="81" customFormat="1">
      <c r="A501" s="97" t="str">
        <f>Invoice!F208</f>
        <v>Exchange rate :</v>
      </c>
      <c r="B501" s="76">
        <f>Invoice!C208</f>
        <v>0</v>
      </c>
      <c r="C501" s="77">
        <f>Invoice!B208</f>
        <v>0</v>
      </c>
      <c r="D501" s="82">
        <f t="shared" si="20"/>
        <v>0</v>
      </c>
      <c r="E501" s="82">
        <f t="shared" si="21"/>
        <v>0</v>
      </c>
      <c r="F501" s="83">
        <f>Invoice!G208</f>
        <v>0</v>
      </c>
      <c r="G501" s="84">
        <f t="shared" si="22"/>
        <v>0</v>
      </c>
    </row>
    <row r="502" spans="1:7" s="81" customFormat="1">
      <c r="A502" s="97" t="str">
        <f>Invoice!F209</f>
        <v>Exchange rate :</v>
      </c>
      <c r="B502" s="76">
        <f>Invoice!C209</f>
        <v>0</v>
      </c>
      <c r="C502" s="77">
        <f>Invoice!B209</f>
        <v>0</v>
      </c>
      <c r="D502" s="82">
        <f t="shared" si="20"/>
        <v>0</v>
      </c>
      <c r="E502" s="82">
        <f t="shared" si="21"/>
        <v>0</v>
      </c>
      <c r="F502" s="83">
        <f>Invoice!G209</f>
        <v>0</v>
      </c>
      <c r="G502" s="84">
        <f t="shared" si="22"/>
        <v>0</v>
      </c>
    </row>
    <row r="503" spans="1:7" s="81" customFormat="1">
      <c r="A503" s="97" t="str">
        <f>Invoice!F210</f>
        <v>Exchange rate :</v>
      </c>
      <c r="B503" s="76">
        <f>Invoice!C210</f>
        <v>0</v>
      </c>
      <c r="C503" s="77">
        <f>Invoice!B210</f>
        <v>0</v>
      </c>
      <c r="D503" s="82">
        <f t="shared" si="20"/>
        <v>0</v>
      </c>
      <c r="E503" s="82">
        <f t="shared" si="21"/>
        <v>0</v>
      </c>
      <c r="F503" s="83">
        <f>Invoice!G210</f>
        <v>0</v>
      </c>
      <c r="G503" s="84">
        <f t="shared" si="22"/>
        <v>0</v>
      </c>
    </row>
    <row r="504" spans="1:7" s="81" customFormat="1">
      <c r="A504" s="97" t="str">
        <f>Invoice!F211</f>
        <v>Exchange rate :</v>
      </c>
      <c r="B504" s="76">
        <f>Invoice!C211</f>
        <v>0</v>
      </c>
      <c r="C504" s="77">
        <f>Invoice!B211</f>
        <v>0</v>
      </c>
      <c r="D504" s="82">
        <f t="shared" si="20"/>
        <v>0</v>
      </c>
      <c r="E504" s="82">
        <f t="shared" si="21"/>
        <v>0</v>
      </c>
      <c r="F504" s="83">
        <f>Invoice!G211</f>
        <v>0</v>
      </c>
      <c r="G504" s="84">
        <f t="shared" si="22"/>
        <v>0</v>
      </c>
    </row>
    <row r="505" spans="1:7" s="81" customFormat="1">
      <c r="A505" s="97" t="str">
        <f>Invoice!F212</f>
        <v>Exchange rate :</v>
      </c>
      <c r="B505" s="76">
        <f>Invoice!C212</f>
        <v>0</v>
      </c>
      <c r="C505" s="77">
        <f>Invoice!B212</f>
        <v>0</v>
      </c>
      <c r="D505" s="82">
        <f t="shared" si="20"/>
        <v>0</v>
      </c>
      <c r="E505" s="82">
        <f t="shared" si="21"/>
        <v>0</v>
      </c>
      <c r="F505" s="83">
        <f>Invoice!G212</f>
        <v>0</v>
      </c>
      <c r="G505" s="84">
        <f t="shared" si="22"/>
        <v>0</v>
      </c>
    </row>
    <row r="506" spans="1:7" s="81" customFormat="1">
      <c r="A506" s="97" t="str">
        <f>Invoice!F213</f>
        <v>Exchange rate :</v>
      </c>
      <c r="B506" s="76">
        <f>Invoice!C213</f>
        <v>0</v>
      </c>
      <c r="C506" s="77">
        <f>Invoice!B213</f>
        <v>0</v>
      </c>
      <c r="D506" s="82">
        <f t="shared" si="20"/>
        <v>0</v>
      </c>
      <c r="E506" s="82">
        <f t="shared" si="21"/>
        <v>0</v>
      </c>
      <c r="F506" s="83">
        <f>Invoice!G213</f>
        <v>0</v>
      </c>
      <c r="G506" s="84">
        <f t="shared" si="22"/>
        <v>0</v>
      </c>
    </row>
    <row r="507" spans="1:7" s="81" customFormat="1">
      <c r="A507" s="97" t="str">
        <f>Invoice!F214</f>
        <v>Exchange rate :</v>
      </c>
      <c r="B507" s="76">
        <f>Invoice!C214</f>
        <v>0</v>
      </c>
      <c r="C507" s="77">
        <f>Invoice!B214</f>
        <v>0</v>
      </c>
      <c r="D507" s="82">
        <f t="shared" si="20"/>
        <v>0</v>
      </c>
      <c r="E507" s="82">
        <f t="shared" si="21"/>
        <v>0</v>
      </c>
      <c r="F507" s="83">
        <f>Invoice!G214</f>
        <v>0</v>
      </c>
      <c r="G507" s="84">
        <f t="shared" si="22"/>
        <v>0</v>
      </c>
    </row>
    <row r="508" spans="1:7" s="81" customFormat="1">
      <c r="A508" s="97" t="str">
        <f>Invoice!F215</f>
        <v>Exchange rate :</v>
      </c>
      <c r="B508" s="76">
        <f>Invoice!C215</f>
        <v>0</v>
      </c>
      <c r="C508" s="77">
        <f>Invoice!B215</f>
        <v>0</v>
      </c>
      <c r="D508" s="82">
        <f t="shared" si="20"/>
        <v>0</v>
      </c>
      <c r="E508" s="82">
        <f t="shared" si="21"/>
        <v>0</v>
      </c>
      <c r="F508" s="83">
        <f>Invoice!G215</f>
        <v>0</v>
      </c>
      <c r="G508" s="84">
        <f t="shared" si="22"/>
        <v>0</v>
      </c>
    </row>
    <row r="509" spans="1:7" s="81" customFormat="1">
      <c r="A509" s="97" t="str">
        <f>Invoice!F216</f>
        <v>Exchange rate :</v>
      </c>
      <c r="B509" s="76">
        <f>Invoice!C216</f>
        <v>0</v>
      </c>
      <c r="C509" s="77">
        <f>Invoice!B216</f>
        <v>0</v>
      </c>
      <c r="D509" s="82">
        <f t="shared" si="20"/>
        <v>0</v>
      </c>
      <c r="E509" s="82">
        <f t="shared" si="21"/>
        <v>0</v>
      </c>
      <c r="F509" s="83">
        <f>Invoice!G216</f>
        <v>0</v>
      </c>
      <c r="G509" s="84">
        <f t="shared" si="22"/>
        <v>0</v>
      </c>
    </row>
    <row r="510" spans="1:7" s="81" customFormat="1">
      <c r="A510" s="97" t="str">
        <f>Invoice!F217</f>
        <v>Exchange rate :</v>
      </c>
      <c r="B510" s="76">
        <f>Invoice!C217</f>
        <v>0</v>
      </c>
      <c r="C510" s="77">
        <f>Invoice!B217</f>
        <v>0</v>
      </c>
      <c r="D510" s="82">
        <f t="shared" si="20"/>
        <v>0</v>
      </c>
      <c r="E510" s="82">
        <f t="shared" si="21"/>
        <v>0</v>
      </c>
      <c r="F510" s="83">
        <f>Invoice!G217</f>
        <v>0</v>
      </c>
      <c r="G510" s="84">
        <f t="shared" si="22"/>
        <v>0</v>
      </c>
    </row>
    <row r="511" spans="1:7" s="81" customFormat="1">
      <c r="A511" s="97" t="str">
        <f>Invoice!F218</f>
        <v>Exchange rate :</v>
      </c>
      <c r="B511" s="76">
        <f>Invoice!C218</f>
        <v>0</v>
      </c>
      <c r="C511" s="77">
        <f>Invoice!B218</f>
        <v>0</v>
      </c>
      <c r="D511" s="82">
        <f t="shared" si="20"/>
        <v>0</v>
      </c>
      <c r="E511" s="82">
        <f t="shared" si="21"/>
        <v>0</v>
      </c>
      <c r="F511" s="83">
        <f>Invoice!G218</f>
        <v>0</v>
      </c>
      <c r="G511" s="84">
        <f t="shared" si="22"/>
        <v>0</v>
      </c>
    </row>
    <row r="512" spans="1:7" s="81" customFormat="1">
      <c r="A512" s="97" t="str">
        <f>Invoice!F219</f>
        <v>Exchange rate :</v>
      </c>
      <c r="B512" s="76">
        <f>Invoice!C219</f>
        <v>0</v>
      </c>
      <c r="C512" s="77">
        <f>Invoice!B219</f>
        <v>0</v>
      </c>
      <c r="D512" s="82">
        <f t="shared" si="20"/>
        <v>0</v>
      </c>
      <c r="E512" s="82">
        <f t="shared" si="21"/>
        <v>0</v>
      </c>
      <c r="F512" s="83">
        <f>Invoice!G219</f>
        <v>0</v>
      </c>
      <c r="G512" s="84">
        <f t="shared" si="22"/>
        <v>0</v>
      </c>
    </row>
    <row r="513" spans="1:7" s="81" customFormat="1">
      <c r="A513" s="97" t="str">
        <f>Invoice!F220</f>
        <v>Exchange rate :</v>
      </c>
      <c r="B513" s="76">
        <f>Invoice!C220</f>
        <v>0</v>
      </c>
      <c r="C513" s="77">
        <f>Invoice!B220</f>
        <v>0</v>
      </c>
      <c r="D513" s="82">
        <f t="shared" ref="D513:D576" si="23">F513/$D$14</f>
        <v>0</v>
      </c>
      <c r="E513" s="82">
        <f t="shared" ref="E513:E576" si="24">G513/$D$14</f>
        <v>0</v>
      </c>
      <c r="F513" s="83">
        <f>Invoice!G220</f>
        <v>0</v>
      </c>
      <c r="G513" s="84">
        <f t="shared" ref="G513:G576" si="25">C513*F513</f>
        <v>0</v>
      </c>
    </row>
    <row r="514" spans="1:7" s="81" customFormat="1">
      <c r="A514" s="97" t="str">
        <f>Invoice!F221</f>
        <v>Exchange rate :</v>
      </c>
      <c r="B514" s="76">
        <f>Invoice!C221</f>
        <v>0</v>
      </c>
      <c r="C514" s="77">
        <f>Invoice!B221</f>
        <v>0</v>
      </c>
      <c r="D514" s="82">
        <f t="shared" si="23"/>
        <v>0</v>
      </c>
      <c r="E514" s="82">
        <f t="shared" si="24"/>
        <v>0</v>
      </c>
      <c r="F514" s="83">
        <f>Invoice!G221</f>
        <v>0</v>
      </c>
      <c r="G514" s="84">
        <f t="shared" si="25"/>
        <v>0</v>
      </c>
    </row>
    <row r="515" spans="1:7" s="81" customFormat="1">
      <c r="A515" s="97" t="str">
        <f>Invoice!F222</f>
        <v>Exchange rate :</v>
      </c>
      <c r="B515" s="76">
        <f>Invoice!C222</f>
        <v>0</v>
      </c>
      <c r="C515" s="77">
        <f>Invoice!B222</f>
        <v>0</v>
      </c>
      <c r="D515" s="82">
        <f t="shared" si="23"/>
        <v>0</v>
      </c>
      <c r="E515" s="82">
        <f t="shared" si="24"/>
        <v>0</v>
      </c>
      <c r="F515" s="83">
        <f>Invoice!G222</f>
        <v>0</v>
      </c>
      <c r="G515" s="84">
        <f t="shared" si="25"/>
        <v>0</v>
      </c>
    </row>
    <row r="516" spans="1:7" s="81" customFormat="1">
      <c r="A516" s="97" t="str">
        <f>Invoice!F223</f>
        <v>Exchange rate :</v>
      </c>
      <c r="B516" s="76">
        <f>Invoice!C223</f>
        <v>0</v>
      </c>
      <c r="C516" s="77">
        <f>Invoice!B223</f>
        <v>0</v>
      </c>
      <c r="D516" s="82">
        <f t="shared" si="23"/>
        <v>0</v>
      </c>
      <c r="E516" s="82">
        <f t="shared" si="24"/>
        <v>0</v>
      </c>
      <c r="F516" s="83">
        <f>Invoice!G223</f>
        <v>0</v>
      </c>
      <c r="G516" s="84">
        <f t="shared" si="25"/>
        <v>0</v>
      </c>
    </row>
    <row r="517" spans="1:7" s="81" customFormat="1">
      <c r="A517" s="97" t="str">
        <f>Invoice!F224</f>
        <v>Exchange rate :</v>
      </c>
      <c r="B517" s="76">
        <f>Invoice!C224</f>
        <v>0</v>
      </c>
      <c r="C517" s="77">
        <f>Invoice!B224</f>
        <v>0</v>
      </c>
      <c r="D517" s="82">
        <f t="shared" si="23"/>
        <v>0</v>
      </c>
      <c r="E517" s="82">
        <f t="shared" si="24"/>
        <v>0</v>
      </c>
      <c r="F517" s="83">
        <f>Invoice!G224</f>
        <v>0</v>
      </c>
      <c r="G517" s="84">
        <f t="shared" si="25"/>
        <v>0</v>
      </c>
    </row>
    <row r="518" spans="1:7" s="81" customFormat="1">
      <c r="A518" s="97" t="str">
        <f>Invoice!F225</f>
        <v>Exchange rate :</v>
      </c>
      <c r="B518" s="76">
        <f>Invoice!C225</f>
        <v>0</v>
      </c>
      <c r="C518" s="77">
        <f>Invoice!B225</f>
        <v>0</v>
      </c>
      <c r="D518" s="82">
        <f t="shared" si="23"/>
        <v>0</v>
      </c>
      <c r="E518" s="82">
        <f t="shared" si="24"/>
        <v>0</v>
      </c>
      <c r="F518" s="83">
        <f>Invoice!G225</f>
        <v>0</v>
      </c>
      <c r="G518" s="84">
        <f t="shared" si="25"/>
        <v>0</v>
      </c>
    </row>
    <row r="519" spans="1:7" s="81" customFormat="1">
      <c r="A519" s="97" t="str">
        <f>Invoice!F226</f>
        <v>Exchange rate :</v>
      </c>
      <c r="B519" s="76">
        <f>Invoice!C226</f>
        <v>0</v>
      </c>
      <c r="C519" s="77">
        <f>Invoice!B226</f>
        <v>0</v>
      </c>
      <c r="D519" s="82">
        <f t="shared" si="23"/>
        <v>0</v>
      </c>
      <c r="E519" s="82">
        <f t="shared" si="24"/>
        <v>0</v>
      </c>
      <c r="F519" s="83">
        <f>Invoice!G226</f>
        <v>0</v>
      </c>
      <c r="G519" s="84">
        <f t="shared" si="25"/>
        <v>0</v>
      </c>
    </row>
    <row r="520" spans="1:7" s="81" customFormat="1">
      <c r="A520" s="97" t="str">
        <f>Invoice!F227</f>
        <v>Exchange rate :</v>
      </c>
      <c r="B520" s="76">
        <f>Invoice!C227</f>
        <v>0</v>
      </c>
      <c r="C520" s="77">
        <f>Invoice!B227</f>
        <v>0</v>
      </c>
      <c r="D520" s="82">
        <f t="shared" si="23"/>
        <v>0</v>
      </c>
      <c r="E520" s="82">
        <f t="shared" si="24"/>
        <v>0</v>
      </c>
      <c r="F520" s="83">
        <f>Invoice!G227</f>
        <v>0</v>
      </c>
      <c r="G520" s="84">
        <f t="shared" si="25"/>
        <v>0</v>
      </c>
    </row>
    <row r="521" spans="1:7" s="81" customFormat="1">
      <c r="A521" s="97" t="str">
        <f>Invoice!F228</f>
        <v>Exchange rate :</v>
      </c>
      <c r="B521" s="76">
        <f>Invoice!C228</f>
        <v>0</v>
      </c>
      <c r="C521" s="77">
        <f>Invoice!B228</f>
        <v>0</v>
      </c>
      <c r="D521" s="82">
        <f t="shared" si="23"/>
        <v>0</v>
      </c>
      <c r="E521" s="82">
        <f t="shared" si="24"/>
        <v>0</v>
      </c>
      <c r="F521" s="83">
        <f>Invoice!G228</f>
        <v>0</v>
      </c>
      <c r="G521" s="84">
        <f t="shared" si="25"/>
        <v>0</v>
      </c>
    </row>
    <row r="522" spans="1:7" s="81" customFormat="1">
      <c r="A522" s="97" t="str">
        <f>Invoice!F229</f>
        <v>Exchange rate :</v>
      </c>
      <c r="B522" s="76">
        <f>Invoice!C229</f>
        <v>0</v>
      </c>
      <c r="C522" s="77">
        <f>Invoice!B229</f>
        <v>0</v>
      </c>
      <c r="D522" s="82">
        <f t="shared" si="23"/>
        <v>0</v>
      </c>
      <c r="E522" s="82">
        <f t="shared" si="24"/>
        <v>0</v>
      </c>
      <c r="F522" s="83">
        <f>Invoice!G229</f>
        <v>0</v>
      </c>
      <c r="G522" s="84">
        <f t="shared" si="25"/>
        <v>0</v>
      </c>
    </row>
    <row r="523" spans="1:7" s="81" customFormat="1">
      <c r="A523" s="97" t="str">
        <f>Invoice!F230</f>
        <v>Exchange rate :</v>
      </c>
      <c r="B523" s="76">
        <f>Invoice!C230</f>
        <v>0</v>
      </c>
      <c r="C523" s="77">
        <f>Invoice!B230</f>
        <v>0</v>
      </c>
      <c r="D523" s="82">
        <f t="shared" si="23"/>
        <v>0</v>
      </c>
      <c r="E523" s="82">
        <f t="shared" si="24"/>
        <v>0</v>
      </c>
      <c r="F523" s="83">
        <f>Invoice!G230</f>
        <v>0</v>
      </c>
      <c r="G523" s="84">
        <f t="shared" si="25"/>
        <v>0</v>
      </c>
    </row>
    <row r="524" spans="1:7" s="81" customFormat="1">
      <c r="A524" s="97" t="str">
        <f>Invoice!F231</f>
        <v>Exchange rate :</v>
      </c>
      <c r="B524" s="76">
        <f>Invoice!C231</f>
        <v>0</v>
      </c>
      <c r="C524" s="77">
        <f>Invoice!B231</f>
        <v>0</v>
      </c>
      <c r="D524" s="82">
        <f t="shared" si="23"/>
        <v>0</v>
      </c>
      <c r="E524" s="82">
        <f t="shared" si="24"/>
        <v>0</v>
      </c>
      <c r="F524" s="83">
        <f>Invoice!G231</f>
        <v>0</v>
      </c>
      <c r="G524" s="84">
        <f t="shared" si="25"/>
        <v>0</v>
      </c>
    </row>
    <row r="525" spans="1:7" s="81" customFormat="1">
      <c r="A525" s="97" t="str">
        <f>Invoice!F232</f>
        <v>Exchange rate :</v>
      </c>
      <c r="B525" s="76">
        <f>Invoice!C232</f>
        <v>0</v>
      </c>
      <c r="C525" s="77">
        <f>Invoice!B232</f>
        <v>0</v>
      </c>
      <c r="D525" s="82">
        <f t="shared" si="23"/>
        <v>0</v>
      </c>
      <c r="E525" s="82">
        <f t="shared" si="24"/>
        <v>0</v>
      </c>
      <c r="F525" s="83">
        <f>Invoice!G232</f>
        <v>0</v>
      </c>
      <c r="G525" s="84">
        <f t="shared" si="25"/>
        <v>0</v>
      </c>
    </row>
    <row r="526" spans="1:7" s="81" customFormat="1">
      <c r="A526" s="97" t="str">
        <f>Invoice!F233</f>
        <v>Exchange rate :</v>
      </c>
      <c r="B526" s="76">
        <f>Invoice!C233</f>
        <v>0</v>
      </c>
      <c r="C526" s="77">
        <f>Invoice!B233</f>
        <v>0</v>
      </c>
      <c r="D526" s="82">
        <f t="shared" si="23"/>
        <v>0</v>
      </c>
      <c r="E526" s="82">
        <f t="shared" si="24"/>
        <v>0</v>
      </c>
      <c r="F526" s="83">
        <f>Invoice!G233</f>
        <v>0</v>
      </c>
      <c r="G526" s="84">
        <f t="shared" si="25"/>
        <v>0</v>
      </c>
    </row>
    <row r="527" spans="1:7" s="81" customFormat="1">
      <c r="A527" s="97" t="str">
        <f>Invoice!F234</f>
        <v>Exchange rate :</v>
      </c>
      <c r="B527" s="76">
        <f>Invoice!C234</f>
        <v>0</v>
      </c>
      <c r="C527" s="77">
        <f>Invoice!B234</f>
        <v>0</v>
      </c>
      <c r="D527" s="82">
        <f t="shared" si="23"/>
        <v>0</v>
      </c>
      <c r="E527" s="82">
        <f t="shared" si="24"/>
        <v>0</v>
      </c>
      <c r="F527" s="83">
        <f>Invoice!G234</f>
        <v>0</v>
      </c>
      <c r="G527" s="84">
        <f t="shared" si="25"/>
        <v>0</v>
      </c>
    </row>
    <row r="528" spans="1:7" s="81" customFormat="1">
      <c r="A528" s="97" t="str">
        <f>Invoice!F235</f>
        <v>Exchange rate :</v>
      </c>
      <c r="B528" s="76">
        <f>Invoice!C235</f>
        <v>0</v>
      </c>
      <c r="C528" s="77">
        <f>Invoice!B235</f>
        <v>0</v>
      </c>
      <c r="D528" s="82">
        <f t="shared" si="23"/>
        <v>0</v>
      </c>
      <c r="E528" s="82">
        <f t="shared" si="24"/>
        <v>0</v>
      </c>
      <c r="F528" s="83">
        <f>Invoice!G235</f>
        <v>0</v>
      </c>
      <c r="G528" s="84">
        <f t="shared" si="25"/>
        <v>0</v>
      </c>
    </row>
    <row r="529" spans="1:7" s="81" customFormat="1">
      <c r="A529" s="97" t="str">
        <f>Invoice!F236</f>
        <v>Exchange rate :</v>
      </c>
      <c r="B529" s="76">
        <f>Invoice!C236</f>
        <v>0</v>
      </c>
      <c r="C529" s="77">
        <f>Invoice!B236</f>
        <v>0</v>
      </c>
      <c r="D529" s="82">
        <f t="shared" si="23"/>
        <v>0</v>
      </c>
      <c r="E529" s="82">
        <f t="shared" si="24"/>
        <v>0</v>
      </c>
      <c r="F529" s="83">
        <f>Invoice!G236</f>
        <v>0</v>
      </c>
      <c r="G529" s="84">
        <f t="shared" si="25"/>
        <v>0</v>
      </c>
    </row>
    <row r="530" spans="1:7" s="81" customFormat="1">
      <c r="A530" s="97" t="str">
        <f>Invoice!F237</f>
        <v>Exchange rate :</v>
      </c>
      <c r="B530" s="76">
        <f>Invoice!C237</f>
        <v>0</v>
      </c>
      <c r="C530" s="77">
        <f>Invoice!B237</f>
        <v>0</v>
      </c>
      <c r="D530" s="82">
        <f t="shared" si="23"/>
        <v>0</v>
      </c>
      <c r="E530" s="82">
        <f t="shared" si="24"/>
        <v>0</v>
      </c>
      <c r="F530" s="83">
        <f>Invoice!G237</f>
        <v>0</v>
      </c>
      <c r="G530" s="84">
        <f t="shared" si="25"/>
        <v>0</v>
      </c>
    </row>
    <row r="531" spans="1:7" s="81" customFormat="1">
      <c r="A531" s="97" t="str">
        <f>Invoice!F238</f>
        <v>Exchange rate :</v>
      </c>
      <c r="B531" s="76">
        <f>Invoice!C238</f>
        <v>0</v>
      </c>
      <c r="C531" s="77">
        <f>Invoice!B238</f>
        <v>0</v>
      </c>
      <c r="D531" s="82">
        <f t="shared" si="23"/>
        <v>0</v>
      </c>
      <c r="E531" s="82">
        <f t="shared" si="24"/>
        <v>0</v>
      </c>
      <c r="F531" s="83">
        <f>Invoice!G238</f>
        <v>0</v>
      </c>
      <c r="G531" s="84">
        <f t="shared" si="25"/>
        <v>0</v>
      </c>
    </row>
    <row r="532" spans="1:7" s="81" customFormat="1">
      <c r="A532" s="97" t="str">
        <f>Invoice!F239</f>
        <v>Exchange rate :</v>
      </c>
      <c r="B532" s="76">
        <f>Invoice!C239</f>
        <v>0</v>
      </c>
      <c r="C532" s="77">
        <f>Invoice!B239</f>
        <v>0</v>
      </c>
      <c r="D532" s="82">
        <f t="shared" si="23"/>
        <v>0</v>
      </c>
      <c r="E532" s="82">
        <f t="shared" si="24"/>
        <v>0</v>
      </c>
      <c r="F532" s="83">
        <f>Invoice!G239</f>
        <v>0</v>
      </c>
      <c r="G532" s="84">
        <f t="shared" si="25"/>
        <v>0</v>
      </c>
    </row>
    <row r="533" spans="1:7" s="81" customFormat="1">
      <c r="A533" s="97" t="str">
        <f>Invoice!F240</f>
        <v>Exchange rate :</v>
      </c>
      <c r="B533" s="76">
        <f>Invoice!C240</f>
        <v>0</v>
      </c>
      <c r="C533" s="77">
        <f>Invoice!B240</f>
        <v>0</v>
      </c>
      <c r="D533" s="82">
        <f t="shared" si="23"/>
        <v>0</v>
      </c>
      <c r="E533" s="82">
        <f t="shared" si="24"/>
        <v>0</v>
      </c>
      <c r="F533" s="83">
        <f>Invoice!G240</f>
        <v>0</v>
      </c>
      <c r="G533" s="84">
        <f t="shared" si="25"/>
        <v>0</v>
      </c>
    </row>
    <row r="534" spans="1:7" s="81" customFormat="1">
      <c r="A534" s="97" t="str">
        <f>Invoice!F241</f>
        <v>Exchange rate :</v>
      </c>
      <c r="B534" s="76">
        <f>Invoice!C241</f>
        <v>0</v>
      </c>
      <c r="C534" s="77">
        <f>Invoice!B241</f>
        <v>0</v>
      </c>
      <c r="D534" s="82">
        <f t="shared" si="23"/>
        <v>0</v>
      </c>
      <c r="E534" s="82">
        <f t="shared" si="24"/>
        <v>0</v>
      </c>
      <c r="F534" s="83">
        <f>Invoice!G241</f>
        <v>0</v>
      </c>
      <c r="G534" s="84">
        <f t="shared" si="25"/>
        <v>0</v>
      </c>
    </row>
    <row r="535" spans="1:7" s="81" customFormat="1">
      <c r="A535" s="97" t="str">
        <f>Invoice!F242</f>
        <v>Exchange rate :</v>
      </c>
      <c r="B535" s="76">
        <f>Invoice!C242</f>
        <v>0</v>
      </c>
      <c r="C535" s="77">
        <f>Invoice!B242</f>
        <v>0</v>
      </c>
      <c r="D535" s="82">
        <f t="shared" si="23"/>
        <v>0</v>
      </c>
      <c r="E535" s="82">
        <f t="shared" si="24"/>
        <v>0</v>
      </c>
      <c r="F535" s="83">
        <f>Invoice!G242</f>
        <v>0</v>
      </c>
      <c r="G535" s="84">
        <f t="shared" si="25"/>
        <v>0</v>
      </c>
    </row>
    <row r="536" spans="1:7" s="81" customFormat="1">
      <c r="A536" s="97" t="str">
        <f>Invoice!F243</f>
        <v>Exchange rate :</v>
      </c>
      <c r="B536" s="76">
        <f>Invoice!C243</f>
        <v>0</v>
      </c>
      <c r="C536" s="77">
        <f>Invoice!B243</f>
        <v>0</v>
      </c>
      <c r="D536" s="82">
        <f t="shared" si="23"/>
        <v>0</v>
      </c>
      <c r="E536" s="82">
        <f t="shared" si="24"/>
        <v>0</v>
      </c>
      <c r="F536" s="83">
        <f>Invoice!G243</f>
        <v>0</v>
      </c>
      <c r="G536" s="84">
        <f t="shared" si="25"/>
        <v>0</v>
      </c>
    </row>
    <row r="537" spans="1:7" s="81" customFormat="1">
      <c r="A537" s="97" t="str">
        <f>Invoice!F244</f>
        <v>Exchange rate :</v>
      </c>
      <c r="B537" s="76">
        <f>Invoice!C244</f>
        <v>0</v>
      </c>
      <c r="C537" s="77">
        <f>Invoice!B244</f>
        <v>0</v>
      </c>
      <c r="D537" s="82">
        <f t="shared" si="23"/>
        <v>0</v>
      </c>
      <c r="E537" s="82">
        <f t="shared" si="24"/>
        <v>0</v>
      </c>
      <c r="F537" s="83">
        <f>Invoice!G244</f>
        <v>0</v>
      </c>
      <c r="G537" s="84">
        <f t="shared" si="25"/>
        <v>0</v>
      </c>
    </row>
    <row r="538" spans="1:7" s="81" customFormat="1">
      <c r="A538" s="97" t="str">
        <f>Invoice!F245</f>
        <v>Exchange rate :</v>
      </c>
      <c r="B538" s="76">
        <f>Invoice!C245</f>
        <v>0</v>
      </c>
      <c r="C538" s="77">
        <f>Invoice!B245</f>
        <v>0</v>
      </c>
      <c r="D538" s="82">
        <f t="shared" si="23"/>
        <v>0</v>
      </c>
      <c r="E538" s="82">
        <f t="shared" si="24"/>
        <v>0</v>
      </c>
      <c r="F538" s="83">
        <f>Invoice!G245</f>
        <v>0</v>
      </c>
      <c r="G538" s="84">
        <f t="shared" si="25"/>
        <v>0</v>
      </c>
    </row>
    <row r="539" spans="1:7" s="81" customFormat="1">
      <c r="A539" s="97" t="str">
        <f>Invoice!F246</f>
        <v>Exchange rate :</v>
      </c>
      <c r="B539" s="76">
        <f>Invoice!C246</f>
        <v>0</v>
      </c>
      <c r="C539" s="77">
        <f>Invoice!B246</f>
        <v>0</v>
      </c>
      <c r="D539" s="82">
        <f t="shared" si="23"/>
        <v>0</v>
      </c>
      <c r="E539" s="82">
        <f t="shared" si="24"/>
        <v>0</v>
      </c>
      <c r="F539" s="83">
        <f>Invoice!G246</f>
        <v>0</v>
      </c>
      <c r="G539" s="84">
        <f t="shared" si="25"/>
        <v>0</v>
      </c>
    </row>
    <row r="540" spans="1:7" s="81" customFormat="1">
      <c r="A540" s="97" t="str">
        <f>Invoice!F247</f>
        <v>Exchange rate :</v>
      </c>
      <c r="B540" s="76">
        <f>Invoice!C247</f>
        <v>0</v>
      </c>
      <c r="C540" s="77">
        <f>Invoice!B247</f>
        <v>0</v>
      </c>
      <c r="D540" s="82">
        <f t="shared" si="23"/>
        <v>0</v>
      </c>
      <c r="E540" s="82">
        <f t="shared" si="24"/>
        <v>0</v>
      </c>
      <c r="F540" s="83">
        <f>Invoice!G247</f>
        <v>0</v>
      </c>
      <c r="G540" s="84">
        <f t="shared" si="25"/>
        <v>0</v>
      </c>
    </row>
    <row r="541" spans="1:7" s="81" customFormat="1">
      <c r="A541" s="97" t="str">
        <f>Invoice!F248</f>
        <v>Exchange rate :</v>
      </c>
      <c r="B541" s="76">
        <f>Invoice!C248</f>
        <v>0</v>
      </c>
      <c r="C541" s="77">
        <f>Invoice!B248</f>
        <v>0</v>
      </c>
      <c r="D541" s="82">
        <f t="shared" si="23"/>
        <v>0</v>
      </c>
      <c r="E541" s="82">
        <f t="shared" si="24"/>
        <v>0</v>
      </c>
      <c r="F541" s="83">
        <f>Invoice!G248</f>
        <v>0</v>
      </c>
      <c r="G541" s="84">
        <f t="shared" si="25"/>
        <v>0</v>
      </c>
    </row>
    <row r="542" spans="1:7" s="81" customFormat="1">
      <c r="A542" s="97" t="str">
        <f>Invoice!F249</f>
        <v>Exchange rate :</v>
      </c>
      <c r="B542" s="76">
        <f>Invoice!C249</f>
        <v>0</v>
      </c>
      <c r="C542" s="77">
        <f>Invoice!B249</f>
        <v>0</v>
      </c>
      <c r="D542" s="82">
        <f t="shared" si="23"/>
        <v>0</v>
      </c>
      <c r="E542" s="82">
        <f t="shared" si="24"/>
        <v>0</v>
      </c>
      <c r="F542" s="83">
        <f>Invoice!G249</f>
        <v>0</v>
      </c>
      <c r="G542" s="84">
        <f t="shared" si="25"/>
        <v>0</v>
      </c>
    </row>
    <row r="543" spans="1:7" s="81" customFormat="1">
      <c r="A543" s="97" t="str">
        <f>Invoice!F250</f>
        <v>Exchange rate :</v>
      </c>
      <c r="B543" s="76">
        <f>Invoice!C250</f>
        <v>0</v>
      </c>
      <c r="C543" s="77">
        <f>Invoice!B250</f>
        <v>0</v>
      </c>
      <c r="D543" s="82">
        <f t="shared" si="23"/>
        <v>0</v>
      </c>
      <c r="E543" s="82">
        <f t="shared" si="24"/>
        <v>0</v>
      </c>
      <c r="F543" s="83">
        <f>Invoice!G250</f>
        <v>0</v>
      </c>
      <c r="G543" s="84">
        <f t="shared" si="25"/>
        <v>0</v>
      </c>
    </row>
    <row r="544" spans="1:7" s="81" customFormat="1">
      <c r="A544" s="97" t="str">
        <f>Invoice!F251</f>
        <v>Exchange rate :</v>
      </c>
      <c r="B544" s="76">
        <f>Invoice!C251</f>
        <v>0</v>
      </c>
      <c r="C544" s="77">
        <f>Invoice!B251</f>
        <v>0</v>
      </c>
      <c r="D544" s="82">
        <f t="shared" si="23"/>
        <v>0</v>
      </c>
      <c r="E544" s="82">
        <f t="shared" si="24"/>
        <v>0</v>
      </c>
      <c r="F544" s="83">
        <f>Invoice!G251</f>
        <v>0</v>
      </c>
      <c r="G544" s="84">
        <f t="shared" si="25"/>
        <v>0</v>
      </c>
    </row>
    <row r="545" spans="1:7" s="81" customFormat="1">
      <c r="A545" s="97" t="str">
        <f>Invoice!F252</f>
        <v>Exchange rate :</v>
      </c>
      <c r="B545" s="76">
        <f>Invoice!C252</f>
        <v>0</v>
      </c>
      <c r="C545" s="77">
        <f>Invoice!B252</f>
        <v>0</v>
      </c>
      <c r="D545" s="82">
        <f t="shared" si="23"/>
        <v>0</v>
      </c>
      <c r="E545" s="82">
        <f t="shared" si="24"/>
        <v>0</v>
      </c>
      <c r="F545" s="83">
        <f>Invoice!G252</f>
        <v>0</v>
      </c>
      <c r="G545" s="84">
        <f t="shared" si="25"/>
        <v>0</v>
      </c>
    </row>
    <row r="546" spans="1:7" s="81" customFormat="1">
      <c r="A546" s="97" t="str">
        <f>Invoice!F253</f>
        <v>Exchange rate :</v>
      </c>
      <c r="B546" s="76">
        <f>Invoice!C253</f>
        <v>0</v>
      </c>
      <c r="C546" s="77">
        <f>Invoice!B253</f>
        <v>0</v>
      </c>
      <c r="D546" s="82">
        <f t="shared" si="23"/>
        <v>0</v>
      </c>
      <c r="E546" s="82">
        <f t="shared" si="24"/>
        <v>0</v>
      </c>
      <c r="F546" s="83">
        <f>Invoice!G253</f>
        <v>0</v>
      </c>
      <c r="G546" s="84">
        <f t="shared" si="25"/>
        <v>0</v>
      </c>
    </row>
    <row r="547" spans="1:7" s="81" customFormat="1">
      <c r="A547" s="97" t="str">
        <f>Invoice!F254</f>
        <v>Exchange rate :</v>
      </c>
      <c r="B547" s="76">
        <f>Invoice!C254</f>
        <v>0</v>
      </c>
      <c r="C547" s="77">
        <f>Invoice!B254</f>
        <v>0</v>
      </c>
      <c r="D547" s="82">
        <f t="shared" si="23"/>
        <v>0</v>
      </c>
      <c r="E547" s="82">
        <f t="shared" si="24"/>
        <v>0</v>
      </c>
      <c r="F547" s="83">
        <f>Invoice!G254</f>
        <v>0</v>
      </c>
      <c r="G547" s="84">
        <f t="shared" si="25"/>
        <v>0</v>
      </c>
    </row>
    <row r="548" spans="1:7" s="81" customFormat="1">
      <c r="A548" s="97" t="str">
        <f>Invoice!F255</f>
        <v>Exchange rate :</v>
      </c>
      <c r="B548" s="76">
        <f>Invoice!C255</f>
        <v>0</v>
      </c>
      <c r="C548" s="77">
        <f>Invoice!B255</f>
        <v>0</v>
      </c>
      <c r="D548" s="82">
        <f t="shared" si="23"/>
        <v>0</v>
      </c>
      <c r="E548" s="82">
        <f t="shared" si="24"/>
        <v>0</v>
      </c>
      <c r="F548" s="83">
        <f>Invoice!G255</f>
        <v>0</v>
      </c>
      <c r="G548" s="84">
        <f t="shared" si="25"/>
        <v>0</v>
      </c>
    </row>
    <row r="549" spans="1:7" s="81" customFormat="1">
      <c r="A549" s="97" t="str">
        <f>Invoice!F256</f>
        <v>Exchange rate :</v>
      </c>
      <c r="B549" s="76">
        <f>Invoice!C256</f>
        <v>0</v>
      </c>
      <c r="C549" s="77">
        <f>Invoice!B256</f>
        <v>0</v>
      </c>
      <c r="D549" s="82">
        <f t="shared" si="23"/>
        <v>0</v>
      </c>
      <c r="E549" s="82">
        <f t="shared" si="24"/>
        <v>0</v>
      </c>
      <c r="F549" s="83">
        <f>Invoice!G256</f>
        <v>0</v>
      </c>
      <c r="G549" s="84">
        <f t="shared" si="25"/>
        <v>0</v>
      </c>
    </row>
    <row r="550" spans="1:7" s="81" customFormat="1">
      <c r="A550" s="97" t="str">
        <f>Invoice!F257</f>
        <v>Exchange rate :</v>
      </c>
      <c r="B550" s="76">
        <f>Invoice!C257</f>
        <v>0</v>
      </c>
      <c r="C550" s="77">
        <f>Invoice!B257</f>
        <v>0</v>
      </c>
      <c r="D550" s="82">
        <f t="shared" si="23"/>
        <v>0</v>
      </c>
      <c r="E550" s="82">
        <f t="shared" si="24"/>
        <v>0</v>
      </c>
      <c r="F550" s="83">
        <f>Invoice!G257</f>
        <v>0</v>
      </c>
      <c r="G550" s="84">
        <f t="shared" si="25"/>
        <v>0</v>
      </c>
    </row>
    <row r="551" spans="1:7" s="81" customFormat="1">
      <c r="A551" s="97" t="str">
        <f>Invoice!F258</f>
        <v>Exchange rate :</v>
      </c>
      <c r="B551" s="76">
        <f>Invoice!C258</f>
        <v>0</v>
      </c>
      <c r="C551" s="77">
        <f>Invoice!B258</f>
        <v>0</v>
      </c>
      <c r="D551" s="82">
        <f t="shared" si="23"/>
        <v>0</v>
      </c>
      <c r="E551" s="82">
        <f t="shared" si="24"/>
        <v>0</v>
      </c>
      <c r="F551" s="83">
        <f>Invoice!G258</f>
        <v>0</v>
      </c>
      <c r="G551" s="84">
        <f t="shared" si="25"/>
        <v>0</v>
      </c>
    </row>
    <row r="552" spans="1:7" s="81" customFormat="1">
      <c r="A552" s="97" t="str">
        <f>Invoice!F259</f>
        <v>Exchange rate :</v>
      </c>
      <c r="B552" s="76">
        <f>Invoice!C259</f>
        <v>0</v>
      </c>
      <c r="C552" s="77">
        <f>Invoice!B259</f>
        <v>0</v>
      </c>
      <c r="D552" s="82">
        <f t="shared" si="23"/>
        <v>0</v>
      </c>
      <c r="E552" s="82">
        <f t="shared" si="24"/>
        <v>0</v>
      </c>
      <c r="F552" s="83">
        <f>Invoice!G259</f>
        <v>0</v>
      </c>
      <c r="G552" s="84">
        <f t="shared" si="25"/>
        <v>0</v>
      </c>
    </row>
    <row r="553" spans="1:7" s="81" customFormat="1">
      <c r="A553" s="97" t="str">
        <f>Invoice!F260</f>
        <v>Exchange rate :</v>
      </c>
      <c r="B553" s="76">
        <f>Invoice!C260</f>
        <v>0</v>
      </c>
      <c r="C553" s="77">
        <f>Invoice!B260</f>
        <v>0</v>
      </c>
      <c r="D553" s="82">
        <f t="shared" si="23"/>
        <v>0</v>
      </c>
      <c r="E553" s="82">
        <f t="shared" si="24"/>
        <v>0</v>
      </c>
      <c r="F553" s="83">
        <f>Invoice!G260</f>
        <v>0</v>
      </c>
      <c r="G553" s="84">
        <f t="shared" si="25"/>
        <v>0</v>
      </c>
    </row>
    <row r="554" spans="1:7" s="81" customFormat="1">
      <c r="A554" s="97" t="str">
        <f>Invoice!F261</f>
        <v>Exchange rate :</v>
      </c>
      <c r="B554" s="76">
        <f>Invoice!C261</f>
        <v>0</v>
      </c>
      <c r="C554" s="77">
        <f>Invoice!B261</f>
        <v>0</v>
      </c>
      <c r="D554" s="82">
        <f t="shared" si="23"/>
        <v>0</v>
      </c>
      <c r="E554" s="82">
        <f t="shared" si="24"/>
        <v>0</v>
      </c>
      <c r="F554" s="83">
        <f>Invoice!G261</f>
        <v>0</v>
      </c>
      <c r="G554" s="84">
        <f t="shared" si="25"/>
        <v>0</v>
      </c>
    </row>
    <row r="555" spans="1:7" s="81" customFormat="1">
      <c r="A555" s="97" t="str">
        <f>Invoice!F262</f>
        <v>Exchange rate :</v>
      </c>
      <c r="B555" s="76">
        <f>Invoice!C262</f>
        <v>0</v>
      </c>
      <c r="C555" s="77">
        <f>Invoice!B262</f>
        <v>0</v>
      </c>
      <c r="D555" s="82">
        <f t="shared" si="23"/>
        <v>0</v>
      </c>
      <c r="E555" s="82">
        <f t="shared" si="24"/>
        <v>0</v>
      </c>
      <c r="F555" s="83">
        <f>Invoice!G262</f>
        <v>0</v>
      </c>
      <c r="G555" s="84">
        <f t="shared" si="25"/>
        <v>0</v>
      </c>
    </row>
    <row r="556" spans="1:7" s="81" customFormat="1">
      <c r="A556" s="97" t="str">
        <f>Invoice!F263</f>
        <v>Exchange rate :</v>
      </c>
      <c r="B556" s="76">
        <f>Invoice!C263</f>
        <v>0</v>
      </c>
      <c r="C556" s="77">
        <f>Invoice!B263</f>
        <v>0</v>
      </c>
      <c r="D556" s="82">
        <f t="shared" si="23"/>
        <v>0</v>
      </c>
      <c r="E556" s="82">
        <f t="shared" si="24"/>
        <v>0</v>
      </c>
      <c r="F556" s="83">
        <f>Invoice!G263</f>
        <v>0</v>
      </c>
      <c r="G556" s="84">
        <f t="shared" si="25"/>
        <v>0</v>
      </c>
    </row>
    <row r="557" spans="1:7" s="81" customFormat="1">
      <c r="A557" s="97" t="str">
        <f>Invoice!F264</f>
        <v>Exchange rate :</v>
      </c>
      <c r="B557" s="76">
        <f>Invoice!C264</f>
        <v>0</v>
      </c>
      <c r="C557" s="77">
        <f>Invoice!B264</f>
        <v>0</v>
      </c>
      <c r="D557" s="82">
        <f t="shared" si="23"/>
        <v>0</v>
      </c>
      <c r="E557" s="82">
        <f t="shared" si="24"/>
        <v>0</v>
      </c>
      <c r="F557" s="83">
        <f>Invoice!G264</f>
        <v>0</v>
      </c>
      <c r="G557" s="84">
        <f t="shared" si="25"/>
        <v>0</v>
      </c>
    </row>
    <row r="558" spans="1:7" s="81" customFormat="1">
      <c r="A558" s="97" t="str">
        <f>Invoice!F265</f>
        <v>Exchange rate :</v>
      </c>
      <c r="B558" s="76">
        <f>Invoice!C265</f>
        <v>0</v>
      </c>
      <c r="C558" s="77">
        <f>Invoice!B265</f>
        <v>0</v>
      </c>
      <c r="D558" s="82">
        <f t="shared" si="23"/>
        <v>0</v>
      </c>
      <c r="E558" s="82">
        <f t="shared" si="24"/>
        <v>0</v>
      </c>
      <c r="F558" s="83">
        <f>Invoice!G265</f>
        <v>0</v>
      </c>
      <c r="G558" s="84">
        <f t="shared" si="25"/>
        <v>0</v>
      </c>
    </row>
    <row r="559" spans="1:7" s="81" customFormat="1">
      <c r="A559" s="97" t="str">
        <f>Invoice!F266</f>
        <v>Exchange rate :</v>
      </c>
      <c r="B559" s="76">
        <f>Invoice!C266</f>
        <v>0</v>
      </c>
      <c r="C559" s="77">
        <f>Invoice!B266</f>
        <v>0</v>
      </c>
      <c r="D559" s="82">
        <f t="shared" si="23"/>
        <v>0</v>
      </c>
      <c r="E559" s="82">
        <f t="shared" si="24"/>
        <v>0</v>
      </c>
      <c r="F559" s="83">
        <f>Invoice!G266</f>
        <v>0</v>
      </c>
      <c r="G559" s="84">
        <f t="shared" si="25"/>
        <v>0</v>
      </c>
    </row>
    <row r="560" spans="1:7" s="81" customFormat="1">
      <c r="A560" s="97" t="str">
        <f>Invoice!F267</f>
        <v>Exchange rate :</v>
      </c>
      <c r="B560" s="76">
        <f>Invoice!C267</f>
        <v>0</v>
      </c>
      <c r="C560" s="77">
        <f>Invoice!B267</f>
        <v>0</v>
      </c>
      <c r="D560" s="82">
        <f t="shared" si="23"/>
        <v>0</v>
      </c>
      <c r="E560" s="82">
        <f t="shared" si="24"/>
        <v>0</v>
      </c>
      <c r="F560" s="83">
        <f>Invoice!G267</f>
        <v>0</v>
      </c>
      <c r="G560" s="84">
        <f t="shared" si="25"/>
        <v>0</v>
      </c>
    </row>
    <row r="561" spans="1:7" s="81" customFormat="1">
      <c r="A561" s="97" t="str">
        <f>Invoice!F268</f>
        <v>Exchange rate :</v>
      </c>
      <c r="B561" s="76">
        <f>Invoice!C268</f>
        <v>0</v>
      </c>
      <c r="C561" s="77">
        <f>Invoice!B268</f>
        <v>0</v>
      </c>
      <c r="D561" s="82">
        <f t="shared" si="23"/>
        <v>0</v>
      </c>
      <c r="E561" s="82">
        <f t="shared" si="24"/>
        <v>0</v>
      </c>
      <c r="F561" s="83">
        <f>Invoice!G268</f>
        <v>0</v>
      </c>
      <c r="G561" s="84">
        <f t="shared" si="25"/>
        <v>0</v>
      </c>
    </row>
    <row r="562" spans="1:7" s="81" customFormat="1">
      <c r="A562" s="97" t="str">
        <f>Invoice!F269</f>
        <v>Exchange rate :</v>
      </c>
      <c r="B562" s="76">
        <f>Invoice!C269</f>
        <v>0</v>
      </c>
      <c r="C562" s="77">
        <f>Invoice!B269</f>
        <v>0</v>
      </c>
      <c r="D562" s="82">
        <f t="shared" si="23"/>
        <v>0</v>
      </c>
      <c r="E562" s="82">
        <f t="shared" si="24"/>
        <v>0</v>
      </c>
      <c r="F562" s="83">
        <f>Invoice!G269</f>
        <v>0</v>
      </c>
      <c r="G562" s="84">
        <f t="shared" si="25"/>
        <v>0</v>
      </c>
    </row>
    <row r="563" spans="1:7" s="81" customFormat="1">
      <c r="A563" s="97" t="str">
        <f>Invoice!F270</f>
        <v>Exchange rate :</v>
      </c>
      <c r="B563" s="76">
        <f>Invoice!C270</f>
        <v>0</v>
      </c>
      <c r="C563" s="77">
        <f>Invoice!B270</f>
        <v>0</v>
      </c>
      <c r="D563" s="82">
        <f t="shared" si="23"/>
        <v>0</v>
      </c>
      <c r="E563" s="82">
        <f t="shared" si="24"/>
        <v>0</v>
      </c>
      <c r="F563" s="83">
        <f>Invoice!G270</f>
        <v>0</v>
      </c>
      <c r="G563" s="84">
        <f t="shared" si="25"/>
        <v>0</v>
      </c>
    </row>
    <row r="564" spans="1:7" s="81" customFormat="1">
      <c r="A564" s="97" t="str">
        <f>Invoice!F271</f>
        <v>Exchange rate :</v>
      </c>
      <c r="B564" s="76">
        <f>Invoice!C271</f>
        <v>0</v>
      </c>
      <c r="C564" s="77">
        <f>Invoice!B271</f>
        <v>0</v>
      </c>
      <c r="D564" s="82">
        <f t="shared" si="23"/>
        <v>0</v>
      </c>
      <c r="E564" s="82">
        <f t="shared" si="24"/>
        <v>0</v>
      </c>
      <c r="F564" s="83">
        <f>Invoice!G271</f>
        <v>0</v>
      </c>
      <c r="G564" s="84">
        <f t="shared" si="25"/>
        <v>0</v>
      </c>
    </row>
    <row r="565" spans="1:7" s="81" customFormat="1">
      <c r="A565" s="97" t="str">
        <f>Invoice!F272</f>
        <v>Exchange rate :</v>
      </c>
      <c r="B565" s="76">
        <f>Invoice!C272</f>
        <v>0</v>
      </c>
      <c r="C565" s="77">
        <f>Invoice!B272</f>
        <v>0</v>
      </c>
      <c r="D565" s="82">
        <f t="shared" si="23"/>
        <v>0</v>
      </c>
      <c r="E565" s="82">
        <f t="shared" si="24"/>
        <v>0</v>
      </c>
      <c r="F565" s="83">
        <f>Invoice!G272</f>
        <v>0</v>
      </c>
      <c r="G565" s="84">
        <f t="shared" si="25"/>
        <v>0</v>
      </c>
    </row>
    <row r="566" spans="1:7" s="81" customFormat="1">
      <c r="A566" s="97" t="str">
        <f>Invoice!F273</f>
        <v>Exchange rate :</v>
      </c>
      <c r="B566" s="76">
        <f>Invoice!C273</f>
        <v>0</v>
      </c>
      <c r="C566" s="77">
        <f>Invoice!B273</f>
        <v>0</v>
      </c>
      <c r="D566" s="82">
        <f t="shared" si="23"/>
        <v>0</v>
      </c>
      <c r="E566" s="82">
        <f t="shared" si="24"/>
        <v>0</v>
      </c>
      <c r="F566" s="83">
        <f>Invoice!G273</f>
        <v>0</v>
      </c>
      <c r="G566" s="84">
        <f t="shared" si="25"/>
        <v>0</v>
      </c>
    </row>
    <row r="567" spans="1:7" s="81" customFormat="1">
      <c r="A567" s="97" t="str">
        <f>Invoice!F274</f>
        <v>Exchange rate :</v>
      </c>
      <c r="B567" s="76">
        <f>Invoice!C274</f>
        <v>0</v>
      </c>
      <c r="C567" s="77">
        <f>Invoice!B274</f>
        <v>0</v>
      </c>
      <c r="D567" s="82">
        <f t="shared" si="23"/>
        <v>0</v>
      </c>
      <c r="E567" s="82">
        <f t="shared" si="24"/>
        <v>0</v>
      </c>
      <c r="F567" s="83">
        <f>Invoice!G274</f>
        <v>0</v>
      </c>
      <c r="G567" s="84">
        <f t="shared" si="25"/>
        <v>0</v>
      </c>
    </row>
    <row r="568" spans="1:7" s="81" customFormat="1">
      <c r="A568" s="97" t="str">
        <f>Invoice!F275</f>
        <v>Exchange rate :</v>
      </c>
      <c r="B568" s="76">
        <f>Invoice!C275</f>
        <v>0</v>
      </c>
      <c r="C568" s="77">
        <f>Invoice!B275</f>
        <v>0</v>
      </c>
      <c r="D568" s="82">
        <f t="shared" si="23"/>
        <v>0</v>
      </c>
      <c r="E568" s="82">
        <f t="shared" si="24"/>
        <v>0</v>
      </c>
      <c r="F568" s="83">
        <f>Invoice!G275</f>
        <v>0</v>
      </c>
      <c r="G568" s="84">
        <f t="shared" si="25"/>
        <v>0</v>
      </c>
    </row>
    <row r="569" spans="1:7" s="81" customFormat="1">
      <c r="A569" s="97" t="str">
        <f>Invoice!F276</f>
        <v>Exchange rate :</v>
      </c>
      <c r="B569" s="76">
        <f>Invoice!C276</f>
        <v>0</v>
      </c>
      <c r="C569" s="77">
        <f>Invoice!B276</f>
        <v>0</v>
      </c>
      <c r="D569" s="82">
        <f t="shared" si="23"/>
        <v>0</v>
      </c>
      <c r="E569" s="82">
        <f t="shared" si="24"/>
        <v>0</v>
      </c>
      <c r="F569" s="83">
        <f>Invoice!G276</f>
        <v>0</v>
      </c>
      <c r="G569" s="84">
        <f t="shared" si="25"/>
        <v>0</v>
      </c>
    </row>
    <row r="570" spans="1:7" s="81" customFormat="1">
      <c r="A570" s="97" t="str">
        <f>Invoice!F277</f>
        <v>Exchange rate :</v>
      </c>
      <c r="B570" s="76">
        <f>Invoice!C277</f>
        <v>0</v>
      </c>
      <c r="C570" s="77">
        <f>Invoice!B277</f>
        <v>0</v>
      </c>
      <c r="D570" s="82">
        <f t="shared" si="23"/>
        <v>0</v>
      </c>
      <c r="E570" s="82">
        <f t="shared" si="24"/>
        <v>0</v>
      </c>
      <c r="F570" s="83">
        <f>Invoice!G277</f>
        <v>0</v>
      </c>
      <c r="G570" s="84">
        <f t="shared" si="25"/>
        <v>0</v>
      </c>
    </row>
    <row r="571" spans="1:7" s="81" customFormat="1">
      <c r="A571" s="97" t="str">
        <f>Invoice!F278</f>
        <v>Exchange rate :</v>
      </c>
      <c r="B571" s="76">
        <f>Invoice!C278</f>
        <v>0</v>
      </c>
      <c r="C571" s="77">
        <f>Invoice!B278</f>
        <v>0</v>
      </c>
      <c r="D571" s="82">
        <f t="shared" si="23"/>
        <v>0</v>
      </c>
      <c r="E571" s="82">
        <f t="shared" si="24"/>
        <v>0</v>
      </c>
      <c r="F571" s="83">
        <f>Invoice!G278</f>
        <v>0</v>
      </c>
      <c r="G571" s="84">
        <f t="shared" si="25"/>
        <v>0</v>
      </c>
    </row>
    <row r="572" spans="1:7" s="81" customFormat="1">
      <c r="A572" s="97" t="str">
        <f>Invoice!F279</f>
        <v>Exchange rate :</v>
      </c>
      <c r="B572" s="76">
        <f>Invoice!C279</f>
        <v>0</v>
      </c>
      <c r="C572" s="77">
        <f>Invoice!B279</f>
        <v>0</v>
      </c>
      <c r="D572" s="82">
        <f t="shared" si="23"/>
        <v>0</v>
      </c>
      <c r="E572" s="82">
        <f t="shared" si="24"/>
        <v>0</v>
      </c>
      <c r="F572" s="83">
        <f>Invoice!G279</f>
        <v>0</v>
      </c>
      <c r="G572" s="84">
        <f t="shared" si="25"/>
        <v>0</v>
      </c>
    </row>
    <row r="573" spans="1:7" s="81" customFormat="1">
      <c r="A573" s="97" t="str">
        <f>Invoice!F280</f>
        <v>Exchange rate :</v>
      </c>
      <c r="B573" s="76">
        <f>Invoice!C280</f>
        <v>0</v>
      </c>
      <c r="C573" s="77">
        <f>Invoice!B280</f>
        <v>0</v>
      </c>
      <c r="D573" s="82">
        <f t="shared" si="23"/>
        <v>0</v>
      </c>
      <c r="E573" s="82">
        <f t="shared" si="24"/>
        <v>0</v>
      </c>
      <c r="F573" s="83">
        <f>Invoice!G280</f>
        <v>0</v>
      </c>
      <c r="G573" s="84">
        <f t="shared" si="25"/>
        <v>0</v>
      </c>
    </row>
    <row r="574" spans="1:7" s="81" customFormat="1">
      <c r="A574" s="97" t="str">
        <f>Invoice!F281</f>
        <v>Exchange rate :</v>
      </c>
      <c r="B574" s="76">
        <f>Invoice!C281</f>
        <v>0</v>
      </c>
      <c r="C574" s="77">
        <f>Invoice!B281</f>
        <v>0</v>
      </c>
      <c r="D574" s="82">
        <f t="shared" si="23"/>
        <v>0</v>
      </c>
      <c r="E574" s="82">
        <f t="shared" si="24"/>
        <v>0</v>
      </c>
      <c r="F574" s="83">
        <f>Invoice!G281</f>
        <v>0</v>
      </c>
      <c r="G574" s="84">
        <f t="shared" si="25"/>
        <v>0</v>
      </c>
    </row>
    <row r="575" spans="1:7" s="81" customFormat="1">
      <c r="A575" s="97" t="str">
        <f>Invoice!F282</f>
        <v>Exchange rate :</v>
      </c>
      <c r="B575" s="76">
        <f>Invoice!C282</f>
        <v>0</v>
      </c>
      <c r="C575" s="77">
        <f>Invoice!B282</f>
        <v>0</v>
      </c>
      <c r="D575" s="82">
        <f t="shared" si="23"/>
        <v>0</v>
      </c>
      <c r="E575" s="82">
        <f t="shared" si="24"/>
        <v>0</v>
      </c>
      <c r="F575" s="83">
        <f>Invoice!G282</f>
        <v>0</v>
      </c>
      <c r="G575" s="84">
        <f t="shared" si="25"/>
        <v>0</v>
      </c>
    </row>
    <row r="576" spans="1:7" s="81" customFormat="1">
      <c r="A576" s="97" t="str">
        <f>Invoice!F283</f>
        <v>Exchange rate :</v>
      </c>
      <c r="B576" s="76">
        <f>Invoice!C283</f>
        <v>0</v>
      </c>
      <c r="C576" s="77">
        <f>Invoice!B283</f>
        <v>0</v>
      </c>
      <c r="D576" s="82">
        <f t="shared" si="23"/>
        <v>0</v>
      </c>
      <c r="E576" s="82">
        <f t="shared" si="24"/>
        <v>0</v>
      </c>
      <c r="F576" s="83">
        <f>Invoice!G283</f>
        <v>0</v>
      </c>
      <c r="G576" s="84">
        <f t="shared" si="25"/>
        <v>0</v>
      </c>
    </row>
    <row r="577" spans="1:7" s="81" customFormat="1">
      <c r="A577" s="97" t="str">
        <f>Invoice!F284</f>
        <v>Exchange rate :</v>
      </c>
      <c r="B577" s="76">
        <f>Invoice!C284</f>
        <v>0</v>
      </c>
      <c r="C577" s="77">
        <f>Invoice!B284</f>
        <v>0</v>
      </c>
      <c r="D577" s="82">
        <f t="shared" ref="D577:D640" si="26">F577/$D$14</f>
        <v>0</v>
      </c>
      <c r="E577" s="82">
        <f t="shared" ref="E577:E640" si="27">G577/$D$14</f>
        <v>0</v>
      </c>
      <c r="F577" s="83">
        <f>Invoice!G284</f>
        <v>0</v>
      </c>
      <c r="G577" s="84">
        <f t="shared" ref="G577:G640" si="28">C577*F577</f>
        <v>0</v>
      </c>
    </row>
    <row r="578" spans="1:7" s="81" customFormat="1">
      <c r="A578" s="97" t="str">
        <f>Invoice!F285</f>
        <v>Exchange rate :</v>
      </c>
      <c r="B578" s="76">
        <f>Invoice!C285</f>
        <v>0</v>
      </c>
      <c r="C578" s="77">
        <f>Invoice!B285</f>
        <v>0</v>
      </c>
      <c r="D578" s="82">
        <f t="shared" si="26"/>
        <v>0</v>
      </c>
      <c r="E578" s="82">
        <f t="shared" si="27"/>
        <v>0</v>
      </c>
      <c r="F578" s="83">
        <f>Invoice!G285</f>
        <v>0</v>
      </c>
      <c r="G578" s="84">
        <f t="shared" si="28"/>
        <v>0</v>
      </c>
    </row>
    <row r="579" spans="1:7" s="81" customFormat="1">
      <c r="A579" s="97" t="str">
        <f>Invoice!F286</f>
        <v>Exchange rate :</v>
      </c>
      <c r="B579" s="76">
        <f>Invoice!C286</f>
        <v>0</v>
      </c>
      <c r="C579" s="77">
        <f>Invoice!B286</f>
        <v>0</v>
      </c>
      <c r="D579" s="82">
        <f t="shared" si="26"/>
        <v>0</v>
      </c>
      <c r="E579" s="82">
        <f t="shared" si="27"/>
        <v>0</v>
      </c>
      <c r="F579" s="83">
        <f>Invoice!G286</f>
        <v>0</v>
      </c>
      <c r="G579" s="84">
        <f t="shared" si="28"/>
        <v>0</v>
      </c>
    </row>
    <row r="580" spans="1:7" s="81" customFormat="1">
      <c r="A580" s="97" t="str">
        <f>Invoice!F287</f>
        <v>Exchange rate :</v>
      </c>
      <c r="B580" s="76">
        <f>Invoice!C287</f>
        <v>0</v>
      </c>
      <c r="C580" s="77">
        <f>Invoice!B287</f>
        <v>0</v>
      </c>
      <c r="D580" s="82">
        <f t="shared" si="26"/>
        <v>0</v>
      </c>
      <c r="E580" s="82">
        <f t="shared" si="27"/>
        <v>0</v>
      </c>
      <c r="F580" s="83">
        <f>Invoice!G287</f>
        <v>0</v>
      </c>
      <c r="G580" s="84">
        <f t="shared" si="28"/>
        <v>0</v>
      </c>
    </row>
    <row r="581" spans="1:7" s="81" customFormat="1">
      <c r="A581" s="97" t="str">
        <f>Invoice!F288</f>
        <v>Exchange rate :</v>
      </c>
      <c r="B581" s="76">
        <f>Invoice!C288</f>
        <v>0</v>
      </c>
      <c r="C581" s="77">
        <f>Invoice!B288</f>
        <v>0</v>
      </c>
      <c r="D581" s="82">
        <f t="shared" si="26"/>
        <v>0</v>
      </c>
      <c r="E581" s="82">
        <f t="shared" si="27"/>
        <v>0</v>
      </c>
      <c r="F581" s="83">
        <f>Invoice!G288</f>
        <v>0</v>
      </c>
      <c r="G581" s="84">
        <f t="shared" si="28"/>
        <v>0</v>
      </c>
    </row>
    <row r="582" spans="1:7" s="81" customFormat="1">
      <c r="A582" s="97" t="str">
        <f>Invoice!F289</f>
        <v>Exchange rate :</v>
      </c>
      <c r="B582" s="76">
        <f>Invoice!C289</f>
        <v>0</v>
      </c>
      <c r="C582" s="77">
        <f>Invoice!B289</f>
        <v>0</v>
      </c>
      <c r="D582" s="82">
        <f t="shared" si="26"/>
        <v>0</v>
      </c>
      <c r="E582" s="82">
        <f t="shared" si="27"/>
        <v>0</v>
      </c>
      <c r="F582" s="83">
        <f>Invoice!G289</f>
        <v>0</v>
      </c>
      <c r="G582" s="84">
        <f t="shared" si="28"/>
        <v>0</v>
      </c>
    </row>
    <row r="583" spans="1:7" s="81" customFormat="1">
      <c r="A583" s="97" t="str">
        <f>Invoice!F290</f>
        <v>Exchange rate :</v>
      </c>
      <c r="B583" s="76">
        <f>Invoice!C290</f>
        <v>0</v>
      </c>
      <c r="C583" s="77">
        <f>Invoice!B290</f>
        <v>0</v>
      </c>
      <c r="D583" s="82">
        <f t="shared" si="26"/>
        <v>0</v>
      </c>
      <c r="E583" s="82">
        <f t="shared" si="27"/>
        <v>0</v>
      </c>
      <c r="F583" s="83">
        <f>Invoice!G290</f>
        <v>0</v>
      </c>
      <c r="G583" s="84">
        <f t="shared" si="28"/>
        <v>0</v>
      </c>
    </row>
    <row r="584" spans="1:7" s="81" customFormat="1">
      <c r="A584" s="97" t="str">
        <f>Invoice!F291</f>
        <v>Exchange rate :</v>
      </c>
      <c r="B584" s="76">
        <f>Invoice!C291</f>
        <v>0</v>
      </c>
      <c r="C584" s="77">
        <f>Invoice!B291</f>
        <v>0</v>
      </c>
      <c r="D584" s="82">
        <f t="shared" si="26"/>
        <v>0</v>
      </c>
      <c r="E584" s="82">
        <f t="shared" si="27"/>
        <v>0</v>
      </c>
      <c r="F584" s="83">
        <f>Invoice!G291</f>
        <v>0</v>
      </c>
      <c r="G584" s="84">
        <f t="shared" si="28"/>
        <v>0</v>
      </c>
    </row>
    <row r="585" spans="1:7" s="81" customFormat="1">
      <c r="A585" s="97" t="str">
        <f>Invoice!F292</f>
        <v>Exchange rate :</v>
      </c>
      <c r="B585" s="76">
        <f>Invoice!C292</f>
        <v>0</v>
      </c>
      <c r="C585" s="77">
        <f>Invoice!B292</f>
        <v>0</v>
      </c>
      <c r="D585" s="82">
        <f t="shared" si="26"/>
        <v>0</v>
      </c>
      <c r="E585" s="82">
        <f t="shared" si="27"/>
        <v>0</v>
      </c>
      <c r="F585" s="83">
        <f>Invoice!G292</f>
        <v>0</v>
      </c>
      <c r="G585" s="84">
        <f t="shared" si="28"/>
        <v>0</v>
      </c>
    </row>
    <row r="586" spans="1:7" s="81" customFormat="1">
      <c r="A586" s="97" t="str">
        <f>Invoice!F293</f>
        <v>Exchange rate :</v>
      </c>
      <c r="B586" s="76">
        <f>Invoice!C293</f>
        <v>0</v>
      </c>
      <c r="C586" s="77">
        <f>Invoice!B293</f>
        <v>0</v>
      </c>
      <c r="D586" s="82">
        <f t="shared" si="26"/>
        <v>0</v>
      </c>
      <c r="E586" s="82">
        <f t="shared" si="27"/>
        <v>0</v>
      </c>
      <c r="F586" s="83">
        <f>Invoice!G293</f>
        <v>0</v>
      </c>
      <c r="G586" s="84">
        <f t="shared" si="28"/>
        <v>0</v>
      </c>
    </row>
    <row r="587" spans="1:7" s="81" customFormat="1">
      <c r="A587" s="97" t="str">
        <f>Invoice!F294</f>
        <v>Exchange rate :</v>
      </c>
      <c r="B587" s="76">
        <f>Invoice!C294</f>
        <v>0</v>
      </c>
      <c r="C587" s="77">
        <f>Invoice!B294</f>
        <v>0</v>
      </c>
      <c r="D587" s="82">
        <f t="shared" si="26"/>
        <v>0</v>
      </c>
      <c r="E587" s="82">
        <f t="shared" si="27"/>
        <v>0</v>
      </c>
      <c r="F587" s="83">
        <f>Invoice!G294</f>
        <v>0</v>
      </c>
      <c r="G587" s="84">
        <f t="shared" si="28"/>
        <v>0</v>
      </c>
    </row>
    <row r="588" spans="1:7" s="81" customFormat="1">
      <c r="A588" s="97" t="str">
        <f>Invoice!F295</f>
        <v>Exchange rate :</v>
      </c>
      <c r="B588" s="76">
        <f>Invoice!C295</f>
        <v>0</v>
      </c>
      <c r="C588" s="77">
        <f>Invoice!B295</f>
        <v>0</v>
      </c>
      <c r="D588" s="82">
        <f t="shared" si="26"/>
        <v>0</v>
      </c>
      <c r="E588" s="82">
        <f t="shared" si="27"/>
        <v>0</v>
      </c>
      <c r="F588" s="83">
        <f>Invoice!G295</f>
        <v>0</v>
      </c>
      <c r="G588" s="84">
        <f t="shared" si="28"/>
        <v>0</v>
      </c>
    </row>
    <row r="589" spans="1:7" s="81" customFormat="1">
      <c r="A589" s="97" t="str">
        <f>Invoice!F296</f>
        <v>Exchange rate :</v>
      </c>
      <c r="B589" s="76">
        <f>Invoice!C296</f>
        <v>0</v>
      </c>
      <c r="C589" s="77">
        <f>Invoice!B296</f>
        <v>0</v>
      </c>
      <c r="D589" s="82">
        <f t="shared" si="26"/>
        <v>0</v>
      </c>
      <c r="E589" s="82">
        <f t="shared" si="27"/>
        <v>0</v>
      </c>
      <c r="F589" s="83">
        <f>Invoice!G296</f>
        <v>0</v>
      </c>
      <c r="G589" s="84">
        <f t="shared" si="28"/>
        <v>0</v>
      </c>
    </row>
    <row r="590" spans="1:7" s="81" customFormat="1">
      <c r="A590" s="97" t="str">
        <f>Invoice!F297</f>
        <v>Exchange rate :</v>
      </c>
      <c r="B590" s="76">
        <f>Invoice!C297</f>
        <v>0</v>
      </c>
      <c r="C590" s="77">
        <f>Invoice!B297</f>
        <v>0</v>
      </c>
      <c r="D590" s="82">
        <f t="shared" si="26"/>
        <v>0</v>
      </c>
      <c r="E590" s="82">
        <f t="shared" si="27"/>
        <v>0</v>
      </c>
      <c r="F590" s="83">
        <f>Invoice!G297</f>
        <v>0</v>
      </c>
      <c r="G590" s="84">
        <f t="shared" si="28"/>
        <v>0</v>
      </c>
    </row>
    <row r="591" spans="1:7" s="81" customFormat="1">
      <c r="A591" s="97" t="str">
        <f>Invoice!F298</f>
        <v>Exchange rate :</v>
      </c>
      <c r="B591" s="76">
        <f>Invoice!C298</f>
        <v>0</v>
      </c>
      <c r="C591" s="77">
        <f>Invoice!B298</f>
        <v>0</v>
      </c>
      <c r="D591" s="82">
        <f t="shared" si="26"/>
        <v>0</v>
      </c>
      <c r="E591" s="82">
        <f t="shared" si="27"/>
        <v>0</v>
      </c>
      <c r="F591" s="83">
        <f>Invoice!G298</f>
        <v>0</v>
      </c>
      <c r="G591" s="84">
        <f t="shared" si="28"/>
        <v>0</v>
      </c>
    </row>
    <row r="592" spans="1:7" s="81" customFormat="1">
      <c r="A592" s="97" t="str">
        <f>Invoice!F299</f>
        <v>Exchange rate :</v>
      </c>
      <c r="B592" s="76">
        <f>Invoice!C299</f>
        <v>0</v>
      </c>
      <c r="C592" s="77">
        <f>Invoice!B299</f>
        <v>0</v>
      </c>
      <c r="D592" s="82">
        <f t="shared" si="26"/>
        <v>0</v>
      </c>
      <c r="E592" s="82">
        <f t="shared" si="27"/>
        <v>0</v>
      </c>
      <c r="F592" s="83">
        <f>Invoice!G299</f>
        <v>0</v>
      </c>
      <c r="G592" s="84">
        <f t="shared" si="28"/>
        <v>0</v>
      </c>
    </row>
    <row r="593" spans="1:7" s="81" customFormat="1">
      <c r="A593" s="97" t="str">
        <f>Invoice!F300</f>
        <v>Exchange rate :</v>
      </c>
      <c r="B593" s="76">
        <f>Invoice!C300</f>
        <v>0</v>
      </c>
      <c r="C593" s="77">
        <f>Invoice!B300</f>
        <v>0</v>
      </c>
      <c r="D593" s="82">
        <f t="shared" si="26"/>
        <v>0</v>
      </c>
      <c r="E593" s="82">
        <f t="shared" si="27"/>
        <v>0</v>
      </c>
      <c r="F593" s="83">
        <f>Invoice!G300</f>
        <v>0</v>
      </c>
      <c r="G593" s="84">
        <f t="shared" si="28"/>
        <v>0</v>
      </c>
    </row>
    <row r="594" spans="1:7" s="81" customFormat="1">
      <c r="A594" s="97" t="str">
        <f>Invoice!F301</f>
        <v>Exchange rate :</v>
      </c>
      <c r="B594" s="76">
        <f>Invoice!C301</f>
        <v>0</v>
      </c>
      <c r="C594" s="77">
        <f>Invoice!B301</f>
        <v>0</v>
      </c>
      <c r="D594" s="82">
        <f t="shared" si="26"/>
        <v>0</v>
      </c>
      <c r="E594" s="82">
        <f t="shared" si="27"/>
        <v>0</v>
      </c>
      <c r="F594" s="83">
        <f>Invoice!G301</f>
        <v>0</v>
      </c>
      <c r="G594" s="84">
        <f t="shared" si="28"/>
        <v>0</v>
      </c>
    </row>
    <row r="595" spans="1:7" s="81" customFormat="1">
      <c r="A595" s="97" t="str">
        <f>Invoice!F302</f>
        <v>Exchange rate :</v>
      </c>
      <c r="B595" s="76">
        <f>Invoice!C302</f>
        <v>0</v>
      </c>
      <c r="C595" s="77">
        <f>Invoice!B302</f>
        <v>0</v>
      </c>
      <c r="D595" s="82">
        <f t="shared" si="26"/>
        <v>0</v>
      </c>
      <c r="E595" s="82">
        <f t="shared" si="27"/>
        <v>0</v>
      </c>
      <c r="F595" s="83">
        <f>Invoice!G302</f>
        <v>0</v>
      </c>
      <c r="G595" s="84">
        <f t="shared" si="28"/>
        <v>0</v>
      </c>
    </row>
    <row r="596" spans="1:7" s="81" customFormat="1">
      <c r="A596" s="97" t="str">
        <f>Invoice!F303</f>
        <v>Exchange rate :</v>
      </c>
      <c r="B596" s="76">
        <f>Invoice!C303</f>
        <v>0</v>
      </c>
      <c r="C596" s="77">
        <f>Invoice!B303</f>
        <v>0</v>
      </c>
      <c r="D596" s="82">
        <f t="shared" si="26"/>
        <v>0</v>
      </c>
      <c r="E596" s="82">
        <f t="shared" si="27"/>
        <v>0</v>
      </c>
      <c r="F596" s="83">
        <f>Invoice!G303</f>
        <v>0</v>
      </c>
      <c r="G596" s="84">
        <f t="shared" si="28"/>
        <v>0</v>
      </c>
    </row>
    <row r="597" spans="1:7" s="81" customFormat="1">
      <c r="A597" s="97" t="str">
        <f>Invoice!F304</f>
        <v>Exchange rate :</v>
      </c>
      <c r="B597" s="76">
        <f>Invoice!C304</f>
        <v>0</v>
      </c>
      <c r="C597" s="77">
        <f>Invoice!B304</f>
        <v>0</v>
      </c>
      <c r="D597" s="82">
        <f t="shared" si="26"/>
        <v>0</v>
      </c>
      <c r="E597" s="82">
        <f t="shared" si="27"/>
        <v>0</v>
      </c>
      <c r="F597" s="83">
        <f>Invoice!G304</f>
        <v>0</v>
      </c>
      <c r="G597" s="84">
        <f t="shared" si="28"/>
        <v>0</v>
      </c>
    </row>
    <row r="598" spans="1:7" s="81" customFormat="1">
      <c r="A598" s="97" t="str">
        <f>Invoice!F305</f>
        <v>Exchange rate :</v>
      </c>
      <c r="B598" s="76">
        <f>Invoice!C305</f>
        <v>0</v>
      </c>
      <c r="C598" s="77">
        <f>Invoice!B305</f>
        <v>0</v>
      </c>
      <c r="D598" s="82">
        <f t="shared" si="26"/>
        <v>0</v>
      </c>
      <c r="E598" s="82">
        <f t="shared" si="27"/>
        <v>0</v>
      </c>
      <c r="F598" s="83">
        <f>Invoice!G305</f>
        <v>0</v>
      </c>
      <c r="G598" s="84">
        <f t="shared" si="28"/>
        <v>0</v>
      </c>
    </row>
    <row r="599" spans="1:7" s="81" customFormat="1">
      <c r="A599" s="97" t="str">
        <f>Invoice!F306</f>
        <v>Exchange rate :</v>
      </c>
      <c r="B599" s="76">
        <f>Invoice!C306</f>
        <v>0</v>
      </c>
      <c r="C599" s="77">
        <f>Invoice!B306</f>
        <v>0</v>
      </c>
      <c r="D599" s="82">
        <f t="shared" si="26"/>
        <v>0</v>
      </c>
      <c r="E599" s="82">
        <f t="shared" si="27"/>
        <v>0</v>
      </c>
      <c r="F599" s="83">
        <f>Invoice!G306</f>
        <v>0</v>
      </c>
      <c r="G599" s="84">
        <f t="shared" si="28"/>
        <v>0</v>
      </c>
    </row>
    <row r="600" spans="1:7" s="81" customFormat="1">
      <c r="A600" s="97" t="str">
        <f>Invoice!F307</f>
        <v>Exchange rate :</v>
      </c>
      <c r="B600" s="76">
        <f>Invoice!C307</f>
        <v>0</v>
      </c>
      <c r="C600" s="77">
        <f>Invoice!B307</f>
        <v>0</v>
      </c>
      <c r="D600" s="82">
        <f t="shared" si="26"/>
        <v>0</v>
      </c>
      <c r="E600" s="82">
        <f t="shared" si="27"/>
        <v>0</v>
      </c>
      <c r="F600" s="83">
        <f>Invoice!G307</f>
        <v>0</v>
      </c>
      <c r="G600" s="84">
        <f t="shared" si="28"/>
        <v>0</v>
      </c>
    </row>
    <row r="601" spans="1:7" s="81" customFormat="1">
      <c r="A601" s="97" t="str">
        <f>Invoice!F308</f>
        <v>Exchange rate :</v>
      </c>
      <c r="B601" s="76">
        <f>Invoice!C308</f>
        <v>0</v>
      </c>
      <c r="C601" s="77">
        <f>Invoice!B308</f>
        <v>0</v>
      </c>
      <c r="D601" s="82">
        <f t="shared" si="26"/>
        <v>0</v>
      </c>
      <c r="E601" s="82">
        <f t="shared" si="27"/>
        <v>0</v>
      </c>
      <c r="F601" s="83">
        <f>Invoice!G308</f>
        <v>0</v>
      </c>
      <c r="G601" s="84">
        <f t="shared" si="28"/>
        <v>0</v>
      </c>
    </row>
    <row r="602" spans="1:7" s="81" customFormat="1">
      <c r="A602" s="97" t="str">
        <f>Invoice!F309</f>
        <v>Exchange rate :</v>
      </c>
      <c r="B602" s="76">
        <f>Invoice!C309</f>
        <v>0</v>
      </c>
      <c r="C602" s="77">
        <f>Invoice!B309</f>
        <v>0</v>
      </c>
      <c r="D602" s="82">
        <f t="shared" si="26"/>
        <v>0</v>
      </c>
      <c r="E602" s="82">
        <f t="shared" si="27"/>
        <v>0</v>
      </c>
      <c r="F602" s="83">
        <f>Invoice!G309</f>
        <v>0</v>
      </c>
      <c r="G602" s="84">
        <f t="shared" si="28"/>
        <v>0</v>
      </c>
    </row>
    <row r="603" spans="1:7" s="81" customFormat="1">
      <c r="A603" s="97" t="str">
        <f>Invoice!F310</f>
        <v>Exchange rate :</v>
      </c>
      <c r="B603" s="76">
        <f>Invoice!C310</f>
        <v>0</v>
      </c>
      <c r="C603" s="77">
        <f>Invoice!B310</f>
        <v>0</v>
      </c>
      <c r="D603" s="82">
        <f t="shared" si="26"/>
        <v>0</v>
      </c>
      <c r="E603" s="82">
        <f t="shared" si="27"/>
        <v>0</v>
      </c>
      <c r="F603" s="83">
        <f>Invoice!G310</f>
        <v>0</v>
      </c>
      <c r="G603" s="84">
        <f t="shared" si="28"/>
        <v>0</v>
      </c>
    </row>
    <row r="604" spans="1:7" s="81" customFormat="1">
      <c r="A604" s="97" t="str">
        <f>Invoice!F311</f>
        <v>Exchange rate :</v>
      </c>
      <c r="B604" s="76">
        <f>Invoice!C311</f>
        <v>0</v>
      </c>
      <c r="C604" s="77">
        <f>Invoice!B311</f>
        <v>0</v>
      </c>
      <c r="D604" s="82">
        <f t="shared" si="26"/>
        <v>0</v>
      </c>
      <c r="E604" s="82">
        <f t="shared" si="27"/>
        <v>0</v>
      </c>
      <c r="F604" s="83">
        <f>Invoice!G311</f>
        <v>0</v>
      </c>
      <c r="G604" s="84">
        <f t="shared" si="28"/>
        <v>0</v>
      </c>
    </row>
    <row r="605" spans="1:7" s="81" customFormat="1">
      <c r="A605" s="97" t="str">
        <f>Invoice!F312</f>
        <v>Exchange rate :</v>
      </c>
      <c r="B605" s="76">
        <f>Invoice!C312</f>
        <v>0</v>
      </c>
      <c r="C605" s="77">
        <f>Invoice!B312</f>
        <v>0</v>
      </c>
      <c r="D605" s="82">
        <f t="shared" si="26"/>
        <v>0</v>
      </c>
      <c r="E605" s="82">
        <f t="shared" si="27"/>
        <v>0</v>
      </c>
      <c r="F605" s="83">
        <f>Invoice!G312</f>
        <v>0</v>
      </c>
      <c r="G605" s="84">
        <f t="shared" si="28"/>
        <v>0</v>
      </c>
    </row>
    <row r="606" spans="1:7" s="81" customFormat="1">
      <c r="A606" s="97" t="str">
        <f>Invoice!F313</f>
        <v>Exchange rate :</v>
      </c>
      <c r="B606" s="76">
        <f>Invoice!C313</f>
        <v>0</v>
      </c>
      <c r="C606" s="77">
        <f>Invoice!B313</f>
        <v>0</v>
      </c>
      <c r="D606" s="82">
        <f t="shared" si="26"/>
        <v>0</v>
      </c>
      <c r="E606" s="82">
        <f t="shared" si="27"/>
        <v>0</v>
      </c>
      <c r="F606" s="83">
        <f>Invoice!G313</f>
        <v>0</v>
      </c>
      <c r="G606" s="84">
        <f t="shared" si="28"/>
        <v>0</v>
      </c>
    </row>
    <row r="607" spans="1:7" s="81" customFormat="1">
      <c r="A607" s="97" t="str">
        <f>Invoice!F314</f>
        <v>Exchange rate :</v>
      </c>
      <c r="B607" s="76">
        <f>Invoice!C314</f>
        <v>0</v>
      </c>
      <c r="C607" s="77">
        <f>Invoice!B314</f>
        <v>0</v>
      </c>
      <c r="D607" s="82">
        <f t="shared" si="26"/>
        <v>0</v>
      </c>
      <c r="E607" s="82">
        <f t="shared" si="27"/>
        <v>0</v>
      </c>
      <c r="F607" s="83">
        <f>Invoice!G314</f>
        <v>0</v>
      </c>
      <c r="G607" s="84">
        <f t="shared" si="28"/>
        <v>0</v>
      </c>
    </row>
    <row r="608" spans="1:7" s="81" customFormat="1">
      <c r="A608" s="97" t="str">
        <f>Invoice!F315</f>
        <v>Exchange rate :</v>
      </c>
      <c r="B608" s="76">
        <f>Invoice!C315</f>
        <v>0</v>
      </c>
      <c r="C608" s="77">
        <f>Invoice!B315</f>
        <v>0</v>
      </c>
      <c r="D608" s="82">
        <f t="shared" si="26"/>
        <v>0</v>
      </c>
      <c r="E608" s="82">
        <f t="shared" si="27"/>
        <v>0</v>
      </c>
      <c r="F608" s="83">
        <f>Invoice!G315</f>
        <v>0</v>
      </c>
      <c r="G608" s="84">
        <f t="shared" si="28"/>
        <v>0</v>
      </c>
    </row>
    <row r="609" spans="1:7" s="81" customFormat="1">
      <c r="A609" s="97" t="str">
        <f>Invoice!F316</f>
        <v>Exchange rate :</v>
      </c>
      <c r="B609" s="76">
        <f>Invoice!C316</f>
        <v>0</v>
      </c>
      <c r="C609" s="77">
        <f>Invoice!B316</f>
        <v>0</v>
      </c>
      <c r="D609" s="82">
        <f t="shared" si="26"/>
        <v>0</v>
      </c>
      <c r="E609" s="82">
        <f t="shared" si="27"/>
        <v>0</v>
      </c>
      <c r="F609" s="83">
        <f>Invoice!G316</f>
        <v>0</v>
      </c>
      <c r="G609" s="84">
        <f t="shared" si="28"/>
        <v>0</v>
      </c>
    </row>
    <row r="610" spans="1:7" s="81" customFormat="1">
      <c r="A610" s="97" t="str">
        <f>Invoice!F317</f>
        <v>Exchange rate :</v>
      </c>
      <c r="B610" s="76">
        <f>Invoice!C317</f>
        <v>0</v>
      </c>
      <c r="C610" s="77">
        <f>Invoice!B317</f>
        <v>0</v>
      </c>
      <c r="D610" s="82">
        <f t="shared" si="26"/>
        <v>0</v>
      </c>
      <c r="E610" s="82">
        <f t="shared" si="27"/>
        <v>0</v>
      </c>
      <c r="F610" s="83">
        <f>Invoice!G317</f>
        <v>0</v>
      </c>
      <c r="G610" s="84">
        <f t="shared" si="28"/>
        <v>0</v>
      </c>
    </row>
    <row r="611" spans="1:7" s="81" customFormat="1">
      <c r="A611" s="97" t="str">
        <f>Invoice!F318</f>
        <v>Exchange rate :</v>
      </c>
      <c r="B611" s="76">
        <f>Invoice!C318</f>
        <v>0</v>
      </c>
      <c r="C611" s="77">
        <f>Invoice!B318</f>
        <v>0</v>
      </c>
      <c r="D611" s="82">
        <f t="shared" si="26"/>
        <v>0</v>
      </c>
      <c r="E611" s="82">
        <f t="shared" si="27"/>
        <v>0</v>
      </c>
      <c r="F611" s="83">
        <f>Invoice!G318</f>
        <v>0</v>
      </c>
      <c r="G611" s="84">
        <f t="shared" si="28"/>
        <v>0</v>
      </c>
    </row>
    <row r="612" spans="1:7" s="81" customFormat="1">
      <c r="A612" s="97" t="str">
        <f>Invoice!F319</f>
        <v>Exchange rate :</v>
      </c>
      <c r="B612" s="76">
        <f>Invoice!C319</f>
        <v>0</v>
      </c>
      <c r="C612" s="77">
        <f>Invoice!B319</f>
        <v>0</v>
      </c>
      <c r="D612" s="82">
        <f t="shared" si="26"/>
        <v>0</v>
      </c>
      <c r="E612" s="82">
        <f t="shared" si="27"/>
        <v>0</v>
      </c>
      <c r="F612" s="83">
        <f>Invoice!G319</f>
        <v>0</v>
      </c>
      <c r="G612" s="84">
        <f t="shared" si="28"/>
        <v>0</v>
      </c>
    </row>
    <row r="613" spans="1:7" s="81" customFormat="1">
      <c r="A613" s="97" t="str">
        <f>Invoice!F320</f>
        <v>Exchange rate :</v>
      </c>
      <c r="B613" s="76">
        <f>Invoice!C320</f>
        <v>0</v>
      </c>
      <c r="C613" s="77">
        <f>Invoice!B320</f>
        <v>0</v>
      </c>
      <c r="D613" s="82">
        <f t="shared" si="26"/>
        <v>0</v>
      </c>
      <c r="E613" s="82">
        <f t="shared" si="27"/>
        <v>0</v>
      </c>
      <c r="F613" s="83">
        <f>Invoice!G320</f>
        <v>0</v>
      </c>
      <c r="G613" s="84">
        <f t="shared" si="28"/>
        <v>0</v>
      </c>
    </row>
    <row r="614" spans="1:7" s="81" customFormat="1">
      <c r="A614" s="97" t="str">
        <f>Invoice!F321</f>
        <v>Exchange rate :</v>
      </c>
      <c r="B614" s="76">
        <f>Invoice!C321</f>
        <v>0</v>
      </c>
      <c r="C614" s="77">
        <f>Invoice!B321</f>
        <v>0</v>
      </c>
      <c r="D614" s="82">
        <f t="shared" si="26"/>
        <v>0</v>
      </c>
      <c r="E614" s="82">
        <f t="shared" si="27"/>
        <v>0</v>
      </c>
      <c r="F614" s="83">
        <f>Invoice!G321</f>
        <v>0</v>
      </c>
      <c r="G614" s="84">
        <f t="shared" si="28"/>
        <v>0</v>
      </c>
    </row>
    <row r="615" spans="1:7" s="81" customFormat="1">
      <c r="A615" s="97" t="str">
        <f>Invoice!F322</f>
        <v>Exchange rate :</v>
      </c>
      <c r="B615" s="76">
        <f>Invoice!C322</f>
        <v>0</v>
      </c>
      <c r="C615" s="77">
        <f>Invoice!B322</f>
        <v>0</v>
      </c>
      <c r="D615" s="82">
        <f t="shared" si="26"/>
        <v>0</v>
      </c>
      <c r="E615" s="82">
        <f t="shared" si="27"/>
        <v>0</v>
      </c>
      <c r="F615" s="83">
        <f>Invoice!G322</f>
        <v>0</v>
      </c>
      <c r="G615" s="84">
        <f t="shared" si="28"/>
        <v>0</v>
      </c>
    </row>
    <row r="616" spans="1:7" s="81" customFormat="1">
      <c r="A616" s="97" t="str">
        <f>Invoice!F323</f>
        <v>Exchange rate :</v>
      </c>
      <c r="B616" s="76">
        <f>Invoice!C323</f>
        <v>0</v>
      </c>
      <c r="C616" s="77">
        <f>Invoice!B323</f>
        <v>0</v>
      </c>
      <c r="D616" s="82">
        <f t="shared" si="26"/>
        <v>0</v>
      </c>
      <c r="E616" s="82">
        <f t="shared" si="27"/>
        <v>0</v>
      </c>
      <c r="F616" s="83">
        <f>Invoice!G323</f>
        <v>0</v>
      </c>
      <c r="G616" s="84">
        <f t="shared" si="28"/>
        <v>0</v>
      </c>
    </row>
    <row r="617" spans="1:7" s="81" customFormat="1">
      <c r="A617" s="97" t="str">
        <f>Invoice!F324</f>
        <v>Exchange rate :</v>
      </c>
      <c r="B617" s="76">
        <f>Invoice!C324</f>
        <v>0</v>
      </c>
      <c r="C617" s="77">
        <f>Invoice!B324</f>
        <v>0</v>
      </c>
      <c r="D617" s="82">
        <f t="shared" si="26"/>
        <v>0</v>
      </c>
      <c r="E617" s="82">
        <f t="shared" si="27"/>
        <v>0</v>
      </c>
      <c r="F617" s="83">
        <f>Invoice!G324</f>
        <v>0</v>
      </c>
      <c r="G617" s="84">
        <f t="shared" si="28"/>
        <v>0</v>
      </c>
    </row>
    <row r="618" spans="1:7" s="81" customFormat="1">
      <c r="A618" s="97" t="str">
        <f>Invoice!F325</f>
        <v>Exchange rate :</v>
      </c>
      <c r="B618" s="76">
        <f>Invoice!C325</f>
        <v>0</v>
      </c>
      <c r="C618" s="77">
        <f>Invoice!B325</f>
        <v>0</v>
      </c>
      <c r="D618" s="82">
        <f t="shared" si="26"/>
        <v>0</v>
      </c>
      <c r="E618" s="82">
        <f t="shared" si="27"/>
        <v>0</v>
      </c>
      <c r="F618" s="83">
        <f>Invoice!G325</f>
        <v>0</v>
      </c>
      <c r="G618" s="84">
        <f t="shared" si="28"/>
        <v>0</v>
      </c>
    </row>
    <row r="619" spans="1:7" s="81" customFormat="1">
      <c r="A619" s="97" t="str">
        <f>Invoice!F326</f>
        <v>Exchange rate :</v>
      </c>
      <c r="B619" s="76">
        <f>Invoice!C326</f>
        <v>0</v>
      </c>
      <c r="C619" s="77">
        <f>Invoice!B326</f>
        <v>0</v>
      </c>
      <c r="D619" s="82">
        <f t="shared" si="26"/>
        <v>0</v>
      </c>
      <c r="E619" s="82">
        <f t="shared" si="27"/>
        <v>0</v>
      </c>
      <c r="F619" s="83">
        <f>Invoice!G326</f>
        <v>0</v>
      </c>
      <c r="G619" s="84">
        <f t="shared" si="28"/>
        <v>0</v>
      </c>
    </row>
    <row r="620" spans="1:7" s="81" customFormat="1">
      <c r="A620" s="97" t="str">
        <f>Invoice!F327</f>
        <v>Exchange rate :</v>
      </c>
      <c r="B620" s="76">
        <f>Invoice!C327</f>
        <v>0</v>
      </c>
      <c r="C620" s="77">
        <f>Invoice!B327</f>
        <v>0</v>
      </c>
      <c r="D620" s="82">
        <f t="shared" si="26"/>
        <v>0</v>
      </c>
      <c r="E620" s="82">
        <f t="shared" si="27"/>
        <v>0</v>
      </c>
      <c r="F620" s="83">
        <f>Invoice!G327</f>
        <v>0</v>
      </c>
      <c r="G620" s="84">
        <f t="shared" si="28"/>
        <v>0</v>
      </c>
    </row>
    <row r="621" spans="1:7" s="81" customFormat="1">
      <c r="A621" s="97" t="str">
        <f>Invoice!F328</f>
        <v>Exchange rate :</v>
      </c>
      <c r="B621" s="76">
        <f>Invoice!C328</f>
        <v>0</v>
      </c>
      <c r="C621" s="77">
        <f>Invoice!B328</f>
        <v>0</v>
      </c>
      <c r="D621" s="82">
        <f t="shared" si="26"/>
        <v>0</v>
      </c>
      <c r="E621" s="82">
        <f t="shared" si="27"/>
        <v>0</v>
      </c>
      <c r="F621" s="83">
        <f>Invoice!G328</f>
        <v>0</v>
      </c>
      <c r="G621" s="84">
        <f t="shared" si="28"/>
        <v>0</v>
      </c>
    </row>
    <row r="622" spans="1:7" s="81" customFormat="1">
      <c r="A622" s="97" t="str">
        <f>Invoice!F329</f>
        <v>Exchange rate :</v>
      </c>
      <c r="B622" s="76">
        <f>Invoice!C329</f>
        <v>0</v>
      </c>
      <c r="C622" s="77">
        <f>Invoice!B329</f>
        <v>0</v>
      </c>
      <c r="D622" s="82">
        <f t="shared" si="26"/>
        <v>0</v>
      </c>
      <c r="E622" s="82">
        <f t="shared" si="27"/>
        <v>0</v>
      </c>
      <c r="F622" s="83">
        <f>Invoice!G329</f>
        <v>0</v>
      </c>
      <c r="G622" s="84">
        <f t="shared" si="28"/>
        <v>0</v>
      </c>
    </row>
    <row r="623" spans="1:7" s="81" customFormat="1">
      <c r="A623" s="97" t="str">
        <f>Invoice!F330</f>
        <v>Exchange rate :</v>
      </c>
      <c r="B623" s="76">
        <f>Invoice!C330</f>
        <v>0</v>
      </c>
      <c r="C623" s="77">
        <f>Invoice!B330</f>
        <v>0</v>
      </c>
      <c r="D623" s="82">
        <f t="shared" si="26"/>
        <v>0</v>
      </c>
      <c r="E623" s="82">
        <f t="shared" si="27"/>
        <v>0</v>
      </c>
      <c r="F623" s="83">
        <f>Invoice!G330</f>
        <v>0</v>
      </c>
      <c r="G623" s="84">
        <f t="shared" si="28"/>
        <v>0</v>
      </c>
    </row>
    <row r="624" spans="1:7" s="81" customFormat="1">
      <c r="A624" s="97" t="str">
        <f>Invoice!F331</f>
        <v>Exchange rate :</v>
      </c>
      <c r="B624" s="76">
        <f>Invoice!C331</f>
        <v>0</v>
      </c>
      <c r="C624" s="77">
        <f>Invoice!B331</f>
        <v>0</v>
      </c>
      <c r="D624" s="82">
        <f t="shared" si="26"/>
        <v>0</v>
      </c>
      <c r="E624" s="82">
        <f t="shared" si="27"/>
        <v>0</v>
      </c>
      <c r="F624" s="83">
        <f>Invoice!G331</f>
        <v>0</v>
      </c>
      <c r="G624" s="84">
        <f t="shared" si="28"/>
        <v>0</v>
      </c>
    </row>
    <row r="625" spans="1:7" s="81" customFormat="1">
      <c r="A625" s="97" t="str">
        <f>Invoice!F332</f>
        <v>Exchange rate :</v>
      </c>
      <c r="B625" s="76">
        <f>Invoice!C332</f>
        <v>0</v>
      </c>
      <c r="C625" s="77">
        <f>Invoice!B332</f>
        <v>0</v>
      </c>
      <c r="D625" s="82">
        <f t="shared" si="26"/>
        <v>0</v>
      </c>
      <c r="E625" s="82">
        <f t="shared" si="27"/>
        <v>0</v>
      </c>
      <c r="F625" s="83">
        <f>Invoice!G332</f>
        <v>0</v>
      </c>
      <c r="G625" s="84">
        <f t="shared" si="28"/>
        <v>0</v>
      </c>
    </row>
    <row r="626" spans="1:7" s="81" customFormat="1">
      <c r="A626" s="97" t="str">
        <f>Invoice!F333</f>
        <v>Exchange rate :</v>
      </c>
      <c r="B626" s="76">
        <f>Invoice!C333</f>
        <v>0</v>
      </c>
      <c r="C626" s="77">
        <f>Invoice!B333</f>
        <v>0</v>
      </c>
      <c r="D626" s="82">
        <f t="shared" si="26"/>
        <v>0</v>
      </c>
      <c r="E626" s="82">
        <f t="shared" si="27"/>
        <v>0</v>
      </c>
      <c r="F626" s="83">
        <f>Invoice!G333</f>
        <v>0</v>
      </c>
      <c r="G626" s="84">
        <f t="shared" si="28"/>
        <v>0</v>
      </c>
    </row>
    <row r="627" spans="1:7" s="81" customFormat="1">
      <c r="A627" s="97" t="str">
        <f>Invoice!F334</f>
        <v>Exchange rate :</v>
      </c>
      <c r="B627" s="76">
        <f>Invoice!C334</f>
        <v>0</v>
      </c>
      <c r="C627" s="77">
        <f>Invoice!B334</f>
        <v>0</v>
      </c>
      <c r="D627" s="82">
        <f t="shared" si="26"/>
        <v>0</v>
      </c>
      <c r="E627" s="82">
        <f t="shared" si="27"/>
        <v>0</v>
      </c>
      <c r="F627" s="83">
        <f>Invoice!G334</f>
        <v>0</v>
      </c>
      <c r="G627" s="84">
        <f t="shared" si="28"/>
        <v>0</v>
      </c>
    </row>
    <row r="628" spans="1:7" s="81" customFormat="1">
      <c r="A628" s="97" t="str">
        <f>Invoice!F335</f>
        <v>Exchange rate :</v>
      </c>
      <c r="B628" s="76">
        <f>Invoice!C335</f>
        <v>0</v>
      </c>
      <c r="C628" s="77">
        <f>Invoice!B335</f>
        <v>0</v>
      </c>
      <c r="D628" s="82">
        <f t="shared" si="26"/>
        <v>0</v>
      </c>
      <c r="E628" s="82">
        <f t="shared" si="27"/>
        <v>0</v>
      </c>
      <c r="F628" s="83">
        <f>Invoice!G335</f>
        <v>0</v>
      </c>
      <c r="G628" s="84">
        <f t="shared" si="28"/>
        <v>0</v>
      </c>
    </row>
    <row r="629" spans="1:7" s="81" customFormat="1">
      <c r="A629" s="97" t="str">
        <f>Invoice!F336</f>
        <v>Exchange rate :</v>
      </c>
      <c r="B629" s="76">
        <f>Invoice!C336</f>
        <v>0</v>
      </c>
      <c r="C629" s="77">
        <f>Invoice!B336</f>
        <v>0</v>
      </c>
      <c r="D629" s="82">
        <f t="shared" si="26"/>
        <v>0</v>
      </c>
      <c r="E629" s="82">
        <f t="shared" si="27"/>
        <v>0</v>
      </c>
      <c r="F629" s="83">
        <f>Invoice!G336</f>
        <v>0</v>
      </c>
      <c r="G629" s="84">
        <f t="shared" si="28"/>
        <v>0</v>
      </c>
    </row>
    <row r="630" spans="1:7" s="81" customFormat="1">
      <c r="A630" s="97" t="str">
        <f>Invoice!F337</f>
        <v>Exchange rate :</v>
      </c>
      <c r="B630" s="76">
        <f>Invoice!C337</f>
        <v>0</v>
      </c>
      <c r="C630" s="77">
        <f>Invoice!B337</f>
        <v>0</v>
      </c>
      <c r="D630" s="82">
        <f t="shared" si="26"/>
        <v>0</v>
      </c>
      <c r="E630" s="82">
        <f t="shared" si="27"/>
        <v>0</v>
      </c>
      <c r="F630" s="83">
        <f>Invoice!G337</f>
        <v>0</v>
      </c>
      <c r="G630" s="84">
        <f t="shared" si="28"/>
        <v>0</v>
      </c>
    </row>
    <row r="631" spans="1:7" s="81" customFormat="1">
      <c r="A631" s="97" t="str">
        <f>Invoice!F338</f>
        <v>Exchange rate :</v>
      </c>
      <c r="B631" s="76">
        <f>Invoice!C338</f>
        <v>0</v>
      </c>
      <c r="C631" s="77">
        <f>Invoice!B338</f>
        <v>0</v>
      </c>
      <c r="D631" s="82">
        <f t="shared" si="26"/>
        <v>0</v>
      </c>
      <c r="E631" s="82">
        <f t="shared" si="27"/>
        <v>0</v>
      </c>
      <c r="F631" s="83">
        <f>Invoice!G338</f>
        <v>0</v>
      </c>
      <c r="G631" s="84">
        <f t="shared" si="28"/>
        <v>0</v>
      </c>
    </row>
    <row r="632" spans="1:7" s="81" customFormat="1">
      <c r="A632" s="97" t="str">
        <f>Invoice!F339</f>
        <v>Exchange rate :</v>
      </c>
      <c r="B632" s="76">
        <f>Invoice!C339</f>
        <v>0</v>
      </c>
      <c r="C632" s="77">
        <f>Invoice!B339</f>
        <v>0</v>
      </c>
      <c r="D632" s="82">
        <f t="shared" si="26"/>
        <v>0</v>
      </c>
      <c r="E632" s="82">
        <f t="shared" si="27"/>
        <v>0</v>
      </c>
      <c r="F632" s="83">
        <f>Invoice!G339</f>
        <v>0</v>
      </c>
      <c r="G632" s="84">
        <f t="shared" si="28"/>
        <v>0</v>
      </c>
    </row>
    <row r="633" spans="1:7" s="81" customFormat="1">
      <c r="A633" s="97" t="str">
        <f>Invoice!F340</f>
        <v>Exchange rate :</v>
      </c>
      <c r="B633" s="76">
        <f>Invoice!C340</f>
        <v>0</v>
      </c>
      <c r="C633" s="77">
        <f>Invoice!B340</f>
        <v>0</v>
      </c>
      <c r="D633" s="82">
        <f t="shared" si="26"/>
        <v>0</v>
      </c>
      <c r="E633" s="82">
        <f t="shared" si="27"/>
        <v>0</v>
      </c>
      <c r="F633" s="83">
        <f>Invoice!G340</f>
        <v>0</v>
      </c>
      <c r="G633" s="84">
        <f t="shared" si="28"/>
        <v>0</v>
      </c>
    </row>
    <row r="634" spans="1:7" s="81" customFormat="1">
      <c r="A634" s="97" t="str">
        <f>Invoice!F341</f>
        <v>Exchange rate :</v>
      </c>
      <c r="B634" s="76">
        <f>Invoice!C341</f>
        <v>0</v>
      </c>
      <c r="C634" s="77">
        <f>Invoice!B341</f>
        <v>0</v>
      </c>
      <c r="D634" s="82">
        <f t="shared" si="26"/>
        <v>0</v>
      </c>
      <c r="E634" s="82">
        <f t="shared" si="27"/>
        <v>0</v>
      </c>
      <c r="F634" s="83">
        <f>Invoice!G341</f>
        <v>0</v>
      </c>
      <c r="G634" s="84">
        <f t="shared" si="28"/>
        <v>0</v>
      </c>
    </row>
    <row r="635" spans="1:7" s="81" customFormat="1">
      <c r="A635" s="97" t="str">
        <f>Invoice!F342</f>
        <v>Exchange rate :</v>
      </c>
      <c r="B635" s="76">
        <f>Invoice!C342</f>
        <v>0</v>
      </c>
      <c r="C635" s="77">
        <f>Invoice!B342</f>
        <v>0</v>
      </c>
      <c r="D635" s="82">
        <f t="shared" si="26"/>
        <v>0</v>
      </c>
      <c r="E635" s="82">
        <f t="shared" si="27"/>
        <v>0</v>
      </c>
      <c r="F635" s="83">
        <f>Invoice!G342</f>
        <v>0</v>
      </c>
      <c r="G635" s="84">
        <f t="shared" si="28"/>
        <v>0</v>
      </c>
    </row>
    <row r="636" spans="1:7" s="81" customFormat="1">
      <c r="A636" s="97" t="str">
        <f>Invoice!F343</f>
        <v>Exchange rate :</v>
      </c>
      <c r="B636" s="76">
        <f>Invoice!C343</f>
        <v>0</v>
      </c>
      <c r="C636" s="77">
        <f>Invoice!B343</f>
        <v>0</v>
      </c>
      <c r="D636" s="82">
        <f t="shared" si="26"/>
        <v>0</v>
      </c>
      <c r="E636" s="82">
        <f t="shared" si="27"/>
        <v>0</v>
      </c>
      <c r="F636" s="83">
        <f>Invoice!G343</f>
        <v>0</v>
      </c>
      <c r="G636" s="84">
        <f t="shared" si="28"/>
        <v>0</v>
      </c>
    </row>
    <row r="637" spans="1:7" s="81" customFormat="1">
      <c r="A637" s="97" t="str">
        <f>Invoice!F344</f>
        <v>Exchange rate :</v>
      </c>
      <c r="B637" s="76">
        <f>Invoice!C344</f>
        <v>0</v>
      </c>
      <c r="C637" s="77">
        <f>Invoice!B344</f>
        <v>0</v>
      </c>
      <c r="D637" s="82">
        <f t="shared" si="26"/>
        <v>0</v>
      </c>
      <c r="E637" s="82">
        <f t="shared" si="27"/>
        <v>0</v>
      </c>
      <c r="F637" s="83">
        <f>Invoice!G344</f>
        <v>0</v>
      </c>
      <c r="G637" s="84">
        <f t="shared" si="28"/>
        <v>0</v>
      </c>
    </row>
    <row r="638" spans="1:7" s="81" customFormat="1">
      <c r="A638" s="97" t="str">
        <f>Invoice!F345</f>
        <v>Exchange rate :</v>
      </c>
      <c r="B638" s="76">
        <f>Invoice!C345</f>
        <v>0</v>
      </c>
      <c r="C638" s="77">
        <f>Invoice!B345</f>
        <v>0</v>
      </c>
      <c r="D638" s="82">
        <f t="shared" si="26"/>
        <v>0</v>
      </c>
      <c r="E638" s="82">
        <f t="shared" si="27"/>
        <v>0</v>
      </c>
      <c r="F638" s="83">
        <f>Invoice!G345</f>
        <v>0</v>
      </c>
      <c r="G638" s="84">
        <f t="shared" si="28"/>
        <v>0</v>
      </c>
    </row>
    <row r="639" spans="1:7" s="81" customFormat="1">
      <c r="A639" s="97" t="str">
        <f>Invoice!F346</f>
        <v>Exchange rate :</v>
      </c>
      <c r="B639" s="76">
        <f>Invoice!C346</f>
        <v>0</v>
      </c>
      <c r="C639" s="77">
        <f>Invoice!B346</f>
        <v>0</v>
      </c>
      <c r="D639" s="82">
        <f t="shared" si="26"/>
        <v>0</v>
      </c>
      <c r="E639" s="82">
        <f t="shared" si="27"/>
        <v>0</v>
      </c>
      <c r="F639" s="83">
        <f>Invoice!G346</f>
        <v>0</v>
      </c>
      <c r="G639" s="84">
        <f t="shared" si="28"/>
        <v>0</v>
      </c>
    </row>
    <row r="640" spans="1:7" s="81" customFormat="1">
      <c r="A640" s="97" t="str">
        <f>Invoice!F347</f>
        <v>Exchange rate :</v>
      </c>
      <c r="B640" s="76">
        <f>Invoice!C347</f>
        <v>0</v>
      </c>
      <c r="C640" s="77">
        <f>Invoice!B347</f>
        <v>0</v>
      </c>
      <c r="D640" s="82">
        <f t="shared" si="26"/>
        <v>0</v>
      </c>
      <c r="E640" s="82">
        <f t="shared" si="27"/>
        <v>0</v>
      </c>
      <c r="F640" s="83">
        <f>Invoice!G347</f>
        <v>0</v>
      </c>
      <c r="G640" s="84">
        <f t="shared" si="28"/>
        <v>0</v>
      </c>
    </row>
    <row r="641" spans="1:7" s="81" customFormat="1">
      <c r="A641" s="97" t="str">
        <f>Invoice!F348</f>
        <v>Exchange rate :</v>
      </c>
      <c r="B641" s="76">
        <f>Invoice!C348</f>
        <v>0</v>
      </c>
      <c r="C641" s="77">
        <f>Invoice!B348</f>
        <v>0</v>
      </c>
      <c r="D641" s="82">
        <f t="shared" ref="D641:D704" si="29">F641/$D$14</f>
        <v>0</v>
      </c>
      <c r="E641" s="82">
        <f t="shared" ref="E641:E704" si="30">G641/$D$14</f>
        <v>0</v>
      </c>
      <c r="F641" s="83">
        <f>Invoice!G348</f>
        <v>0</v>
      </c>
      <c r="G641" s="84">
        <f t="shared" ref="G641:G704" si="31">C641*F641</f>
        <v>0</v>
      </c>
    </row>
    <row r="642" spans="1:7" s="81" customFormat="1">
      <c r="A642" s="97" t="str">
        <f>Invoice!F349</f>
        <v>Exchange rate :</v>
      </c>
      <c r="B642" s="76">
        <f>Invoice!C349</f>
        <v>0</v>
      </c>
      <c r="C642" s="77">
        <f>Invoice!B349</f>
        <v>0</v>
      </c>
      <c r="D642" s="82">
        <f t="shared" si="29"/>
        <v>0</v>
      </c>
      <c r="E642" s="82">
        <f t="shared" si="30"/>
        <v>0</v>
      </c>
      <c r="F642" s="83">
        <f>Invoice!G349</f>
        <v>0</v>
      </c>
      <c r="G642" s="84">
        <f t="shared" si="31"/>
        <v>0</v>
      </c>
    </row>
    <row r="643" spans="1:7" s="81" customFormat="1">
      <c r="A643" s="97" t="str">
        <f>Invoice!F350</f>
        <v>Exchange rate :</v>
      </c>
      <c r="B643" s="76">
        <f>Invoice!C350</f>
        <v>0</v>
      </c>
      <c r="C643" s="77">
        <f>Invoice!B350</f>
        <v>0</v>
      </c>
      <c r="D643" s="82">
        <f t="shared" si="29"/>
        <v>0</v>
      </c>
      <c r="E643" s="82">
        <f t="shared" si="30"/>
        <v>0</v>
      </c>
      <c r="F643" s="83">
        <f>Invoice!G350</f>
        <v>0</v>
      </c>
      <c r="G643" s="84">
        <f t="shared" si="31"/>
        <v>0</v>
      </c>
    </row>
    <row r="644" spans="1:7" s="81" customFormat="1">
      <c r="A644" s="97" t="str">
        <f>Invoice!F351</f>
        <v>Exchange rate :</v>
      </c>
      <c r="B644" s="76">
        <f>Invoice!C351</f>
        <v>0</v>
      </c>
      <c r="C644" s="77">
        <f>Invoice!B351</f>
        <v>0</v>
      </c>
      <c r="D644" s="82">
        <f t="shared" si="29"/>
        <v>0</v>
      </c>
      <c r="E644" s="82">
        <f t="shared" si="30"/>
        <v>0</v>
      </c>
      <c r="F644" s="83">
        <f>Invoice!G351</f>
        <v>0</v>
      </c>
      <c r="G644" s="84">
        <f t="shared" si="31"/>
        <v>0</v>
      </c>
    </row>
    <row r="645" spans="1:7" s="81" customFormat="1">
      <c r="A645" s="97" t="str">
        <f>Invoice!F352</f>
        <v>Exchange rate :</v>
      </c>
      <c r="B645" s="76">
        <f>Invoice!C352</f>
        <v>0</v>
      </c>
      <c r="C645" s="77">
        <f>Invoice!B352</f>
        <v>0</v>
      </c>
      <c r="D645" s="82">
        <f t="shared" si="29"/>
        <v>0</v>
      </c>
      <c r="E645" s="82">
        <f t="shared" si="30"/>
        <v>0</v>
      </c>
      <c r="F645" s="83">
        <f>Invoice!G352</f>
        <v>0</v>
      </c>
      <c r="G645" s="84">
        <f t="shared" si="31"/>
        <v>0</v>
      </c>
    </row>
    <row r="646" spans="1:7" s="81" customFormat="1">
      <c r="A646" s="97" t="str">
        <f>Invoice!F353</f>
        <v>Exchange rate :</v>
      </c>
      <c r="B646" s="76">
        <f>Invoice!C353</f>
        <v>0</v>
      </c>
      <c r="C646" s="77">
        <f>Invoice!B353</f>
        <v>0</v>
      </c>
      <c r="D646" s="82">
        <f t="shared" si="29"/>
        <v>0</v>
      </c>
      <c r="E646" s="82">
        <f t="shared" si="30"/>
        <v>0</v>
      </c>
      <c r="F646" s="83">
        <f>Invoice!G353</f>
        <v>0</v>
      </c>
      <c r="G646" s="84">
        <f t="shared" si="31"/>
        <v>0</v>
      </c>
    </row>
    <row r="647" spans="1:7" s="81" customFormat="1">
      <c r="A647" s="97" t="str">
        <f>Invoice!F354</f>
        <v>Exchange rate :</v>
      </c>
      <c r="B647" s="76">
        <f>Invoice!C354</f>
        <v>0</v>
      </c>
      <c r="C647" s="77">
        <f>Invoice!B354</f>
        <v>0</v>
      </c>
      <c r="D647" s="82">
        <f t="shared" si="29"/>
        <v>0</v>
      </c>
      <c r="E647" s="82">
        <f t="shared" si="30"/>
        <v>0</v>
      </c>
      <c r="F647" s="83">
        <f>Invoice!G354</f>
        <v>0</v>
      </c>
      <c r="G647" s="84">
        <f t="shared" si="31"/>
        <v>0</v>
      </c>
    </row>
    <row r="648" spans="1:7" s="81" customFormat="1">
      <c r="A648" s="97" t="str">
        <f>Invoice!F355</f>
        <v>Exchange rate :</v>
      </c>
      <c r="B648" s="76">
        <f>Invoice!C355</f>
        <v>0</v>
      </c>
      <c r="C648" s="77">
        <f>Invoice!B355</f>
        <v>0</v>
      </c>
      <c r="D648" s="82">
        <f t="shared" si="29"/>
        <v>0</v>
      </c>
      <c r="E648" s="82">
        <f t="shared" si="30"/>
        <v>0</v>
      </c>
      <c r="F648" s="83">
        <f>Invoice!G355</f>
        <v>0</v>
      </c>
      <c r="G648" s="84">
        <f t="shared" si="31"/>
        <v>0</v>
      </c>
    </row>
    <row r="649" spans="1:7" s="81" customFormat="1">
      <c r="A649" s="97" t="str">
        <f>Invoice!F356</f>
        <v>Exchange rate :</v>
      </c>
      <c r="B649" s="76">
        <f>Invoice!C356</f>
        <v>0</v>
      </c>
      <c r="C649" s="77">
        <f>Invoice!B356</f>
        <v>0</v>
      </c>
      <c r="D649" s="82">
        <f t="shared" si="29"/>
        <v>0</v>
      </c>
      <c r="E649" s="82">
        <f t="shared" si="30"/>
        <v>0</v>
      </c>
      <c r="F649" s="83">
        <f>Invoice!G356</f>
        <v>0</v>
      </c>
      <c r="G649" s="84">
        <f t="shared" si="31"/>
        <v>0</v>
      </c>
    </row>
    <row r="650" spans="1:7" s="81" customFormat="1">
      <c r="A650" s="97" t="str">
        <f>Invoice!F357</f>
        <v>Exchange rate :</v>
      </c>
      <c r="B650" s="76">
        <f>Invoice!C357</f>
        <v>0</v>
      </c>
      <c r="C650" s="77">
        <f>Invoice!B357</f>
        <v>0</v>
      </c>
      <c r="D650" s="82">
        <f t="shared" si="29"/>
        <v>0</v>
      </c>
      <c r="E650" s="82">
        <f t="shared" si="30"/>
        <v>0</v>
      </c>
      <c r="F650" s="83">
        <f>Invoice!G357</f>
        <v>0</v>
      </c>
      <c r="G650" s="84">
        <f t="shared" si="31"/>
        <v>0</v>
      </c>
    </row>
    <row r="651" spans="1:7" s="81" customFormat="1">
      <c r="A651" s="97" t="str">
        <f>Invoice!F358</f>
        <v>Exchange rate :</v>
      </c>
      <c r="B651" s="76">
        <f>Invoice!C358</f>
        <v>0</v>
      </c>
      <c r="C651" s="77">
        <f>Invoice!B358</f>
        <v>0</v>
      </c>
      <c r="D651" s="82">
        <f t="shared" si="29"/>
        <v>0</v>
      </c>
      <c r="E651" s="82">
        <f t="shared" si="30"/>
        <v>0</v>
      </c>
      <c r="F651" s="83">
        <f>Invoice!G358</f>
        <v>0</v>
      </c>
      <c r="G651" s="84">
        <f t="shared" si="31"/>
        <v>0</v>
      </c>
    </row>
    <row r="652" spans="1:7" s="81" customFormat="1">
      <c r="A652" s="97" t="str">
        <f>Invoice!F359</f>
        <v>Exchange rate :</v>
      </c>
      <c r="B652" s="76">
        <f>Invoice!C359</f>
        <v>0</v>
      </c>
      <c r="C652" s="77">
        <f>Invoice!B359</f>
        <v>0</v>
      </c>
      <c r="D652" s="82">
        <f t="shared" si="29"/>
        <v>0</v>
      </c>
      <c r="E652" s="82">
        <f t="shared" si="30"/>
        <v>0</v>
      </c>
      <c r="F652" s="83">
        <f>Invoice!G359</f>
        <v>0</v>
      </c>
      <c r="G652" s="84">
        <f t="shared" si="31"/>
        <v>0</v>
      </c>
    </row>
    <row r="653" spans="1:7" s="81" customFormat="1">
      <c r="A653" s="97" t="str">
        <f>Invoice!F360</f>
        <v>Exchange rate :</v>
      </c>
      <c r="B653" s="76">
        <f>Invoice!C360</f>
        <v>0</v>
      </c>
      <c r="C653" s="77">
        <f>Invoice!B360</f>
        <v>0</v>
      </c>
      <c r="D653" s="82">
        <f t="shared" si="29"/>
        <v>0</v>
      </c>
      <c r="E653" s="82">
        <f t="shared" si="30"/>
        <v>0</v>
      </c>
      <c r="F653" s="83">
        <f>Invoice!G360</f>
        <v>0</v>
      </c>
      <c r="G653" s="84">
        <f t="shared" si="31"/>
        <v>0</v>
      </c>
    </row>
    <row r="654" spans="1:7" s="81" customFormat="1">
      <c r="A654" s="97" t="str">
        <f>Invoice!F361</f>
        <v>Exchange rate :</v>
      </c>
      <c r="B654" s="76">
        <f>Invoice!C361</f>
        <v>0</v>
      </c>
      <c r="C654" s="77">
        <f>Invoice!B361</f>
        <v>0</v>
      </c>
      <c r="D654" s="82">
        <f t="shared" si="29"/>
        <v>0</v>
      </c>
      <c r="E654" s="82">
        <f t="shared" si="30"/>
        <v>0</v>
      </c>
      <c r="F654" s="83">
        <f>Invoice!G361</f>
        <v>0</v>
      </c>
      <c r="G654" s="84">
        <f t="shared" si="31"/>
        <v>0</v>
      </c>
    </row>
    <row r="655" spans="1:7" s="81" customFormat="1">
      <c r="A655" s="97" t="str">
        <f>Invoice!F362</f>
        <v>Exchange rate :</v>
      </c>
      <c r="B655" s="76">
        <f>Invoice!C362</f>
        <v>0</v>
      </c>
      <c r="C655" s="77">
        <f>Invoice!B362</f>
        <v>0</v>
      </c>
      <c r="D655" s="82">
        <f t="shared" si="29"/>
        <v>0</v>
      </c>
      <c r="E655" s="82">
        <f t="shared" si="30"/>
        <v>0</v>
      </c>
      <c r="F655" s="83">
        <f>Invoice!G362</f>
        <v>0</v>
      </c>
      <c r="G655" s="84">
        <f t="shared" si="31"/>
        <v>0</v>
      </c>
    </row>
    <row r="656" spans="1:7" s="81" customFormat="1">
      <c r="A656" s="97" t="str">
        <f>Invoice!F363</f>
        <v>Exchange rate :</v>
      </c>
      <c r="B656" s="76">
        <f>Invoice!C363</f>
        <v>0</v>
      </c>
      <c r="C656" s="77">
        <f>Invoice!B363</f>
        <v>0</v>
      </c>
      <c r="D656" s="82">
        <f t="shared" si="29"/>
        <v>0</v>
      </c>
      <c r="E656" s="82">
        <f t="shared" si="30"/>
        <v>0</v>
      </c>
      <c r="F656" s="83">
        <f>Invoice!G363</f>
        <v>0</v>
      </c>
      <c r="G656" s="84">
        <f t="shared" si="31"/>
        <v>0</v>
      </c>
    </row>
    <row r="657" spans="1:7" s="81" customFormat="1">
      <c r="A657" s="97" t="str">
        <f>Invoice!F364</f>
        <v>Exchange rate :</v>
      </c>
      <c r="B657" s="76">
        <f>Invoice!C364</f>
        <v>0</v>
      </c>
      <c r="C657" s="77">
        <f>Invoice!B364</f>
        <v>0</v>
      </c>
      <c r="D657" s="82">
        <f t="shared" si="29"/>
        <v>0</v>
      </c>
      <c r="E657" s="82">
        <f t="shared" si="30"/>
        <v>0</v>
      </c>
      <c r="F657" s="83">
        <f>Invoice!G364</f>
        <v>0</v>
      </c>
      <c r="G657" s="84">
        <f t="shared" si="31"/>
        <v>0</v>
      </c>
    </row>
    <row r="658" spans="1:7" s="81" customFormat="1">
      <c r="A658" s="97" t="str">
        <f>Invoice!F365</f>
        <v>Exchange rate :</v>
      </c>
      <c r="B658" s="76">
        <f>Invoice!C365</f>
        <v>0</v>
      </c>
      <c r="C658" s="77">
        <f>Invoice!B365</f>
        <v>0</v>
      </c>
      <c r="D658" s="82">
        <f t="shared" si="29"/>
        <v>0</v>
      </c>
      <c r="E658" s="82">
        <f t="shared" si="30"/>
        <v>0</v>
      </c>
      <c r="F658" s="83">
        <f>Invoice!G365</f>
        <v>0</v>
      </c>
      <c r="G658" s="84">
        <f t="shared" si="31"/>
        <v>0</v>
      </c>
    </row>
    <row r="659" spans="1:7" s="81" customFormat="1">
      <c r="A659" s="97" t="str">
        <f>Invoice!F366</f>
        <v>Exchange rate :</v>
      </c>
      <c r="B659" s="76">
        <f>Invoice!C366</f>
        <v>0</v>
      </c>
      <c r="C659" s="77">
        <f>Invoice!B366</f>
        <v>0</v>
      </c>
      <c r="D659" s="82">
        <f t="shared" si="29"/>
        <v>0</v>
      </c>
      <c r="E659" s="82">
        <f t="shared" si="30"/>
        <v>0</v>
      </c>
      <c r="F659" s="83">
        <f>Invoice!G366</f>
        <v>0</v>
      </c>
      <c r="G659" s="84">
        <f t="shared" si="31"/>
        <v>0</v>
      </c>
    </row>
    <row r="660" spans="1:7" s="81" customFormat="1">
      <c r="A660" s="97" t="str">
        <f>Invoice!F367</f>
        <v>Exchange rate :</v>
      </c>
      <c r="B660" s="76">
        <f>Invoice!C367</f>
        <v>0</v>
      </c>
      <c r="C660" s="77">
        <f>Invoice!B367</f>
        <v>0</v>
      </c>
      <c r="D660" s="82">
        <f t="shared" si="29"/>
        <v>0</v>
      </c>
      <c r="E660" s="82">
        <f t="shared" si="30"/>
        <v>0</v>
      </c>
      <c r="F660" s="83">
        <f>Invoice!G367</f>
        <v>0</v>
      </c>
      <c r="G660" s="84">
        <f t="shared" si="31"/>
        <v>0</v>
      </c>
    </row>
    <row r="661" spans="1:7" s="81" customFormat="1">
      <c r="A661" s="97" t="str">
        <f>Invoice!F368</f>
        <v>Exchange rate :</v>
      </c>
      <c r="B661" s="76">
        <f>Invoice!C368</f>
        <v>0</v>
      </c>
      <c r="C661" s="77">
        <f>Invoice!B368</f>
        <v>0</v>
      </c>
      <c r="D661" s="82">
        <f t="shared" si="29"/>
        <v>0</v>
      </c>
      <c r="E661" s="82">
        <f t="shared" si="30"/>
        <v>0</v>
      </c>
      <c r="F661" s="83">
        <f>Invoice!G368</f>
        <v>0</v>
      </c>
      <c r="G661" s="84">
        <f t="shared" si="31"/>
        <v>0</v>
      </c>
    </row>
    <row r="662" spans="1:7" s="81" customFormat="1">
      <c r="A662" s="97" t="str">
        <f>Invoice!F369</f>
        <v>Exchange rate :</v>
      </c>
      <c r="B662" s="76">
        <f>Invoice!C369</f>
        <v>0</v>
      </c>
      <c r="C662" s="77">
        <f>Invoice!B369</f>
        <v>0</v>
      </c>
      <c r="D662" s="82">
        <f t="shared" si="29"/>
        <v>0</v>
      </c>
      <c r="E662" s="82">
        <f t="shared" si="30"/>
        <v>0</v>
      </c>
      <c r="F662" s="83">
        <f>Invoice!G369</f>
        <v>0</v>
      </c>
      <c r="G662" s="84">
        <f t="shared" si="31"/>
        <v>0</v>
      </c>
    </row>
    <row r="663" spans="1:7" s="81" customFormat="1">
      <c r="A663" s="97" t="str">
        <f>Invoice!F370</f>
        <v>Exchange rate :</v>
      </c>
      <c r="B663" s="76">
        <f>Invoice!C370</f>
        <v>0</v>
      </c>
      <c r="C663" s="77">
        <f>Invoice!B370</f>
        <v>0</v>
      </c>
      <c r="D663" s="82">
        <f t="shared" si="29"/>
        <v>0</v>
      </c>
      <c r="E663" s="82">
        <f t="shared" si="30"/>
        <v>0</v>
      </c>
      <c r="F663" s="83">
        <f>Invoice!G370</f>
        <v>0</v>
      </c>
      <c r="G663" s="84">
        <f t="shared" si="31"/>
        <v>0</v>
      </c>
    </row>
    <row r="664" spans="1:7" s="81" customFormat="1">
      <c r="A664" s="97" t="str">
        <f>Invoice!F371</f>
        <v>Exchange rate :</v>
      </c>
      <c r="B664" s="76">
        <f>Invoice!C371</f>
        <v>0</v>
      </c>
      <c r="C664" s="77">
        <f>Invoice!B371</f>
        <v>0</v>
      </c>
      <c r="D664" s="82">
        <f t="shared" si="29"/>
        <v>0</v>
      </c>
      <c r="E664" s="82">
        <f t="shared" si="30"/>
        <v>0</v>
      </c>
      <c r="F664" s="83">
        <f>Invoice!G371</f>
        <v>0</v>
      </c>
      <c r="G664" s="84">
        <f t="shared" si="31"/>
        <v>0</v>
      </c>
    </row>
    <row r="665" spans="1:7" s="81" customFormat="1">
      <c r="A665" s="97" t="str">
        <f>Invoice!F372</f>
        <v>Exchange rate :</v>
      </c>
      <c r="B665" s="76">
        <f>Invoice!C372</f>
        <v>0</v>
      </c>
      <c r="C665" s="77">
        <f>Invoice!B372</f>
        <v>0</v>
      </c>
      <c r="D665" s="82">
        <f t="shared" si="29"/>
        <v>0</v>
      </c>
      <c r="E665" s="82">
        <f t="shared" si="30"/>
        <v>0</v>
      </c>
      <c r="F665" s="83">
        <f>Invoice!G372</f>
        <v>0</v>
      </c>
      <c r="G665" s="84">
        <f t="shared" si="31"/>
        <v>0</v>
      </c>
    </row>
    <row r="666" spans="1:7" s="81" customFormat="1">
      <c r="A666" s="97" t="str">
        <f>Invoice!F373</f>
        <v>Exchange rate :</v>
      </c>
      <c r="B666" s="76">
        <f>Invoice!C373</f>
        <v>0</v>
      </c>
      <c r="C666" s="77">
        <f>Invoice!B373</f>
        <v>0</v>
      </c>
      <c r="D666" s="82">
        <f t="shared" si="29"/>
        <v>0</v>
      </c>
      <c r="E666" s="82">
        <f t="shared" si="30"/>
        <v>0</v>
      </c>
      <c r="F666" s="83">
        <f>Invoice!G373</f>
        <v>0</v>
      </c>
      <c r="G666" s="84">
        <f t="shared" si="31"/>
        <v>0</v>
      </c>
    </row>
    <row r="667" spans="1:7" s="81" customFormat="1">
      <c r="A667" s="97" t="str">
        <f>Invoice!F374</f>
        <v>Exchange rate :</v>
      </c>
      <c r="B667" s="76">
        <f>Invoice!C374</f>
        <v>0</v>
      </c>
      <c r="C667" s="77">
        <f>Invoice!B374</f>
        <v>0</v>
      </c>
      <c r="D667" s="82">
        <f t="shared" si="29"/>
        <v>0</v>
      </c>
      <c r="E667" s="82">
        <f t="shared" si="30"/>
        <v>0</v>
      </c>
      <c r="F667" s="83">
        <f>Invoice!G374</f>
        <v>0</v>
      </c>
      <c r="G667" s="84">
        <f t="shared" si="31"/>
        <v>0</v>
      </c>
    </row>
    <row r="668" spans="1:7" s="81" customFormat="1">
      <c r="A668" s="97" t="str">
        <f>Invoice!F375</f>
        <v>Exchange rate :</v>
      </c>
      <c r="B668" s="76">
        <f>Invoice!C375</f>
        <v>0</v>
      </c>
      <c r="C668" s="77">
        <f>Invoice!B375</f>
        <v>0</v>
      </c>
      <c r="D668" s="82">
        <f t="shared" si="29"/>
        <v>0</v>
      </c>
      <c r="E668" s="82">
        <f t="shared" si="30"/>
        <v>0</v>
      </c>
      <c r="F668" s="83">
        <f>Invoice!G375</f>
        <v>0</v>
      </c>
      <c r="G668" s="84">
        <f t="shared" si="31"/>
        <v>0</v>
      </c>
    </row>
    <row r="669" spans="1:7" s="81" customFormat="1">
      <c r="A669" s="97" t="str">
        <f>Invoice!F376</f>
        <v>Exchange rate :</v>
      </c>
      <c r="B669" s="76">
        <f>Invoice!C376</f>
        <v>0</v>
      </c>
      <c r="C669" s="77">
        <f>Invoice!B376</f>
        <v>0</v>
      </c>
      <c r="D669" s="82">
        <f t="shared" si="29"/>
        <v>0</v>
      </c>
      <c r="E669" s="82">
        <f t="shared" si="30"/>
        <v>0</v>
      </c>
      <c r="F669" s="83">
        <f>Invoice!G376</f>
        <v>0</v>
      </c>
      <c r="G669" s="84">
        <f t="shared" si="31"/>
        <v>0</v>
      </c>
    </row>
    <row r="670" spans="1:7" s="81" customFormat="1">
      <c r="A670" s="97" t="str">
        <f>Invoice!F377</f>
        <v>Exchange rate :</v>
      </c>
      <c r="B670" s="76">
        <f>Invoice!C377</f>
        <v>0</v>
      </c>
      <c r="C670" s="77">
        <f>Invoice!B377</f>
        <v>0</v>
      </c>
      <c r="D670" s="82">
        <f t="shared" si="29"/>
        <v>0</v>
      </c>
      <c r="E670" s="82">
        <f t="shared" si="30"/>
        <v>0</v>
      </c>
      <c r="F670" s="83">
        <f>Invoice!G377</f>
        <v>0</v>
      </c>
      <c r="G670" s="84">
        <f t="shared" si="31"/>
        <v>0</v>
      </c>
    </row>
    <row r="671" spans="1:7" s="81" customFormat="1">
      <c r="A671" s="97" t="str">
        <f>Invoice!F378</f>
        <v>Exchange rate :</v>
      </c>
      <c r="B671" s="76">
        <f>Invoice!C378</f>
        <v>0</v>
      </c>
      <c r="C671" s="77">
        <f>Invoice!B378</f>
        <v>0</v>
      </c>
      <c r="D671" s="82">
        <f t="shared" si="29"/>
        <v>0</v>
      </c>
      <c r="E671" s="82">
        <f t="shared" si="30"/>
        <v>0</v>
      </c>
      <c r="F671" s="83">
        <f>Invoice!G378</f>
        <v>0</v>
      </c>
      <c r="G671" s="84">
        <f t="shared" si="31"/>
        <v>0</v>
      </c>
    </row>
    <row r="672" spans="1:7" s="81" customFormat="1">
      <c r="A672" s="97" t="str">
        <f>Invoice!F379</f>
        <v>Exchange rate :</v>
      </c>
      <c r="B672" s="76">
        <f>Invoice!C379</f>
        <v>0</v>
      </c>
      <c r="C672" s="77">
        <f>Invoice!B379</f>
        <v>0</v>
      </c>
      <c r="D672" s="82">
        <f t="shared" si="29"/>
        <v>0</v>
      </c>
      <c r="E672" s="82">
        <f t="shared" si="30"/>
        <v>0</v>
      </c>
      <c r="F672" s="83">
        <f>Invoice!G379</f>
        <v>0</v>
      </c>
      <c r="G672" s="84">
        <f t="shared" si="31"/>
        <v>0</v>
      </c>
    </row>
    <row r="673" spans="1:7" s="81" customFormat="1">
      <c r="A673" s="97" t="str">
        <f>Invoice!F380</f>
        <v>Exchange rate :</v>
      </c>
      <c r="B673" s="76">
        <f>Invoice!C380</f>
        <v>0</v>
      </c>
      <c r="C673" s="77">
        <f>Invoice!B380</f>
        <v>0</v>
      </c>
      <c r="D673" s="82">
        <f t="shared" si="29"/>
        <v>0</v>
      </c>
      <c r="E673" s="82">
        <f t="shared" si="30"/>
        <v>0</v>
      </c>
      <c r="F673" s="83">
        <f>Invoice!G380</f>
        <v>0</v>
      </c>
      <c r="G673" s="84">
        <f t="shared" si="31"/>
        <v>0</v>
      </c>
    </row>
    <row r="674" spans="1:7" s="81" customFormat="1">
      <c r="A674" s="97" t="str">
        <f>Invoice!F381</f>
        <v>Exchange rate :</v>
      </c>
      <c r="B674" s="76">
        <f>Invoice!C381</f>
        <v>0</v>
      </c>
      <c r="C674" s="77">
        <f>Invoice!B381</f>
        <v>0</v>
      </c>
      <c r="D674" s="82">
        <f t="shared" si="29"/>
        <v>0</v>
      </c>
      <c r="E674" s="82">
        <f t="shared" si="30"/>
        <v>0</v>
      </c>
      <c r="F674" s="83">
        <f>Invoice!G381</f>
        <v>0</v>
      </c>
      <c r="G674" s="84">
        <f t="shared" si="31"/>
        <v>0</v>
      </c>
    </row>
    <row r="675" spans="1:7" s="81" customFormat="1">
      <c r="A675" s="97" t="str">
        <f>Invoice!F382</f>
        <v>Exchange rate :</v>
      </c>
      <c r="B675" s="76">
        <f>Invoice!C382</f>
        <v>0</v>
      </c>
      <c r="C675" s="77">
        <f>Invoice!B382</f>
        <v>0</v>
      </c>
      <c r="D675" s="82">
        <f t="shared" si="29"/>
        <v>0</v>
      </c>
      <c r="E675" s="82">
        <f t="shared" si="30"/>
        <v>0</v>
      </c>
      <c r="F675" s="83">
        <f>Invoice!G382</f>
        <v>0</v>
      </c>
      <c r="G675" s="84">
        <f t="shared" si="31"/>
        <v>0</v>
      </c>
    </row>
    <row r="676" spans="1:7" s="81" customFormat="1">
      <c r="A676" s="97" t="str">
        <f>Invoice!F383</f>
        <v>Exchange rate :</v>
      </c>
      <c r="B676" s="76">
        <f>Invoice!C383</f>
        <v>0</v>
      </c>
      <c r="C676" s="77">
        <f>Invoice!B383</f>
        <v>0</v>
      </c>
      <c r="D676" s="82">
        <f t="shared" si="29"/>
        <v>0</v>
      </c>
      <c r="E676" s="82">
        <f t="shared" si="30"/>
        <v>0</v>
      </c>
      <c r="F676" s="83">
        <f>Invoice!G383</f>
        <v>0</v>
      </c>
      <c r="G676" s="84">
        <f t="shared" si="31"/>
        <v>0</v>
      </c>
    </row>
    <row r="677" spans="1:7" s="81" customFormat="1">
      <c r="A677" s="97" t="str">
        <f>Invoice!F384</f>
        <v>Exchange rate :</v>
      </c>
      <c r="B677" s="76">
        <f>Invoice!C384</f>
        <v>0</v>
      </c>
      <c r="C677" s="77">
        <f>Invoice!B384</f>
        <v>0</v>
      </c>
      <c r="D677" s="82">
        <f t="shared" si="29"/>
        <v>0</v>
      </c>
      <c r="E677" s="82">
        <f t="shared" si="30"/>
        <v>0</v>
      </c>
      <c r="F677" s="83">
        <f>Invoice!G384</f>
        <v>0</v>
      </c>
      <c r="G677" s="84">
        <f t="shared" si="31"/>
        <v>0</v>
      </c>
    </row>
    <row r="678" spans="1:7" s="81" customFormat="1">
      <c r="A678" s="97" t="str">
        <f>Invoice!F385</f>
        <v>Exchange rate :</v>
      </c>
      <c r="B678" s="76">
        <f>Invoice!C385</f>
        <v>0</v>
      </c>
      <c r="C678" s="77">
        <f>Invoice!B385</f>
        <v>0</v>
      </c>
      <c r="D678" s="82">
        <f t="shared" si="29"/>
        <v>0</v>
      </c>
      <c r="E678" s="82">
        <f t="shared" si="30"/>
        <v>0</v>
      </c>
      <c r="F678" s="83">
        <f>Invoice!G385</f>
        <v>0</v>
      </c>
      <c r="G678" s="84">
        <f t="shared" si="31"/>
        <v>0</v>
      </c>
    </row>
    <row r="679" spans="1:7" s="81" customFormat="1">
      <c r="A679" s="97" t="str">
        <f>Invoice!F386</f>
        <v>Exchange rate :</v>
      </c>
      <c r="B679" s="76">
        <f>Invoice!C386</f>
        <v>0</v>
      </c>
      <c r="C679" s="77">
        <f>Invoice!B386</f>
        <v>0</v>
      </c>
      <c r="D679" s="82">
        <f t="shared" si="29"/>
        <v>0</v>
      </c>
      <c r="E679" s="82">
        <f t="shared" si="30"/>
        <v>0</v>
      </c>
      <c r="F679" s="83">
        <f>Invoice!G386</f>
        <v>0</v>
      </c>
      <c r="G679" s="84">
        <f t="shared" si="31"/>
        <v>0</v>
      </c>
    </row>
    <row r="680" spans="1:7" s="81" customFormat="1">
      <c r="A680" s="97" t="str">
        <f>Invoice!F387</f>
        <v>Exchange rate :</v>
      </c>
      <c r="B680" s="76">
        <f>Invoice!C387</f>
        <v>0</v>
      </c>
      <c r="C680" s="77">
        <f>Invoice!B387</f>
        <v>0</v>
      </c>
      <c r="D680" s="82">
        <f t="shared" si="29"/>
        <v>0</v>
      </c>
      <c r="E680" s="82">
        <f t="shared" si="30"/>
        <v>0</v>
      </c>
      <c r="F680" s="83">
        <f>Invoice!G387</f>
        <v>0</v>
      </c>
      <c r="G680" s="84">
        <f t="shared" si="31"/>
        <v>0</v>
      </c>
    </row>
    <row r="681" spans="1:7" s="81" customFormat="1">
      <c r="A681" s="97" t="str">
        <f>Invoice!F388</f>
        <v>Exchange rate :</v>
      </c>
      <c r="B681" s="76">
        <f>Invoice!C388</f>
        <v>0</v>
      </c>
      <c r="C681" s="77">
        <f>Invoice!B388</f>
        <v>0</v>
      </c>
      <c r="D681" s="82">
        <f t="shared" si="29"/>
        <v>0</v>
      </c>
      <c r="E681" s="82">
        <f t="shared" si="30"/>
        <v>0</v>
      </c>
      <c r="F681" s="83">
        <f>Invoice!G388</f>
        <v>0</v>
      </c>
      <c r="G681" s="84">
        <f t="shared" si="31"/>
        <v>0</v>
      </c>
    </row>
    <row r="682" spans="1:7" s="81" customFormat="1">
      <c r="A682" s="97" t="str">
        <f>Invoice!F389</f>
        <v>Exchange rate :</v>
      </c>
      <c r="B682" s="76">
        <f>Invoice!C389</f>
        <v>0</v>
      </c>
      <c r="C682" s="77">
        <f>Invoice!B389</f>
        <v>0</v>
      </c>
      <c r="D682" s="82">
        <f t="shared" si="29"/>
        <v>0</v>
      </c>
      <c r="E682" s="82">
        <f t="shared" si="30"/>
        <v>0</v>
      </c>
      <c r="F682" s="83">
        <f>Invoice!G389</f>
        <v>0</v>
      </c>
      <c r="G682" s="84">
        <f t="shared" si="31"/>
        <v>0</v>
      </c>
    </row>
    <row r="683" spans="1:7" s="81" customFormat="1">
      <c r="A683" s="97" t="str">
        <f>Invoice!F390</f>
        <v>Exchange rate :</v>
      </c>
      <c r="B683" s="76">
        <f>Invoice!C390</f>
        <v>0</v>
      </c>
      <c r="C683" s="77">
        <f>Invoice!B390</f>
        <v>0</v>
      </c>
      <c r="D683" s="82">
        <f t="shared" si="29"/>
        <v>0</v>
      </c>
      <c r="E683" s="82">
        <f t="shared" si="30"/>
        <v>0</v>
      </c>
      <c r="F683" s="83">
        <f>Invoice!G390</f>
        <v>0</v>
      </c>
      <c r="G683" s="84">
        <f t="shared" si="31"/>
        <v>0</v>
      </c>
    </row>
    <row r="684" spans="1:7" s="81" customFormat="1">
      <c r="A684" s="97" t="str">
        <f>Invoice!F391</f>
        <v>Exchange rate :</v>
      </c>
      <c r="B684" s="76">
        <f>Invoice!C391</f>
        <v>0</v>
      </c>
      <c r="C684" s="77">
        <f>Invoice!B391</f>
        <v>0</v>
      </c>
      <c r="D684" s="82">
        <f t="shared" si="29"/>
        <v>0</v>
      </c>
      <c r="E684" s="82">
        <f t="shared" si="30"/>
        <v>0</v>
      </c>
      <c r="F684" s="83">
        <f>Invoice!G391</f>
        <v>0</v>
      </c>
      <c r="G684" s="84">
        <f t="shared" si="31"/>
        <v>0</v>
      </c>
    </row>
    <row r="685" spans="1:7" s="81" customFormat="1">
      <c r="A685" s="97" t="str">
        <f>Invoice!F392</f>
        <v>Exchange rate :</v>
      </c>
      <c r="B685" s="76">
        <f>Invoice!C392</f>
        <v>0</v>
      </c>
      <c r="C685" s="77">
        <f>Invoice!B392</f>
        <v>0</v>
      </c>
      <c r="D685" s="82">
        <f t="shared" si="29"/>
        <v>0</v>
      </c>
      <c r="E685" s="82">
        <f t="shared" si="30"/>
        <v>0</v>
      </c>
      <c r="F685" s="83">
        <f>Invoice!G392</f>
        <v>0</v>
      </c>
      <c r="G685" s="84">
        <f t="shared" si="31"/>
        <v>0</v>
      </c>
    </row>
    <row r="686" spans="1:7" s="81" customFormat="1">
      <c r="A686" s="97" t="str">
        <f>Invoice!F393</f>
        <v>Exchange rate :</v>
      </c>
      <c r="B686" s="76">
        <f>Invoice!C393</f>
        <v>0</v>
      </c>
      <c r="C686" s="77">
        <f>Invoice!B393</f>
        <v>0</v>
      </c>
      <c r="D686" s="82">
        <f t="shared" si="29"/>
        <v>0</v>
      </c>
      <c r="E686" s="82">
        <f t="shared" si="30"/>
        <v>0</v>
      </c>
      <c r="F686" s="83">
        <f>Invoice!G393</f>
        <v>0</v>
      </c>
      <c r="G686" s="84">
        <f t="shared" si="31"/>
        <v>0</v>
      </c>
    </row>
    <row r="687" spans="1:7" s="81" customFormat="1">
      <c r="A687" s="97" t="str">
        <f>Invoice!F394</f>
        <v>Exchange rate :</v>
      </c>
      <c r="B687" s="76">
        <f>Invoice!C394</f>
        <v>0</v>
      </c>
      <c r="C687" s="77">
        <f>Invoice!B394</f>
        <v>0</v>
      </c>
      <c r="D687" s="82">
        <f t="shared" si="29"/>
        <v>0</v>
      </c>
      <c r="E687" s="82">
        <f t="shared" si="30"/>
        <v>0</v>
      </c>
      <c r="F687" s="83">
        <f>Invoice!G394</f>
        <v>0</v>
      </c>
      <c r="G687" s="84">
        <f t="shared" si="31"/>
        <v>0</v>
      </c>
    </row>
    <row r="688" spans="1:7" s="81" customFormat="1">
      <c r="A688" s="97" t="str">
        <f>Invoice!F395</f>
        <v>Exchange rate :</v>
      </c>
      <c r="B688" s="76">
        <f>Invoice!C395</f>
        <v>0</v>
      </c>
      <c r="C688" s="77">
        <f>Invoice!B395</f>
        <v>0</v>
      </c>
      <c r="D688" s="82">
        <f t="shared" si="29"/>
        <v>0</v>
      </c>
      <c r="E688" s="82">
        <f t="shared" si="30"/>
        <v>0</v>
      </c>
      <c r="F688" s="83">
        <f>Invoice!G395</f>
        <v>0</v>
      </c>
      <c r="G688" s="84">
        <f t="shared" si="31"/>
        <v>0</v>
      </c>
    </row>
    <row r="689" spans="1:7" s="81" customFormat="1">
      <c r="A689" s="97" t="str">
        <f>Invoice!F396</f>
        <v>Exchange rate :</v>
      </c>
      <c r="B689" s="76">
        <f>Invoice!C396</f>
        <v>0</v>
      </c>
      <c r="C689" s="77">
        <f>Invoice!B396</f>
        <v>0</v>
      </c>
      <c r="D689" s="82">
        <f t="shared" si="29"/>
        <v>0</v>
      </c>
      <c r="E689" s="82">
        <f t="shared" si="30"/>
        <v>0</v>
      </c>
      <c r="F689" s="83">
        <f>Invoice!G396</f>
        <v>0</v>
      </c>
      <c r="G689" s="84">
        <f t="shared" si="31"/>
        <v>0</v>
      </c>
    </row>
    <row r="690" spans="1:7" s="81" customFormat="1">
      <c r="A690" s="97" t="str">
        <f>Invoice!F397</f>
        <v>Exchange rate :</v>
      </c>
      <c r="B690" s="76">
        <f>Invoice!C397</f>
        <v>0</v>
      </c>
      <c r="C690" s="77">
        <f>Invoice!B397</f>
        <v>0</v>
      </c>
      <c r="D690" s="82">
        <f t="shared" si="29"/>
        <v>0</v>
      </c>
      <c r="E690" s="82">
        <f t="shared" si="30"/>
        <v>0</v>
      </c>
      <c r="F690" s="83">
        <f>Invoice!G397</f>
        <v>0</v>
      </c>
      <c r="G690" s="84">
        <f t="shared" si="31"/>
        <v>0</v>
      </c>
    </row>
    <row r="691" spans="1:7" s="81" customFormat="1">
      <c r="A691" s="97" t="str">
        <f>Invoice!F398</f>
        <v>Exchange rate :</v>
      </c>
      <c r="B691" s="76">
        <f>Invoice!C398</f>
        <v>0</v>
      </c>
      <c r="C691" s="77">
        <f>Invoice!B398</f>
        <v>0</v>
      </c>
      <c r="D691" s="82">
        <f t="shared" si="29"/>
        <v>0</v>
      </c>
      <c r="E691" s="82">
        <f t="shared" si="30"/>
        <v>0</v>
      </c>
      <c r="F691" s="83">
        <f>Invoice!G398</f>
        <v>0</v>
      </c>
      <c r="G691" s="84">
        <f t="shared" si="31"/>
        <v>0</v>
      </c>
    </row>
    <row r="692" spans="1:7" s="81" customFormat="1">
      <c r="A692" s="97" t="str">
        <f>Invoice!F399</f>
        <v>Exchange rate :</v>
      </c>
      <c r="B692" s="76">
        <f>Invoice!C399</f>
        <v>0</v>
      </c>
      <c r="C692" s="77">
        <f>Invoice!B399</f>
        <v>0</v>
      </c>
      <c r="D692" s="82">
        <f t="shared" si="29"/>
        <v>0</v>
      </c>
      <c r="E692" s="82">
        <f t="shared" si="30"/>
        <v>0</v>
      </c>
      <c r="F692" s="83">
        <f>Invoice!G399</f>
        <v>0</v>
      </c>
      <c r="G692" s="84">
        <f t="shared" si="31"/>
        <v>0</v>
      </c>
    </row>
    <row r="693" spans="1:7" s="81" customFormat="1">
      <c r="A693" s="97" t="str">
        <f>Invoice!F400</f>
        <v>Exchange rate :</v>
      </c>
      <c r="B693" s="76">
        <f>Invoice!C400</f>
        <v>0</v>
      </c>
      <c r="C693" s="77">
        <f>Invoice!B400</f>
        <v>0</v>
      </c>
      <c r="D693" s="82">
        <f t="shared" si="29"/>
        <v>0</v>
      </c>
      <c r="E693" s="82">
        <f t="shared" si="30"/>
        <v>0</v>
      </c>
      <c r="F693" s="83">
        <f>Invoice!G400</f>
        <v>0</v>
      </c>
      <c r="G693" s="84">
        <f t="shared" si="31"/>
        <v>0</v>
      </c>
    </row>
    <row r="694" spans="1:7" s="81" customFormat="1">
      <c r="A694" s="97" t="str">
        <f>Invoice!F401</f>
        <v>Exchange rate :</v>
      </c>
      <c r="B694" s="76">
        <f>Invoice!C401</f>
        <v>0</v>
      </c>
      <c r="C694" s="77">
        <f>Invoice!B401</f>
        <v>0</v>
      </c>
      <c r="D694" s="82">
        <f t="shared" si="29"/>
        <v>0</v>
      </c>
      <c r="E694" s="82">
        <f t="shared" si="30"/>
        <v>0</v>
      </c>
      <c r="F694" s="83">
        <f>Invoice!G401</f>
        <v>0</v>
      </c>
      <c r="G694" s="84">
        <f t="shared" si="31"/>
        <v>0</v>
      </c>
    </row>
    <row r="695" spans="1:7" s="81" customFormat="1">
      <c r="A695" s="97" t="str">
        <f>Invoice!F402</f>
        <v>Exchange rate :</v>
      </c>
      <c r="B695" s="76">
        <f>Invoice!C402</f>
        <v>0</v>
      </c>
      <c r="C695" s="77">
        <f>Invoice!B402</f>
        <v>0</v>
      </c>
      <c r="D695" s="82">
        <f t="shared" si="29"/>
        <v>0</v>
      </c>
      <c r="E695" s="82">
        <f t="shared" si="30"/>
        <v>0</v>
      </c>
      <c r="F695" s="83">
        <f>Invoice!G402</f>
        <v>0</v>
      </c>
      <c r="G695" s="84">
        <f t="shared" si="31"/>
        <v>0</v>
      </c>
    </row>
    <row r="696" spans="1:7" s="81" customFormat="1">
      <c r="A696" s="97" t="str">
        <f>Invoice!F403</f>
        <v>Exchange rate :</v>
      </c>
      <c r="B696" s="76">
        <f>Invoice!C403</f>
        <v>0</v>
      </c>
      <c r="C696" s="77">
        <f>Invoice!B403</f>
        <v>0</v>
      </c>
      <c r="D696" s="82">
        <f t="shared" si="29"/>
        <v>0</v>
      </c>
      <c r="E696" s="82">
        <f t="shared" si="30"/>
        <v>0</v>
      </c>
      <c r="F696" s="83">
        <f>Invoice!G403</f>
        <v>0</v>
      </c>
      <c r="G696" s="84">
        <f t="shared" si="31"/>
        <v>0</v>
      </c>
    </row>
    <row r="697" spans="1:7" s="81" customFormat="1">
      <c r="A697" s="97" t="str">
        <f>Invoice!F404</f>
        <v>Exchange rate :</v>
      </c>
      <c r="B697" s="76">
        <f>Invoice!C404</f>
        <v>0</v>
      </c>
      <c r="C697" s="77">
        <f>Invoice!B404</f>
        <v>0</v>
      </c>
      <c r="D697" s="82">
        <f t="shared" si="29"/>
        <v>0</v>
      </c>
      <c r="E697" s="82">
        <f t="shared" si="30"/>
        <v>0</v>
      </c>
      <c r="F697" s="83">
        <f>Invoice!G404</f>
        <v>0</v>
      </c>
      <c r="G697" s="84">
        <f t="shared" si="31"/>
        <v>0</v>
      </c>
    </row>
    <row r="698" spans="1:7" s="81" customFormat="1">
      <c r="A698" s="97" t="str">
        <f>Invoice!F405</f>
        <v>Exchange rate :</v>
      </c>
      <c r="B698" s="76">
        <f>Invoice!C405</f>
        <v>0</v>
      </c>
      <c r="C698" s="77">
        <f>Invoice!B405</f>
        <v>0</v>
      </c>
      <c r="D698" s="82">
        <f t="shared" si="29"/>
        <v>0</v>
      </c>
      <c r="E698" s="82">
        <f t="shared" si="30"/>
        <v>0</v>
      </c>
      <c r="F698" s="83">
        <f>Invoice!G405</f>
        <v>0</v>
      </c>
      <c r="G698" s="84">
        <f t="shared" si="31"/>
        <v>0</v>
      </c>
    </row>
    <row r="699" spans="1:7" s="81" customFormat="1">
      <c r="A699" s="97" t="str">
        <f>Invoice!F406</f>
        <v>Exchange rate :</v>
      </c>
      <c r="B699" s="76">
        <f>Invoice!C406</f>
        <v>0</v>
      </c>
      <c r="C699" s="77">
        <f>Invoice!B406</f>
        <v>0</v>
      </c>
      <c r="D699" s="82">
        <f t="shared" si="29"/>
        <v>0</v>
      </c>
      <c r="E699" s="82">
        <f t="shared" si="30"/>
        <v>0</v>
      </c>
      <c r="F699" s="83">
        <f>Invoice!G406</f>
        <v>0</v>
      </c>
      <c r="G699" s="84">
        <f t="shared" si="31"/>
        <v>0</v>
      </c>
    </row>
    <row r="700" spans="1:7" s="81" customFormat="1">
      <c r="A700" s="97" t="str">
        <f>Invoice!F407</f>
        <v>Exchange rate :</v>
      </c>
      <c r="B700" s="76">
        <f>Invoice!C407</f>
        <v>0</v>
      </c>
      <c r="C700" s="77">
        <f>Invoice!B407</f>
        <v>0</v>
      </c>
      <c r="D700" s="82">
        <f t="shared" si="29"/>
        <v>0</v>
      </c>
      <c r="E700" s="82">
        <f t="shared" si="30"/>
        <v>0</v>
      </c>
      <c r="F700" s="83">
        <f>Invoice!G407</f>
        <v>0</v>
      </c>
      <c r="G700" s="84">
        <f t="shared" si="31"/>
        <v>0</v>
      </c>
    </row>
    <row r="701" spans="1:7" s="81" customFormat="1">
      <c r="A701" s="97" t="str">
        <f>Invoice!F408</f>
        <v>Exchange rate :</v>
      </c>
      <c r="B701" s="76">
        <f>Invoice!C408</f>
        <v>0</v>
      </c>
      <c r="C701" s="77">
        <f>Invoice!B408</f>
        <v>0</v>
      </c>
      <c r="D701" s="82">
        <f t="shared" si="29"/>
        <v>0</v>
      </c>
      <c r="E701" s="82">
        <f t="shared" si="30"/>
        <v>0</v>
      </c>
      <c r="F701" s="83">
        <f>Invoice!G408</f>
        <v>0</v>
      </c>
      <c r="G701" s="84">
        <f t="shared" si="31"/>
        <v>0</v>
      </c>
    </row>
    <row r="702" spans="1:7" s="81" customFormat="1">
      <c r="A702" s="97" t="str">
        <f>Invoice!F409</f>
        <v>Exchange rate :</v>
      </c>
      <c r="B702" s="76">
        <f>Invoice!C409</f>
        <v>0</v>
      </c>
      <c r="C702" s="77">
        <f>Invoice!B409</f>
        <v>0</v>
      </c>
      <c r="D702" s="82">
        <f t="shared" si="29"/>
        <v>0</v>
      </c>
      <c r="E702" s="82">
        <f t="shared" si="30"/>
        <v>0</v>
      </c>
      <c r="F702" s="83">
        <f>Invoice!G409</f>
        <v>0</v>
      </c>
      <c r="G702" s="84">
        <f t="shared" si="31"/>
        <v>0</v>
      </c>
    </row>
    <row r="703" spans="1:7" s="81" customFormat="1">
      <c r="A703" s="97" t="str">
        <f>Invoice!F410</f>
        <v>Exchange rate :</v>
      </c>
      <c r="B703" s="76">
        <f>Invoice!C410</f>
        <v>0</v>
      </c>
      <c r="C703" s="77">
        <f>Invoice!B410</f>
        <v>0</v>
      </c>
      <c r="D703" s="82">
        <f t="shared" si="29"/>
        <v>0</v>
      </c>
      <c r="E703" s="82">
        <f t="shared" si="30"/>
        <v>0</v>
      </c>
      <c r="F703" s="83">
        <f>Invoice!G410</f>
        <v>0</v>
      </c>
      <c r="G703" s="84">
        <f t="shared" si="31"/>
        <v>0</v>
      </c>
    </row>
    <row r="704" spans="1:7" s="81" customFormat="1">
      <c r="A704" s="97" t="str">
        <f>Invoice!F411</f>
        <v>Exchange rate :</v>
      </c>
      <c r="B704" s="76">
        <f>Invoice!C411</f>
        <v>0</v>
      </c>
      <c r="C704" s="77">
        <f>Invoice!B411</f>
        <v>0</v>
      </c>
      <c r="D704" s="82">
        <f t="shared" si="29"/>
        <v>0</v>
      </c>
      <c r="E704" s="82">
        <f t="shared" si="30"/>
        <v>0</v>
      </c>
      <c r="F704" s="83">
        <f>Invoice!G411</f>
        <v>0</v>
      </c>
      <c r="G704" s="84">
        <f t="shared" si="31"/>
        <v>0</v>
      </c>
    </row>
    <row r="705" spans="1:7" s="81" customFormat="1">
      <c r="A705" s="97" t="str">
        <f>Invoice!F412</f>
        <v>Exchange rate :</v>
      </c>
      <c r="B705" s="76">
        <f>Invoice!C412</f>
        <v>0</v>
      </c>
      <c r="C705" s="77">
        <f>Invoice!B412</f>
        <v>0</v>
      </c>
      <c r="D705" s="82">
        <f t="shared" ref="D705:D768" si="32">F705/$D$14</f>
        <v>0</v>
      </c>
      <c r="E705" s="82">
        <f t="shared" ref="E705:E768" si="33">G705/$D$14</f>
        <v>0</v>
      </c>
      <c r="F705" s="83">
        <f>Invoice!G412</f>
        <v>0</v>
      </c>
      <c r="G705" s="84">
        <f t="shared" ref="G705:G768" si="34">C705*F705</f>
        <v>0</v>
      </c>
    </row>
    <row r="706" spans="1:7" s="81" customFormat="1">
      <c r="A706" s="97" t="str">
        <f>Invoice!F413</f>
        <v>Exchange rate :</v>
      </c>
      <c r="B706" s="76">
        <f>Invoice!C413</f>
        <v>0</v>
      </c>
      <c r="C706" s="77">
        <f>Invoice!B413</f>
        <v>0</v>
      </c>
      <c r="D706" s="82">
        <f t="shared" si="32"/>
        <v>0</v>
      </c>
      <c r="E706" s="82">
        <f t="shared" si="33"/>
        <v>0</v>
      </c>
      <c r="F706" s="83">
        <f>Invoice!G413</f>
        <v>0</v>
      </c>
      <c r="G706" s="84">
        <f t="shared" si="34"/>
        <v>0</v>
      </c>
    </row>
    <row r="707" spans="1:7" s="81" customFormat="1">
      <c r="A707" s="97" t="str">
        <f>Invoice!F414</f>
        <v>Exchange rate :</v>
      </c>
      <c r="B707" s="76">
        <f>Invoice!C414</f>
        <v>0</v>
      </c>
      <c r="C707" s="77">
        <f>Invoice!B414</f>
        <v>0</v>
      </c>
      <c r="D707" s="82">
        <f t="shared" si="32"/>
        <v>0</v>
      </c>
      <c r="E707" s="82">
        <f t="shared" si="33"/>
        <v>0</v>
      </c>
      <c r="F707" s="83">
        <f>Invoice!G414</f>
        <v>0</v>
      </c>
      <c r="G707" s="84">
        <f t="shared" si="34"/>
        <v>0</v>
      </c>
    </row>
    <row r="708" spans="1:7" s="81" customFormat="1">
      <c r="A708" s="97" t="str">
        <f>Invoice!F415</f>
        <v>Exchange rate :</v>
      </c>
      <c r="B708" s="76">
        <f>Invoice!C415</f>
        <v>0</v>
      </c>
      <c r="C708" s="77">
        <f>Invoice!B415</f>
        <v>0</v>
      </c>
      <c r="D708" s="82">
        <f t="shared" si="32"/>
        <v>0</v>
      </c>
      <c r="E708" s="82">
        <f t="shared" si="33"/>
        <v>0</v>
      </c>
      <c r="F708" s="83">
        <f>Invoice!G415</f>
        <v>0</v>
      </c>
      <c r="G708" s="84">
        <f t="shared" si="34"/>
        <v>0</v>
      </c>
    </row>
    <row r="709" spans="1:7" s="81" customFormat="1">
      <c r="A709" s="97" t="str">
        <f>Invoice!F416</f>
        <v>Exchange rate :</v>
      </c>
      <c r="B709" s="76">
        <f>Invoice!C416</f>
        <v>0</v>
      </c>
      <c r="C709" s="77">
        <f>Invoice!B416</f>
        <v>0</v>
      </c>
      <c r="D709" s="82">
        <f t="shared" si="32"/>
        <v>0</v>
      </c>
      <c r="E709" s="82">
        <f t="shared" si="33"/>
        <v>0</v>
      </c>
      <c r="F709" s="83">
        <f>Invoice!G416</f>
        <v>0</v>
      </c>
      <c r="G709" s="84">
        <f t="shared" si="34"/>
        <v>0</v>
      </c>
    </row>
    <row r="710" spans="1:7" s="81" customFormat="1">
      <c r="A710" s="97" t="str">
        <f>Invoice!F417</f>
        <v>Exchange rate :</v>
      </c>
      <c r="B710" s="76">
        <f>Invoice!C417</f>
        <v>0</v>
      </c>
      <c r="C710" s="77">
        <f>Invoice!B417</f>
        <v>0</v>
      </c>
      <c r="D710" s="82">
        <f t="shared" si="32"/>
        <v>0</v>
      </c>
      <c r="E710" s="82">
        <f t="shared" si="33"/>
        <v>0</v>
      </c>
      <c r="F710" s="83">
        <f>Invoice!G417</f>
        <v>0</v>
      </c>
      <c r="G710" s="84">
        <f t="shared" si="34"/>
        <v>0</v>
      </c>
    </row>
    <row r="711" spans="1:7" s="81" customFormat="1">
      <c r="A711" s="97" t="str">
        <f>Invoice!F418</f>
        <v>Exchange rate :</v>
      </c>
      <c r="B711" s="76">
        <f>Invoice!C418</f>
        <v>0</v>
      </c>
      <c r="C711" s="77">
        <f>Invoice!B418</f>
        <v>0</v>
      </c>
      <c r="D711" s="82">
        <f t="shared" si="32"/>
        <v>0</v>
      </c>
      <c r="E711" s="82">
        <f t="shared" si="33"/>
        <v>0</v>
      </c>
      <c r="F711" s="83">
        <f>Invoice!G418</f>
        <v>0</v>
      </c>
      <c r="G711" s="84">
        <f t="shared" si="34"/>
        <v>0</v>
      </c>
    </row>
    <row r="712" spans="1:7" s="81" customFormat="1">
      <c r="A712" s="97" t="str">
        <f>Invoice!F419</f>
        <v>Exchange rate :</v>
      </c>
      <c r="B712" s="76">
        <f>Invoice!C419</f>
        <v>0</v>
      </c>
      <c r="C712" s="77">
        <f>Invoice!B419</f>
        <v>0</v>
      </c>
      <c r="D712" s="82">
        <f t="shared" si="32"/>
        <v>0</v>
      </c>
      <c r="E712" s="82">
        <f t="shared" si="33"/>
        <v>0</v>
      </c>
      <c r="F712" s="83">
        <f>Invoice!G419</f>
        <v>0</v>
      </c>
      <c r="G712" s="84">
        <f t="shared" si="34"/>
        <v>0</v>
      </c>
    </row>
    <row r="713" spans="1:7" s="81" customFormat="1">
      <c r="A713" s="97" t="str">
        <f>Invoice!F420</f>
        <v>Exchange rate :</v>
      </c>
      <c r="B713" s="76">
        <f>Invoice!C420</f>
        <v>0</v>
      </c>
      <c r="C713" s="77">
        <f>Invoice!B420</f>
        <v>0</v>
      </c>
      <c r="D713" s="82">
        <f t="shared" si="32"/>
        <v>0</v>
      </c>
      <c r="E713" s="82">
        <f t="shared" si="33"/>
        <v>0</v>
      </c>
      <c r="F713" s="83">
        <f>Invoice!G420</f>
        <v>0</v>
      </c>
      <c r="G713" s="84">
        <f t="shared" si="34"/>
        <v>0</v>
      </c>
    </row>
    <row r="714" spans="1:7" s="81" customFormat="1">
      <c r="A714" s="97" t="str">
        <f>Invoice!F421</f>
        <v>Exchange rate :</v>
      </c>
      <c r="B714" s="76">
        <f>Invoice!C421</f>
        <v>0</v>
      </c>
      <c r="C714" s="77">
        <f>Invoice!B421</f>
        <v>0</v>
      </c>
      <c r="D714" s="82">
        <f t="shared" si="32"/>
        <v>0</v>
      </c>
      <c r="E714" s="82">
        <f t="shared" si="33"/>
        <v>0</v>
      </c>
      <c r="F714" s="83">
        <f>Invoice!G421</f>
        <v>0</v>
      </c>
      <c r="G714" s="84">
        <f t="shared" si="34"/>
        <v>0</v>
      </c>
    </row>
    <row r="715" spans="1:7" s="81" customFormat="1">
      <c r="A715" s="97" t="str">
        <f>Invoice!F422</f>
        <v>Exchange rate :</v>
      </c>
      <c r="B715" s="76">
        <f>Invoice!C422</f>
        <v>0</v>
      </c>
      <c r="C715" s="77">
        <f>Invoice!B422</f>
        <v>0</v>
      </c>
      <c r="D715" s="82">
        <f t="shared" si="32"/>
        <v>0</v>
      </c>
      <c r="E715" s="82">
        <f t="shared" si="33"/>
        <v>0</v>
      </c>
      <c r="F715" s="83">
        <f>Invoice!G422</f>
        <v>0</v>
      </c>
      <c r="G715" s="84">
        <f t="shared" si="34"/>
        <v>0</v>
      </c>
    </row>
    <row r="716" spans="1:7" s="81" customFormat="1">
      <c r="A716" s="97" t="str">
        <f>Invoice!F423</f>
        <v>Exchange rate :</v>
      </c>
      <c r="B716" s="76">
        <f>Invoice!C423</f>
        <v>0</v>
      </c>
      <c r="C716" s="77">
        <f>Invoice!B423</f>
        <v>0</v>
      </c>
      <c r="D716" s="82">
        <f t="shared" si="32"/>
        <v>0</v>
      </c>
      <c r="E716" s="82">
        <f t="shared" si="33"/>
        <v>0</v>
      </c>
      <c r="F716" s="83">
        <f>Invoice!G423</f>
        <v>0</v>
      </c>
      <c r="G716" s="84">
        <f t="shared" si="34"/>
        <v>0</v>
      </c>
    </row>
    <row r="717" spans="1:7" s="81" customFormat="1">
      <c r="A717" s="97" t="str">
        <f>Invoice!F424</f>
        <v>Exchange rate :</v>
      </c>
      <c r="B717" s="76">
        <f>Invoice!C424</f>
        <v>0</v>
      </c>
      <c r="C717" s="77">
        <f>Invoice!B424</f>
        <v>0</v>
      </c>
      <c r="D717" s="82">
        <f t="shared" si="32"/>
        <v>0</v>
      </c>
      <c r="E717" s="82">
        <f t="shared" si="33"/>
        <v>0</v>
      </c>
      <c r="F717" s="83">
        <f>Invoice!G424</f>
        <v>0</v>
      </c>
      <c r="G717" s="84">
        <f t="shared" si="34"/>
        <v>0</v>
      </c>
    </row>
    <row r="718" spans="1:7" s="81" customFormat="1">
      <c r="A718" s="97" t="str">
        <f>Invoice!F425</f>
        <v>Exchange rate :</v>
      </c>
      <c r="B718" s="76">
        <f>Invoice!C425</f>
        <v>0</v>
      </c>
      <c r="C718" s="77">
        <f>Invoice!B425</f>
        <v>0</v>
      </c>
      <c r="D718" s="82">
        <f t="shared" si="32"/>
        <v>0</v>
      </c>
      <c r="E718" s="82">
        <f t="shared" si="33"/>
        <v>0</v>
      </c>
      <c r="F718" s="83">
        <f>Invoice!G425</f>
        <v>0</v>
      </c>
      <c r="G718" s="84">
        <f t="shared" si="34"/>
        <v>0</v>
      </c>
    </row>
    <row r="719" spans="1:7" s="81" customFormat="1">
      <c r="A719" s="97" t="str">
        <f>Invoice!F426</f>
        <v>Exchange rate :</v>
      </c>
      <c r="B719" s="76">
        <f>Invoice!C426</f>
        <v>0</v>
      </c>
      <c r="C719" s="77">
        <f>Invoice!B426</f>
        <v>0</v>
      </c>
      <c r="D719" s="82">
        <f t="shared" si="32"/>
        <v>0</v>
      </c>
      <c r="E719" s="82">
        <f t="shared" si="33"/>
        <v>0</v>
      </c>
      <c r="F719" s="83">
        <f>Invoice!G426</f>
        <v>0</v>
      </c>
      <c r="G719" s="84">
        <f t="shared" si="34"/>
        <v>0</v>
      </c>
    </row>
    <row r="720" spans="1:7" s="81" customFormat="1">
      <c r="A720" s="97" t="str">
        <f>Invoice!F427</f>
        <v>Exchange rate :</v>
      </c>
      <c r="B720" s="76">
        <f>Invoice!C427</f>
        <v>0</v>
      </c>
      <c r="C720" s="77">
        <f>Invoice!B427</f>
        <v>0</v>
      </c>
      <c r="D720" s="82">
        <f t="shared" si="32"/>
        <v>0</v>
      </c>
      <c r="E720" s="82">
        <f t="shared" si="33"/>
        <v>0</v>
      </c>
      <c r="F720" s="83">
        <f>Invoice!G427</f>
        <v>0</v>
      </c>
      <c r="G720" s="84">
        <f t="shared" si="34"/>
        <v>0</v>
      </c>
    </row>
    <row r="721" spans="1:7" s="81" customFormat="1">
      <c r="A721" s="97" t="str">
        <f>Invoice!F428</f>
        <v>Exchange rate :</v>
      </c>
      <c r="B721" s="76">
        <f>Invoice!C428</f>
        <v>0</v>
      </c>
      <c r="C721" s="77">
        <f>Invoice!B428</f>
        <v>0</v>
      </c>
      <c r="D721" s="82">
        <f t="shared" si="32"/>
        <v>0</v>
      </c>
      <c r="E721" s="82">
        <f t="shared" si="33"/>
        <v>0</v>
      </c>
      <c r="F721" s="83">
        <f>Invoice!G428</f>
        <v>0</v>
      </c>
      <c r="G721" s="84">
        <f t="shared" si="34"/>
        <v>0</v>
      </c>
    </row>
    <row r="722" spans="1:7" s="81" customFormat="1">
      <c r="A722" s="97" t="str">
        <f>Invoice!F429</f>
        <v>Exchange rate :</v>
      </c>
      <c r="B722" s="76">
        <f>Invoice!C429</f>
        <v>0</v>
      </c>
      <c r="C722" s="77">
        <f>Invoice!B429</f>
        <v>0</v>
      </c>
      <c r="D722" s="82">
        <f t="shared" si="32"/>
        <v>0</v>
      </c>
      <c r="E722" s="82">
        <f t="shared" si="33"/>
        <v>0</v>
      </c>
      <c r="F722" s="83">
        <f>Invoice!G429</f>
        <v>0</v>
      </c>
      <c r="G722" s="84">
        <f t="shared" si="34"/>
        <v>0</v>
      </c>
    </row>
    <row r="723" spans="1:7" s="81" customFormat="1">
      <c r="A723" s="97" t="str">
        <f>Invoice!F430</f>
        <v>Exchange rate :</v>
      </c>
      <c r="B723" s="76">
        <f>Invoice!C430</f>
        <v>0</v>
      </c>
      <c r="C723" s="77">
        <f>Invoice!B430</f>
        <v>0</v>
      </c>
      <c r="D723" s="82">
        <f t="shared" si="32"/>
        <v>0</v>
      </c>
      <c r="E723" s="82">
        <f t="shared" si="33"/>
        <v>0</v>
      </c>
      <c r="F723" s="83">
        <f>Invoice!G430</f>
        <v>0</v>
      </c>
      <c r="G723" s="84">
        <f t="shared" si="34"/>
        <v>0</v>
      </c>
    </row>
    <row r="724" spans="1:7" s="81" customFormat="1">
      <c r="A724" s="97" t="str">
        <f>Invoice!F431</f>
        <v>Exchange rate :</v>
      </c>
      <c r="B724" s="76">
        <f>Invoice!C431</f>
        <v>0</v>
      </c>
      <c r="C724" s="77">
        <f>Invoice!B431</f>
        <v>0</v>
      </c>
      <c r="D724" s="82">
        <f t="shared" si="32"/>
        <v>0</v>
      </c>
      <c r="E724" s="82">
        <f t="shared" si="33"/>
        <v>0</v>
      </c>
      <c r="F724" s="83">
        <f>Invoice!G431</f>
        <v>0</v>
      </c>
      <c r="G724" s="84">
        <f t="shared" si="34"/>
        <v>0</v>
      </c>
    </row>
    <row r="725" spans="1:7" s="81" customFormat="1">
      <c r="A725" s="97" t="str">
        <f>Invoice!F432</f>
        <v>Exchange rate :</v>
      </c>
      <c r="B725" s="76">
        <f>Invoice!C432</f>
        <v>0</v>
      </c>
      <c r="C725" s="77">
        <f>Invoice!B432</f>
        <v>0</v>
      </c>
      <c r="D725" s="82">
        <f t="shared" si="32"/>
        <v>0</v>
      </c>
      <c r="E725" s="82">
        <f t="shared" si="33"/>
        <v>0</v>
      </c>
      <c r="F725" s="83">
        <f>Invoice!G432</f>
        <v>0</v>
      </c>
      <c r="G725" s="84">
        <f t="shared" si="34"/>
        <v>0</v>
      </c>
    </row>
    <row r="726" spans="1:7" s="81" customFormat="1">
      <c r="A726" s="97" t="str">
        <f>Invoice!F433</f>
        <v>Exchange rate :</v>
      </c>
      <c r="B726" s="76">
        <f>Invoice!C433</f>
        <v>0</v>
      </c>
      <c r="C726" s="77">
        <f>Invoice!B433</f>
        <v>0</v>
      </c>
      <c r="D726" s="82">
        <f t="shared" si="32"/>
        <v>0</v>
      </c>
      <c r="E726" s="82">
        <f t="shared" si="33"/>
        <v>0</v>
      </c>
      <c r="F726" s="83">
        <f>Invoice!G433</f>
        <v>0</v>
      </c>
      <c r="G726" s="84">
        <f t="shared" si="34"/>
        <v>0</v>
      </c>
    </row>
    <row r="727" spans="1:7" s="81" customFormat="1">
      <c r="A727" s="97" t="str">
        <f>Invoice!F434</f>
        <v>Exchange rate :</v>
      </c>
      <c r="B727" s="76">
        <f>Invoice!C434</f>
        <v>0</v>
      </c>
      <c r="C727" s="77">
        <f>Invoice!B434</f>
        <v>0</v>
      </c>
      <c r="D727" s="82">
        <f t="shared" si="32"/>
        <v>0</v>
      </c>
      <c r="E727" s="82">
        <f t="shared" si="33"/>
        <v>0</v>
      </c>
      <c r="F727" s="83">
        <f>Invoice!G434</f>
        <v>0</v>
      </c>
      <c r="G727" s="84">
        <f t="shared" si="34"/>
        <v>0</v>
      </c>
    </row>
    <row r="728" spans="1:7" s="81" customFormat="1">
      <c r="A728" s="97" t="str">
        <f>Invoice!F435</f>
        <v>Exchange rate :</v>
      </c>
      <c r="B728" s="76">
        <f>Invoice!C435</f>
        <v>0</v>
      </c>
      <c r="C728" s="77">
        <f>Invoice!B435</f>
        <v>0</v>
      </c>
      <c r="D728" s="82">
        <f t="shared" si="32"/>
        <v>0</v>
      </c>
      <c r="E728" s="82">
        <f t="shared" si="33"/>
        <v>0</v>
      </c>
      <c r="F728" s="83">
        <f>Invoice!G435</f>
        <v>0</v>
      </c>
      <c r="G728" s="84">
        <f t="shared" si="34"/>
        <v>0</v>
      </c>
    </row>
    <row r="729" spans="1:7" s="81" customFormat="1">
      <c r="A729" s="97" t="str">
        <f>Invoice!F436</f>
        <v>Exchange rate :</v>
      </c>
      <c r="B729" s="76">
        <f>Invoice!C436</f>
        <v>0</v>
      </c>
      <c r="C729" s="77">
        <f>Invoice!B436</f>
        <v>0</v>
      </c>
      <c r="D729" s="82">
        <f t="shared" si="32"/>
        <v>0</v>
      </c>
      <c r="E729" s="82">
        <f t="shared" si="33"/>
        <v>0</v>
      </c>
      <c r="F729" s="83">
        <f>Invoice!G436</f>
        <v>0</v>
      </c>
      <c r="G729" s="84">
        <f t="shared" si="34"/>
        <v>0</v>
      </c>
    </row>
    <row r="730" spans="1:7" s="81" customFormat="1">
      <c r="A730" s="97" t="str">
        <f>Invoice!F437</f>
        <v>Exchange rate :</v>
      </c>
      <c r="B730" s="76">
        <f>Invoice!C437</f>
        <v>0</v>
      </c>
      <c r="C730" s="77">
        <f>Invoice!B437</f>
        <v>0</v>
      </c>
      <c r="D730" s="82">
        <f t="shared" si="32"/>
        <v>0</v>
      </c>
      <c r="E730" s="82">
        <f t="shared" si="33"/>
        <v>0</v>
      </c>
      <c r="F730" s="83">
        <f>Invoice!G437</f>
        <v>0</v>
      </c>
      <c r="G730" s="84">
        <f t="shared" si="34"/>
        <v>0</v>
      </c>
    </row>
    <row r="731" spans="1:7" s="81" customFormat="1">
      <c r="A731" s="97" t="str">
        <f>Invoice!F438</f>
        <v>Exchange rate :</v>
      </c>
      <c r="B731" s="76">
        <f>Invoice!C438</f>
        <v>0</v>
      </c>
      <c r="C731" s="77">
        <f>Invoice!B438</f>
        <v>0</v>
      </c>
      <c r="D731" s="82">
        <f t="shared" si="32"/>
        <v>0</v>
      </c>
      <c r="E731" s="82">
        <f t="shared" si="33"/>
        <v>0</v>
      </c>
      <c r="F731" s="83">
        <f>Invoice!G438</f>
        <v>0</v>
      </c>
      <c r="G731" s="84">
        <f t="shared" si="34"/>
        <v>0</v>
      </c>
    </row>
    <row r="732" spans="1:7" s="81" customFormat="1">
      <c r="A732" s="97" t="str">
        <f>Invoice!F439</f>
        <v>Exchange rate :</v>
      </c>
      <c r="B732" s="76">
        <f>Invoice!C439</f>
        <v>0</v>
      </c>
      <c r="C732" s="77">
        <f>Invoice!B439</f>
        <v>0</v>
      </c>
      <c r="D732" s="82">
        <f t="shared" si="32"/>
        <v>0</v>
      </c>
      <c r="E732" s="82">
        <f t="shared" si="33"/>
        <v>0</v>
      </c>
      <c r="F732" s="83">
        <f>Invoice!G439</f>
        <v>0</v>
      </c>
      <c r="G732" s="84">
        <f t="shared" si="34"/>
        <v>0</v>
      </c>
    </row>
    <row r="733" spans="1:7" s="81" customFormat="1">
      <c r="A733" s="97" t="str">
        <f>Invoice!F440</f>
        <v>Exchange rate :</v>
      </c>
      <c r="B733" s="76">
        <f>Invoice!C440</f>
        <v>0</v>
      </c>
      <c r="C733" s="77">
        <f>Invoice!B440</f>
        <v>0</v>
      </c>
      <c r="D733" s="82">
        <f t="shared" si="32"/>
        <v>0</v>
      </c>
      <c r="E733" s="82">
        <f t="shared" si="33"/>
        <v>0</v>
      </c>
      <c r="F733" s="83">
        <f>Invoice!G440</f>
        <v>0</v>
      </c>
      <c r="G733" s="84">
        <f t="shared" si="34"/>
        <v>0</v>
      </c>
    </row>
    <row r="734" spans="1:7" s="81" customFormat="1">
      <c r="A734" s="97" t="str">
        <f>Invoice!F441</f>
        <v>Exchange rate :</v>
      </c>
      <c r="B734" s="76">
        <f>Invoice!C441</f>
        <v>0</v>
      </c>
      <c r="C734" s="77">
        <f>Invoice!B441</f>
        <v>0</v>
      </c>
      <c r="D734" s="82">
        <f t="shared" si="32"/>
        <v>0</v>
      </c>
      <c r="E734" s="82">
        <f t="shared" si="33"/>
        <v>0</v>
      </c>
      <c r="F734" s="83">
        <f>Invoice!G441</f>
        <v>0</v>
      </c>
      <c r="G734" s="84">
        <f t="shared" si="34"/>
        <v>0</v>
      </c>
    </row>
    <row r="735" spans="1:7" s="81" customFormat="1">
      <c r="A735" s="97" t="str">
        <f>Invoice!F442</f>
        <v>Exchange rate :</v>
      </c>
      <c r="B735" s="76">
        <f>Invoice!C442</f>
        <v>0</v>
      </c>
      <c r="C735" s="77">
        <f>Invoice!B442</f>
        <v>0</v>
      </c>
      <c r="D735" s="82">
        <f t="shared" si="32"/>
        <v>0</v>
      </c>
      <c r="E735" s="82">
        <f t="shared" si="33"/>
        <v>0</v>
      </c>
      <c r="F735" s="83">
        <f>Invoice!G442</f>
        <v>0</v>
      </c>
      <c r="G735" s="84">
        <f t="shared" si="34"/>
        <v>0</v>
      </c>
    </row>
    <row r="736" spans="1:7" s="81" customFormat="1">
      <c r="A736" s="97" t="str">
        <f>Invoice!F443</f>
        <v>Exchange rate :</v>
      </c>
      <c r="B736" s="76">
        <f>Invoice!C443</f>
        <v>0</v>
      </c>
      <c r="C736" s="77">
        <f>Invoice!B443</f>
        <v>0</v>
      </c>
      <c r="D736" s="82">
        <f t="shared" si="32"/>
        <v>0</v>
      </c>
      <c r="E736" s="82">
        <f t="shared" si="33"/>
        <v>0</v>
      </c>
      <c r="F736" s="83">
        <f>Invoice!G443</f>
        <v>0</v>
      </c>
      <c r="G736" s="84">
        <f t="shared" si="34"/>
        <v>0</v>
      </c>
    </row>
    <row r="737" spans="1:7" s="81" customFormat="1">
      <c r="A737" s="97" t="str">
        <f>Invoice!F444</f>
        <v>Exchange rate :</v>
      </c>
      <c r="B737" s="76">
        <f>Invoice!C444</f>
        <v>0</v>
      </c>
      <c r="C737" s="77">
        <f>Invoice!B444</f>
        <v>0</v>
      </c>
      <c r="D737" s="82">
        <f t="shared" si="32"/>
        <v>0</v>
      </c>
      <c r="E737" s="82">
        <f t="shared" si="33"/>
        <v>0</v>
      </c>
      <c r="F737" s="83">
        <f>Invoice!G444</f>
        <v>0</v>
      </c>
      <c r="G737" s="84">
        <f t="shared" si="34"/>
        <v>0</v>
      </c>
    </row>
    <row r="738" spans="1:7" s="81" customFormat="1">
      <c r="A738" s="97" t="str">
        <f>Invoice!F445</f>
        <v>Exchange rate :</v>
      </c>
      <c r="B738" s="76">
        <f>Invoice!C445</f>
        <v>0</v>
      </c>
      <c r="C738" s="77">
        <f>Invoice!B445</f>
        <v>0</v>
      </c>
      <c r="D738" s="82">
        <f t="shared" si="32"/>
        <v>0</v>
      </c>
      <c r="E738" s="82">
        <f t="shared" si="33"/>
        <v>0</v>
      </c>
      <c r="F738" s="83">
        <f>Invoice!G445</f>
        <v>0</v>
      </c>
      <c r="G738" s="84">
        <f t="shared" si="34"/>
        <v>0</v>
      </c>
    </row>
    <row r="739" spans="1:7" s="81" customFormat="1">
      <c r="A739" s="97" t="str">
        <f>Invoice!F446</f>
        <v>Exchange rate :</v>
      </c>
      <c r="B739" s="76">
        <f>Invoice!C446</f>
        <v>0</v>
      </c>
      <c r="C739" s="77">
        <f>Invoice!B446</f>
        <v>0</v>
      </c>
      <c r="D739" s="82">
        <f t="shared" si="32"/>
        <v>0</v>
      </c>
      <c r="E739" s="82">
        <f t="shared" si="33"/>
        <v>0</v>
      </c>
      <c r="F739" s="83">
        <f>Invoice!G446</f>
        <v>0</v>
      </c>
      <c r="G739" s="84">
        <f t="shared" si="34"/>
        <v>0</v>
      </c>
    </row>
    <row r="740" spans="1:7" s="81" customFormat="1">
      <c r="A740" s="97" t="str">
        <f>Invoice!F447</f>
        <v>Exchange rate :</v>
      </c>
      <c r="B740" s="76">
        <f>Invoice!C447</f>
        <v>0</v>
      </c>
      <c r="C740" s="77">
        <f>Invoice!B447</f>
        <v>0</v>
      </c>
      <c r="D740" s="82">
        <f t="shared" si="32"/>
        <v>0</v>
      </c>
      <c r="E740" s="82">
        <f t="shared" si="33"/>
        <v>0</v>
      </c>
      <c r="F740" s="83">
        <f>Invoice!G447</f>
        <v>0</v>
      </c>
      <c r="G740" s="84">
        <f t="shared" si="34"/>
        <v>0</v>
      </c>
    </row>
    <row r="741" spans="1:7" s="81" customFormat="1">
      <c r="A741" s="97" t="str">
        <f>Invoice!F448</f>
        <v>Exchange rate :</v>
      </c>
      <c r="B741" s="76">
        <f>Invoice!C448</f>
        <v>0</v>
      </c>
      <c r="C741" s="77">
        <f>Invoice!B448</f>
        <v>0</v>
      </c>
      <c r="D741" s="82">
        <f t="shared" si="32"/>
        <v>0</v>
      </c>
      <c r="E741" s="82">
        <f t="shared" si="33"/>
        <v>0</v>
      </c>
      <c r="F741" s="83">
        <f>Invoice!G448</f>
        <v>0</v>
      </c>
      <c r="G741" s="84">
        <f t="shared" si="34"/>
        <v>0</v>
      </c>
    </row>
    <row r="742" spans="1:7" s="81" customFormat="1">
      <c r="A742" s="97" t="str">
        <f>Invoice!F449</f>
        <v>Exchange rate :</v>
      </c>
      <c r="B742" s="76">
        <f>Invoice!C449</f>
        <v>0</v>
      </c>
      <c r="C742" s="77">
        <f>Invoice!B449</f>
        <v>0</v>
      </c>
      <c r="D742" s="82">
        <f t="shared" si="32"/>
        <v>0</v>
      </c>
      <c r="E742" s="82">
        <f t="shared" si="33"/>
        <v>0</v>
      </c>
      <c r="F742" s="83">
        <f>Invoice!G449</f>
        <v>0</v>
      </c>
      <c r="G742" s="84">
        <f t="shared" si="34"/>
        <v>0</v>
      </c>
    </row>
    <row r="743" spans="1:7" s="81" customFormat="1">
      <c r="A743" s="97" t="str">
        <f>Invoice!F450</f>
        <v>Exchange rate :</v>
      </c>
      <c r="B743" s="76">
        <f>Invoice!C450</f>
        <v>0</v>
      </c>
      <c r="C743" s="77">
        <f>Invoice!B450</f>
        <v>0</v>
      </c>
      <c r="D743" s="82">
        <f t="shared" si="32"/>
        <v>0</v>
      </c>
      <c r="E743" s="82">
        <f t="shared" si="33"/>
        <v>0</v>
      </c>
      <c r="F743" s="83">
        <f>Invoice!G450</f>
        <v>0</v>
      </c>
      <c r="G743" s="84">
        <f t="shared" si="34"/>
        <v>0</v>
      </c>
    </row>
    <row r="744" spans="1:7" s="81" customFormat="1">
      <c r="A744" s="97" t="str">
        <f>Invoice!F451</f>
        <v>Exchange rate :</v>
      </c>
      <c r="B744" s="76">
        <f>Invoice!C451</f>
        <v>0</v>
      </c>
      <c r="C744" s="77">
        <f>Invoice!B451</f>
        <v>0</v>
      </c>
      <c r="D744" s="82">
        <f t="shared" si="32"/>
        <v>0</v>
      </c>
      <c r="E744" s="82">
        <f t="shared" si="33"/>
        <v>0</v>
      </c>
      <c r="F744" s="83">
        <f>Invoice!G451</f>
        <v>0</v>
      </c>
      <c r="G744" s="84">
        <f t="shared" si="34"/>
        <v>0</v>
      </c>
    </row>
    <row r="745" spans="1:7" s="81" customFormat="1">
      <c r="A745" s="97" t="str">
        <f>Invoice!F452</f>
        <v>Exchange rate :</v>
      </c>
      <c r="B745" s="76">
        <f>Invoice!C452</f>
        <v>0</v>
      </c>
      <c r="C745" s="77">
        <f>Invoice!B452</f>
        <v>0</v>
      </c>
      <c r="D745" s="82">
        <f t="shared" si="32"/>
        <v>0</v>
      </c>
      <c r="E745" s="82">
        <f t="shared" si="33"/>
        <v>0</v>
      </c>
      <c r="F745" s="83">
        <f>Invoice!G452</f>
        <v>0</v>
      </c>
      <c r="G745" s="84">
        <f t="shared" si="34"/>
        <v>0</v>
      </c>
    </row>
    <row r="746" spans="1:7" s="81" customFormat="1">
      <c r="A746" s="97" t="str">
        <f>Invoice!F453</f>
        <v>Exchange rate :</v>
      </c>
      <c r="B746" s="76">
        <f>Invoice!C453</f>
        <v>0</v>
      </c>
      <c r="C746" s="77">
        <f>Invoice!B453</f>
        <v>0</v>
      </c>
      <c r="D746" s="82">
        <f t="shared" si="32"/>
        <v>0</v>
      </c>
      <c r="E746" s="82">
        <f t="shared" si="33"/>
        <v>0</v>
      </c>
      <c r="F746" s="83">
        <f>Invoice!G453</f>
        <v>0</v>
      </c>
      <c r="G746" s="84">
        <f t="shared" si="34"/>
        <v>0</v>
      </c>
    </row>
    <row r="747" spans="1:7" s="81" customFormat="1">
      <c r="A747" s="97" t="str">
        <f>Invoice!F454</f>
        <v>Exchange rate :</v>
      </c>
      <c r="B747" s="76">
        <f>Invoice!C454</f>
        <v>0</v>
      </c>
      <c r="C747" s="77">
        <f>Invoice!B454</f>
        <v>0</v>
      </c>
      <c r="D747" s="82">
        <f t="shared" si="32"/>
        <v>0</v>
      </c>
      <c r="E747" s="82">
        <f t="shared" si="33"/>
        <v>0</v>
      </c>
      <c r="F747" s="83">
        <f>Invoice!G454</f>
        <v>0</v>
      </c>
      <c r="G747" s="84">
        <f t="shared" si="34"/>
        <v>0</v>
      </c>
    </row>
    <row r="748" spans="1:7" s="81" customFormat="1">
      <c r="A748" s="97" t="str">
        <f>Invoice!F455</f>
        <v>Exchange rate :</v>
      </c>
      <c r="B748" s="76">
        <f>Invoice!C455</f>
        <v>0</v>
      </c>
      <c r="C748" s="77">
        <f>Invoice!B455</f>
        <v>0</v>
      </c>
      <c r="D748" s="82">
        <f t="shared" si="32"/>
        <v>0</v>
      </c>
      <c r="E748" s="82">
        <f t="shared" si="33"/>
        <v>0</v>
      </c>
      <c r="F748" s="83">
        <f>Invoice!G455</f>
        <v>0</v>
      </c>
      <c r="G748" s="84">
        <f t="shared" si="34"/>
        <v>0</v>
      </c>
    </row>
    <row r="749" spans="1:7" s="81" customFormat="1">
      <c r="A749" s="97" t="str">
        <f>Invoice!F456</f>
        <v>Exchange rate :</v>
      </c>
      <c r="B749" s="76">
        <f>Invoice!C456</f>
        <v>0</v>
      </c>
      <c r="C749" s="77">
        <f>Invoice!B456</f>
        <v>0</v>
      </c>
      <c r="D749" s="82">
        <f t="shared" si="32"/>
        <v>0</v>
      </c>
      <c r="E749" s="82">
        <f t="shared" si="33"/>
        <v>0</v>
      </c>
      <c r="F749" s="83">
        <f>Invoice!G456</f>
        <v>0</v>
      </c>
      <c r="G749" s="84">
        <f t="shared" si="34"/>
        <v>0</v>
      </c>
    </row>
    <row r="750" spans="1:7" s="81" customFormat="1">
      <c r="A750" s="97" t="str">
        <f>Invoice!F457</f>
        <v>Exchange rate :</v>
      </c>
      <c r="B750" s="76">
        <f>Invoice!C457</f>
        <v>0</v>
      </c>
      <c r="C750" s="77">
        <f>Invoice!B457</f>
        <v>0</v>
      </c>
      <c r="D750" s="82">
        <f t="shared" si="32"/>
        <v>0</v>
      </c>
      <c r="E750" s="82">
        <f t="shared" si="33"/>
        <v>0</v>
      </c>
      <c r="F750" s="83">
        <f>Invoice!G457</f>
        <v>0</v>
      </c>
      <c r="G750" s="84">
        <f t="shared" si="34"/>
        <v>0</v>
      </c>
    </row>
    <row r="751" spans="1:7" s="81" customFormat="1">
      <c r="A751" s="97" t="str">
        <f>Invoice!F458</f>
        <v>Exchange rate :</v>
      </c>
      <c r="B751" s="76">
        <f>Invoice!C458</f>
        <v>0</v>
      </c>
      <c r="C751" s="77">
        <f>Invoice!B458</f>
        <v>0</v>
      </c>
      <c r="D751" s="82">
        <f t="shared" si="32"/>
        <v>0</v>
      </c>
      <c r="E751" s="82">
        <f t="shared" si="33"/>
        <v>0</v>
      </c>
      <c r="F751" s="83">
        <f>Invoice!G458</f>
        <v>0</v>
      </c>
      <c r="G751" s="84">
        <f t="shared" si="34"/>
        <v>0</v>
      </c>
    </row>
    <row r="752" spans="1:7" s="81" customFormat="1">
      <c r="A752" s="97" t="str">
        <f>Invoice!F459</f>
        <v>Exchange rate :</v>
      </c>
      <c r="B752" s="76">
        <f>Invoice!C459</f>
        <v>0</v>
      </c>
      <c r="C752" s="77">
        <f>Invoice!B459</f>
        <v>0</v>
      </c>
      <c r="D752" s="82">
        <f t="shared" si="32"/>
        <v>0</v>
      </c>
      <c r="E752" s="82">
        <f t="shared" si="33"/>
        <v>0</v>
      </c>
      <c r="F752" s="83">
        <f>Invoice!G459</f>
        <v>0</v>
      </c>
      <c r="G752" s="84">
        <f t="shared" si="34"/>
        <v>0</v>
      </c>
    </row>
    <row r="753" spans="1:7" s="81" customFormat="1">
      <c r="A753" s="97" t="str">
        <f>Invoice!F460</f>
        <v>Exchange rate :</v>
      </c>
      <c r="B753" s="76">
        <f>Invoice!C460</f>
        <v>0</v>
      </c>
      <c r="C753" s="77">
        <f>Invoice!B460</f>
        <v>0</v>
      </c>
      <c r="D753" s="82">
        <f t="shared" si="32"/>
        <v>0</v>
      </c>
      <c r="E753" s="82">
        <f t="shared" si="33"/>
        <v>0</v>
      </c>
      <c r="F753" s="83">
        <f>Invoice!G460</f>
        <v>0</v>
      </c>
      <c r="G753" s="84">
        <f t="shared" si="34"/>
        <v>0</v>
      </c>
    </row>
    <row r="754" spans="1:7" s="81" customFormat="1">
      <c r="A754" s="97" t="str">
        <f>Invoice!F461</f>
        <v>Exchange rate :</v>
      </c>
      <c r="B754" s="76">
        <f>Invoice!C461</f>
        <v>0</v>
      </c>
      <c r="C754" s="77">
        <f>Invoice!B461</f>
        <v>0</v>
      </c>
      <c r="D754" s="82">
        <f t="shared" si="32"/>
        <v>0</v>
      </c>
      <c r="E754" s="82">
        <f t="shared" si="33"/>
        <v>0</v>
      </c>
      <c r="F754" s="83">
        <f>Invoice!G461</f>
        <v>0</v>
      </c>
      <c r="G754" s="84">
        <f t="shared" si="34"/>
        <v>0</v>
      </c>
    </row>
    <row r="755" spans="1:7" s="81" customFormat="1">
      <c r="A755" s="97" t="str">
        <f>Invoice!F462</f>
        <v>Exchange rate :</v>
      </c>
      <c r="B755" s="76">
        <f>Invoice!C462</f>
        <v>0</v>
      </c>
      <c r="C755" s="77">
        <f>Invoice!B462</f>
        <v>0</v>
      </c>
      <c r="D755" s="82">
        <f t="shared" si="32"/>
        <v>0</v>
      </c>
      <c r="E755" s="82">
        <f t="shared" si="33"/>
        <v>0</v>
      </c>
      <c r="F755" s="83">
        <f>Invoice!G462</f>
        <v>0</v>
      </c>
      <c r="G755" s="84">
        <f t="shared" si="34"/>
        <v>0</v>
      </c>
    </row>
    <row r="756" spans="1:7" s="81" customFormat="1">
      <c r="A756" s="97" t="str">
        <f>Invoice!F463</f>
        <v>Exchange rate :</v>
      </c>
      <c r="B756" s="76">
        <f>Invoice!C463</f>
        <v>0</v>
      </c>
      <c r="C756" s="77">
        <f>Invoice!B463</f>
        <v>0</v>
      </c>
      <c r="D756" s="82">
        <f t="shared" si="32"/>
        <v>0</v>
      </c>
      <c r="E756" s="82">
        <f t="shared" si="33"/>
        <v>0</v>
      </c>
      <c r="F756" s="83">
        <f>Invoice!G463</f>
        <v>0</v>
      </c>
      <c r="G756" s="84">
        <f t="shared" si="34"/>
        <v>0</v>
      </c>
    </row>
    <row r="757" spans="1:7" s="81" customFormat="1">
      <c r="A757" s="97" t="str">
        <f>Invoice!F464</f>
        <v>Exchange rate :</v>
      </c>
      <c r="B757" s="76">
        <f>Invoice!C464</f>
        <v>0</v>
      </c>
      <c r="C757" s="77">
        <f>Invoice!B464</f>
        <v>0</v>
      </c>
      <c r="D757" s="82">
        <f t="shared" si="32"/>
        <v>0</v>
      </c>
      <c r="E757" s="82">
        <f t="shared" si="33"/>
        <v>0</v>
      </c>
      <c r="F757" s="83">
        <f>Invoice!G464</f>
        <v>0</v>
      </c>
      <c r="G757" s="84">
        <f t="shared" si="34"/>
        <v>0</v>
      </c>
    </row>
    <row r="758" spans="1:7" s="81" customFormat="1">
      <c r="A758" s="97" t="str">
        <f>Invoice!F465</f>
        <v>Exchange rate :</v>
      </c>
      <c r="B758" s="76">
        <f>Invoice!C465</f>
        <v>0</v>
      </c>
      <c r="C758" s="77">
        <f>Invoice!B465</f>
        <v>0</v>
      </c>
      <c r="D758" s="82">
        <f t="shared" si="32"/>
        <v>0</v>
      </c>
      <c r="E758" s="82">
        <f t="shared" si="33"/>
        <v>0</v>
      </c>
      <c r="F758" s="83">
        <f>Invoice!G465</f>
        <v>0</v>
      </c>
      <c r="G758" s="84">
        <f t="shared" si="34"/>
        <v>0</v>
      </c>
    </row>
    <row r="759" spans="1:7" s="81" customFormat="1">
      <c r="A759" s="97" t="str">
        <f>Invoice!F466</f>
        <v>Exchange rate :</v>
      </c>
      <c r="B759" s="76">
        <f>Invoice!C466</f>
        <v>0</v>
      </c>
      <c r="C759" s="77">
        <f>Invoice!B466</f>
        <v>0</v>
      </c>
      <c r="D759" s="82">
        <f t="shared" si="32"/>
        <v>0</v>
      </c>
      <c r="E759" s="82">
        <f t="shared" si="33"/>
        <v>0</v>
      </c>
      <c r="F759" s="83">
        <f>Invoice!G466</f>
        <v>0</v>
      </c>
      <c r="G759" s="84">
        <f t="shared" si="34"/>
        <v>0</v>
      </c>
    </row>
    <row r="760" spans="1:7" s="81" customFormat="1">
      <c r="A760" s="97" t="str">
        <f>Invoice!F467</f>
        <v>Exchange rate :</v>
      </c>
      <c r="B760" s="76">
        <f>Invoice!C467</f>
        <v>0</v>
      </c>
      <c r="C760" s="77">
        <f>Invoice!B467</f>
        <v>0</v>
      </c>
      <c r="D760" s="82">
        <f t="shared" si="32"/>
        <v>0</v>
      </c>
      <c r="E760" s="82">
        <f t="shared" si="33"/>
        <v>0</v>
      </c>
      <c r="F760" s="83">
        <f>Invoice!G467</f>
        <v>0</v>
      </c>
      <c r="G760" s="84">
        <f t="shared" si="34"/>
        <v>0</v>
      </c>
    </row>
    <row r="761" spans="1:7" s="81" customFormat="1">
      <c r="A761" s="97" t="str">
        <f>Invoice!F468</f>
        <v>Exchange rate :</v>
      </c>
      <c r="B761" s="76">
        <f>Invoice!C468</f>
        <v>0</v>
      </c>
      <c r="C761" s="77">
        <f>Invoice!B468</f>
        <v>0</v>
      </c>
      <c r="D761" s="82">
        <f t="shared" si="32"/>
        <v>0</v>
      </c>
      <c r="E761" s="82">
        <f t="shared" si="33"/>
        <v>0</v>
      </c>
      <c r="F761" s="83">
        <f>Invoice!G468</f>
        <v>0</v>
      </c>
      <c r="G761" s="84">
        <f t="shared" si="34"/>
        <v>0</v>
      </c>
    </row>
    <row r="762" spans="1:7" s="81" customFormat="1">
      <c r="A762" s="97" t="str">
        <f>Invoice!F469</f>
        <v>Exchange rate :</v>
      </c>
      <c r="B762" s="76">
        <f>Invoice!C469</f>
        <v>0</v>
      </c>
      <c r="C762" s="77">
        <f>Invoice!B469</f>
        <v>0</v>
      </c>
      <c r="D762" s="82">
        <f t="shared" si="32"/>
        <v>0</v>
      </c>
      <c r="E762" s="82">
        <f t="shared" si="33"/>
        <v>0</v>
      </c>
      <c r="F762" s="83">
        <f>Invoice!G469</f>
        <v>0</v>
      </c>
      <c r="G762" s="84">
        <f t="shared" si="34"/>
        <v>0</v>
      </c>
    </row>
    <row r="763" spans="1:7" s="81" customFormat="1">
      <c r="A763" s="97" t="str">
        <f>Invoice!F470</f>
        <v>Exchange rate :</v>
      </c>
      <c r="B763" s="76">
        <f>Invoice!C470</f>
        <v>0</v>
      </c>
      <c r="C763" s="77">
        <f>Invoice!B470</f>
        <v>0</v>
      </c>
      <c r="D763" s="82">
        <f t="shared" si="32"/>
        <v>0</v>
      </c>
      <c r="E763" s="82">
        <f t="shared" si="33"/>
        <v>0</v>
      </c>
      <c r="F763" s="83">
        <f>Invoice!G470</f>
        <v>0</v>
      </c>
      <c r="G763" s="84">
        <f t="shared" si="34"/>
        <v>0</v>
      </c>
    </row>
    <row r="764" spans="1:7" s="81" customFormat="1">
      <c r="A764" s="97" t="str">
        <f>Invoice!F471</f>
        <v>Exchange rate :</v>
      </c>
      <c r="B764" s="76">
        <f>Invoice!C471</f>
        <v>0</v>
      </c>
      <c r="C764" s="77">
        <f>Invoice!B471</f>
        <v>0</v>
      </c>
      <c r="D764" s="82">
        <f t="shared" si="32"/>
        <v>0</v>
      </c>
      <c r="E764" s="82">
        <f t="shared" si="33"/>
        <v>0</v>
      </c>
      <c r="F764" s="83">
        <f>Invoice!G471</f>
        <v>0</v>
      </c>
      <c r="G764" s="84">
        <f t="shared" si="34"/>
        <v>0</v>
      </c>
    </row>
    <row r="765" spans="1:7" s="81" customFormat="1">
      <c r="A765" s="97" t="str">
        <f>Invoice!F472</f>
        <v>Exchange rate :</v>
      </c>
      <c r="B765" s="76">
        <f>Invoice!C472</f>
        <v>0</v>
      </c>
      <c r="C765" s="77">
        <f>Invoice!B472</f>
        <v>0</v>
      </c>
      <c r="D765" s="82">
        <f t="shared" si="32"/>
        <v>0</v>
      </c>
      <c r="E765" s="82">
        <f t="shared" si="33"/>
        <v>0</v>
      </c>
      <c r="F765" s="83">
        <f>Invoice!G472</f>
        <v>0</v>
      </c>
      <c r="G765" s="84">
        <f t="shared" si="34"/>
        <v>0</v>
      </c>
    </row>
    <row r="766" spans="1:7" s="81" customFormat="1">
      <c r="A766" s="97" t="str">
        <f>Invoice!F473</f>
        <v>Exchange rate :</v>
      </c>
      <c r="B766" s="76">
        <f>Invoice!C473</f>
        <v>0</v>
      </c>
      <c r="C766" s="77">
        <f>Invoice!B473</f>
        <v>0</v>
      </c>
      <c r="D766" s="82">
        <f t="shared" si="32"/>
        <v>0</v>
      </c>
      <c r="E766" s="82">
        <f t="shared" si="33"/>
        <v>0</v>
      </c>
      <c r="F766" s="83">
        <f>Invoice!G473</f>
        <v>0</v>
      </c>
      <c r="G766" s="84">
        <f t="shared" si="34"/>
        <v>0</v>
      </c>
    </row>
    <row r="767" spans="1:7" s="81" customFormat="1">
      <c r="A767" s="97" t="str">
        <f>Invoice!F474</f>
        <v>Exchange rate :</v>
      </c>
      <c r="B767" s="76">
        <f>Invoice!C474</f>
        <v>0</v>
      </c>
      <c r="C767" s="77">
        <f>Invoice!B474</f>
        <v>0</v>
      </c>
      <c r="D767" s="82">
        <f t="shared" si="32"/>
        <v>0</v>
      </c>
      <c r="E767" s="82">
        <f t="shared" si="33"/>
        <v>0</v>
      </c>
      <c r="F767" s="83">
        <f>Invoice!G474</f>
        <v>0</v>
      </c>
      <c r="G767" s="84">
        <f t="shared" si="34"/>
        <v>0</v>
      </c>
    </row>
    <row r="768" spans="1:7" s="81" customFormat="1">
      <c r="A768" s="97" t="str">
        <f>Invoice!F475</f>
        <v>Exchange rate :</v>
      </c>
      <c r="B768" s="76">
        <f>Invoice!C475</f>
        <v>0</v>
      </c>
      <c r="C768" s="77">
        <f>Invoice!B475</f>
        <v>0</v>
      </c>
      <c r="D768" s="82">
        <f t="shared" si="32"/>
        <v>0</v>
      </c>
      <c r="E768" s="82">
        <f t="shared" si="33"/>
        <v>0</v>
      </c>
      <c r="F768" s="83">
        <f>Invoice!G475</f>
        <v>0</v>
      </c>
      <c r="G768" s="84">
        <f t="shared" si="34"/>
        <v>0</v>
      </c>
    </row>
    <row r="769" spans="1:7" s="81" customFormat="1">
      <c r="A769" s="97" t="str">
        <f>Invoice!F476</f>
        <v>Exchange rate :</v>
      </c>
      <c r="B769" s="76">
        <f>Invoice!C476</f>
        <v>0</v>
      </c>
      <c r="C769" s="77">
        <f>Invoice!B476</f>
        <v>0</v>
      </c>
      <c r="D769" s="82">
        <f t="shared" ref="D769:D832" si="35">F769/$D$14</f>
        <v>0</v>
      </c>
      <c r="E769" s="82">
        <f t="shared" ref="E769:E832" si="36">G769/$D$14</f>
        <v>0</v>
      </c>
      <c r="F769" s="83">
        <f>Invoice!G476</f>
        <v>0</v>
      </c>
      <c r="G769" s="84">
        <f t="shared" ref="G769:G832" si="37">C769*F769</f>
        <v>0</v>
      </c>
    </row>
    <row r="770" spans="1:7" s="81" customFormat="1">
      <c r="A770" s="97" t="str">
        <f>Invoice!F477</f>
        <v>Exchange rate :</v>
      </c>
      <c r="B770" s="76">
        <f>Invoice!C477</f>
        <v>0</v>
      </c>
      <c r="C770" s="77">
        <f>Invoice!B477</f>
        <v>0</v>
      </c>
      <c r="D770" s="82">
        <f t="shared" si="35"/>
        <v>0</v>
      </c>
      <c r="E770" s="82">
        <f t="shared" si="36"/>
        <v>0</v>
      </c>
      <c r="F770" s="83">
        <f>Invoice!G477</f>
        <v>0</v>
      </c>
      <c r="G770" s="84">
        <f t="shared" si="37"/>
        <v>0</v>
      </c>
    </row>
    <row r="771" spans="1:7" s="81" customFormat="1">
      <c r="A771" s="97" t="str">
        <f>Invoice!F478</f>
        <v>Exchange rate :</v>
      </c>
      <c r="B771" s="76">
        <f>Invoice!C478</f>
        <v>0</v>
      </c>
      <c r="C771" s="77">
        <f>Invoice!B478</f>
        <v>0</v>
      </c>
      <c r="D771" s="82">
        <f t="shared" si="35"/>
        <v>0</v>
      </c>
      <c r="E771" s="82">
        <f t="shared" si="36"/>
        <v>0</v>
      </c>
      <c r="F771" s="83">
        <f>Invoice!G478</f>
        <v>0</v>
      </c>
      <c r="G771" s="84">
        <f t="shared" si="37"/>
        <v>0</v>
      </c>
    </row>
    <row r="772" spans="1:7" s="81" customFormat="1">
      <c r="A772" s="97" t="str">
        <f>Invoice!F479</f>
        <v>Exchange rate :</v>
      </c>
      <c r="B772" s="76">
        <f>Invoice!C479</f>
        <v>0</v>
      </c>
      <c r="C772" s="77">
        <f>Invoice!B479</f>
        <v>0</v>
      </c>
      <c r="D772" s="82">
        <f t="shared" si="35"/>
        <v>0</v>
      </c>
      <c r="E772" s="82">
        <f t="shared" si="36"/>
        <v>0</v>
      </c>
      <c r="F772" s="83">
        <f>Invoice!G479</f>
        <v>0</v>
      </c>
      <c r="G772" s="84">
        <f t="shared" si="37"/>
        <v>0</v>
      </c>
    </row>
    <row r="773" spans="1:7" s="81" customFormat="1">
      <c r="A773" s="97" t="str">
        <f>Invoice!F480</f>
        <v>Exchange rate :</v>
      </c>
      <c r="B773" s="76">
        <f>Invoice!C480</f>
        <v>0</v>
      </c>
      <c r="C773" s="77">
        <f>Invoice!B480</f>
        <v>0</v>
      </c>
      <c r="D773" s="82">
        <f t="shared" si="35"/>
        <v>0</v>
      </c>
      <c r="E773" s="82">
        <f t="shared" si="36"/>
        <v>0</v>
      </c>
      <c r="F773" s="83">
        <f>Invoice!G480</f>
        <v>0</v>
      </c>
      <c r="G773" s="84">
        <f t="shared" si="37"/>
        <v>0</v>
      </c>
    </row>
    <row r="774" spans="1:7" s="81" customFormat="1">
      <c r="A774" s="97" t="str">
        <f>Invoice!F481</f>
        <v>Exchange rate :</v>
      </c>
      <c r="B774" s="76">
        <f>Invoice!C481</f>
        <v>0</v>
      </c>
      <c r="C774" s="77">
        <f>Invoice!B481</f>
        <v>0</v>
      </c>
      <c r="D774" s="82">
        <f t="shared" si="35"/>
        <v>0</v>
      </c>
      <c r="E774" s="82">
        <f t="shared" si="36"/>
        <v>0</v>
      </c>
      <c r="F774" s="83">
        <f>Invoice!G481</f>
        <v>0</v>
      </c>
      <c r="G774" s="84">
        <f t="shared" si="37"/>
        <v>0</v>
      </c>
    </row>
    <row r="775" spans="1:7" s="81" customFormat="1">
      <c r="A775" s="97" t="str">
        <f>Invoice!F482</f>
        <v>Exchange rate :</v>
      </c>
      <c r="B775" s="76">
        <f>Invoice!C482</f>
        <v>0</v>
      </c>
      <c r="C775" s="77">
        <f>Invoice!B482</f>
        <v>0</v>
      </c>
      <c r="D775" s="82">
        <f t="shared" si="35"/>
        <v>0</v>
      </c>
      <c r="E775" s="82">
        <f t="shared" si="36"/>
        <v>0</v>
      </c>
      <c r="F775" s="83">
        <f>Invoice!G482</f>
        <v>0</v>
      </c>
      <c r="G775" s="84">
        <f t="shared" si="37"/>
        <v>0</v>
      </c>
    </row>
    <row r="776" spans="1:7" s="81" customFormat="1">
      <c r="A776" s="97" t="str">
        <f>Invoice!F483</f>
        <v>Exchange rate :</v>
      </c>
      <c r="B776" s="76">
        <f>Invoice!C483</f>
        <v>0</v>
      </c>
      <c r="C776" s="77">
        <f>Invoice!B483</f>
        <v>0</v>
      </c>
      <c r="D776" s="82">
        <f t="shared" si="35"/>
        <v>0</v>
      </c>
      <c r="E776" s="82">
        <f t="shared" si="36"/>
        <v>0</v>
      </c>
      <c r="F776" s="83">
        <f>Invoice!G483</f>
        <v>0</v>
      </c>
      <c r="G776" s="84">
        <f t="shared" si="37"/>
        <v>0</v>
      </c>
    </row>
    <row r="777" spans="1:7" s="81" customFormat="1">
      <c r="A777" s="97" t="str">
        <f>Invoice!F484</f>
        <v>Exchange rate :</v>
      </c>
      <c r="B777" s="76">
        <f>Invoice!C484</f>
        <v>0</v>
      </c>
      <c r="C777" s="77">
        <f>Invoice!B484</f>
        <v>0</v>
      </c>
      <c r="D777" s="82">
        <f t="shared" si="35"/>
        <v>0</v>
      </c>
      <c r="E777" s="82">
        <f t="shared" si="36"/>
        <v>0</v>
      </c>
      <c r="F777" s="83">
        <f>Invoice!G484</f>
        <v>0</v>
      </c>
      <c r="G777" s="84">
        <f t="shared" si="37"/>
        <v>0</v>
      </c>
    </row>
    <row r="778" spans="1:7" s="81" customFormat="1">
      <c r="A778" s="97" t="str">
        <f>Invoice!F485</f>
        <v>Exchange rate :</v>
      </c>
      <c r="B778" s="76">
        <f>Invoice!C485</f>
        <v>0</v>
      </c>
      <c r="C778" s="77">
        <f>Invoice!B485</f>
        <v>0</v>
      </c>
      <c r="D778" s="82">
        <f t="shared" si="35"/>
        <v>0</v>
      </c>
      <c r="E778" s="82">
        <f t="shared" si="36"/>
        <v>0</v>
      </c>
      <c r="F778" s="83">
        <f>Invoice!G485</f>
        <v>0</v>
      </c>
      <c r="G778" s="84">
        <f t="shared" si="37"/>
        <v>0</v>
      </c>
    </row>
    <row r="779" spans="1:7" s="81" customFormat="1">
      <c r="A779" s="97" t="str">
        <f>Invoice!F486</f>
        <v>Exchange rate :</v>
      </c>
      <c r="B779" s="76">
        <f>Invoice!C486</f>
        <v>0</v>
      </c>
      <c r="C779" s="77">
        <f>Invoice!B486</f>
        <v>0</v>
      </c>
      <c r="D779" s="82">
        <f t="shared" si="35"/>
        <v>0</v>
      </c>
      <c r="E779" s="82">
        <f t="shared" si="36"/>
        <v>0</v>
      </c>
      <c r="F779" s="83">
        <f>Invoice!G486</f>
        <v>0</v>
      </c>
      <c r="G779" s="84">
        <f t="shared" si="37"/>
        <v>0</v>
      </c>
    </row>
    <row r="780" spans="1:7" s="81" customFormat="1">
      <c r="A780" s="97" t="str">
        <f>Invoice!F487</f>
        <v>Exchange rate :</v>
      </c>
      <c r="B780" s="76">
        <f>Invoice!C487</f>
        <v>0</v>
      </c>
      <c r="C780" s="77">
        <f>Invoice!B487</f>
        <v>0</v>
      </c>
      <c r="D780" s="82">
        <f t="shared" si="35"/>
        <v>0</v>
      </c>
      <c r="E780" s="82">
        <f t="shared" si="36"/>
        <v>0</v>
      </c>
      <c r="F780" s="83">
        <f>Invoice!G487</f>
        <v>0</v>
      </c>
      <c r="G780" s="84">
        <f t="shared" si="37"/>
        <v>0</v>
      </c>
    </row>
    <row r="781" spans="1:7" s="81" customFormat="1">
      <c r="A781" s="97" t="str">
        <f>Invoice!F488</f>
        <v>Exchange rate :</v>
      </c>
      <c r="B781" s="76">
        <f>Invoice!C488</f>
        <v>0</v>
      </c>
      <c r="C781" s="77">
        <f>Invoice!B488</f>
        <v>0</v>
      </c>
      <c r="D781" s="82">
        <f t="shared" si="35"/>
        <v>0</v>
      </c>
      <c r="E781" s="82">
        <f t="shared" si="36"/>
        <v>0</v>
      </c>
      <c r="F781" s="83">
        <f>Invoice!G488</f>
        <v>0</v>
      </c>
      <c r="G781" s="84">
        <f t="shared" si="37"/>
        <v>0</v>
      </c>
    </row>
    <row r="782" spans="1:7" s="81" customFormat="1">
      <c r="A782" s="97" t="str">
        <f>Invoice!F489</f>
        <v>Exchange rate :</v>
      </c>
      <c r="B782" s="76">
        <f>Invoice!C489</f>
        <v>0</v>
      </c>
      <c r="C782" s="77">
        <f>Invoice!B489</f>
        <v>0</v>
      </c>
      <c r="D782" s="82">
        <f t="shared" si="35"/>
        <v>0</v>
      </c>
      <c r="E782" s="82">
        <f t="shared" si="36"/>
        <v>0</v>
      </c>
      <c r="F782" s="83">
        <f>Invoice!G489</f>
        <v>0</v>
      </c>
      <c r="G782" s="84">
        <f t="shared" si="37"/>
        <v>0</v>
      </c>
    </row>
    <row r="783" spans="1:7" s="81" customFormat="1">
      <c r="A783" s="97" t="str">
        <f>Invoice!F490</f>
        <v>Exchange rate :</v>
      </c>
      <c r="B783" s="76">
        <f>Invoice!C490</f>
        <v>0</v>
      </c>
      <c r="C783" s="77">
        <f>Invoice!B490</f>
        <v>0</v>
      </c>
      <c r="D783" s="82">
        <f t="shared" si="35"/>
        <v>0</v>
      </c>
      <c r="E783" s="82">
        <f t="shared" si="36"/>
        <v>0</v>
      </c>
      <c r="F783" s="83">
        <f>Invoice!G490</f>
        <v>0</v>
      </c>
      <c r="G783" s="84">
        <f t="shared" si="37"/>
        <v>0</v>
      </c>
    </row>
    <row r="784" spans="1:7" s="81" customFormat="1">
      <c r="A784" s="97" t="str">
        <f>Invoice!F491</f>
        <v>Exchange rate :</v>
      </c>
      <c r="B784" s="76">
        <f>Invoice!C491</f>
        <v>0</v>
      </c>
      <c r="C784" s="77">
        <f>Invoice!B491</f>
        <v>0</v>
      </c>
      <c r="D784" s="82">
        <f t="shared" si="35"/>
        <v>0</v>
      </c>
      <c r="E784" s="82">
        <f t="shared" si="36"/>
        <v>0</v>
      </c>
      <c r="F784" s="83">
        <f>Invoice!G491</f>
        <v>0</v>
      </c>
      <c r="G784" s="84">
        <f t="shared" si="37"/>
        <v>0</v>
      </c>
    </row>
    <row r="785" spans="1:7" s="81" customFormat="1">
      <c r="A785" s="97" t="str">
        <f>Invoice!F492</f>
        <v>Exchange rate :</v>
      </c>
      <c r="B785" s="76">
        <f>Invoice!C492</f>
        <v>0</v>
      </c>
      <c r="C785" s="77">
        <f>Invoice!B492</f>
        <v>0</v>
      </c>
      <c r="D785" s="82">
        <f t="shared" si="35"/>
        <v>0</v>
      </c>
      <c r="E785" s="82">
        <f t="shared" si="36"/>
        <v>0</v>
      </c>
      <c r="F785" s="83">
        <f>Invoice!G492</f>
        <v>0</v>
      </c>
      <c r="G785" s="84">
        <f t="shared" si="37"/>
        <v>0</v>
      </c>
    </row>
    <row r="786" spans="1:7" s="81" customFormat="1">
      <c r="A786" s="97" t="str">
        <f>Invoice!F493</f>
        <v>Exchange rate :</v>
      </c>
      <c r="B786" s="76">
        <f>Invoice!C493</f>
        <v>0</v>
      </c>
      <c r="C786" s="77">
        <f>Invoice!B493</f>
        <v>0</v>
      </c>
      <c r="D786" s="82">
        <f t="shared" si="35"/>
        <v>0</v>
      </c>
      <c r="E786" s="82">
        <f t="shared" si="36"/>
        <v>0</v>
      </c>
      <c r="F786" s="83">
        <f>Invoice!G493</f>
        <v>0</v>
      </c>
      <c r="G786" s="84">
        <f t="shared" si="37"/>
        <v>0</v>
      </c>
    </row>
    <row r="787" spans="1:7" s="81" customFormat="1">
      <c r="A787" s="97" t="str">
        <f>Invoice!F494</f>
        <v>Exchange rate :</v>
      </c>
      <c r="B787" s="76">
        <f>Invoice!C494</f>
        <v>0</v>
      </c>
      <c r="C787" s="77">
        <f>Invoice!B494</f>
        <v>0</v>
      </c>
      <c r="D787" s="82">
        <f t="shared" si="35"/>
        <v>0</v>
      </c>
      <c r="E787" s="82">
        <f t="shared" si="36"/>
        <v>0</v>
      </c>
      <c r="F787" s="83">
        <f>Invoice!G494</f>
        <v>0</v>
      </c>
      <c r="G787" s="84">
        <f t="shared" si="37"/>
        <v>0</v>
      </c>
    </row>
    <row r="788" spans="1:7" s="81" customFormat="1">
      <c r="A788" s="97" t="str">
        <f>Invoice!F495</f>
        <v>Exchange rate :</v>
      </c>
      <c r="B788" s="76">
        <f>Invoice!C495</f>
        <v>0</v>
      </c>
      <c r="C788" s="77">
        <f>Invoice!B495</f>
        <v>0</v>
      </c>
      <c r="D788" s="82">
        <f t="shared" si="35"/>
        <v>0</v>
      </c>
      <c r="E788" s="82">
        <f t="shared" si="36"/>
        <v>0</v>
      </c>
      <c r="F788" s="83">
        <f>Invoice!G495</f>
        <v>0</v>
      </c>
      <c r="G788" s="84">
        <f t="shared" si="37"/>
        <v>0</v>
      </c>
    </row>
    <row r="789" spans="1:7" s="81" customFormat="1">
      <c r="A789" s="97" t="str">
        <f>Invoice!F496</f>
        <v>Exchange rate :</v>
      </c>
      <c r="B789" s="76">
        <f>Invoice!C496</f>
        <v>0</v>
      </c>
      <c r="C789" s="77">
        <f>Invoice!B496</f>
        <v>0</v>
      </c>
      <c r="D789" s="82">
        <f t="shared" si="35"/>
        <v>0</v>
      </c>
      <c r="E789" s="82">
        <f t="shared" si="36"/>
        <v>0</v>
      </c>
      <c r="F789" s="83">
        <f>Invoice!G496</f>
        <v>0</v>
      </c>
      <c r="G789" s="84">
        <f t="shared" si="37"/>
        <v>0</v>
      </c>
    </row>
    <row r="790" spans="1:7" s="81" customFormat="1">
      <c r="A790" s="97" t="str">
        <f>Invoice!F497</f>
        <v>Exchange rate :</v>
      </c>
      <c r="B790" s="76">
        <f>Invoice!C497</f>
        <v>0</v>
      </c>
      <c r="C790" s="77">
        <f>Invoice!B497</f>
        <v>0</v>
      </c>
      <c r="D790" s="82">
        <f t="shared" si="35"/>
        <v>0</v>
      </c>
      <c r="E790" s="82">
        <f t="shared" si="36"/>
        <v>0</v>
      </c>
      <c r="F790" s="83">
        <f>Invoice!G497</f>
        <v>0</v>
      </c>
      <c r="G790" s="84">
        <f t="shared" si="37"/>
        <v>0</v>
      </c>
    </row>
    <row r="791" spans="1:7" s="81" customFormat="1">
      <c r="A791" s="97" t="str">
        <f>Invoice!F498</f>
        <v>Exchange rate :</v>
      </c>
      <c r="B791" s="76">
        <f>Invoice!C498</f>
        <v>0</v>
      </c>
      <c r="C791" s="77">
        <f>Invoice!B498</f>
        <v>0</v>
      </c>
      <c r="D791" s="82">
        <f t="shared" si="35"/>
        <v>0</v>
      </c>
      <c r="E791" s="82">
        <f t="shared" si="36"/>
        <v>0</v>
      </c>
      <c r="F791" s="83">
        <f>Invoice!G498</f>
        <v>0</v>
      </c>
      <c r="G791" s="84">
        <f t="shared" si="37"/>
        <v>0</v>
      </c>
    </row>
    <row r="792" spans="1:7" s="81" customFormat="1">
      <c r="A792" s="97" t="str">
        <f>Invoice!F499</f>
        <v>Exchange rate :</v>
      </c>
      <c r="B792" s="76">
        <f>Invoice!C499</f>
        <v>0</v>
      </c>
      <c r="C792" s="77">
        <f>Invoice!B499</f>
        <v>0</v>
      </c>
      <c r="D792" s="82">
        <f t="shared" si="35"/>
        <v>0</v>
      </c>
      <c r="E792" s="82">
        <f t="shared" si="36"/>
        <v>0</v>
      </c>
      <c r="F792" s="83">
        <f>Invoice!G499</f>
        <v>0</v>
      </c>
      <c r="G792" s="84">
        <f t="shared" si="37"/>
        <v>0</v>
      </c>
    </row>
    <row r="793" spans="1:7" s="81" customFormat="1">
      <c r="A793" s="97" t="str">
        <f>Invoice!F500</f>
        <v>Exchange rate :</v>
      </c>
      <c r="B793" s="76">
        <f>Invoice!C500</f>
        <v>0</v>
      </c>
      <c r="C793" s="77">
        <f>Invoice!B500</f>
        <v>0</v>
      </c>
      <c r="D793" s="82">
        <f t="shared" si="35"/>
        <v>0</v>
      </c>
      <c r="E793" s="82">
        <f t="shared" si="36"/>
        <v>0</v>
      </c>
      <c r="F793" s="83">
        <f>Invoice!G500</f>
        <v>0</v>
      </c>
      <c r="G793" s="84">
        <f t="shared" si="37"/>
        <v>0</v>
      </c>
    </row>
    <row r="794" spans="1:7" s="81" customFormat="1">
      <c r="A794" s="97" t="str">
        <f>Invoice!F501</f>
        <v>Exchange rate :</v>
      </c>
      <c r="B794" s="76">
        <f>Invoice!C501</f>
        <v>0</v>
      </c>
      <c r="C794" s="77">
        <f>Invoice!B501</f>
        <v>0</v>
      </c>
      <c r="D794" s="82">
        <f t="shared" si="35"/>
        <v>0</v>
      </c>
      <c r="E794" s="82">
        <f t="shared" si="36"/>
        <v>0</v>
      </c>
      <c r="F794" s="83">
        <f>Invoice!G501</f>
        <v>0</v>
      </c>
      <c r="G794" s="84">
        <f t="shared" si="37"/>
        <v>0</v>
      </c>
    </row>
    <row r="795" spans="1:7" s="81" customFormat="1">
      <c r="A795" s="97" t="str">
        <f>Invoice!F502</f>
        <v>Exchange rate :</v>
      </c>
      <c r="B795" s="76">
        <f>Invoice!C502</f>
        <v>0</v>
      </c>
      <c r="C795" s="77">
        <f>Invoice!B502</f>
        <v>0</v>
      </c>
      <c r="D795" s="82">
        <f t="shared" si="35"/>
        <v>0</v>
      </c>
      <c r="E795" s="82">
        <f t="shared" si="36"/>
        <v>0</v>
      </c>
      <c r="F795" s="83">
        <f>Invoice!G502</f>
        <v>0</v>
      </c>
      <c r="G795" s="84">
        <f t="shared" si="37"/>
        <v>0</v>
      </c>
    </row>
    <row r="796" spans="1:7" s="81" customFormat="1">
      <c r="A796" s="97" t="str">
        <f>Invoice!F503</f>
        <v>Exchange rate :</v>
      </c>
      <c r="B796" s="76">
        <f>Invoice!C503</f>
        <v>0</v>
      </c>
      <c r="C796" s="77">
        <f>Invoice!B503</f>
        <v>0</v>
      </c>
      <c r="D796" s="82">
        <f t="shared" si="35"/>
        <v>0</v>
      </c>
      <c r="E796" s="82">
        <f t="shared" si="36"/>
        <v>0</v>
      </c>
      <c r="F796" s="83">
        <f>Invoice!G503</f>
        <v>0</v>
      </c>
      <c r="G796" s="84">
        <f t="shared" si="37"/>
        <v>0</v>
      </c>
    </row>
    <row r="797" spans="1:7" s="81" customFormat="1">
      <c r="A797" s="97" t="str">
        <f>Invoice!F504</f>
        <v>Exchange rate :</v>
      </c>
      <c r="B797" s="76">
        <f>Invoice!C504</f>
        <v>0</v>
      </c>
      <c r="C797" s="77">
        <f>Invoice!B504</f>
        <v>0</v>
      </c>
      <c r="D797" s="82">
        <f t="shared" si="35"/>
        <v>0</v>
      </c>
      <c r="E797" s="82">
        <f t="shared" si="36"/>
        <v>0</v>
      </c>
      <c r="F797" s="83">
        <f>Invoice!G504</f>
        <v>0</v>
      </c>
      <c r="G797" s="84">
        <f t="shared" si="37"/>
        <v>0</v>
      </c>
    </row>
    <row r="798" spans="1:7" s="81" customFormat="1">
      <c r="A798" s="97" t="str">
        <f>Invoice!F505</f>
        <v>Exchange rate :</v>
      </c>
      <c r="B798" s="76">
        <f>Invoice!C505</f>
        <v>0</v>
      </c>
      <c r="C798" s="77">
        <f>Invoice!B505</f>
        <v>0</v>
      </c>
      <c r="D798" s="82">
        <f t="shared" si="35"/>
        <v>0</v>
      </c>
      <c r="E798" s="82">
        <f t="shared" si="36"/>
        <v>0</v>
      </c>
      <c r="F798" s="83">
        <f>Invoice!G505</f>
        <v>0</v>
      </c>
      <c r="G798" s="84">
        <f t="shared" si="37"/>
        <v>0</v>
      </c>
    </row>
    <row r="799" spans="1:7" s="81" customFormat="1">
      <c r="A799" s="97" t="str">
        <f>Invoice!F506</f>
        <v>Exchange rate :</v>
      </c>
      <c r="B799" s="76">
        <f>Invoice!C506</f>
        <v>0</v>
      </c>
      <c r="C799" s="77">
        <f>Invoice!B506</f>
        <v>0</v>
      </c>
      <c r="D799" s="82">
        <f t="shared" si="35"/>
        <v>0</v>
      </c>
      <c r="E799" s="82">
        <f t="shared" si="36"/>
        <v>0</v>
      </c>
      <c r="F799" s="83">
        <f>Invoice!G506</f>
        <v>0</v>
      </c>
      <c r="G799" s="84">
        <f t="shared" si="37"/>
        <v>0</v>
      </c>
    </row>
    <row r="800" spans="1:7" s="81" customFormat="1">
      <c r="A800" s="97" t="str">
        <f>Invoice!F507</f>
        <v>Exchange rate :</v>
      </c>
      <c r="B800" s="76">
        <f>Invoice!C507</f>
        <v>0</v>
      </c>
      <c r="C800" s="77">
        <f>Invoice!B507</f>
        <v>0</v>
      </c>
      <c r="D800" s="82">
        <f t="shared" si="35"/>
        <v>0</v>
      </c>
      <c r="E800" s="82">
        <f t="shared" si="36"/>
        <v>0</v>
      </c>
      <c r="F800" s="83">
        <f>Invoice!G507</f>
        <v>0</v>
      </c>
      <c r="G800" s="84">
        <f t="shared" si="37"/>
        <v>0</v>
      </c>
    </row>
    <row r="801" spans="1:7" s="81" customFormat="1">
      <c r="A801" s="97" t="str">
        <f>Invoice!F508</f>
        <v>Exchange rate :</v>
      </c>
      <c r="B801" s="76">
        <f>Invoice!C508</f>
        <v>0</v>
      </c>
      <c r="C801" s="77">
        <f>Invoice!B508</f>
        <v>0</v>
      </c>
      <c r="D801" s="82">
        <f t="shared" si="35"/>
        <v>0</v>
      </c>
      <c r="E801" s="82">
        <f t="shared" si="36"/>
        <v>0</v>
      </c>
      <c r="F801" s="83">
        <f>Invoice!G508</f>
        <v>0</v>
      </c>
      <c r="G801" s="84">
        <f t="shared" si="37"/>
        <v>0</v>
      </c>
    </row>
    <row r="802" spans="1:7" s="81" customFormat="1">
      <c r="A802" s="97" t="str">
        <f>Invoice!F509</f>
        <v>Exchange rate :</v>
      </c>
      <c r="B802" s="76">
        <f>Invoice!C509</f>
        <v>0</v>
      </c>
      <c r="C802" s="77">
        <f>Invoice!B509</f>
        <v>0</v>
      </c>
      <c r="D802" s="82">
        <f t="shared" si="35"/>
        <v>0</v>
      </c>
      <c r="E802" s="82">
        <f t="shared" si="36"/>
        <v>0</v>
      </c>
      <c r="F802" s="83">
        <f>Invoice!G509</f>
        <v>0</v>
      </c>
      <c r="G802" s="84">
        <f t="shared" si="37"/>
        <v>0</v>
      </c>
    </row>
    <row r="803" spans="1:7" s="81" customFormat="1">
      <c r="A803" s="97" t="str">
        <f>Invoice!F510</f>
        <v>Exchange rate :</v>
      </c>
      <c r="B803" s="76">
        <f>Invoice!C510</f>
        <v>0</v>
      </c>
      <c r="C803" s="77">
        <f>Invoice!B510</f>
        <v>0</v>
      </c>
      <c r="D803" s="82">
        <f t="shared" si="35"/>
        <v>0</v>
      </c>
      <c r="E803" s="82">
        <f t="shared" si="36"/>
        <v>0</v>
      </c>
      <c r="F803" s="83">
        <f>Invoice!G510</f>
        <v>0</v>
      </c>
      <c r="G803" s="84">
        <f t="shared" si="37"/>
        <v>0</v>
      </c>
    </row>
    <row r="804" spans="1:7" s="81" customFormat="1">
      <c r="A804" s="97" t="str">
        <f>Invoice!F511</f>
        <v>Exchange rate :</v>
      </c>
      <c r="B804" s="76">
        <f>Invoice!C511</f>
        <v>0</v>
      </c>
      <c r="C804" s="77">
        <f>Invoice!B511</f>
        <v>0</v>
      </c>
      <c r="D804" s="82">
        <f t="shared" si="35"/>
        <v>0</v>
      </c>
      <c r="E804" s="82">
        <f t="shared" si="36"/>
        <v>0</v>
      </c>
      <c r="F804" s="83">
        <f>Invoice!G511</f>
        <v>0</v>
      </c>
      <c r="G804" s="84">
        <f t="shared" si="37"/>
        <v>0</v>
      </c>
    </row>
    <row r="805" spans="1:7" s="81" customFormat="1">
      <c r="A805" s="97" t="str">
        <f>Invoice!F512</f>
        <v>Exchange rate :</v>
      </c>
      <c r="B805" s="76">
        <f>Invoice!C512</f>
        <v>0</v>
      </c>
      <c r="C805" s="77">
        <f>Invoice!B512</f>
        <v>0</v>
      </c>
      <c r="D805" s="82">
        <f t="shared" si="35"/>
        <v>0</v>
      </c>
      <c r="E805" s="82">
        <f t="shared" si="36"/>
        <v>0</v>
      </c>
      <c r="F805" s="83">
        <f>Invoice!G512</f>
        <v>0</v>
      </c>
      <c r="G805" s="84">
        <f t="shared" si="37"/>
        <v>0</v>
      </c>
    </row>
    <row r="806" spans="1:7" s="81" customFormat="1">
      <c r="A806" s="97" t="str">
        <f>Invoice!F513</f>
        <v>Exchange rate :</v>
      </c>
      <c r="B806" s="76">
        <f>Invoice!C513</f>
        <v>0</v>
      </c>
      <c r="C806" s="77">
        <f>Invoice!B513</f>
        <v>0</v>
      </c>
      <c r="D806" s="82">
        <f t="shared" si="35"/>
        <v>0</v>
      </c>
      <c r="E806" s="82">
        <f t="shared" si="36"/>
        <v>0</v>
      </c>
      <c r="F806" s="83">
        <f>Invoice!G513</f>
        <v>0</v>
      </c>
      <c r="G806" s="84">
        <f t="shared" si="37"/>
        <v>0</v>
      </c>
    </row>
    <row r="807" spans="1:7" s="81" customFormat="1">
      <c r="A807" s="97" t="str">
        <f>Invoice!F514</f>
        <v>Exchange rate :</v>
      </c>
      <c r="B807" s="76">
        <f>Invoice!C514</f>
        <v>0</v>
      </c>
      <c r="C807" s="77">
        <f>Invoice!B514</f>
        <v>0</v>
      </c>
      <c r="D807" s="82">
        <f t="shared" si="35"/>
        <v>0</v>
      </c>
      <c r="E807" s="82">
        <f t="shared" si="36"/>
        <v>0</v>
      </c>
      <c r="F807" s="83">
        <f>Invoice!G514</f>
        <v>0</v>
      </c>
      <c r="G807" s="84">
        <f t="shared" si="37"/>
        <v>0</v>
      </c>
    </row>
    <row r="808" spans="1:7" s="81" customFormat="1">
      <c r="A808" s="97" t="str">
        <f>Invoice!F515</f>
        <v>Exchange rate :</v>
      </c>
      <c r="B808" s="76">
        <f>Invoice!C515</f>
        <v>0</v>
      </c>
      <c r="C808" s="77">
        <f>Invoice!B515</f>
        <v>0</v>
      </c>
      <c r="D808" s="82">
        <f t="shared" si="35"/>
        <v>0</v>
      </c>
      <c r="E808" s="82">
        <f t="shared" si="36"/>
        <v>0</v>
      </c>
      <c r="F808" s="83">
        <f>Invoice!G515</f>
        <v>0</v>
      </c>
      <c r="G808" s="84">
        <f t="shared" si="37"/>
        <v>0</v>
      </c>
    </row>
    <row r="809" spans="1:7" s="81" customFormat="1">
      <c r="A809" s="97" t="str">
        <f>Invoice!F516</f>
        <v>Exchange rate :</v>
      </c>
      <c r="B809" s="76">
        <f>Invoice!C516</f>
        <v>0</v>
      </c>
      <c r="C809" s="77">
        <f>Invoice!B516</f>
        <v>0</v>
      </c>
      <c r="D809" s="82">
        <f t="shared" si="35"/>
        <v>0</v>
      </c>
      <c r="E809" s="82">
        <f t="shared" si="36"/>
        <v>0</v>
      </c>
      <c r="F809" s="83">
        <f>Invoice!G516</f>
        <v>0</v>
      </c>
      <c r="G809" s="84">
        <f t="shared" si="37"/>
        <v>0</v>
      </c>
    </row>
    <row r="810" spans="1:7" s="81" customFormat="1">
      <c r="A810" s="97" t="str">
        <f>Invoice!F517</f>
        <v>Exchange rate :</v>
      </c>
      <c r="B810" s="76">
        <f>Invoice!C517</f>
        <v>0</v>
      </c>
      <c r="C810" s="77">
        <f>Invoice!B517</f>
        <v>0</v>
      </c>
      <c r="D810" s="82">
        <f t="shared" si="35"/>
        <v>0</v>
      </c>
      <c r="E810" s="82">
        <f t="shared" si="36"/>
        <v>0</v>
      </c>
      <c r="F810" s="83">
        <f>Invoice!G517</f>
        <v>0</v>
      </c>
      <c r="G810" s="84">
        <f t="shared" si="37"/>
        <v>0</v>
      </c>
    </row>
    <row r="811" spans="1:7" s="81" customFormat="1">
      <c r="A811" s="97" t="str">
        <f>Invoice!F518</f>
        <v>Exchange rate :</v>
      </c>
      <c r="B811" s="76">
        <f>Invoice!C518</f>
        <v>0</v>
      </c>
      <c r="C811" s="77">
        <f>Invoice!B518</f>
        <v>0</v>
      </c>
      <c r="D811" s="82">
        <f t="shared" si="35"/>
        <v>0</v>
      </c>
      <c r="E811" s="82">
        <f t="shared" si="36"/>
        <v>0</v>
      </c>
      <c r="F811" s="83">
        <f>Invoice!G518</f>
        <v>0</v>
      </c>
      <c r="G811" s="84">
        <f t="shared" si="37"/>
        <v>0</v>
      </c>
    </row>
    <row r="812" spans="1:7" s="81" customFormat="1">
      <c r="A812" s="97" t="str">
        <f>Invoice!F519</f>
        <v>Exchange rate :</v>
      </c>
      <c r="B812" s="76">
        <f>Invoice!C519</f>
        <v>0</v>
      </c>
      <c r="C812" s="77">
        <f>Invoice!B519</f>
        <v>0</v>
      </c>
      <c r="D812" s="82">
        <f t="shared" si="35"/>
        <v>0</v>
      </c>
      <c r="E812" s="82">
        <f t="shared" si="36"/>
        <v>0</v>
      </c>
      <c r="F812" s="83">
        <f>Invoice!G519</f>
        <v>0</v>
      </c>
      <c r="G812" s="84">
        <f t="shared" si="37"/>
        <v>0</v>
      </c>
    </row>
    <row r="813" spans="1:7" s="81" customFormat="1">
      <c r="A813" s="97" t="str">
        <f>Invoice!F520</f>
        <v>Exchange rate :</v>
      </c>
      <c r="B813" s="76">
        <f>Invoice!C520</f>
        <v>0</v>
      </c>
      <c r="C813" s="77">
        <f>Invoice!B520</f>
        <v>0</v>
      </c>
      <c r="D813" s="82">
        <f t="shared" si="35"/>
        <v>0</v>
      </c>
      <c r="E813" s="82">
        <f t="shared" si="36"/>
        <v>0</v>
      </c>
      <c r="F813" s="83">
        <f>Invoice!G520</f>
        <v>0</v>
      </c>
      <c r="G813" s="84">
        <f t="shared" si="37"/>
        <v>0</v>
      </c>
    </row>
    <row r="814" spans="1:7" s="81" customFormat="1">
      <c r="A814" s="97" t="str">
        <f>Invoice!F521</f>
        <v>Exchange rate :</v>
      </c>
      <c r="B814" s="76">
        <f>Invoice!C521</f>
        <v>0</v>
      </c>
      <c r="C814" s="77">
        <f>Invoice!B521</f>
        <v>0</v>
      </c>
      <c r="D814" s="82">
        <f t="shared" si="35"/>
        <v>0</v>
      </c>
      <c r="E814" s="82">
        <f t="shared" si="36"/>
        <v>0</v>
      </c>
      <c r="F814" s="83">
        <f>Invoice!G521</f>
        <v>0</v>
      </c>
      <c r="G814" s="84">
        <f t="shared" si="37"/>
        <v>0</v>
      </c>
    </row>
    <row r="815" spans="1:7" s="81" customFormat="1">
      <c r="A815" s="97" t="str">
        <f>Invoice!F522</f>
        <v>Exchange rate :</v>
      </c>
      <c r="B815" s="76">
        <f>Invoice!C522</f>
        <v>0</v>
      </c>
      <c r="C815" s="77">
        <f>Invoice!B522</f>
        <v>0</v>
      </c>
      <c r="D815" s="82">
        <f t="shared" si="35"/>
        <v>0</v>
      </c>
      <c r="E815" s="82">
        <f t="shared" si="36"/>
        <v>0</v>
      </c>
      <c r="F815" s="83">
        <f>Invoice!G522</f>
        <v>0</v>
      </c>
      <c r="G815" s="84">
        <f t="shared" si="37"/>
        <v>0</v>
      </c>
    </row>
    <row r="816" spans="1:7" s="81" customFormat="1">
      <c r="A816" s="97" t="str">
        <f>Invoice!F523</f>
        <v>Exchange rate :</v>
      </c>
      <c r="B816" s="76">
        <f>Invoice!C523</f>
        <v>0</v>
      </c>
      <c r="C816" s="77">
        <f>Invoice!B523</f>
        <v>0</v>
      </c>
      <c r="D816" s="82">
        <f t="shared" si="35"/>
        <v>0</v>
      </c>
      <c r="E816" s="82">
        <f t="shared" si="36"/>
        <v>0</v>
      </c>
      <c r="F816" s="83">
        <f>Invoice!G523</f>
        <v>0</v>
      </c>
      <c r="G816" s="84">
        <f t="shared" si="37"/>
        <v>0</v>
      </c>
    </row>
    <row r="817" spans="1:7" s="81" customFormat="1">
      <c r="A817" s="97" t="str">
        <f>Invoice!F524</f>
        <v>Exchange rate :</v>
      </c>
      <c r="B817" s="76">
        <f>Invoice!C524</f>
        <v>0</v>
      </c>
      <c r="C817" s="77">
        <f>Invoice!B524</f>
        <v>0</v>
      </c>
      <c r="D817" s="82">
        <f t="shared" si="35"/>
        <v>0</v>
      </c>
      <c r="E817" s="82">
        <f t="shared" si="36"/>
        <v>0</v>
      </c>
      <c r="F817" s="83">
        <f>Invoice!G524</f>
        <v>0</v>
      </c>
      <c r="G817" s="84">
        <f t="shared" si="37"/>
        <v>0</v>
      </c>
    </row>
    <row r="818" spans="1:7" s="81" customFormat="1">
      <c r="A818" s="97" t="str">
        <f>Invoice!F525</f>
        <v>Exchange rate :</v>
      </c>
      <c r="B818" s="76">
        <f>Invoice!C525</f>
        <v>0</v>
      </c>
      <c r="C818" s="77">
        <f>Invoice!B525</f>
        <v>0</v>
      </c>
      <c r="D818" s="82">
        <f t="shared" si="35"/>
        <v>0</v>
      </c>
      <c r="E818" s="82">
        <f t="shared" si="36"/>
        <v>0</v>
      </c>
      <c r="F818" s="83">
        <f>Invoice!G525</f>
        <v>0</v>
      </c>
      <c r="G818" s="84">
        <f t="shared" si="37"/>
        <v>0</v>
      </c>
    </row>
    <row r="819" spans="1:7" s="81" customFormat="1">
      <c r="A819" s="97" t="str">
        <f>Invoice!F526</f>
        <v>Exchange rate :</v>
      </c>
      <c r="B819" s="76">
        <f>Invoice!C526</f>
        <v>0</v>
      </c>
      <c r="C819" s="77">
        <f>Invoice!B526</f>
        <v>0</v>
      </c>
      <c r="D819" s="82">
        <f t="shared" si="35"/>
        <v>0</v>
      </c>
      <c r="E819" s="82">
        <f t="shared" si="36"/>
        <v>0</v>
      </c>
      <c r="F819" s="83">
        <f>Invoice!G526</f>
        <v>0</v>
      </c>
      <c r="G819" s="84">
        <f t="shared" si="37"/>
        <v>0</v>
      </c>
    </row>
    <row r="820" spans="1:7" s="81" customFormat="1">
      <c r="A820" s="97" t="str">
        <f>Invoice!F527</f>
        <v>Exchange rate :</v>
      </c>
      <c r="B820" s="76">
        <f>Invoice!C527</f>
        <v>0</v>
      </c>
      <c r="C820" s="77">
        <f>Invoice!B527</f>
        <v>0</v>
      </c>
      <c r="D820" s="82">
        <f t="shared" si="35"/>
        <v>0</v>
      </c>
      <c r="E820" s="82">
        <f t="shared" si="36"/>
        <v>0</v>
      </c>
      <c r="F820" s="83">
        <f>Invoice!G527</f>
        <v>0</v>
      </c>
      <c r="G820" s="84">
        <f t="shared" si="37"/>
        <v>0</v>
      </c>
    </row>
    <row r="821" spans="1:7" s="81" customFormat="1">
      <c r="A821" s="97" t="str">
        <f>Invoice!F528</f>
        <v>Exchange rate :</v>
      </c>
      <c r="B821" s="76">
        <f>Invoice!C528</f>
        <v>0</v>
      </c>
      <c r="C821" s="77">
        <f>Invoice!B528</f>
        <v>0</v>
      </c>
      <c r="D821" s="82">
        <f t="shared" si="35"/>
        <v>0</v>
      </c>
      <c r="E821" s="82">
        <f t="shared" si="36"/>
        <v>0</v>
      </c>
      <c r="F821" s="83">
        <f>Invoice!G528</f>
        <v>0</v>
      </c>
      <c r="G821" s="84">
        <f t="shared" si="37"/>
        <v>0</v>
      </c>
    </row>
    <row r="822" spans="1:7" s="81" customFormat="1">
      <c r="A822" s="97" t="str">
        <f>Invoice!F529</f>
        <v>Exchange rate :</v>
      </c>
      <c r="B822" s="76">
        <f>Invoice!C529</f>
        <v>0</v>
      </c>
      <c r="C822" s="77">
        <f>Invoice!B529</f>
        <v>0</v>
      </c>
      <c r="D822" s="82">
        <f t="shared" si="35"/>
        <v>0</v>
      </c>
      <c r="E822" s="82">
        <f t="shared" si="36"/>
        <v>0</v>
      </c>
      <c r="F822" s="83">
        <f>Invoice!G529</f>
        <v>0</v>
      </c>
      <c r="G822" s="84">
        <f t="shared" si="37"/>
        <v>0</v>
      </c>
    </row>
    <row r="823" spans="1:7" s="81" customFormat="1">
      <c r="A823" s="97" t="str">
        <f>Invoice!F530</f>
        <v>Exchange rate :</v>
      </c>
      <c r="B823" s="76">
        <f>Invoice!C530</f>
        <v>0</v>
      </c>
      <c r="C823" s="77">
        <f>Invoice!B530</f>
        <v>0</v>
      </c>
      <c r="D823" s="82">
        <f t="shared" si="35"/>
        <v>0</v>
      </c>
      <c r="E823" s="82">
        <f t="shared" si="36"/>
        <v>0</v>
      </c>
      <c r="F823" s="83">
        <f>Invoice!G530</f>
        <v>0</v>
      </c>
      <c r="G823" s="84">
        <f t="shared" si="37"/>
        <v>0</v>
      </c>
    </row>
    <row r="824" spans="1:7" s="81" customFormat="1">
      <c r="A824" s="97" t="str">
        <f>Invoice!F531</f>
        <v>Exchange rate :</v>
      </c>
      <c r="B824" s="76">
        <f>Invoice!C531</f>
        <v>0</v>
      </c>
      <c r="C824" s="77">
        <f>Invoice!B531</f>
        <v>0</v>
      </c>
      <c r="D824" s="82">
        <f t="shared" si="35"/>
        <v>0</v>
      </c>
      <c r="E824" s="82">
        <f t="shared" si="36"/>
        <v>0</v>
      </c>
      <c r="F824" s="83">
        <f>Invoice!G531</f>
        <v>0</v>
      </c>
      <c r="G824" s="84">
        <f t="shared" si="37"/>
        <v>0</v>
      </c>
    </row>
    <row r="825" spans="1:7" s="81" customFormat="1">
      <c r="A825" s="97" t="str">
        <f>Invoice!F532</f>
        <v>Exchange rate :</v>
      </c>
      <c r="B825" s="76">
        <f>Invoice!C532</f>
        <v>0</v>
      </c>
      <c r="C825" s="77">
        <f>Invoice!B532</f>
        <v>0</v>
      </c>
      <c r="D825" s="82">
        <f t="shared" si="35"/>
        <v>0</v>
      </c>
      <c r="E825" s="82">
        <f t="shared" si="36"/>
        <v>0</v>
      </c>
      <c r="F825" s="83">
        <f>Invoice!G532</f>
        <v>0</v>
      </c>
      <c r="G825" s="84">
        <f t="shared" si="37"/>
        <v>0</v>
      </c>
    </row>
    <row r="826" spans="1:7" s="81" customFormat="1">
      <c r="A826" s="97" t="str">
        <f>Invoice!F533</f>
        <v>Exchange rate :</v>
      </c>
      <c r="B826" s="76">
        <f>Invoice!C533</f>
        <v>0</v>
      </c>
      <c r="C826" s="77">
        <f>Invoice!B533</f>
        <v>0</v>
      </c>
      <c r="D826" s="82">
        <f t="shared" si="35"/>
        <v>0</v>
      </c>
      <c r="E826" s="82">
        <f t="shared" si="36"/>
        <v>0</v>
      </c>
      <c r="F826" s="83">
        <f>Invoice!G533</f>
        <v>0</v>
      </c>
      <c r="G826" s="84">
        <f t="shared" si="37"/>
        <v>0</v>
      </c>
    </row>
    <row r="827" spans="1:7" s="81" customFormat="1">
      <c r="A827" s="97" t="str">
        <f>Invoice!F534</f>
        <v>Exchange rate :</v>
      </c>
      <c r="B827" s="76">
        <f>Invoice!C534</f>
        <v>0</v>
      </c>
      <c r="C827" s="77">
        <f>Invoice!B534</f>
        <v>0</v>
      </c>
      <c r="D827" s="82">
        <f t="shared" si="35"/>
        <v>0</v>
      </c>
      <c r="E827" s="82">
        <f t="shared" si="36"/>
        <v>0</v>
      </c>
      <c r="F827" s="83">
        <f>Invoice!G534</f>
        <v>0</v>
      </c>
      <c r="G827" s="84">
        <f t="shared" si="37"/>
        <v>0</v>
      </c>
    </row>
    <row r="828" spans="1:7" s="81" customFormat="1">
      <c r="A828" s="97" t="str">
        <f>Invoice!F535</f>
        <v>Exchange rate :</v>
      </c>
      <c r="B828" s="76">
        <f>Invoice!C535</f>
        <v>0</v>
      </c>
      <c r="C828" s="77">
        <f>Invoice!B535</f>
        <v>0</v>
      </c>
      <c r="D828" s="82">
        <f t="shared" si="35"/>
        <v>0</v>
      </c>
      <c r="E828" s="82">
        <f t="shared" si="36"/>
        <v>0</v>
      </c>
      <c r="F828" s="83">
        <f>Invoice!G535</f>
        <v>0</v>
      </c>
      <c r="G828" s="84">
        <f t="shared" si="37"/>
        <v>0</v>
      </c>
    </row>
    <row r="829" spans="1:7" s="81" customFormat="1">
      <c r="A829" s="97" t="str">
        <f>Invoice!F536</f>
        <v>Exchange rate :</v>
      </c>
      <c r="B829" s="76">
        <f>Invoice!C536</f>
        <v>0</v>
      </c>
      <c r="C829" s="77">
        <f>Invoice!B536</f>
        <v>0</v>
      </c>
      <c r="D829" s="82">
        <f t="shared" si="35"/>
        <v>0</v>
      </c>
      <c r="E829" s="82">
        <f t="shared" si="36"/>
        <v>0</v>
      </c>
      <c r="F829" s="83">
        <f>Invoice!G536</f>
        <v>0</v>
      </c>
      <c r="G829" s="84">
        <f t="shared" si="37"/>
        <v>0</v>
      </c>
    </row>
    <row r="830" spans="1:7" s="81" customFormat="1">
      <c r="A830" s="97" t="str">
        <f>Invoice!F537</f>
        <v>Exchange rate :</v>
      </c>
      <c r="B830" s="76">
        <f>Invoice!C537</f>
        <v>0</v>
      </c>
      <c r="C830" s="77">
        <f>Invoice!B537</f>
        <v>0</v>
      </c>
      <c r="D830" s="82">
        <f t="shared" si="35"/>
        <v>0</v>
      </c>
      <c r="E830" s="82">
        <f t="shared" si="36"/>
        <v>0</v>
      </c>
      <c r="F830" s="83">
        <f>Invoice!G537</f>
        <v>0</v>
      </c>
      <c r="G830" s="84">
        <f t="shared" si="37"/>
        <v>0</v>
      </c>
    </row>
    <row r="831" spans="1:7" s="81" customFormat="1">
      <c r="A831" s="97" t="str">
        <f>Invoice!F538</f>
        <v>Exchange rate :</v>
      </c>
      <c r="B831" s="76">
        <f>Invoice!C538</f>
        <v>0</v>
      </c>
      <c r="C831" s="77">
        <f>Invoice!B538</f>
        <v>0</v>
      </c>
      <c r="D831" s="82">
        <f t="shared" si="35"/>
        <v>0</v>
      </c>
      <c r="E831" s="82">
        <f t="shared" si="36"/>
        <v>0</v>
      </c>
      <c r="F831" s="83">
        <f>Invoice!G538</f>
        <v>0</v>
      </c>
      <c r="G831" s="84">
        <f t="shared" si="37"/>
        <v>0</v>
      </c>
    </row>
    <row r="832" spans="1:7" s="81" customFormat="1">
      <c r="A832" s="97" t="str">
        <f>Invoice!F539</f>
        <v>Exchange rate :</v>
      </c>
      <c r="B832" s="76">
        <f>Invoice!C539</f>
        <v>0</v>
      </c>
      <c r="C832" s="77">
        <f>Invoice!B539</f>
        <v>0</v>
      </c>
      <c r="D832" s="82">
        <f t="shared" si="35"/>
        <v>0</v>
      </c>
      <c r="E832" s="82">
        <f t="shared" si="36"/>
        <v>0</v>
      </c>
      <c r="F832" s="83">
        <f>Invoice!G539</f>
        <v>0</v>
      </c>
      <c r="G832" s="84">
        <f t="shared" si="37"/>
        <v>0</v>
      </c>
    </row>
    <row r="833" spans="1:7" s="81" customFormat="1">
      <c r="A833" s="97" t="str">
        <f>Invoice!F540</f>
        <v>Exchange rate :</v>
      </c>
      <c r="B833" s="76">
        <f>Invoice!C540</f>
        <v>0</v>
      </c>
      <c r="C833" s="77">
        <f>Invoice!B540</f>
        <v>0</v>
      </c>
      <c r="D833" s="82">
        <f t="shared" ref="D833:D896" si="38">F833/$D$14</f>
        <v>0</v>
      </c>
      <c r="E833" s="82">
        <f t="shared" ref="E833:E896" si="39">G833/$D$14</f>
        <v>0</v>
      </c>
      <c r="F833" s="83">
        <f>Invoice!G540</f>
        <v>0</v>
      </c>
      <c r="G833" s="84">
        <f t="shared" ref="G833:G896" si="40">C833*F833</f>
        <v>0</v>
      </c>
    </row>
    <row r="834" spans="1:7" s="81" customFormat="1">
      <c r="A834" s="97" t="str">
        <f>Invoice!F541</f>
        <v>Exchange rate :</v>
      </c>
      <c r="B834" s="76">
        <f>Invoice!C541</f>
        <v>0</v>
      </c>
      <c r="C834" s="77">
        <f>Invoice!B541</f>
        <v>0</v>
      </c>
      <c r="D834" s="82">
        <f t="shared" si="38"/>
        <v>0</v>
      </c>
      <c r="E834" s="82">
        <f t="shared" si="39"/>
        <v>0</v>
      </c>
      <c r="F834" s="83">
        <f>Invoice!G541</f>
        <v>0</v>
      </c>
      <c r="G834" s="84">
        <f t="shared" si="40"/>
        <v>0</v>
      </c>
    </row>
    <row r="835" spans="1:7" s="81" customFormat="1">
      <c r="A835" s="97" t="str">
        <f>Invoice!F542</f>
        <v>Exchange rate :</v>
      </c>
      <c r="B835" s="76">
        <f>Invoice!C542</f>
        <v>0</v>
      </c>
      <c r="C835" s="77">
        <f>Invoice!B542</f>
        <v>0</v>
      </c>
      <c r="D835" s="82">
        <f t="shared" si="38"/>
        <v>0</v>
      </c>
      <c r="E835" s="82">
        <f t="shared" si="39"/>
        <v>0</v>
      </c>
      <c r="F835" s="83">
        <f>Invoice!G542</f>
        <v>0</v>
      </c>
      <c r="G835" s="84">
        <f t="shared" si="40"/>
        <v>0</v>
      </c>
    </row>
    <row r="836" spans="1:7" s="81" customFormat="1">
      <c r="A836" s="97" t="str">
        <f>Invoice!F543</f>
        <v>Exchange rate :</v>
      </c>
      <c r="B836" s="76">
        <f>Invoice!C543</f>
        <v>0</v>
      </c>
      <c r="C836" s="77">
        <f>Invoice!B543</f>
        <v>0</v>
      </c>
      <c r="D836" s="82">
        <f t="shared" si="38"/>
        <v>0</v>
      </c>
      <c r="E836" s="82">
        <f t="shared" si="39"/>
        <v>0</v>
      </c>
      <c r="F836" s="83">
        <f>Invoice!G543</f>
        <v>0</v>
      </c>
      <c r="G836" s="84">
        <f t="shared" si="40"/>
        <v>0</v>
      </c>
    </row>
    <row r="837" spans="1:7" s="81" customFormat="1">
      <c r="A837" s="97" t="str">
        <f>Invoice!F544</f>
        <v>Exchange rate :</v>
      </c>
      <c r="B837" s="76">
        <f>Invoice!C544</f>
        <v>0</v>
      </c>
      <c r="C837" s="77">
        <f>Invoice!B544</f>
        <v>0</v>
      </c>
      <c r="D837" s="82">
        <f t="shared" si="38"/>
        <v>0</v>
      </c>
      <c r="E837" s="82">
        <f t="shared" si="39"/>
        <v>0</v>
      </c>
      <c r="F837" s="83">
        <f>Invoice!G544</f>
        <v>0</v>
      </c>
      <c r="G837" s="84">
        <f t="shared" si="40"/>
        <v>0</v>
      </c>
    </row>
    <row r="838" spans="1:7" s="81" customFormat="1">
      <c r="A838" s="97" t="str">
        <f>Invoice!F545</f>
        <v>Exchange rate :</v>
      </c>
      <c r="B838" s="76">
        <f>Invoice!C545</f>
        <v>0</v>
      </c>
      <c r="C838" s="77">
        <f>Invoice!B545</f>
        <v>0</v>
      </c>
      <c r="D838" s="82">
        <f t="shared" si="38"/>
        <v>0</v>
      </c>
      <c r="E838" s="82">
        <f t="shared" si="39"/>
        <v>0</v>
      </c>
      <c r="F838" s="83">
        <f>Invoice!G545</f>
        <v>0</v>
      </c>
      <c r="G838" s="84">
        <f t="shared" si="40"/>
        <v>0</v>
      </c>
    </row>
    <row r="839" spans="1:7" s="81" customFormat="1">
      <c r="A839" s="97" t="str">
        <f>Invoice!F546</f>
        <v>Exchange rate :</v>
      </c>
      <c r="B839" s="76">
        <f>Invoice!C546</f>
        <v>0</v>
      </c>
      <c r="C839" s="77">
        <f>Invoice!B546</f>
        <v>0</v>
      </c>
      <c r="D839" s="82">
        <f t="shared" si="38"/>
        <v>0</v>
      </c>
      <c r="E839" s="82">
        <f t="shared" si="39"/>
        <v>0</v>
      </c>
      <c r="F839" s="83">
        <f>Invoice!G546</f>
        <v>0</v>
      </c>
      <c r="G839" s="84">
        <f t="shared" si="40"/>
        <v>0</v>
      </c>
    </row>
    <row r="840" spans="1:7" s="81" customFormat="1">
      <c r="A840" s="97" t="str">
        <f>Invoice!F547</f>
        <v>Exchange rate :</v>
      </c>
      <c r="B840" s="76">
        <f>Invoice!C547</f>
        <v>0</v>
      </c>
      <c r="C840" s="77">
        <f>Invoice!B547</f>
        <v>0</v>
      </c>
      <c r="D840" s="82">
        <f t="shared" si="38"/>
        <v>0</v>
      </c>
      <c r="E840" s="82">
        <f t="shared" si="39"/>
        <v>0</v>
      </c>
      <c r="F840" s="83">
        <f>Invoice!G547</f>
        <v>0</v>
      </c>
      <c r="G840" s="84">
        <f t="shared" si="40"/>
        <v>0</v>
      </c>
    </row>
    <row r="841" spans="1:7" s="81" customFormat="1">
      <c r="A841" s="97" t="str">
        <f>Invoice!F548</f>
        <v>Exchange rate :</v>
      </c>
      <c r="B841" s="76">
        <f>Invoice!C548</f>
        <v>0</v>
      </c>
      <c r="C841" s="77">
        <f>Invoice!B548</f>
        <v>0</v>
      </c>
      <c r="D841" s="82">
        <f t="shared" si="38"/>
        <v>0</v>
      </c>
      <c r="E841" s="82">
        <f t="shared" si="39"/>
        <v>0</v>
      </c>
      <c r="F841" s="83">
        <f>Invoice!G548</f>
        <v>0</v>
      </c>
      <c r="G841" s="84">
        <f t="shared" si="40"/>
        <v>0</v>
      </c>
    </row>
    <row r="842" spans="1:7" s="81" customFormat="1">
      <c r="A842" s="97" t="str">
        <f>Invoice!F549</f>
        <v>Exchange rate :</v>
      </c>
      <c r="B842" s="76">
        <f>Invoice!C549</f>
        <v>0</v>
      </c>
      <c r="C842" s="77">
        <f>Invoice!B549</f>
        <v>0</v>
      </c>
      <c r="D842" s="82">
        <f t="shared" si="38"/>
        <v>0</v>
      </c>
      <c r="E842" s="82">
        <f t="shared" si="39"/>
        <v>0</v>
      </c>
      <c r="F842" s="83">
        <f>Invoice!G549</f>
        <v>0</v>
      </c>
      <c r="G842" s="84">
        <f t="shared" si="40"/>
        <v>0</v>
      </c>
    </row>
    <row r="843" spans="1:7" s="81" customFormat="1">
      <c r="A843" s="97" t="str">
        <f>Invoice!F550</f>
        <v>Exchange rate :</v>
      </c>
      <c r="B843" s="76">
        <f>Invoice!C550</f>
        <v>0</v>
      </c>
      <c r="C843" s="77">
        <f>Invoice!B550</f>
        <v>0</v>
      </c>
      <c r="D843" s="82">
        <f t="shared" si="38"/>
        <v>0</v>
      </c>
      <c r="E843" s="82">
        <f t="shared" si="39"/>
        <v>0</v>
      </c>
      <c r="F843" s="83">
        <f>Invoice!G550</f>
        <v>0</v>
      </c>
      <c r="G843" s="84">
        <f t="shared" si="40"/>
        <v>0</v>
      </c>
    </row>
    <row r="844" spans="1:7" s="81" customFormat="1">
      <c r="A844" s="97" t="str">
        <f>Invoice!F551</f>
        <v>Exchange rate :</v>
      </c>
      <c r="B844" s="76">
        <f>Invoice!C551</f>
        <v>0</v>
      </c>
      <c r="C844" s="77">
        <f>Invoice!B551</f>
        <v>0</v>
      </c>
      <c r="D844" s="82">
        <f t="shared" si="38"/>
        <v>0</v>
      </c>
      <c r="E844" s="82">
        <f t="shared" si="39"/>
        <v>0</v>
      </c>
      <c r="F844" s="83">
        <f>Invoice!G551</f>
        <v>0</v>
      </c>
      <c r="G844" s="84">
        <f t="shared" si="40"/>
        <v>0</v>
      </c>
    </row>
    <row r="845" spans="1:7" s="81" customFormat="1">
      <c r="A845" s="97" t="str">
        <f>Invoice!F552</f>
        <v>Exchange rate :</v>
      </c>
      <c r="B845" s="76">
        <f>Invoice!C552</f>
        <v>0</v>
      </c>
      <c r="C845" s="77">
        <f>Invoice!B552</f>
        <v>0</v>
      </c>
      <c r="D845" s="82">
        <f t="shared" si="38"/>
        <v>0</v>
      </c>
      <c r="E845" s="82">
        <f t="shared" si="39"/>
        <v>0</v>
      </c>
      <c r="F845" s="83">
        <f>Invoice!G552</f>
        <v>0</v>
      </c>
      <c r="G845" s="84">
        <f t="shared" si="40"/>
        <v>0</v>
      </c>
    </row>
    <row r="846" spans="1:7" s="81" customFormat="1">
      <c r="A846" s="97" t="str">
        <f>Invoice!F553</f>
        <v>Exchange rate :</v>
      </c>
      <c r="B846" s="76">
        <f>Invoice!C553</f>
        <v>0</v>
      </c>
      <c r="C846" s="77">
        <f>Invoice!B553</f>
        <v>0</v>
      </c>
      <c r="D846" s="82">
        <f t="shared" si="38"/>
        <v>0</v>
      </c>
      <c r="E846" s="82">
        <f t="shared" si="39"/>
        <v>0</v>
      </c>
      <c r="F846" s="83">
        <f>Invoice!G553</f>
        <v>0</v>
      </c>
      <c r="G846" s="84">
        <f t="shared" si="40"/>
        <v>0</v>
      </c>
    </row>
    <row r="847" spans="1:7" s="81" customFormat="1">
      <c r="A847" s="97" t="str">
        <f>Invoice!F554</f>
        <v>Exchange rate :</v>
      </c>
      <c r="B847" s="76">
        <f>Invoice!C554</f>
        <v>0</v>
      </c>
      <c r="C847" s="77">
        <f>Invoice!B554</f>
        <v>0</v>
      </c>
      <c r="D847" s="82">
        <f t="shared" si="38"/>
        <v>0</v>
      </c>
      <c r="E847" s="82">
        <f t="shared" si="39"/>
        <v>0</v>
      </c>
      <c r="F847" s="83">
        <f>Invoice!G554</f>
        <v>0</v>
      </c>
      <c r="G847" s="84">
        <f t="shared" si="40"/>
        <v>0</v>
      </c>
    </row>
    <row r="848" spans="1:7" s="81" customFormat="1">
      <c r="A848" s="97" t="str">
        <f>Invoice!F555</f>
        <v>Exchange rate :</v>
      </c>
      <c r="B848" s="76">
        <f>Invoice!C555</f>
        <v>0</v>
      </c>
      <c r="C848" s="77">
        <f>Invoice!B555</f>
        <v>0</v>
      </c>
      <c r="D848" s="82">
        <f t="shared" si="38"/>
        <v>0</v>
      </c>
      <c r="E848" s="82">
        <f t="shared" si="39"/>
        <v>0</v>
      </c>
      <c r="F848" s="83">
        <f>Invoice!G555</f>
        <v>0</v>
      </c>
      <c r="G848" s="84">
        <f t="shared" si="40"/>
        <v>0</v>
      </c>
    </row>
    <row r="849" spans="1:7" s="81" customFormat="1">
      <c r="A849" s="97" t="str">
        <f>Invoice!F556</f>
        <v>Exchange rate :</v>
      </c>
      <c r="B849" s="76">
        <f>Invoice!C556</f>
        <v>0</v>
      </c>
      <c r="C849" s="77">
        <f>Invoice!B556</f>
        <v>0</v>
      </c>
      <c r="D849" s="82">
        <f t="shared" si="38"/>
        <v>0</v>
      </c>
      <c r="E849" s="82">
        <f t="shared" si="39"/>
        <v>0</v>
      </c>
      <c r="F849" s="83">
        <f>Invoice!G556</f>
        <v>0</v>
      </c>
      <c r="G849" s="84">
        <f t="shared" si="40"/>
        <v>0</v>
      </c>
    </row>
    <row r="850" spans="1:7" s="81" customFormat="1">
      <c r="A850" s="97" t="str">
        <f>Invoice!F557</f>
        <v>Exchange rate :</v>
      </c>
      <c r="B850" s="76">
        <f>Invoice!C557</f>
        <v>0</v>
      </c>
      <c r="C850" s="77">
        <f>Invoice!B557</f>
        <v>0</v>
      </c>
      <c r="D850" s="82">
        <f t="shared" si="38"/>
        <v>0</v>
      </c>
      <c r="E850" s="82">
        <f t="shared" si="39"/>
        <v>0</v>
      </c>
      <c r="F850" s="83">
        <f>Invoice!G557</f>
        <v>0</v>
      </c>
      <c r="G850" s="84">
        <f t="shared" si="40"/>
        <v>0</v>
      </c>
    </row>
    <row r="851" spans="1:7" s="81" customFormat="1">
      <c r="A851" s="97" t="str">
        <f>Invoice!F558</f>
        <v>Exchange rate :</v>
      </c>
      <c r="B851" s="76">
        <f>Invoice!C558</f>
        <v>0</v>
      </c>
      <c r="C851" s="77">
        <f>Invoice!B558</f>
        <v>0</v>
      </c>
      <c r="D851" s="82">
        <f t="shared" si="38"/>
        <v>0</v>
      </c>
      <c r="E851" s="82">
        <f t="shared" si="39"/>
        <v>0</v>
      </c>
      <c r="F851" s="83">
        <f>Invoice!G558</f>
        <v>0</v>
      </c>
      <c r="G851" s="84">
        <f t="shared" si="40"/>
        <v>0</v>
      </c>
    </row>
    <row r="852" spans="1:7" s="81" customFormat="1">
      <c r="A852" s="97" t="str">
        <f>Invoice!F559</f>
        <v>Exchange rate :</v>
      </c>
      <c r="B852" s="76">
        <f>Invoice!C559</f>
        <v>0</v>
      </c>
      <c r="C852" s="77">
        <f>Invoice!B559</f>
        <v>0</v>
      </c>
      <c r="D852" s="82">
        <f t="shared" si="38"/>
        <v>0</v>
      </c>
      <c r="E852" s="82">
        <f t="shared" si="39"/>
        <v>0</v>
      </c>
      <c r="F852" s="83">
        <f>Invoice!G559</f>
        <v>0</v>
      </c>
      <c r="G852" s="84">
        <f t="shared" si="40"/>
        <v>0</v>
      </c>
    </row>
    <row r="853" spans="1:7" s="81" customFormat="1">
      <c r="A853" s="97" t="str">
        <f>Invoice!F560</f>
        <v>Exchange rate :</v>
      </c>
      <c r="B853" s="76">
        <f>Invoice!C560</f>
        <v>0</v>
      </c>
      <c r="C853" s="77">
        <f>Invoice!B560</f>
        <v>0</v>
      </c>
      <c r="D853" s="82">
        <f t="shared" si="38"/>
        <v>0</v>
      </c>
      <c r="E853" s="82">
        <f t="shared" si="39"/>
        <v>0</v>
      </c>
      <c r="F853" s="83">
        <f>Invoice!G560</f>
        <v>0</v>
      </c>
      <c r="G853" s="84">
        <f t="shared" si="40"/>
        <v>0</v>
      </c>
    </row>
    <row r="854" spans="1:7" s="81" customFormat="1">
      <c r="A854" s="97" t="str">
        <f>Invoice!F561</f>
        <v>Exchange rate :</v>
      </c>
      <c r="B854" s="76">
        <f>Invoice!C561</f>
        <v>0</v>
      </c>
      <c r="C854" s="77">
        <f>Invoice!B561</f>
        <v>0</v>
      </c>
      <c r="D854" s="82">
        <f t="shared" si="38"/>
        <v>0</v>
      </c>
      <c r="E854" s="82">
        <f t="shared" si="39"/>
        <v>0</v>
      </c>
      <c r="F854" s="83">
        <f>Invoice!G561</f>
        <v>0</v>
      </c>
      <c r="G854" s="84">
        <f t="shared" si="40"/>
        <v>0</v>
      </c>
    </row>
    <row r="855" spans="1:7" s="81" customFormat="1">
      <c r="A855" s="97" t="str">
        <f>Invoice!F562</f>
        <v>Exchange rate :</v>
      </c>
      <c r="B855" s="76">
        <f>Invoice!C562</f>
        <v>0</v>
      </c>
      <c r="C855" s="77">
        <f>Invoice!B562</f>
        <v>0</v>
      </c>
      <c r="D855" s="82">
        <f t="shared" si="38"/>
        <v>0</v>
      </c>
      <c r="E855" s="82">
        <f t="shared" si="39"/>
        <v>0</v>
      </c>
      <c r="F855" s="83">
        <f>Invoice!G562</f>
        <v>0</v>
      </c>
      <c r="G855" s="84">
        <f t="shared" si="40"/>
        <v>0</v>
      </c>
    </row>
    <row r="856" spans="1:7" s="81" customFormat="1">
      <c r="A856" s="97" t="str">
        <f>Invoice!F563</f>
        <v>Exchange rate :</v>
      </c>
      <c r="B856" s="76">
        <f>Invoice!C563</f>
        <v>0</v>
      </c>
      <c r="C856" s="77">
        <f>Invoice!B563</f>
        <v>0</v>
      </c>
      <c r="D856" s="82">
        <f t="shared" si="38"/>
        <v>0</v>
      </c>
      <c r="E856" s="82">
        <f t="shared" si="39"/>
        <v>0</v>
      </c>
      <c r="F856" s="83">
        <f>Invoice!G563</f>
        <v>0</v>
      </c>
      <c r="G856" s="84">
        <f t="shared" si="40"/>
        <v>0</v>
      </c>
    </row>
    <row r="857" spans="1:7" s="81" customFormat="1">
      <c r="A857" s="97" t="str">
        <f>Invoice!F564</f>
        <v>Exchange rate :</v>
      </c>
      <c r="B857" s="76">
        <f>Invoice!C564</f>
        <v>0</v>
      </c>
      <c r="C857" s="77">
        <f>Invoice!B564</f>
        <v>0</v>
      </c>
      <c r="D857" s="82">
        <f t="shared" si="38"/>
        <v>0</v>
      </c>
      <c r="E857" s="82">
        <f t="shared" si="39"/>
        <v>0</v>
      </c>
      <c r="F857" s="83">
        <f>Invoice!G564</f>
        <v>0</v>
      </c>
      <c r="G857" s="84">
        <f t="shared" si="40"/>
        <v>0</v>
      </c>
    </row>
    <row r="858" spans="1:7" s="81" customFormat="1">
      <c r="A858" s="97" t="str">
        <f>Invoice!F565</f>
        <v>Exchange rate :</v>
      </c>
      <c r="B858" s="76">
        <f>Invoice!C565</f>
        <v>0</v>
      </c>
      <c r="C858" s="77">
        <f>Invoice!B565</f>
        <v>0</v>
      </c>
      <c r="D858" s="82">
        <f t="shared" si="38"/>
        <v>0</v>
      </c>
      <c r="E858" s="82">
        <f t="shared" si="39"/>
        <v>0</v>
      </c>
      <c r="F858" s="83">
        <f>Invoice!G565</f>
        <v>0</v>
      </c>
      <c r="G858" s="84">
        <f t="shared" si="40"/>
        <v>0</v>
      </c>
    </row>
    <row r="859" spans="1:7" s="81" customFormat="1">
      <c r="A859" s="97" t="str">
        <f>Invoice!F566</f>
        <v>Exchange rate :</v>
      </c>
      <c r="B859" s="76">
        <f>Invoice!C566</f>
        <v>0</v>
      </c>
      <c r="C859" s="77">
        <f>Invoice!B566</f>
        <v>0</v>
      </c>
      <c r="D859" s="82">
        <f t="shared" si="38"/>
        <v>0</v>
      </c>
      <c r="E859" s="82">
        <f t="shared" si="39"/>
        <v>0</v>
      </c>
      <c r="F859" s="83">
        <f>Invoice!G566</f>
        <v>0</v>
      </c>
      <c r="G859" s="84">
        <f t="shared" si="40"/>
        <v>0</v>
      </c>
    </row>
    <row r="860" spans="1:7" s="81" customFormat="1">
      <c r="A860" s="97" t="str">
        <f>Invoice!F567</f>
        <v>Exchange rate :</v>
      </c>
      <c r="B860" s="76">
        <f>Invoice!C567</f>
        <v>0</v>
      </c>
      <c r="C860" s="77">
        <f>Invoice!B567</f>
        <v>0</v>
      </c>
      <c r="D860" s="82">
        <f t="shared" si="38"/>
        <v>0</v>
      </c>
      <c r="E860" s="82">
        <f t="shared" si="39"/>
        <v>0</v>
      </c>
      <c r="F860" s="83">
        <f>Invoice!G567</f>
        <v>0</v>
      </c>
      <c r="G860" s="84">
        <f t="shared" si="40"/>
        <v>0</v>
      </c>
    </row>
    <row r="861" spans="1:7" s="81" customFormat="1">
      <c r="A861" s="97" t="str">
        <f>Invoice!F568</f>
        <v>Exchange rate :</v>
      </c>
      <c r="B861" s="76">
        <f>Invoice!C568</f>
        <v>0</v>
      </c>
      <c r="C861" s="77">
        <f>Invoice!B568</f>
        <v>0</v>
      </c>
      <c r="D861" s="82">
        <f t="shared" si="38"/>
        <v>0</v>
      </c>
      <c r="E861" s="82">
        <f t="shared" si="39"/>
        <v>0</v>
      </c>
      <c r="F861" s="83">
        <f>Invoice!G568</f>
        <v>0</v>
      </c>
      <c r="G861" s="84">
        <f t="shared" si="40"/>
        <v>0</v>
      </c>
    </row>
    <row r="862" spans="1:7" s="81" customFormat="1">
      <c r="A862" s="97" t="str">
        <f>Invoice!F569</f>
        <v>Exchange rate :</v>
      </c>
      <c r="B862" s="76">
        <f>Invoice!C569</f>
        <v>0</v>
      </c>
      <c r="C862" s="77">
        <f>Invoice!B569</f>
        <v>0</v>
      </c>
      <c r="D862" s="82">
        <f t="shared" si="38"/>
        <v>0</v>
      </c>
      <c r="E862" s="82">
        <f t="shared" si="39"/>
        <v>0</v>
      </c>
      <c r="F862" s="83">
        <f>Invoice!G569</f>
        <v>0</v>
      </c>
      <c r="G862" s="84">
        <f t="shared" si="40"/>
        <v>0</v>
      </c>
    </row>
    <row r="863" spans="1:7" s="81" customFormat="1">
      <c r="A863" s="97" t="str">
        <f>Invoice!F570</f>
        <v>Exchange rate :</v>
      </c>
      <c r="B863" s="76">
        <f>Invoice!C570</f>
        <v>0</v>
      </c>
      <c r="C863" s="77">
        <f>Invoice!B570</f>
        <v>0</v>
      </c>
      <c r="D863" s="82">
        <f t="shared" si="38"/>
        <v>0</v>
      </c>
      <c r="E863" s="82">
        <f t="shared" si="39"/>
        <v>0</v>
      </c>
      <c r="F863" s="83">
        <f>Invoice!G570</f>
        <v>0</v>
      </c>
      <c r="G863" s="84">
        <f t="shared" si="40"/>
        <v>0</v>
      </c>
    </row>
    <row r="864" spans="1:7" s="81" customFormat="1">
      <c r="A864" s="97" t="str">
        <f>Invoice!F571</f>
        <v>Exchange rate :</v>
      </c>
      <c r="B864" s="76">
        <f>Invoice!C571</f>
        <v>0</v>
      </c>
      <c r="C864" s="77">
        <f>Invoice!B571</f>
        <v>0</v>
      </c>
      <c r="D864" s="82">
        <f t="shared" si="38"/>
        <v>0</v>
      </c>
      <c r="E864" s="82">
        <f t="shared" si="39"/>
        <v>0</v>
      </c>
      <c r="F864" s="83">
        <f>Invoice!G571</f>
        <v>0</v>
      </c>
      <c r="G864" s="84">
        <f t="shared" si="40"/>
        <v>0</v>
      </c>
    </row>
    <row r="865" spans="1:7" s="81" customFormat="1">
      <c r="A865" s="97" t="str">
        <f>Invoice!F572</f>
        <v>Exchange rate :</v>
      </c>
      <c r="B865" s="76">
        <f>Invoice!C572</f>
        <v>0</v>
      </c>
      <c r="C865" s="77">
        <f>Invoice!B572</f>
        <v>0</v>
      </c>
      <c r="D865" s="82">
        <f t="shared" si="38"/>
        <v>0</v>
      </c>
      <c r="E865" s="82">
        <f t="shared" si="39"/>
        <v>0</v>
      </c>
      <c r="F865" s="83">
        <f>Invoice!G572</f>
        <v>0</v>
      </c>
      <c r="G865" s="84">
        <f t="shared" si="40"/>
        <v>0</v>
      </c>
    </row>
    <row r="866" spans="1:7" s="81" customFormat="1">
      <c r="A866" s="97" t="str">
        <f>Invoice!F573</f>
        <v>Exchange rate :</v>
      </c>
      <c r="B866" s="76">
        <f>Invoice!C573</f>
        <v>0</v>
      </c>
      <c r="C866" s="77">
        <f>Invoice!B573</f>
        <v>0</v>
      </c>
      <c r="D866" s="82">
        <f t="shared" si="38"/>
        <v>0</v>
      </c>
      <c r="E866" s="82">
        <f t="shared" si="39"/>
        <v>0</v>
      </c>
      <c r="F866" s="83">
        <f>Invoice!G573</f>
        <v>0</v>
      </c>
      <c r="G866" s="84">
        <f t="shared" si="40"/>
        <v>0</v>
      </c>
    </row>
    <row r="867" spans="1:7" s="81" customFormat="1">
      <c r="A867" s="97" t="str">
        <f>Invoice!F574</f>
        <v>Exchange rate :</v>
      </c>
      <c r="B867" s="76">
        <f>Invoice!C574</f>
        <v>0</v>
      </c>
      <c r="C867" s="77">
        <f>Invoice!B574</f>
        <v>0</v>
      </c>
      <c r="D867" s="82">
        <f t="shared" si="38"/>
        <v>0</v>
      </c>
      <c r="E867" s="82">
        <f t="shared" si="39"/>
        <v>0</v>
      </c>
      <c r="F867" s="83">
        <f>Invoice!G574</f>
        <v>0</v>
      </c>
      <c r="G867" s="84">
        <f t="shared" si="40"/>
        <v>0</v>
      </c>
    </row>
    <row r="868" spans="1:7" s="81" customFormat="1">
      <c r="A868" s="97" t="str">
        <f>Invoice!F575</f>
        <v>Exchange rate :</v>
      </c>
      <c r="B868" s="76">
        <f>Invoice!C575</f>
        <v>0</v>
      </c>
      <c r="C868" s="77">
        <f>Invoice!B575</f>
        <v>0</v>
      </c>
      <c r="D868" s="82">
        <f t="shared" si="38"/>
        <v>0</v>
      </c>
      <c r="E868" s="82">
        <f t="shared" si="39"/>
        <v>0</v>
      </c>
      <c r="F868" s="83">
        <f>Invoice!G575</f>
        <v>0</v>
      </c>
      <c r="G868" s="84">
        <f t="shared" si="40"/>
        <v>0</v>
      </c>
    </row>
    <row r="869" spans="1:7" s="81" customFormat="1">
      <c r="A869" s="97" t="str">
        <f>Invoice!F576</f>
        <v>Exchange rate :</v>
      </c>
      <c r="B869" s="76">
        <f>Invoice!C576</f>
        <v>0</v>
      </c>
      <c r="C869" s="77">
        <f>Invoice!B576</f>
        <v>0</v>
      </c>
      <c r="D869" s="82">
        <f t="shared" si="38"/>
        <v>0</v>
      </c>
      <c r="E869" s="82">
        <f t="shared" si="39"/>
        <v>0</v>
      </c>
      <c r="F869" s="83">
        <f>Invoice!G576</f>
        <v>0</v>
      </c>
      <c r="G869" s="84">
        <f t="shared" si="40"/>
        <v>0</v>
      </c>
    </row>
    <row r="870" spans="1:7" s="81" customFormat="1">
      <c r="A870" s="97" t="str">
        <f>Invoice!F577</f>
        <v>Exchange rate :</v>
      </c>
      <c r="B870" s="76">
        <f>Invoice!C577</f>
        <v>0</v>
      </c>
      <c r="C870" s="77">
        <f>Invoice!B577</f>
        <v>0</v>
      </c>
      <c r="D870" s="82">
        <f t="shared" si="38"/>
        <v>0</v>
      </c>
      <c r="E870" s="82">
        <f t="shared" si="39"/>
        <v>0</v>
      </c>
      <c r="F870" s="83">
        <f>Invoice!G577</f>
        <v>0</v>
      </c>
      <c r="G870" s="84">
        <f t="shared" si="40"/>
        <v>0</v>
      </c>
    </row>
    <row r="871" spans="1:7" s="81" customFormat="1">
      <c r="A871" s="97" t="str">
        <f>Invoice!F578</f>
        <v>Exchange rate :</v>
      </c>
      <c r="B871" s="76">
        <f>Invoice!C578</f>
        <v>0</v>
      </c>
      <c r="C871" s="77">
        <f>Invoice!B578</f>
        <v>0</v>
      </c>
      <c r="D871" s="82">
        <f t="shared" si="38"/>
        <v>0</v>
      </c>
      <c r="E871" s="82">
        <f t="shared" si="39"/>
        <v>0</v>
      </c>
      <c r="F871" s="83">
        <f>Invoice!G578</f>
        <v>0</v>
      </c>
      <c r="G871" s="84">
        <f t="shared" si="40"/>
        <v>0</v>
      </c>
    </row>
    <row r="872" spans="1:7" s="81" customFormat="1">
      <c r="A872" s="97" t="str">
        <f>Invoice!F579</f>
        <v>Exchange rate :</v>
      </c>
      <c r="B872" s="76">
        <f>Invoice!C579</f>
        <v>0</v>
      </c>
      <c r="C872" s="77">
        <f>Invoice!B579</f>
        <v>0</v>
      </c>
      <c r="D872" s="82">
        <f t="shared" si="38"/>
        <v>0</v>
      </c>
      <c r="E872" s="82">
        <f t="shared" si="39"/>
        <v>0</v>
      </c>
      <c r="F872" s="83">
        <f>Invoice!G579</f>
        <v>0</v>
      </c>
      <c r="G872" s="84">
        <f t="shared" si="40"/>
        <v>0</v>
      </c>
    </row>
    <row r="873" spans="1:7" s="81" customFormat="1">
      <c r="A873" s="97" t="str">
        <f>Invoice!F580</f>
        <v>Exchange rate :</v>
      </c>
      <c r="B873" s="76">
        <f>Invoice!C580</f>
        <v>0</v>
      </c>
      <c r="C873" s="77">
        <f>Invoice!B580</f>
        <v>0</v>
      </c>
      <c r="D873" s="82">
        <f t="shared" si="38"/>
        <v>0</v>
      </c>
      <c r="E873" s="82">
        <f t="shared" si="39"/>
        <v>0</v>
      </c>
      <c r="F873" s="83">
        <f>Invoice!G580</f>
        <v>0</v>
      </c>
      <c r="G873" s="84">
        <f t="shared" si="40"/>
        <v>0</v>
      </c>
    </row>
    <row r="874" spans="1:7" s="81" customFormat="1">
      <c r="A874" s="97" t="str">
        <f>Invoice!F581</f>
        <v>Exchange rate :</v>
      </c>
      <c r="B874" s="76">
        <f>Invoice!C581</f>
        <v>0</v>
      </c>
      <c r="C874" s="77">
        <f>Invoice!B581</f>
        <v>0</v>
      </c>
      <c r="D874" s="82">
        <f t="shared" si="38"/>
        <v>0</v>
      </c>
      <c r="E874" s="82">
        <f t="shared" si="39"/>
        <v>0</v>
      </c>
      <c r="F874" s="83">
        <f>Invoice!G581</f>
        <v>0</v>
      </c>
      <c r="G874" s="84">
        <f t="shared" si="40"/>
        <v>0</v>
      </c>
    </row>
    <row r="875" spans="1:7" s="81" customFormat="1">
      <c r="A875" s="97" t="str">
        <f>Invoice!F582</f>
        <v>Exchange rate :</v>
      </c>
      <c r="B875" s="76">
        <f>Invoice!C582</f>
        <v>0</v>
      </c>
      <c r="C875" s="77">
        <f>Invoice!B582</f>
        <v>0</v>
      </c>
      <c r="D875" s="82">
        <f t="shared" si="38"/>
        <v>0</v>
      </c>
      <c r="E875" s="82">
        <f t="shared" si="39"/>
        <v>0</v>
      </c>
      <c r="F875" s="83">
        <f>Invoice!G582</f>
        <v>0</v>
      </c>
      <c r="G875" s="84">
        <f t="shared" si="40"/>
        <v>0</v>
      </c>
    </row>
    <row r="876" spans="1:7" s="81" customFormat="1">
      <c r="A876" s="97" t="str">
        <f>Invoice!F583</f>
        <v>Exchange rate :</v>
      </c>
      <c r="B876" s="76">
        <f>Invoice!C583</f>
        <v>0</v>
      </c>
      <c r="C876" s="77">
        <f>Invoice!B583</f>
        <v>0</v>
      </c>
      <c r="D876" s="82">
        <f t="shared" si="38"/>
        <v>0</v>
      </c>
      <c r="E876" s="82">
        <f t="shared" si="39"/>
        <v>0</v>
      </c>
      <c r="F876" s="83">
        <f>Invoice!G583</f>
        <v>0</v>
      </c>
      <c r="G876" s="84">
        <f t="shared" si="40"/>
        <v>0</v>
      </c>
    </row>
    <row r="877" spans="1:7" s="81" customFormat="1">
      <c r="A877" s="97" t="str">
        <f>Invoice!F584</f>
        <v>Exchange rate :</v>
      </c>
      <c r="B877" s="76">
        <f>Invoice!C584</f>
        <v>0</v>
      </c>
      <c r="C877" s="77">
        <f>Invoice!B584</f>
        <v>0</v>
      </c>
      <c r="D877" s="82">
        <f t="shared" si="38"/>
        <v>0</v>
      </c>
      <c r="E877" s="82">
        <f t="shared" si="39"/>
        <v>0</v>
      </c>
      <c r="F877" s="83">
        <f>Invoice!G584</f>
        <v>0</v>
      </c>
      <c r="G877" s="84">
        <f t="shared" si="40"/>
        <v>0</v>
      </c>
    </row>
    <row r="878" spans="1:7" s="81" customFormat="1">
      <c r="A878" s="97" t="str">
        <f>Invoice!F585</f>
        <v>Exchange rate :</v>
      </c>
      <c r="B878" s="76">
        <f>Invoice!C585</f>
        <v>0</v>
      </c>
      <c r="C878" s="77">
        <f>Invoice!B585</f>
        <v>0</v>
      </c>
      <c r="D878" s="82">
        <f t="shared" si="38"/>
        <v>0</v>
      </c>
      <c r="E878" s="82">
        <f t="shared" si="39"/>
        <v>0</v>
      </c>
      <c r="F878" s="83">
        <f>Invoice!G585</f>
        <v>0</v>
      </c>
      <c r="G878" s="84">
        <f t="shared" si="40"/>
        <v>0</v>
      </c>
    </row>
    <row r="879" spans="1:7" s="81" customFormat="1">
      <c r="A879" s="97" t="str">
        <f>Invoice!F586</f>
        <v>Exchange rate :</v>
      </c>
      <c r="B879" s="76">
        <f>Invoice!C586</f>
        <v>0</v>
      </c>
      <c r="C879" s="77">
        <f>Invoice!B586</f>
        <v>0</v>
      </c>
      <c r="D879" s="82">
        <f t="shared" si="38"/>
        <v>0</v>
      </c>
      <c r="E879" s="82">
        <f t="shared" si="39"/>
        <v>0</v>
      </c>
      <c r="F879" s="83">
        <f>Invoice!G586</f>
        <v>0</v>
      </c>
      <c r="G879" s="84">
        <f t="shared" si="40"/>
        <v>0</v>
      </c>
    </row>
    <row r="880" spans="1:7" s="81" customFormat="1">
      <c r="A880" s="97" t="str">
        <f>Invoice!F587</f>
        <v>Exchange rate :</v>
      </c>
      <c r="B880" s="76">
        <f>Invoice!C587</f>
        <v>0</v>
      </c>
      <c r="C880" s="77">
        <f>Invoice!B587</f>
        <v>0</v>
      </c>
      <c r="D880" s="82">
        <f t="shared" si="38"/>
        <v>0</v>
      </c>
      <c r="E880" s="82">
        <f t="shared" si="39"/>
        <v>0</v>
      </c>
      <c r="F880" s="83">
        <f>Invoice!G587</f>
        <v>0</v>
      </c>
      <c r="G880" s="84">
        <f t="shared" si="40"/>
        <v>0</v>
      </c>
    </row>
    <row r="881" spans="1:7" s="81" customFormat="1">
      <c r="A881" s="97" t="str">
        <f>Invoice!F588</f>
        <v>Exchange rate :</v>
      </c>
      <c r="B881" s="76">
        <f>Invoice!C588</f>
        <v>0</v>
      </c>
      <c r="C881" s="77">
        <f>Invoice!B588</f>
        <v>0</v>
      </c>
      <c r="D881" s="82">
        <f t="shared" si="38"/>
        <v>0</v>
      </c>
      <c r="E881" s="82">
        <f t="shared" si="39"/>
        <v>0</v>
      </c>
      <c r="F881" s="83">
        <f>Invoice!G588</f>
        <v>0</v>
      </c>
      <c r="G881" s="84">
        <f t="shared" si="40"/>
        <v>0</v>
      </c>
    </row>
    <row r="882" spans="1:7" s="81" customFormat="1">
      <c r="A882" s="97" t="str">
        <f>Invoice!F589</f>
        <v>Exchange rate :</v>
      </c>
      <c r="B882" s="76">
        <f>Invoice!C589</f>
        <v>0</v>
      </c>
      <c r="C882" s="77">
        <f>Invoice!B589</f>
        <v>0</v>
      </c>
      <c r="D882" s="82">
        <f t="shared" si="38"/>
        <v>0</v>
      </c>
      <c r="E882" s="82">
        <f t="shared" si="39"/>
        <v>0</v>
      </c>
      <c r="F882" s="83">
        <f>Invoice!G589</f>
        <v>0</v>
      </c>
      <c r="G882" s="84">
        <f t="shared" si="40"/>
        <v>0</v>
      </c>
    </row>
    <row r="883" spans="1:7" s="81" customFormat="1">
      <c r="A883" s="97" t="str">
        <f>Invoice!F590</f>
        <v>Exchange rate :</v>
      </c>
      <c r="B883" s="76">
        <f>Invoice!C590</f>
        <v>0</v>
      </c>
      <c r="C883" s="77">
        <f>Invoice!B590</f>
        <v>0</v>
      </c>
      <c r="D883" s="82">
        <f t="shared" si="38"/>
        <v>0</v>
      </c>
      <c r="E883" s="82">
        <f t="shared" si="39"/>
        <v>0</v>
      </c>
      <c r="F883" s="83">
        <f>Invoice!G590</f>
        <v>0</v>
      </c>
      <c r="G883" s="84">
        <f t="shared" si="40"/>
        <v>0</v>
      </c>
    </row>
    <row r="884" spans="1:7" s="81" customFormat="1">
      <c r="A884" s="97" t="str">
        <f>Invoice!F591</f>
        <v>Exchange rate :</v>
      </c>
      <c r="B884" s="76">
        <f>Invoice!C591</f>
        <v>0</v>
      </c>
      <c r="C884" s="77">
        <f>Invoice!B591</f>
        <v>0</v>
      </c>
      <c r="D884" s="82">
        <f t="shared" si="38"/>
        <v>0</v>
      </c>
      <c r="E884" s="82">
        <f t="shared" si="39"/>
        <v>0</v>
      </c>
      <c r="F884" s="83">
        <f>Invoice!G591</f>
        <v>0</v>
      </c>
      <c r="G884" s="84">
        <f t="shared" si="40"/>
        <v>0</v>
      </c>
    </row>
    <row r="885" spans="1:7" s="81" customFormat="1">
      <c r="A885" s="97" t="str">
        <f>Invoice!F592</f>
        <v>Exchange rate :</v>
      </c>
      <c r="B885" s="76">
        <f>Invoice!C592</f>
        <v>0</v>
      </c>
      <c r="C885" s="77">
        <f>Invoice!B592</f>
        <v>0</v>
      </c>
      <c r="D885" s="82">
        <f t="shared" si="38"/>
        <v>0</v>
      </c>
      <c r="E885" s="82">
        <f t="shared" si="39"/>
        <v>0</v>
      </c>
      <c r="F885" s="83">
        <f>Invoice!G592</f>
        <v>0</v>
      </c>
      <c r="G885" s="84">
        <f t="shared" si="40"/>
        <v>0</v>
      </c>
    </row>
    <row r="886" spans="1:7" s="81" customFormat="1">
      <c r="A886" s="97" t="str">
        <f>Invoice!F593</f>
        <v>Exchange rate :</v>
      </c>
      <c r="B886" s="76">
        <f>Invoice!C593</f>
        <v>0</v>
      </c>
      <c r="C886" s="77">
        <f>Invoice!B593</f>
        <v>0</v>
      </c>
      <c r="D886" s="82">
        <f t="shared" si="38"/>
        <v>0</v>
      </c>
      <c r="E886" s="82">
        <f t="shared" si="39"/>
        <v>0</v>
      </c>
      <c r="F886" s="83">
        <f>Invoice!G593</f>
        <v>0</v>
      </c>
      <c r="G886" s="84">
        <f t="shared" si="40"/>
        <v>0</v>
      </c>
    </row>
    <row r="887" spans="1:7" s="81" customFormat="1">
      <c r="A887" s="97" t="str">
        <f>Invoice!F594</f>
        <v>Exchange rate :</v>
      </c>
      <c r="B887" s="76">
        <f>Invoice!C594</f>
        <v>0</v>
      </c>
      <c r="C887" s="77">
        <f>Invoice!B594</f>
        <v>0</v>
      </c>
      <c r="D887" s="82">
        <f t="shared" si="38"/>
        <v>0</v>
      </c>
      <c r="E887" s="82">
        <f t="shared" si="39"/>
        <v>0</v>
      </c>
      <c r="F887" s="83">
        <f>Invoice!G594</f>
        <v>0</v>
      </c>
      <c r="G887" s="84">
        <f t="shared" si="40"/>
        <v>0</v>
      </c>
    </row>
    <row r="888" spans="1:7" s="81" customFormat="1">
      <c r="A888" s="97" t="str">
        <f>Invoice!F595</f>
        <v>Exchange rate :</v>
      </c>
      <c r="B888" s="76">
        <f>Invoice!C595</f>
        <v>0</v>
      </c>
      <c r="C888" s="77">
        <f>Invoice!B595</f>
        <v>0</v>
      </c>
      <c r="D888" s="82">
        <f t="shared" si="38"/>
        <v>0</v>
      </c>
      <c r="E888" s="82">
        <f t="shared" si="39"/>
        <v>0</v>
      </c>
      <c r="F888" s="83">
        <f>Invoice!G595</f>
        <v>0</v>
      </c>
      <c r="G888" s="84">
        <f t="shared" si="40"/>
        <v>0</v>
      </c>
    </row>
    <row r="889" spans="1:7" s="81" customFormat="1">
      <c r="A889" s="97" t="str">
        <f>Invoice!F596</f>
        <v>Exchange rate :</v>
      </c>
      <c r="B889" s="76">
        <f>Invoice!C596</f>
        <v>0</v>
      </c>
      <c r="C889" s="77">
        <f>Invoice!B596</f>
        <v>0</v>
      </c>
      <c r="D889" s="82">
        <f t="shared" si="38"/>
        <v>0</v>
      </c>
      <c r="E889" s="82">
        <f t="shared" si="39"/>
        <v>0</v>
      </c>
      <c r="F889" s="83">
        <f>Invoice!G596</f>
        <v>0</v>
      </c>
      <c r="G889" s="84">
        <f t="shared" si="40"/>
        <v>0</v>
      </c>
    </row>
    <row r="890" spans="1:7" s="81" customFormat="1">
      <c r="A890" s="97" t="str">
        <f>Invoice!F597</f>
        <v>Exchange rate :</v>
      </c>
      <c r="B890" s="76">
        <f>Invoice!C597</f>
        <v>0</v>
      </c>
      <c r="C890" s="77">
        <f>Invoice!B597</f>
        <v>0</v>
      </c>
      <c r="D890" s="82">
        <f t="shared" si="38"/>
        <v>0</v>
      </c>
      <c r="E890" s="82">
        <f t="shared" si="39"/>
        <v>0</v>
      </c>
      <c r="F890" s="83">
        <f>Invoice!G597</f>
        <v>0</v>
      </c>
      <c r="G890" s="84">
        <f t="shared" si="40"/>
        <v>0</v>
      </c>
    </row>
    <row r="891" spans="1:7" s="81" customFormat="1">
      <c r="A891" s="97" t="str">
        <f>Invoice!F598</f>
        <v>Exchange rate :</v>
      </c>
      <c r="B891" s="76">
        <f>Invoice!C598</f>
        <v>0</v>
      </c>
      <c r="C891" s="77">
        <f>Invoice!B598</f>
        <v>0</v>
      </c>
      <c r="D891" s="82">
        <f t="shared" si="38"/>
        <v>0</v>
      </c>
      <c r="E891" s="82">
        <f t="shared" si="39"/>
        <v>0</v>
      </c>
      <c r="F891" s="83">
        <f>Invoice!G598</f>
        <v>0</v>
      </c>
      <c r="G891" s="84">
        <f t="shared" si="40"/>
        <v>0</v>
      </c>
    </row>
    <row r="892" spans="1:7" s="81" customFormat="1">
      <c r="A892" s="97" t="str">
        <f>Invoice!F599</f>
        <v>Exchange rate :</v>
      </c>
      <c r="B892" s="76">
        <f>Invoice!C599</f>
        <v>0</v>
      </c>
      <c r="C892" s="77">
        <f>Invoice!B599</f>
        <v>0</v>
      </c>
      <c r="D892" s="82">
        <f t="shared" si="38"/>
        <v>0</v>
      </c>
      <c r="E892" s="82">
        <f t="shared" si="39"/>
        <v>0</v>
      </c>
      <c r="F892" s="83">
        <f>Invoice!G599</f>
        <v>0</v>
      </c>
      <c r="G892" s="84">
        <f t="shared" si="40"/>
        <v>0</v>
      </c>
    </row>
    <row r="893" spans="1:7" s="81" customFormat="1">
      <c r="A893" s="97" t="str">
        <f>Invoice!F600</f>
        <v>Exchange rate :</v>
      </c>
      <c r="B893" s="76">
        <f>Invoice!C600</f>
        <v>0</v>
      </c>
      <c r="C893" s="77">
        <f>Invoice!B600</f>
        <v>0</v>
      </c>
      <c r="D893" s="82">
        <f t="shared" si="38"/>
        <v>0</v>
      </c>
      <c r="E893" s="82">
        <f t="shared" si="39"/>
        <v>0</v>
      </c>
      <c r="F893" s="83">
        <f>Invoice!G600</f>
        <v>0</v>
      </c>
      <c r="G893" s="84">
        <f t="shared" si="40"/>
        <v>0</v>
      </c>
    </row>
    <row r="894" spans="1:7" s="81" customFormat="1">
      <c r="A894" s="97" t="str">
        <f>Invoice!F601</f>
        <v>Exchange rate :</v>
      </c>
      <c r="B894" s="76">
        <f>Invoice!C601</f>
        <v>0</v>
      </c>
      <c r="C894" s="77">
        <f>Invoice!B601</f>
        <v>0</v>
      </c>
      <c r="D894" s="82">
        <f t="shared" si="38"/>
        <v>0</v>
      </c>
      <c r="E894" s="82">
        <f t="shared" si="39"/>
        <v>0</v>
      </c>
      <c r="F894" s="83">
        <f>Invoice!G601</f>
        <v>0</v>
      </c>
      <c r="G894" s="84">
        <f t="shared" si="40"/>
        <v>0</v>
      </c>
    </row>
    <row r="895" spans="1:7" s="81" customFormat="1">
      <c r="A895" s="97" t="str">
        <f>Invoice!F602</f>
        <v>Exchange rate :</v>
      </c>
      <c r="B895" s="76">
        <f>Invoice!C602</f>
        <v>0</v>
      </c>
      <c r="C895" s="77">
        <f>Invoice!B602</f>
        <v>0</v>
      </c>
      <c r="D895" s="82">
        <f t="shared" si="38"/>
        <v>0</v>
      </c>
      <c r="E895" s="82">
        <f t="shared" si="39"/>
        <v>0</v>
      </c>
      <c r="F895" s="83">
        <f>Invoice!G602</f>
        <v>0</v>
      </c>
      <c r="G895" s="84">
        <f t="shared" si="40"/>
        <v>0</v>
      </c>
    </row>
    <row r="896" spans="1:7" s="81" customFormat="1">
      <c r="A896" s="97" t="str">
        <f>Invoice!F603</f>
        <v>Exchange rate :</v>
      </c>
      <c r="B896" s="76">
        <f>Invoice!C603</f>
        <v>0</v>
      </c>
      <c r="C896" s="77">
        <f>Invoice!B603</f>
        <v>0</v>
      </c>
      <c r="D896" s="82">
        <f t="shared" si="38"/>
        <v>0</v>
      </c>
      <c r="E896" s="82">
        <f t="shared" si="39"/>
        <v>0</v>
      </c>
      <c r="F896" s="83">
        <f>Invoice!G603</f>
        <v>0</v>
      </c>
      <c r="G896" s="84">
        <f t="shared" si="40"/>
        <v>0</v>
      </c>
    </row>
    <row r="897" spans="1:7" s="81" customFormat="1">
      <c r="A897" s="97" t="str">
        <f>Invoice!F604</f>
        <v>Exchange rate :</v>
      </c>
      <c r="B897" s="76">
        <f>Invoice!C604</f>
        <v>0</v>
      </c>
      <c r="C897" s="77">
        <f>Invoice!B604</f>
        <v>0</v>
      </c>
      <c r="D897" s="82">
        <f t="shared" ref="D897:D960" si="41">F897/$D$14</f>
        <v>0</v>
      </c>
      <c r="E897" s="82">
        <f t="shared" ref="E897:E960" si="42">G897/$D$14</f>
        <v>0</v>
      </c>
      <c r="F897" s="83">
        <f>Invoice!G604</f>
        <v>0</v>
      </c>
      <c r="G897" s="84">
        <f t="shared" ref="G897:G960" si="43">C897*F897</f>
        <v>0</v>
      </c>
    </row>
    <row r="898" spans="1:7" s="81" customFormat="1">
      <c r="A898" s="97" t="str">
        <f>Invoice!F605</f>
        <v>Exchange rate :</v>
      </c>
      <c r="B898" s="76">
        <f>Invoice!C605</f>
        <v>0</v>
      </c>
      <c r="C898" s="77">
        <f>Invoice!B605</f>
        <v>0</v>
      </c>
      <c r="D898" s="82">
        <f t="shared" si="41"/>
        <v>0</v>
      </c>
      <c r="E898" s="82">
        <f t="shared" si="42"/>
        <v>0</v>
      </c>
      <c r="F898" s="83">
        <f>Invoice!G605</f>
        <v>0</v>
      </c>
      <c r="G898" s="84">
        <f t="shared" si="43"/>
        <v>0</v>
      </c>
    </row>
    <row r="899" spans="1:7" s="81" customFormat="1">
      <c r="A899" s="97" t="str">
        <f>Invoice!F606</f>
        <v>Exchange rate :</v>
      </c>
      <c r="B899" s="76">
        <f>Invoice!C606</f>
        <v>0</v>
      </c>
      <c r="C899" s="77">
        <f>Invoice!B606</f>
        <v>0</v>
      </c>
      <c r="D899" s="82">
        <f t="shared" si="41"/>
        <v>0</v>
      </c>
      <c r="E899" s="82">
        <f t="shared" si="42"/>
        <v>0</v>
      </c>
      <c r="F899" s="83">
        <f>Invoice!G606</f>
        <v>0</v>
      </c>
      <c r="G899" s="84">
        <f t="shared" si="43"/>
        <v>0</v>
      </c>
    </row>
    <row r="900" spans="1:7" s="81" customFormat="1">
      <c r="A900" s="97" t="str">
        <f>Invoice!F607</f>
        <v>Exchange rate :</v>
      </c>
      <c r="B900" s="76">
        <f>Invoice!C607</f>
        <v>0</v>
      </c>
      <c r="C900" s="77">
        <f>Invoice!B607</f>
        <v>0</v>
      </c>
      <c r="D900" s="82">
        <f t="shared" si="41"/>
        <v>0</v>
      </c>
      <c r="E900" s="82">
        <f t="shared" si="42"/>
        <v>0</v>
      </c>
      <c r="F900" s="83">
        <f>Invoice!G607</f>
        <v>0</v>
      </c>
      <c r="G900" s="84">
        <f t="shared" si="43"/>
        <v>0</v>
      </c>
    </row>
    <row r="901" spans="1:7" s="81" customFormat="1">
      <c r="A901" s="97" t="str">
        <f>Invoice!F608</f>
        <v>Exchange rate :</v>
      </c>
      <c r="B901" s="76">
        <f>Invoice!C608</f>
        <v>0</v>
      </c>
      <c r="C901" s="77">
        <f>Invoice!B608</f>
        <v>0</v>
      </c>
      <c r="D901" s="82">
        <f t="shared" si="41"/>
        <v>0</v>
      </c>
      <c r="E901" s="82">
        <f t="shared" si="42"/>
        <v>0</v>
      </c>
      <c r="F901" s="83">
        <f>Invoice!G608</f>
        <v>0</v>
      </c>
      <c r="G901" s="84">
        <f t="shared" si="43"/>
        <v>0</v>
      </c>
    </row>
    <row r="902" spans="1:7" s="81" customFormat="1">
      <c r="A902" s="97" t="str">
        <f>Invoice!F609</f>
        <v>Exchange rate :</v>
      </c>
      <c r="B902" s="76">
        <f>Invoice!C609</f>
        <v>0</v>
      </c>
      <c r="C902" s="77">
        <f>Invoice!B609</f>
        <v>0</v>
      </c>
      <c r="D902" s="82">
        <f t="shared" si="41"/>
        <v>0</v>
      </c>
      <c r="E902" s="82">
        <f t="shared" si="42"/>
        <v>0</v>
      </c>
      <c r="F902" s="83">
        <f>Invoice!G609</f>
        <v>0</v>
      </c>
      <c r="G902" s="84">
        <f t="shared" si="43"/>
        <v>0</v>
      </c>
    </row>
    <row r="903" spans="1:7" s="81" customFormat="1">
      <c r="A903" s="97" t="str">
        <f>Invoice!F610</f>
        <v>Exchange rate :</v>
      </c>
      <c r="B903" s="76">
        <f>Invoice!C610</f>
        <v>0</v>
      </c>
      <c r="C903" s="77">
        <f>Invoice!B610</f>
        <v>0</v>
      </c>
      <c r="D903" s="82">
        <f t="shared" si="41"/>
        <v>0</v>
      </c>
      <c r="E903" s="82">
        <f t="shared" si="42"/>
        <v>0</v>
      </c>
      <c r="F903" s="83">
        <f>Invoice!G610</f>
        <v>0</v>
      </c>
      <c r="G903" s="84">
        <f t="shared" si="43"/>
        <v>0</v>
      </c>
    </row>
    <row r="904" spans="1:7" s="81" customFormat="1">
      <c r="A904" s="97" t="str">
        <f>Invoice!F611</f>
        <v>Exchange rate :</v>
      </c>
      <c r="B904" s="76">
        <f>Invoice!C611</f>
        <v>0</v>
      </c>
      <c r="C904" s="77">
        <f>Invoice!B611</f>
        <v>0</v>
      </c>
      <c r="D904" s="82">
        <f t="shared" si="41"/>
        <v>0</v>
      </c>
      <c r="E904" s="82">
        <f t="shared" si="42"/>
        <v>0</v>
      </c>
      <c r="F904" s="83">
        <f>Invoice!G611</f>
        <v>0</v>
      </c>
      <c r="G904" s="84">
        <f t="shared" si="43"/>
        <v>0</v>
      </c>
    </row>
    <row r="905" spans="1:7" s="81" customFormat="1">
      <c r="A905" s="97" t="str">
        <f>Invoice!F612</f>
        <v>Exchange rate :</v>
      </c>
      <c r="B905" s="76">
        <f>Invoice!C612</f>
        <v>0</v>
      </c>
      <c r="C905" s="77">
        <f>Invoice!B612</f>
        <v>0</v>
      </c>
      <c r="D905" s="82">
        <f t="shared" si="41"/>
        <v>0</v>
      </c>
      <c r="E905" s="82">
        <f t="shared" si="42"/>
        <v>0</v>
      </c>
      <c r="F905" s="83">
        <f>Invoice!G612</f>
        <v>0</v>
      </c>
      <c r="G905" s="84">
        <f t="shared" si="43"/>
        <v>0</v>
      </c>
    </row>
    <row r="906" spans="1:7" s="81" customFormat="1">
      <c r="A906" s="97" t="str">
        <f>Invoice!F613</f>
        <v>Exchange rate :</v>
      </c>
      <c r="B906" s="76">
        <f>Invoice!C613</f>
        <v>0</v>
      </c>
      <c r="C906" s="77">
        <f>Invoice!B613</f>
        <v>0</v>
      </c>
      <c r="D906" s="82">
        <f t="shared" si="41"/>
        <v>0</v>
      </c>
      <c r="E906" s="82">
        <f t="shared" si="42"/>
        <v>0</v>
      </c>
      <c r="F906" s="83">
        <f>Invoice!G613</f>
        <v>0</v>
      </c>
      <c r="G906" s="84">
        <f t="shared" si="43"/>
        <v>0</v>
      </c>
    </row>
    <row r="907" spans="1:7" s="81" customFormat="1">
      <c r="A907" s="97" t="str">
        <f>Invoice!F614</f>
        <v>Exchange rate :</v>
      </c>
      <c r="B907" s="76">
        <f>Invoice!C614</f>
        <v>0</v>
      </c>
      <c r="C907" s="77">
        <f>Invoice!B614</f>
        <v>0</v>
      </c>
      <c r="D907" s="82">
        <f t="shared" si="41"/>
        <v>0</v>
      </c>
      <c r="E907" s="82">
        <f t="shared" si="42"/>
        <v>0</v>
      </c>
      <c r="F907" s="83">
        <f>Invoice!G614</f>
        <v>0</v>
      </c>
      <c r="G907" s="84">
        <f t="shared" si="43"/>
        <v>0</v>
      </c>
    </row>
    <row r="908" spans="1:7" s="81" customFormat="1">
      <c r="A908" s="97" t="str">
        <f>Invoice!F615</f>
        <v>Exchange rate :</v>
      </c>
      <c r="B908" s="76">
        <f>Invoice!C615</f>
        <v>0</v>
      </c>
      <c r="C908" s="77">
        <f>Invoice!B615</f>
        <v>0</v>
      </c>
      <c r="D908" s="82">
        <f t="shared" si="41"/>
        <v>0</v>
      </c>
      <c r="E908" s="82">
        <f t="shared" si="42"/>
        <v>0</v>
      </c>
      <c r="F908" s="83">
        <f>Invoice!G615</f>
        <v>0</v>
      </c>
      <c r="G908" s="84">
        <f t="shared" si="43"/>
        <v>0</v>
      </c>
    </row>
    <row r="909" spans="1:7" s="81" customFormat="1">
      <c r="A909" s="97" t="str">
        <f>Invoice!F616</f>
        <v>Exchange rate :</v>
      </c>
      <c r="B909" s="76">
        <f>Invoice!C616</f>
        <v>0</v>
      </c>
      <c r="C909" s="77">
        <f>Invoice!B616</f>
        <v>0</v>
      </c>
      <c r="D909" s="82">
        <f t="shared" si="41"/>
        <v>0</v>
      </c>
      <c r="E909" s="82">
        <f t="shared" si="42"/>
        <v>0</v>
      </c>
      <c r="F909" s="83">
        <f>Invoice!G616</f>
        <v>0</v>
      </c>
      <c r="G909" s="84">
        <f t="shared" si="43"/>
        <v>0</v>
      </c>
    </row>
    <row r="910" spans="1:7" s="81" customFormat="1">
      <c r="A910" s="97" t="str">
        <f>Invoice!F617</f>
        <v>Exchange rate :</v>
      </c>
      <c r="B910" s="76">
        <f>Invoice!C617</f>
        <v>0</v>
      </c>
      <c r="C910" s="77">
        <f>Invoice!B617</f>
        <v>0</v>
      </c>
      <c r="D910" s="82">
        <f t="shared" si="41"/>
        <v>0</v>
      </c>
      <c r="E910" s="82">
        <f t="shared" si="42"/>
        <v>0</v>
      </c>
      <c r="F910" s="83">
        <f>Invoice!G617</f>
        <v>0</v>
      </c>
      <c r="G910" s="84">
        <f t="shared" si="43"/>
        <v>0</v>
      </c>
    </row>
    <row r="911" spans="1:7" s="81" customFormat="1">
      <c r="A911" s="97" t="str">
        <f>Invoice!F618</f>
        <v>Exchange rate :</v>
      </c>
      <c r="B911" s="76">
        <f>Invoice!C618</f>
        <v>0</v>
      </c>
      <c r="C911" s="77">
        <f>Invoice!B618</f>
        <v>0</v>
      </c>
      <c r="D911" s="82">
        <f t="shared" si="41"/>
        <v>0</v>
      </c>
      <c r="E911" s="82">
        <f t="shared" si="42"/>
        <v>0</v>
      </c>
      <c r="F911" s="83">
        <f>Invoice!G618</f>
        <v>0</v>
      </c>
      <c r="G911" s="84">
        <f t="shared" si="43"/>
        <v>0</v>
      </c>
    </row>
    <row r="912" spans="1:7" s="81" customFormat="1">
      <c r="A912" s="97" t="str">
        <f>Invoice!F619</f>
        <v>Exchange rate :</v>
      </c>
      <c r="B912" s="76">
        <f>Invoice!C619</f>
        <v>0</v>
      </c>
      <c r="C912" s="77">
        <f>Invoice!B619</f>
        <v>0</v>
      </c>
      <c r="D912" s="82">
        <f t="shared" si="41"/>
        <v>0</v>
      </c>
      <c r="E912" s="82">
        <f t="shared" si="42"/>
        <v>0</v>
      </c>
      <c r="F912" s="83">
        <f>Invoice!G619</f>
        <v>0</v>
      </c>
      <c r="G912" s="84">
        <f t="shared" si="43"/>
        <v>0</v>
      </c>
    </row>
    <row r="913" spans="1:7" s="81" customFormat="1">
      <c r="A913" s="97" t="str">
        <f>Invoice!F620</f>
        <v>Exchange rate :</v>
      </c>
      <c r="B913" s="76">
        <f>Invoice!C620</f>
        <v>0</v>
      </c>
      <c r="C913" s="77">
        <f>Invoice!B620</f>
        <v>0</v>
      </c>
      <c r="D913" s="82">
        <f t="shared" si="41"/>
        <v>0</v>
      </c>
      <c r="E913" s="82">
        <f t="shared" si="42"/>
        <v>0</v>
      </c>
      <c r="F913" s="83">
        <f>Invoice!G620</f>
        <v>0</v>
      </c>
      <c r="G913" s="84">
        <f t="shared" si="43"/>
        <v>0</v>
      </c>
    </row>
    <row r="914" spans="1:7" s="81" customFormat="1">
      <c r="A914" s="97" t="str">
        <f>Invoice!F621</f>
        <v>Exchange rate :</v>
      </c>
      <c r="B914" s="76">
        <f>Invoice!C621</f>
        <v>0</v>
      </c>
      <c r="C914" s="77">
        <f>Invoice!B621</f>
        <v>0</v>
      </c>
      <c r="D914" s="82">
        <f t="shared" si="41"/>
        <v>0</v>
      </c>
      <c r="E914" s="82">
        <f t="shared" si="42"/>
        <v>0</v>
      </c>
      <c r="F914" s="83">
        <f>Invoice!G621</f>
        <v>0</v>
      </c>
      <c r="G914" s="84">
        <f t="shared" si="43"/>
        <v>0</v>
      </c>
    </row>
    <row r="915" spans="1:7" s="81" customFormat="1">
      <c r="A915" s="97" t="str">
        <f>Invoice!F622</f>
        <v>Exchange rate :</v>
      </c>
      <c r="B915" s="76">
        <f>Invoice!C622</f>
        <v>0</v>
      </c>
      <c r="C915" s="77">
        <f>Invoice!B622</f>
        <v>0</v>
      </c>
      <c r="D915" s="82">
        <f t="shared" si="41"/>
        <v>0</v>
      </c>
      <c r="E915" s="82">
        <f t="shared" si="42"/>
        <v>0</v>
      </c>
      <c r="F915" s="83">
        <f>Invoice!G622</f>
        <v>0</v>
      </c>
      <c r="G915" s="84">
        <f t="shared" si="43"/>
        <v>0</v>
      </c>
    </row>
    <row r="916" spans="1:7" s="81" customFormat="1">
      <c r="A916" s="97" t="str">
        <f>Invoice!F623</f>
        <v>Exchange rate :</v>
      </c>
      <c r="B916" s="76">
        <f>Invoice!C623</f>
        <v>0</v>
      </c>
      <c r="C916" s="77">
        <f>Invoice!B623</f>
        <v>0</v>
      </c>
      <c r="D916" s="82">
        <f t="shared" si="41"/>
        <v>0</v>
      </c>
      <c r="E916" s="82">
        <f t="shared" si="42"/>
        <v>0</v>
      </c>
      <c r="F916" s="83">
        <f>Invoice!G623</f>
        <v>0</v>
      </c>
      <c r="G916" s="84">
        <f t="shared" si="43"/>
        <v>0</v>
      </c>
    </row>
    <row r="917" spans="1:7" s="81" customFormat="1">
      <c r="A917" s="97" t="str">
        <f>Invoice!F624</f>
        <v>Exchange rate :</v>
      </c>
      <c r="B917" s="76">
        <f>Invoice!C624</f>
        <v>0</v>
      </c>
      <c r="C917" s="77">
        <f>Invoice!B624</f>
        <v>0</v>
      </c>
      <c r="D917" s="82">
        <f t="shared" si="41"/>
        <v>0</v>
      </c>
      <c r="E917" s="82">
        <f t="shared" si="42"/>
        <v>0</v>
      </c>
      <c r="F917" s="83">
        <f>Invoice!G624</f>
        <v>0</v>
      </c>
      <c r="G917" s="84">
        <f t="shared" si="43"/>
        <v>0</v>
      </c>
    </row>
    <row r="918" spans="1:7" s="81" customFormat="1">
      <c r="A918" s="97" t="str">
        <f>Invoice!F625</f>
        <v>Exchange rate :</v>
      </c>
      <c r="B918" s="76">
        <f>Invoice!C625</f>
        <v>0</v>
      </c>
      <c r="C918" s="77">
        <f>Invoice!B625</f>
        <v>0</v>
      </c>
      <c r="D918" s="82">
        <f t="shared" si="41"/>
        <v>0</v>
      </c>
      <c r="E918" s="82">
        <f t="shared" si="42"/>
        <v>0</v>
      </c>
      <c r="F918" s="83">
        <f>Invoice!G625</f>
        <v>0</v>
      </c>
      <c r="G918" s="84">
        <f t="shared" si="43"/>
        <v>0</v>
      </c>
    </row>
    <row r="919" spans="1:7" s="81" customFormat="1">
      <c r="A919" s="97" t="str">
        <f>Invoice!F626</f>
        <v>Exchange rate :</v>
      </c>
      <c r="B919" s="76">
        <f>Invoice!C626</f>
        <v>0</v>
      </c>
      <c r="C919" s="77">
        <f>Invoice!B626</f>
        <v>0</v>
      </c>
      <c r="D919" s="82">
        <f t="shared" si="41"/>
        <v>0</v>
      </c>
      <c r="E919" s="82">
        <f t="shared" si="42"/>
        <v>0</v>
      </c>
      <c r="F919" s="83">
        <f>Invoice!G626</f>
        <v>0</v>
      </c>
      <c r="G919" s="84">
        <f t="shared" si="43"/>
        <v>0</v>
      </c>
    </row>
    <row r="920" spans="1:7" s="81" customFormat="1">
      <c r="A920" s="97" t="str">
        <f>Invoice!F627</f>
        <v>Exchange rate :</v>
      </c>
      <c r="B920" s="76">
        <f>Invoice!C627</f>
        <v>0</v>
      </c>
      <c r="C920" s="77">
        <f>Invoice!B627</f>
        <v>0</v>
      </c>
      <c r="D920" s="82">
        <f t="shared" si="41"/>
        <v>0</v>
      </c>
      <c r="E920" s="82">
        <f t="shared" si="42"/>
        <v>0</v>
      </c>
      <c r="F920" s="83">
        <f>Invoice!G627</f>
        <v>0</v>
      </c>
      <c r="G920" s="84">
        <f t="shared" si="43"/>
        <v>0</v>
      </c>
    </row>
    <row r="921" spans="1:7" s="81" customFormat="1">
      <c r="A921" s="97" t="str">
        <f>Invoice!F628</f>
        <v>Exchange rate :</v>
      </c>
      <c r="B921" s="76">
        <f>Invoice!C628</f>
        <v>0</v>
      </c>
      <c r="C921" s="77">
        <f>Invoice!B628</f>
        <v>0</v>
      </c>
      <c r="D921" s="82">
        <f t="shared" si="41"/>
        <v>0</v>
      </c>
      <c r="E921" s="82">
        <f t="shared" si="42"/>
        <v>0</v>
      </c>
      <c r="F921" s="83">
        <f>Invoice!G628</f>
        <v>0</v>
      </c>
      <c r="G921" s="84">
        <f t="shared" si="43"/>
        <v>0</v>
      </c>
    </row>
    <row r="922" spans="1:7" s="81" customFormat="1">
      <c r="A922" s="97" t="str">
        <f>Invoice!F629</f>
        <v>Exchange rate :</v>
      </c>
      <c r="B922" s="76">
        <f>Invoice!C629</f>
        <v>0</v>
      </c>
      <c r="C922" s="77">
        <f>Invoice!B629</f>
        <v>0</v>
      </c>
      <c r="D922" s="82">
        <f t="shared" si="41"/>
        <v>0</v>
      </c>
      <c r="E922" s="82">
        <f t="shared" si="42"/>
        <v>0</v>
      </c>
      <c r="F922" s="83">
        <f>Invoice!G629</f>
        <v>0</v>
      </c>
      <c r="G922" s="84">
        <f t="shared" si="43"/>
        <v>0</v>
      </c>
    </row>
    <row r="923" spans="1:7" s="81" customFormat="1">
      <c r="A923" s="97" t="str">
        <f>Invoice!F630</f>
        <v>Exchange rate :</v>
      </c>
      <c r="B923" s="76">
        <f>Invoice!C630</f>
        <v>0</v>
      </c>
      <c r="C923" s="77">
        <f>Invoice!B630</f>
        <v>0</v>
      </c>
      <c r="D923" s="82">
        <f t="shared" si="41"/>
        <v>0</v>
      </c>
      <c r="E923" s="82">
        <f t="shared" si="42"/>
        <v>0</v>
      </c>
      <c r="F923" s="83">
        <f>Invoice!G630</f>
        <v>0</v>
      </c>
      <c r="G923" s="84">
        <f t="shared" si="43"/>
        <v>0</v>
      </c>
    </row>
    <row r="924" spans="1:7" s="81" customFormat="1">
      <c r="A924" s="97" t="str">
        <f>Invoice!F631</f>
        <v>Exchange rate :</v>
      </c>
      <c r="B924" s="76">
        <f>Invoice!C631</f>
        <v>0</v>
      </c>
      <c r="C924" s="77">
        <f>Invoice!B631</f>
        <v>0</v>
      </c>
      <c r="D924" s="82">
        <f t="shared" si="41"/>
        <v>0</v>
      </c>
      <c r="E924" s="82">
        <f t="shared" si="42"/>
        <v>0</v>
      </c>
      <c r="F924" s="83">
        <f>Invoice!G631</f>
        <v>0</v>
      </c>
      <c r="G924" s="84">
        <f t="shared" si="43"/>
        <v>0</v>
      </c>
    </row>
    <row r="925" spans="1:7" s="81" customFormat="1">
      <c r="A925" s="97" t="str">
        <f>Invoice!F632</f>
        <v>Exchange rate :</v>
      </c>
      <c r="B925" s="76">
        <f>Invoice!C632</f>
        <v>0</v>
      </c>
      <c r="C925" s="77">
        <f>Invoice!B632</f>
        <v>0</v>
      </c>
      <c r="D925" s="82">
        <f t="shared" si="41"/>
        <v>0</v>
      </c>
      <c r="E925" s="82">
        <f t="shared" si="42"/>
        <v>0</v>
      </c>
      <c r="F925" s="83">
        <f>Invoice!G632</f>
        <v>0</v>
      </c>
      <c r="G925" s="84">
        <f t="shared" si="43"/>
        <v>0</v>
      </c>
    </row>
    <row r="926" spans="1:7" s="81" customFormat="1">
      <c r="A926" s="97" t="str">
        <f>Invoice!F633</f>
        <v>Exchange rate :</v>
      </c>
      <c r="B926" s="76">
        <f>Invoice!C633</f>
        <v>0</v>
      </c>
      <c r="C926" s="77">
        <f>Invoice!B633</f>
        <v>0</v>
      </c>
      <c r="D926" s="82">
        <f t="shared" si="41"/>
        <v>0</v>
      </c>
      <c r="E926" s="82">
        <f t="shared" si="42"/>
        <v>0</v>
      </c>
      <c r="F926" s="83">
        <f>Invoice!G633</f>
        <v>0</v>
      </c>
      <c r="G926" s="84">
        <f t="shared" si="43"/>
        <v>0</v>
      </c>
    </row>
    <row r="927" spans="1:7" s="81" customFormat="1">
      <c r="A927" s="97" t="str">
        <f>Invoice!F634</f>
        <v>Exchange rate :</v>
      </c>
      <c r="B927" s="76">
        <f>Invoice!C634</f>
        <v>0</v>
      </c>
      <c r="C927" s="77">
        <f>Invoice!B634</f>
        <v>0</v>
      </c>
      <c r="D927" s="82">
        <f t="shared" si="41"/>
        <v>0</v>
      </c>
      <c r="E927" s="82">
        <f t="shared" si="42"/>
        <v>0</v>
      </c>
      <c r="F927" s="83">
        <f>Invoice!G634</f>
        <v>0</v>
      </c>
      <c r="G927" s="84">
        <f t="shared" si="43"/>
        <v>0</v>
      </c>
    </row>
    <row r="928" spans="1:7" s="81" customFormat="1">
      <c r="A928" s="97" t="str">
        <f>Invoice!F635</f>
        <v>Exchange rate :</v>
      </c>
      <c r="B928" s="76">
        <f>Invoice!C635</f>
        <v>0</v>
      </c>
      <c r="C928" s="77">
        <f>Invoice!B635</f>
        <v>0</v>
      </c>
      <c r="D928" s="82">
        <f t="shared" si="41"/>
        <v>0</v>
      </c>
      <c r="E928" s="82">
        <f t="shared" si="42"/>
        <v>0</v>
      </c>
      <c r="F928" s="83">
        <f>Invoice!G635</f>
        <v>0</v>
      </c>
      <c r="G928" s="84">
        <f t="shared" si="43"/>
        <v>0</v>
      </c>
    </row>
    <row r="929" spans="1:7" s="81" customFormat="1">
      <c r="A929" s="97" t="str">
        <f>Invoice!F636</f>
        <v>Exchange rate :</v>
      </c>
      <c r="B929" s="76">
        <f>Invoice!C636</f>
        <v>0</v>
      </c>
      <c r="C929" s="77">
        <f>Invoice!B636</f>
        <v>0</v>
      </c>
      <c r="D929" s="82">
        <f t="shared" si="41"/>
        <v>0</v>
      </c>
      <c r="E929" s="82">
        <f t="shared" si="42"/>
        <v>0</v>
      </c>
      <c r="F929" s="83">
        <f>Invoice!G636</f>
        <v>0</v>
      </c>
      <c r="G929" s="84">
        <f t="shared" si="43"/>
        <v>0</v>
      </c>
    </row>
    <row r="930" spans="1:7" s="81" customFormat="1">
      <c r="A930" s="97" t="str">
        <f>Invoice!F637</f>
        <v>Exchange rate :</v>
      </c>
      <c r="B930" s="76">
        <f>Invoice!C637</f>
        <v>0</v>
      </c>
      <c r="C930" s="77">
        <f>Invoice!B637</f>
        <v>0</v>
      </c>
      <c r="D930" s="82">
        <f t="shared" si="41"/>
        <v>0</v>
      </c>
      <c r="E930" s="82">
        <f t="shared" si="42"/>
        <v>0</v>
      </c>
      <c r="F930" s="83">
        <f>Invoice!G637</f>
        <v>0</v>
      </c>
      <c r="G930" s="84">
        <f t="shared" si="43"/>
        <v>0</v>
      </c>
    </row>
    <row r="931" spans="1:7" s="81" customFormat="1">
      <c r="A931" s="97" t="str">
        <f>Invoice!F638</f>
        <v>Exchange rate :</v>
      </c>
      <c r="B931" s="76">
        <f>Invoice!C638</f>
        <v>0</v>
      </c>
      <c r="C931" s="77">
        <f>Invoice!B638</f>
        <v>0</v>
      </c>
      <c r="D931" s="82">
        <f t="shared" si="41"/>
        <v>0</v>
      </c>
      <c r="E931" s="82">
        <f t="shared" si="42"/>
        <v>0</v>
      </c>
      <c r="F931" s="83">
        <f>Invoice!G638</f>
        <v>0</v>
      </c>
      <c r="G931" s="84">
        <f t="shared" si="43"/>
        <v>0</v>
      </c>
    </row>
    <row r="932" spans="1:7" s="81" customFormat="1">
      <c r="A932" s="97" t="str">
        <f>Invoice!F639</f>
        <v>Exchange rate :</v>
      </c>
      <c r="B932" s="76">
        <f>Invoice!C639</f>
        <v>0</v>
      </c>
      <c r="C932" s="77">
        <f>Invoice!B639</f>
        <v>0</v>
      </c>
      <c r="D932" s="82">
        <f t="shared" si="41"/>
        <v>0</v>
      </c>
      <c r="E932" s="82">
        <f t="shared" si="42"/>
        <v>0</v>
      </c>
      <c r="F932" s="83">
        <f>Invoice!G639</f>
        <v>0</v>
      </c>
      <c r="G932" s="84">
        <f t="shared" si="43"/>
        <v>0</v>
      </c>
    </row>
    <row r="933" spans="1:7" s="81" customFormat="1">
      <c r="A933" s="97" t="str">
        <f>Invoice!F640</f>
        <v>Exchange rate :</v>
      </c>
      <c r="B933" s="76">
        <f>Invoice!C640</f>
        <v>0</v>
      </c>
      <c r="C933" s="77">
        <f>Invoice!B640</f>
        <v>0</v>
      </c>
      <c r="D933" s="82">
        <f t="shared" si="41"/>
        <v>0</v>
      </c>
      <c r="E933" s="82">
        <f t="shared" si="42"/>
        <v>0</v>
      </c>
      <c r="F933" s="83">
        <f>Invoice!G640</f>
        <v>0</v>
      </c>
      <c r="G933" s="84">
        <f t="shared" si="43"/>
        <v>0</v>
      </c>
    </row>
    <row r="934" spans="1:7" s="81" customFormat="1">
      <c r="A934" s="97" t="str">
        <f>Invoice!F641</f>
        <v>Exchange rate :</v>
      </c>
      <c r="B934" s="76">
        <f>Invoice!C641</f>
        <v>0</v>
      </c>
      <c r="C934" s="77">
        <f>Invoice!B641</f>
        <v>0</v>
      </c>
      <c r="D934" s="82">
        <f t="shared" si="41"/>
        <v>0</v>
      </c>
      <c r="E934" s="82">
        <f t="shared" si="42"/>
        <v>0</v>
      </c>
      <c r="F934" s="83">
        <f>Invoice!G641</f>
        <v>0</v>
      </c>
      <c r="G934" s="84">
        <f t="shared" si="43"/>
        <v>0</v>
      </c>
    </row>
    <row r="935" spans="1:7" s="81" customFormat="1">
      <c r="A935" s="97" t="str">
        <f>Invoice!F642</f>
        <v>Exchange rate :</v>
      </c>
      <c r="B935" s="76">
        <f>Invoice!C642</f>
        <v>0</v>
      </c>
      <c r="C935" s="77">
        <f>Invoice!B642</f>
        <v>0</v>
      </c>
      <c r="D935" s="82">
        <f t="shared" si="41"/>
        <v>0</v>
      </c>
      <c r="E935" s="82">
        <f t="shared" si="42"/>
        <v>0</v>
      </c>
      <c r="F935" s="83">
        <f>Invoice!G642</f>
        <v>0</v>
      </c>
      <c r="G935" s="84">
        <f t="shared" si="43"/>
        <v>0</v>
      </c>
    </row>
    <row r="936" spans="1:7" s="81" customFormat="1">
      <c r="A936" s="97" t="str">
        <f>Invoice!F643</f>
        <v>Exchange rate :</v>
      </c>
      <c r="B936" s="76">
        <f>Invoice!C643</f>
        <v>0</v>
      </c>
      <c r="C936" s="77">
        <f>Invoice!B643</f>
        <v>0</v>
      </c>
      <c r="D936" s="82">
        <f t="shared" si="41"/>
        <v>0</v>
      </c>
      <c r="E936" s="82">
        <f t="shared" si="42"/>
        <v>0</v>
      </c>
      <c r="F936" s="83">
        <f>Invoice!G643</f>
        <v>0</v>
      </c>
      <c r="G936" s="84">
        <f t="shared" si="43"/>
        <v>0</v>
      </c>
    </row>
    <row r="937" spans="1:7" s="81" customFormat="1">
      <c r="A937" s="97" t="str">
        <f>Invoice!F644</f>
        <v>Exchange rate :</v>
      </c>
      <c r="B937" s="76">
        <f>Invoice!C644</f>
        <v>0</v>
      </c>
      <c r="C937" s="77">
        <f>Invoice!B644</f>
        <v>0</v>
      </c>
      <c r="D937" s="82">
        <f t="shared" si="41"/>
        <v>0</v>
      </c>
      <c r="E937" s="82">
        <f t="shared" si="42"/>
        <v>0</v>
      </c>
      <c r="F937" s="83">
        <f>Invoice!G644</f>
        <v>0</v>
      </c>
      <c r="G937" s="84">
        <f t="shared" si="43"/>
        <v>0</v>
      </c>
    </row>
    <row r="938" spans="1:7" s="81" customFormat="1">
      <c r="A938" s="97" t="str">
        <f>Invoice!F645</f>
        <v>Exchange rate :</v>
      </c>
      <c r="B938" s="76">
        <f>Invoice!C645</f>
        <v>0</v>
      </c>
      <c r="C938" s="77">
        <f>Invoice!B645</f>
        <v>0</v>
      </c>
      <c r="D938" s="82">
        <f t="shared" si="41"/>
        <v>0</v>
      </c>
      <c r="E938" s="82">
        <f t="shared" si="42"/>
        <v>0</v>
      </c>
      <c r="F938" s="83">
        <f>Invoice!G645</f>
        <v>0</v>
      </c>
      <c r="G938" s="84">
        <f t="shared" si="43"/>
        <v>0</v>
      </c>
    </row>
    <row r="939" spans="1:7" s="81" customFormat="1">
      <c r="A939" s="97" t="str">
        <f>Invoice!F646</f>
        <v>Exchange rate :</v>
      </c>
      <c r="B939" s="76">
        <f>Invoice!C646</f>
        <v>0</v>
      </c>
      <c r="C939" s="77">
        <f>Invoice!B646</f>
        <v>0</v>
      </c>
      <c r="D939" s="82">
        <f t="shared" si="41"/>
        <v>0</v>
      </c>
      <c r="E939" s="82">
        <f t="shared" si="42"/>
        <v>0</v>
      </c>
      <c r="F939" s="83">
        <f>Invoice!G646</f>
        <v>0</v>
      </c>
      <c r="G939" s="84">
        <f t="shared" si="43"/>
        <v>0</v>
      </c>
    </row>
    <row r="940" spans="1:7" s="81" customFormat="1">
      <c r="A940" s="97" t="str">
        <f>Invoice!F647</f>
        <v>Exchange rate :</v>
      </c>
      <c r="B940" s="76">
        <f>Invoice!C647</f>
        <v>0</v>
      </c>
      <c r="C940" s="77">
        <f>Invoice!B647</f>
        <v>0</v>
      </c>
      <c r="D940" s="82">
        <f t="shared" si="41"/>
        <v>0</v>
      </c>
      <c r="E940" s="82">
        <f t="shared" si="42"/>
        <v>0</v>
      </c>
      <c r="F940" s="83">
        <f>Invoice!G647</f>
        <v>0</v>
      </c>
      <c r="G940" s="84">
        <f t="shared" si="43"/>
        <v>0</v>
      </c>
    </row>
    <row r="941" spans="1:7" s="81" customFormat="1">
      <c r="A941" s="97" t="str">
        <f>Invoice!F648</f>
        <v>Exchange rate :</v>
      </c>
      <c r="B941" s="76">
        <f>Invoice!C648</f>
        <v>0</v>
      </c>
      <c r="C941" s="77">
        <f>Invoice!B648</f>
        <v>0</v>
      </c>
      <c r="D941" s="82">
        <f t="shared" si="41"/>
        <v>0</v>
      </c>
      <c r="E941" s="82">
        <f t="shared" si="42"/>
        <v>0</v>
      </c>
      <c r="F941" s="83">
        <f>Invoice!G648</f>
        <v>0</v>
      </c>
      <c r="G941" s="84">
        <f t="shared" si="43"/>
        <v>0</v>
      </c>
    </row>
    <row r="942" spans="1:7" s="81" customFormat="1">
      <c r="A942" s="97" t="str">
        <f>Invoice!F649</f>
        <v>Exchange rate :</v>
      </c>
      <c r="B942" s="76">
        <f>Invoice!C649</f>
        <v>0</v>
      </c>
      <c r="C942" s="77">
        <f>Invoice!B649</f>
        <v>0</v>
      </c>
      <c r="D942" s="82">
        <f t="shared" si="41"/>
        <v>0</v>
      </c>
      <c r="E942" s="82">
        <f t="shared" si="42"/>
        <v>0</v>
      </c>
      <c r="F942" s="83">
        <f>Invoice!G649</f>
        <v>0</v>
      </c>
      <c r="G942" s="84">
        <f t="shared" si="43"/>
        <v>0</v>
      </c>
    </row>
    <row r="943" spans="1:7" s="81" customFormat="1">
      <c r="A943" s="97" t="str">
        <f>Invoice!F650</f>
        <v>Exchange rate :</v>
      </c>
      <c r="B943" s="76">
        <f>Invoice!C650</f>
        <v>0</v>
      </c>
      <c r="C943" s="77">
        <f>Invoice!B650</f>
        <v>0</v>
      </c>
      <c r="D943" s="82">
        <f t="shared" si="41"/>
        <v>0</v>
      </c>
      <c r="E943" s="82">
        <f t="shared" si="42"/>
        <v>0</v>
      </c>
      <c r="F943" s="83">
        <f>Invoice!G650</f>
        <v>0</v>
      </c>
      <c r="G943" s="84">
        <f t="shared" si="43"/>
        <v>0</v>
      </c>
    </row>
    <row r="944" spans="1:7" s="81" customFormat="1">
      <c r="A944" s="97" t="str">
        <f>Invoice!F651</f>
        <v>Exchange rate :</v>
      </c>
      <c r="B944" s="76">
        <f>Invoice!C651</f>
        <v>0</v>
      </c>
      <c r="C944" s="77">
        <f>Invoice!B651</f>
        <v>0</v>
      </c>
      <c r="D944" s="82">
        <f t="shared" si="41"/>
        <v>0</v>
      </c>
      <c r="E944" s="82">
        <f t="shared" si="42"/>
        <v>0</v>
      </c>
      <c r="F944" s="83">
        <f>Invoice!G651</f>
        <v>0</v>
      </c>
      <c r="G944" s="84">
        <f t="shared" si="43"/>
        <v>0</v>
      </c>
    </row>
    <row r="945" spans="1:7" s="81" customFormat="1">
      <c r="A945" s="97" t="str">
        <f>Invoice!F652</f>
        <v>Exchange rate :</v>
      </c>
      <c r="B945" s="76">
        <f>Invoice!C652</f>
        <v>0</v>
      </c>
      <c r="C945" s="77">
        <f>Invoice!B652</f>
        <v>0</v>
      </c>
      <c r="D945" s="82">
        <f t="shared" si="41"/>
        <v>0</v>
      </c>
      <c r="E945" s="82">
        <f t="shared" si="42"/>
        <v>0</v>
      </c>
      <c r="F945" s="83">
        <f>Invoice!G652</f>
        <v>0</v>
      </c>
      <c r="G945" s="84">
        <f t="shared" si="43"/>
        <v>0</v>
      </c>
    </row>
    <row r="946" spans="1:7" s="81" customFormat="1">
      <c r="A946" s="97" t="str">
        <f>Invoice!F653</f>
        <v>Exchange rate :</v>
      </c>
      <c r="B946" s="76">
        <f>Invoice!C653</f>
        <v>0</v>
      </c>
      <c r="C946" s="77">
        <f>Invoice!B653</f>
        <v>0</v>
      </c>
      <c r="D946" s="82">
        <f t="shared" si="41"/>
        <v>0</v>
      </c>
      <c r="E946" s="82">
        <f t="shared" si="42"/>
        <v>0</v>
      </c>
      <c r="F946" s="83">
        <f>Invoice!G653</f>
        <v>0</v>
      </c>
      <c r="G946" s="84">
        <f t="shared" si="43"/>
        <v>0</v>
      </c>
    </row>
    <row r="947" spans="1:7" s="81" customFormat="1">
      <c r="A947" s="97" t="str">
        <f>Invoice!F654</f>
        <v>Exchange rate :</v>
      </c>
      <c r="B947" s="76">
        <f>Invoice!C654</f>
        <v>0</v>
      </c>
      <c r="C947" s="77">
        <f>Invoice!B654</f>
        <v>0</v>
      </c>
      <c r="D947" s="82">
        <f t="shared" si="41"/>
        <v>0</v>
      </c>
      <c r="E947" s="82">
        <f t="shared" si="42"/>
        <v>0</v>
      </c>
      <c r="F947" s="83">
        <f>Invoice!G654</f>
        <v>0</v>
      </c>
      <c r="G947" s="84">
        <f t="shared" si="43"/>
        <v>0</v>
      </c>
    </row>
    <row r="948" spans="1:7" s="81" customFormat="1">
      <c r="A948" s="97" t="str">
        <f>Invoice!F655</f>
        <v>Exchange rate :</v>
      </c>
      <c r="B948" s="76">
        <f>Invoice!C655</f>
        <v>0</v>
      </c>
      <c r="C948" s="77">
        <f>Invoice!B655</f>
        <v>0</v>
      </c>
      <c r="D948" s="82">
        <f t="shared" si="41"/>
        <v>0</v>
      </c>
      <c r="E948" s="82">
        <f t="shared" si="42"/>
        <v>0</v>
      </c>
      <c r="F948" s="83">
        <f>Invoice!G655</f>
        <v>0</v>
      </c>
      <c r="G948" s="84">
        <f t="shared" si="43"/>
        <v>0</v>
      </c>
    </row>
    <row r="949" spans="1:7" s="81" customFormat="1">
      <c r="A949" s="97" t="str">
        <f>Invoice!F656</f>
        <v>Exchange rate :</v>
      </c>
      <c r="B949" s="76">
        <f>Invoice!C656</f>
        <v>0</v>
      </c>
      <c r="C949" s="77">
        <f>Invoice!B656</f>
        <v>0</v>
      </c>
      <c r="D949" s="82">
        <f t="shared" si="41"/>
        <v>0</v>
      </c>
      <c r="E949" s="82">
        <f t="shared" si="42"/>
        <v>0</v>
      </c>
      <c r="F949" s="83">
        <f>Invoice!G656</f>
        <v>0</v>
      </c>
      <c r="G949" s="84">
        <f t="shared" si="43"/>
        <v>0</v>
      </c>
    </row>
    <row r="950" spans="1:7" s="81" customFormat="1">
      <c r="A950" s="97" t="str">
        <f>Invoice!F657</f>
        <v>Exchange rate :</v>
      </c>
      <c r="B950" s="76">
        <f>Invoice!C657</f>
        <v>0</v>
      </c>
      <c r="C950" s="77">
        <f>Invoice!B657</f>
        <v>0</v>
      </c>
      <c r="D950" s="82">
        <f t="shared" si="41"/>
        <v>0</v>
      </c>
      <c r="E950" s="82">
        <f t="shared" si="42"/>
        <v>0</v>
      </c>
      <c r="F950" s="83">
        <f>Invoice!G657</f>
        <v>0</v>
      </c>
      <c r="G950" s="84">
        <f t="shared" si="43"/>
        <v>0</v>
      </c>
    </row>
    <row r="951" spans="1:7" s="81" customFormat="1">
      <c r="A951" s="97" t="str">
        <f>Invoice!F658</f>
        <v>Exchange rate :</v>
      </c>
      <c r="B951" s="76">
        <f>Invoice!C658</f>
        <v>0</v>
      </c>
      <c r="C951" s="77">
        <f>Invoice!B658</f>
        <v>0</v>
      </c>
      <c r="D951" s="82">
        <f t="shared" si="41"/>
        <v>0</v>
      </c>
      <c r="E951" s="82">
        <f t="shared" si="42"/>
        <v>0</v>
      </c>
      <c r="F951" s="83">
        <f>Invoice!G658</f>
        <v>0</v>
      </c>
      <c r="G951" s="84">
        <f t="shared" si="43"/>
        <v>0</v>
      </c>
    </row>
    <row r="952" spans="1:7" s="81" customFormat="1">
      <c r="A952" s="97" t="str">
        <f>Invoice!F659</f>
        <v>Exchange rate :</v>
      </c>
      <c r="B952" s="76">
        <f>Invoice!C659</f>
        <v>0</v>
      </c>
      <c r="C952" s="77">
        <f>Invoice!B659</f>
        <v>0</v>
      </c>
      <c r="D952" s="82">
        <f t="shared" si="41"/>
        <v>0</v>
      </c>
      <c r="E952" s="82">
        <f t="shared" si="42"/>
        <v>0</v>
      </c>
      <c r="F952" s="83">
        <f>Invoice!G659</f>
        <v>0</v>
      </c>
      <c r="G952" s="84">
        <f t="shared" si="43"/>
        <v>0</v>
      </c>
    </row>
    <row r="953" spans="1:7" s="81" customFormat="1">
      <c r="A953" s="97" t="str">
        <f>Invoice!F660</f>
        <v>Exchange rate :</v>
      </c>
      <c r="B953" s="76">
        <f>Invoice!C660</f>
        <v>0</v>
      </c>
      <c r="C953" s="77">
        <f>Invoice!B660</f>
        <v>0</v>
      </c>
      <c r="D953" s="82">
        <f t="shared" si="41"/>
        <v>0</v>
      </c>
      <c r="E953" s="82">
        <f t="shared" si="42"/>
        <v>0</v>
      </c>
      <c r="F953" s="83">
        <f>Invoice!G660</f>
        <v>0</v>
      </c>
      <c r="G953" s="84">
        <f t="shared" si="43"/>
        <v>0</v>
      </c>
    </row>
    <row r="954" spans="1:7" s="81" customFormat="1">
      <c r="A954" s="97" t="str">
        <f>Invoice!F661</f>
        <v>Exchange rate :</v>
      </c>
      <c r="B954" s="76">
        <f>Invoice!C661</f>
        <v>0</v>
      </c>
      <c r="C954" s="77">
        <f>Invoice!B661</f>
        <v>0</v>
      </c>
      <c r="D954" s="82">
        <f t="shared" si="41"/>
        <v>0</v>
      </c>
      <c r="E954" s="82">
        <f t="shared" si="42"/>
        <v>0</v>
      </c>
      <c r="F954" s="83">
        <f>Invoice!G661</f>
        <v>0</v>
      </c>
      <c r="G954" s="84">
        <f t="shared" si="43"/>
        <v>0</v>
      </c>
    </row>
    <row r="955" spans="1:7" s="81" customFormat="1">
      <c r="A955" s="97" t="str">
        <f>Invoice!F662</f>
        <v>Exchange rate :</v>
      </c>
      <c r="B955" s="76">
        <f>Invoice!C662</f>
        <v>0</v>
      </c>
      <c r="C955" s="77">
        <f>Invoice!B662</f>
        <v>0</v>
      </c>
      <c r="D955" s="82">
        <f t="shared" si="41"/>
        <v>0</v>
      </c>
      <c r="E955" s="82">
        <f t="shared" si="42"/>
        <v>0</v>
      </c>
      <c r="F955" s="83">
        <f>Invoice!G662</f>
        <v>0</v>
      </c>
      <c r="G955" s="84">
        <f t="shared" si="43"/>
        <v>0</v>
      </c>
    </row>
    <row r="956" spans="1:7" s="81" customFormat="1">
      <c r="A956" s="97" t="str">
        <f>Invoice!F663</f>
        <v>Exchange rate :</v>
      </c>
      <c r="B956" s="76">
        <f>Invoice!C663</f>
        <v>0</v>
      </c>
      <c r="C956" s="77">
        <f>Invoice!B663</f>
        <v>0</v>
      </c>
      <c r="D956" s="82">
        <f t="shared" si="41"/>
        <v>0</v>
      </c>
      <c r="E956" s="82">
        <f t="shared" si="42"/>
        <v>0</v>
      </c>
      <c r="F956" s="83">
        <f>Invoice!G663</f>
        <v>0</v>
      </c>
      <c r="G956" s="84">
        <f t="shared" si="43"/>
        <v>0</v>
      </c>
    </row>
    <row r="957" spans="1:7" s="81" customFormat="1">
      <c r="A957" s="97" t="str">
        <f>Invoice!F664</f>
        <v>Exchange rate :</v>
      </c>
      <c r="B957" s="76">
        <f>Invoice!C664</f>
        <v>0</v>
      </c>
      <c r="C957" s="77">
        <f>Invoice!B664</f>
        <v>0</v>
      </c>
      <c r="D957" s="82">
        <f t="shared" si="41"/>
        <v>0</v>
      </c>
      <c r="E957" s="82">
        <f t="shared" si="42"/>
        <v>0</v>
      </c>
      <c r="F957" s="83">
        <f>Invoice!G664</f>
        <v>0</v>
      </c>
      <c r="G957" s="84">
        <f t="shared" si="43"/>
        <v>0</v>
      </c>
    </row>
    <row r="958" spans="1:7" s="81" customFormat="1">
      <c r="A958" s="97" t="str">
        <f>Invoice!F665</f>
        <v>Exchange rate :</v>
      </c>
      <c r="B958" s="76">
        <f>Invoice!C665</f>
        <v>0</v>
      </c>
      <c r="C958" s="77">
        <f>Invoice!B665</f>
        <v>0</v>
      </c>
      <c r="D958" s="82">
        <f t="shared" si="41"/>
        <v>0</v>
      </c>
      <c r="E958" s="82">
        <f t="shared" si="42"/>
        <v>0</v>
      </c>
      <c r="F958" s="83">
        <f>Invoice!G665</f>
        <v>0</v>
      </c>
      <c r="G958" s="84">
        <f t="shared" si="43"/>
        <v>0</v>
      </c>
    </row>
    <row r="959" spans="1:7" s="81" customFormat="1">
      <c r="A959" s="97" t="str">
        <f>Invoice!F666</f>
        <v>Exchange rate :</v>
      </c>
      <c r="B959" s="76">
        <f>Invoice!C666</f>
        <v>0</v>
      </c>
      <c r="C959" s="77">
        <f>Invoice!B666</f>
        <v>0</v>
      </c>
      <c r="D959" s="82">
        <f t="shared" si="41"/>
        <v>0</v>
      </c>
      <c r="E959" s="82">
        <f t="shared" si="42"/>
        <v>0</v>
      </c>
      <c r="F959" s="83">
        <f>Invoice!G666</f>
        <v>0</v>
      </c>
      <c r="G959" s="84">
        <f t="shared" si="43"/>
        <v>0</v>
      </c>
    </row>
    <row r="960" spans="1:7" s="81" customFormat="1">
      <c r="A960" s="97" t="str">
        <f>Invoice!F667</f>
        <v>Exchange rate :</v>
      </c>
      <c r="B960" s="76">
        <f>Invoice!C667</f>
        <v>0</v>
      </c>
      <c r="C960" s="77">
        <f>Invoice!B667</f>
        <v>0</v>
      </c>
      <c r="D960" s="82">
        <f t="shared" si="41"/>
        <v>0</v>
      </c>
      <c r="E960" s="82">
        <f t="shared" si="42"/>
        <v>0</v>
      </c>
      <c r="F960" s="83">
        <f>Invoice!G667</f>
        <v>0</v>
      </c>
      <c r="G960" s="84">
        <f t="shared" si="43"/>
        <v>0</v>
      </c>
    </row>
    <row r="961" spans="1:7" s="81" customFormat="1">
      <c r="A961" s="97" t="str">
        <f>Invoice!F668</f>
        <v>Exchange rate :</v>
      </c>
      <c r="B961" s="76">
        <f>Invoice!C668</f>
        <v>0</v>
      </c>
      <c r="C961" s="77">
        <f>Invoice!B668</f>
        <v>0</v>
      </c>
      <c r="D961" s="82">
        <f t="shared" ref="D961:D998" si="44">F961/$D$14</f>
        <v>0</v>
      </c>
      <c r="E961" s="82">
        <f t="shared" ref="E961:E998" si="45">G961/$D$14</f>
        <v>0</v>
      </c>
      <c r="F961" s="83">
        <f>Invoice!G668</f>
        <v>0</v>
      </c>
      <c r="G961" s="84">
        <f t="shared" ref="G961:G998" si="46">C961*F961</f>
        <v>0</v>
      </c>
    </row>
    <row r="962" spans="1:7" s="81" customFormat="1">
      <c r="A962" s="97" t="str">
        <f>Invoice!F669</f>
        <v>Exchange rate :</v>
      </c>
      <c r="B962" s="76">
        <f>Invoice!C669</f>
        <v>0</v>
      </c>
      <c r="C962" s="77">
        <f>Invoice!B669</f>
        <v>0</v>
      </c>
      <c r="D962" s="82">
        <f t="shared" si="44"/>
        <v>0</v>
      </c>
      <c r="E962" s="82">
        <f t="shared" si="45"/>
        <v>0</v>
      </c>
      <c r="F962" s="83">
        <f>Invoice!G669</f>
        <v>0</v>
      </c>
      <c r="G962" s="84">
        <f t="shared" si="46"/>
        <v>0</v>
      </c>
    </row>
    <row r="963" spans="1:7" s="81" customFormat="1">
      <c r="A963" s="97" t="str">
        <f>Invoice!F670</f>
        <v>Exchange rate :</v>
      </c>
      <c r="B963" s="76">
        <f>Invoice!C670</f>
        <v>0</v>
      </c>
      <c r="C963" s="77">
        <f>Invoice!B670</f>
        <v>0</v>
      </c>
      <c r="D963" s="82">
        <f t="shared" si="44"/>
        <v>0</v>
      </c>
      <c r="E963" s="82">
        <f t="shared" si="45"/>
        <v>0</v>
      </c>
      <c r="F963" s="83">
        <f>Invoice!G670</f>
        <v>0</v>
      </c>
      <c r="G963" s="84">
        <f t="shared" si="46"/>
        <v>0</v>
      </c>
    </row>
    <row r="964" spans="1:7" s="81" customFormat="1">
      <c r="A964" s="97" t="str">
        <f>Invoice!F671</f>
        <v>Exchange rate :</v>
      </c>
      <c r="B964" s="76">
        <f>Invoice!C671</f>
        <v>0</v>
      </c>
      <c r="C964" s="77">
        <f>Invoice!B671</f>
        <v>0</v>
      </c>
      <c r="D964" s="82">
        <f t="shared" si="44"/>
        <v>0</v>
      </c>
      <c r="E964" s="82">
        <f t="shared" si="45"/>
        <v>0</v>
      </c>
      <c r="F964" s="83">
        <f>Invoice!G671</f>
        <v>0</v>
      </c>
      <c r="G964" s="84">
        <f t="shared" si="46"/>
        <v>0</v>
      </c>
    </row>
    <row r="965" spans="1:7" s="81" customFormat="1">
      <c r="A965" s="97" t="str">
        <f>Invoice!F672</f>
        <v>Exchange rate :</v>
      </c>
      <c r="B965" s="76">
        <f>Invoice!C672</f>
        <v>0</v>
      </c>
      <c r="C965" s="77">
        <f>Invoice!B672</f>
        <v>0</v>
      </c>
      <c r="D965" s="82">
        <f t="shared" si="44"/>
        <v>0</v>
      </c>
      <c r="E965" s="82">
        <f t="shared" si="45"/>
        <v>0</v>
      </c>
      <c r="F965" s="83">
        <f>Invoice!G672</f>
        <v>0</v>
      </c>
      <c r="G965" s="84">
        <f t="shared" si="46"/>
        <v>0</v>
      </c>
    </row>
    <row r="966" spans="1:7" s="81" customFormat="1">
      <c r="A966" s="97" t="str">
        <f>Invoice!F673</f>
        <v>Exchange rate :</v>
      </c>
      <c r="B966" s="76">
        <f>Invoice!C673</f>
        <v>0</v>
      </c>
      <c r="C966" s="77">
        <f>Invoice!B673</f>
        <v>0</v>
      </c>
      <c r="D966" s="82">
        <f t="shared" si="44"/>
        <v>0</v>
      </c>
      <c r="E966" s="82">
        <f t="shared" si="45"/>
        <v>0</v>
      </c>
      <c r="F966" s="83">
        <f>Invoice!G673</f>
        <v>0</v>
      </c>
      <c r="G966" s="84">
        <f t="shared" si="46"/>
        <v>0</v>
      </c>
    </row>
    <row r="967" spans="1:7" s="81" customFormat="1">
      <c r="A967" s="97" t="str">
        <f>Invoice!F674</f>
        <v>Exchange rate :</v>
      </c>
      <c r="B967" s="76">
        <f>Invoice!C674</f>
        <v>0</v>
      </c>
      <c r="C967" s="77">
        <f>Invoice!B674</f>
        <v>0</v>
      </c>
      <c r="D967" s="82">
        <f t="shared" si="44"/>
        <v>0</v>
      </c>
      <c r="E967" s="82">
        <f t="shared" si="45"/>
        <v>0</v>
      </c>
      <c r="F967" s="83">
        <f>Invoice!G674</f>
        <v>0</v>
      </c>
      <c r="G967" s="84">
        <f t="shared" si="46"/>
        <v>0</v>
      </c>
    </row>
    <row r="968" spans="1:7" s="81" customFormat="1">
      <c r="A968" s="97" t="str">
        <f>Invoice!F675</f>
        <v>Exchange rate :</v>
      </c>
      <c r="B968" s="76">
        <f>Invoice!C675</f>
        <v>0</v>
      </c>
      <c r="C968" s="77">
        <f>Invoice!B675</f>
        <v>0</v>
      </c>
      <c r="D968" s="82">
        <f t="shared" si="44"/>
        <v>0</v>
      </c>
      <c r="E968" s="82">
        <f t="shared" si="45"/>
        <v>0</v>
      </c>
      <c r="F968" s="83">
        <f>Invoice!G675</f>
        <v>0</v>
      </c>
      <c r="G968" s="84">
        <f t="shared" si="46"/>
        <v>0</v>
      </c>
    </row>
    <row r="969" spans="1:7" s="81" customFormat="1">
      <c r="A969" s="97" t="str">
        <f>Invoice!F676</f>
        <v>Exchange rate :</v>
      </c>
      <c r="B969" s="76">
        <f>Invoice!C676</f>
        <v>0</v>
      </c>
      <c r="C969" s="77">
        <f>Invoice!B676</f>
        <v>0</v>
      </c>
      <c r="D969" s="82">
        <f t="shared" si="44"/>
        <v>0</v>
      </c>
      <c r="E969" s="82">
        <f t="shared" si="45"/>
        <v>0</v>
      </c>
      <c r="F969" s="83">
        <f>Invoice!G676</f>
        <v>0</v>
      </c>
      <c r="G969" s="84">
        <f t="shared" si="46"/>
        <v>0</v>
      </c>
    </row>
    <row r="970" spans="1:7" s="81" customFormat="1">
      <c r="A970" s="97" t="str">
        <f>Invoice!F677</f>
        <v>Exchange rate :</v>
      </c>
      <c r="B970" s="76">
        <f>Invoice!C677</f>
        <v>0</v>
      </c>
      <c r="C970" s="77">
        <f>Invoice!B677</f>
        <v>0</v>
      </c>
      <c r="D970" s="82">
        <f t="shared" si="44"/>
        <v>0</v>
      </c>
      <c r="E970" s="82">
        <f t="shared" si="45"/>
        <v>0</v>
      </c>
      <c r="F970" s="83">
        <f>Invoice!G677</f>
        <v>0</v>
      </c>
      <c r="G970" s="84">
        <f t="shared" si="46"/>
        <v>0</v>
      </c>
    </row>
    <row r="971" spans="1:7" s="81" customFormat="1">
      <c r="A971" s="97" t="str">
        <f>Invoice!F678</f>
        <v>Exchange rate :</v>
      </c>
      <c r="B971" s="76">
        <f>Invoice!C678</f>
        <v>0</v>
      </c>
      <c r="C971" s="77">
        <f>Invoice!B678</f>
        <v>0</v>
      </c>
      <c r="D971" s="82">
        <f t="shared" si="44"/>
        <v>0</v>
      </c>
      <c r="E971" s="82">
        <f t="shared" si="45"/>
        <v>0</v>
      </c>
      <c r="F971" s="83">
        <f>Invoice!G678</f>
        <v>0</v>
      </c>
      <c r="G971" s="84">
        <f t="shared" si="46"/>
        <v>0</v>
      </c>
    </row>
    <row r="972" spans="1:7" s="81" customFormat="1">
      <c r="A972" s="97" t="str">
        <f>Invoice!F679</f>
        <v>Exchange rate :</v>
      </c>
      <c r="B972" s="76">
        <f>Invoice!C679</f>
        <v>0</v>
      </c>
      <c r="C972" s="77">
        <f>Invoice!B679</f>
        <v>0</v>
      </c>
      <c r="D972" s="82">
        <f t="shared" si="44"/>
        <v>0</v>
      </c>
      <c r="E972" s="82">
        <f t="shared" si="45"/>
        <v>0</v>
      </c>
      <c r="F972" s="83">
        <f>Invoice!G679</f>
        <v>0</v>
      </c>
      <c r="G972" s="84">
        <f t="shared" si="46"/>
        <v>0</v>
      </c>
    </row>
    <row r="973" spans="1:7" s="81" customFormat="1">
      <c r="A973" s="97" t="str">
        <f>Invoice!F680</f>
        <v>Exchange rate :</v>
      </c>
      <c r="B973" s="76">
        <f>Invoice!C680</f>
        <v>0</v>
      </c>
      <c r="C973" s="77">
        <f>Invoice!B680</f>
        <v>0</v>
      </c>
      <c r="D973" s="82">
        <f t="shared" si="44"/>
        <v>0</v>
      </c>
      <c r="E973" s="82">
        <f t="shared" si="45"/>
        <v>0</v>
      </c>
      <c r="F973" s="83">
        <f>Invoice!G680</f>
        <v>0</v>
      </c>
      <c r="G973" s="84">
        <f t="shared" si="46"/>
        <v>0</v>
      </c>
    </row>
    <row r="974" spans="1:7" s="81" customFormat="1">
      <c r="A974" s="97" t="str">
        <f>Invoice!F681</f>
        <v>Exchange rate :</v>
      </c>
      <c r="B974" s="76">
        <f>Invoice!C681</f>
        <v>0</v>
      </c>
      <c r="C974" s="77">
        <f>Invoice!B681</f>
        <v>0</v>
      </c>
      <c r="D974" s="82">
        <f t="shared" si="44"/>
        <v>0</v>
      </c>
      <c r="E974" s="82">
        <f t="shared" si="45"/>
        <v>0</v>
      </c>
      <c r="F974" s="83">
        <f>Invoice!G681</f>
        <v>0</v>
      </c>
      <c r="G974" s="84">
        <f t="shared" si="46"/>
        <v>0</v>
      </c>
    </row>
    <row r="975" spans="1:7" s="81" customFormat="1">
      <c r="A975" s="97" t="str">
        <f>Invoice!F682</f>
        <v>Exchange rate :</v>
      </c>
      <c r="B975" s="76">
        <f>Invoice!C682</f>
        <v>0</v>
      </c>
      <c r="C975" s="77">
        <f>Invoice!B682</f>
        <v>0</v>
      </c>
      <c r="D975" s="82">
        <f t="shared" si="44"/>
        <v>0</v>
      </c>
      <c r="E975" s="82">
        <f t="shared" si="45"/>
        <v>0</v>
      </c>
      <c r="F975" s="83">
        <f>Invoice!G682</f>
        <v>0</v>
      </c>
      <c r="G975" s="84">
        <f t="shared" si="46"/>
        <v>0</v>
      </c>
    </row>
    <row r="976" spans="1:7" s="81" customFormat="1">
      <c r="A976" s="97" t="str">
        <f>Invoice!F683</f>
        <v>Exchange rate :</v>
      </c>
      <c r="B976" s="76">
        <f>Invoice!C683</f>
        <v>0</v>
      </c>
      <c r="C976" s="77">
        <f>Invoice!B683</f>
        <v>0</v>
      </c>
      <c r="D976" s="82">
        <f t="shared" si="44"/>
        <v>0</v>
      </c>
      <c r="E976" s="82">
        <f t="shared" si="45"/>
        <v>0</v>
      </c>
      <c r="F976" s="83">
        <f>Invoice!G683</f>
        <v>0</v>
      </c>
      <c r="G976" s="84">
        <f t="shared" si="46"/>
        <v>0</v>
      </c>
    </row>
    <row r="977" spans="1:7" s="81" customFormat="1">
      <c r="A977" s="97" t="str">
        <f>Invoice!F684</f>
        <v>Exchange rate :</v>
      </c>
      <c r="B977" s="76">
        <f>Invoice!C684</f>
        <v>0</v>
      </c>
      <c r="C977" s="77">
        <f>Invoice!B684</f>
        <v>0</v>
      </c>
      <c r="D977" s="82">
        <f t="shared" si="44"/>
        <v>0</v>
      </c>
      <c r="E977" s="82">
        <f t="shared" si="45"/>
        <v>0</v>
      </c>
      <c r="F977" s="83">
        <f>Invoice!G684</f>
        <v>0</v>
      </c>
      <c r="G977" s="84">
        <f t="shared" si="46"/>
        <v>0</v>
      </c>
    </row>
    <row r="978" spans="1:7" s="81" customFormat="1">
      <c r="A978" s="97" t="str">
        <f>Invoice!F685</f>
        <v>Exchange rate :</v>
      </c>
      <c r="B978" s="76">
        <f>Invoice!C685</f>
        <v>0</v>
      </c>
      <c r="C978" s="77">
        <f>Invoice!B685</f>
        <v>0</v>
      </c>
      <c r="D978" s="82">
        <f t="shared" si="44"/>
        <v>0</v>
      </c>
      <c r="E978" s="82">
        <f t="shared" si="45"/>
        <v>0</v>
      </c>
      <c r="F978" s="83">
        <f>Invoice!G685</f>
        <v>0</v>
      </c>
      <c r="G978" s="84">
        <f t="shared" si="46"/>
        <v>0</v>
      </c>
    </row>
    <row r="979" spans="1:7" s="81" customFormat="1">
      <c r="A979" s="97" t="str">
        <f>Invoice!F686</f>
        <v>Exchange rate :</v>
      </c>
      <c r="B979" s="76">
        <f>Invoice!C686</f>
        <v>0</v>
      </c>
      <c r="C979" s="77">
        <f>Invoice!B686</f>
        <v>0</v>
      </c>
      <c r="D979" s="82">
        <f t="shared" si="44"/>
        <v>0</v>
      </c>
      <c r="E979" s="82">
        <f t="shared" si="45"/>
        <v>0</v>
      </c>
      <c r="F979" s="83">
        <f>Invoice!G686</f>
        <v>0</v>
      </c>
      <c r="G979" s="84">
        <f t="shared" si="46"/>
        <v>0</v>
      </c>
    </row>
    <row r="980" spans="1:7" s="81" customFormat="1">
      <c r="A980" s="97" t="str">
        <f>Invoice!F687</f>
        <v>Exchange rate :</v>
      </c>
      <c r="B980" s="76">
        <f>Invoice!C687</f>
        <v>0</v>
      </c>
      <c r="C980" s="77">
        <f>Invoice!B687</f>
        <v>0</v>
      </c>
      <c r="D980" s="82">
        <f t="shared" si="44"/>
        <v>0</v>
      </c>
      <c r="E980" s="82">
        <f t="shared" si="45"/>
        <v>0</v>
      </c>
      <c r="F980" s="83">
        <f>Invoice!G687</f>
        <v>0</v>
      </c>
      <c r="G980" s="84">
        <f t="shared" si="46"/>
        <v>0</v>
      </c>
    </row>
    <row r="981" spans="1:7" s="81" customFormat="1">
      <c r="A981" s="97" t="str">
        <f>Invoice!F688</f>
        <v>Exchange rate :</v>
      </c>
      <c r="B981" s="76">
        <f>Invoice!C688</f>
        <v>0</v>
      </c>
      <c r="C981" s="77">
        <f>Invoice!B688</f>
        <v>0</v>
      </c>
      <c r="D981" s="82">
        <f t="shared" si="44"/>
        <v>0</v>
      </c>
      <c r="E981" s="82">
        <f t="shared" si="45"/>
        <v>0</v>
      </c>
      <c r="F981" s="83">
        <f>Invoice!G688</f>
        <v>0</v>
      </c>
      <c r="G981" s="84">
        <f t="shared" si="46"/>
        <v>0</v>
      </c>
    </row>
    <row r="982" spans="1:7" s="81" customFormat="1">
      <c r="A982" s="97" t="str">
        <f>Invoice!F689</f>
        <v>Exchange rate :</v>
      </c>
      <c r="B982" s="76">
        <f>Invoice!C689</f>
        <v>0</v>
      </c>
      <c r="C982" s="77">
        <f>Invoice!B689</f>
        <v>0</v>
      </c>
      <c r="D982" s="82">
        <f t="shared" si="44"/>
        <v>0</v>
      </c>
      <c r="E982" s="82">
        <f t="shared" si="45"/>
        <v>0</v>
      </c>
      <c r="F982" s="83">
        <f>Invoice!G689</f>
        <v>0</v>
      </c>
      <c r="G982" s="84">
        <f t="shared" si="46"/>
        <v>0</v>
      </c>
    </row>
    <row r="983" spans="1:7" s="81" customFormat="1">
      <c r="A983" s="97" t="str">
        <f>Invoice!F690</f>
        <v>Exchange rate :</v>
      </c>
      <c r="B983" s="76">
        <f>Invoice!C690</f>
        <v>0</v>
      </c>
      <c r="C983" s="77">
        <f>Invoice!B690</f>
        <v>0</v>
      </c>
      <c r="D983" s="82">
        <f t="shared" si="44"/>
        <v>0</v>
      </c>
      <c r="E983" s="82">
        <f t="shared" si="45"/>
        <v>0</v>
      </c>
      <c r="F983" s="83">
        <f>Invoice!G690</f>
        <v>0</v>
      </c>
      <c r="G983" s="84">
        <f t="shared" si="46"/>
        <v>0</v>
      </c>
    </row>
    <row r="984" spans="1:7" s="81" customFormat="1">
      <c r="A984" s="97" t="str">
        <f>Invoice!F691</f>
        <v>Exchange rate :</v>
      </c>
      <c r="B984" s="76">
        <f>Invoice!C691</f>
        <v>0</v>
      </c>
      <c r="C984" s="77">
        <f>Invoice!B691</f>
        <v>0</v>
      </c>
      <c r="D984" s="82">
        <f t="shared" si="44"/>
        <v>0</v>
      </c>
      <c r="E984" s="82">
        <f t="shared" si="45"/>
        <v>0</v>
      </c>
      <c r="F984" s="83">
        <f>Invoice!G691</f>
        <v>0</v>
      </c>
      <c r="G984" s="84">
        <f t="shared" si="46"/>
        <v>0</v>
      </c>
    </row>
    <row r="985" spans="1:7" s="81" customFormat="1">
      <c r="A985" s="97" t="str">
        <f>Invoice!F692</f>
        <v>Exchange rate :</v>
      </c>
      <c r="B985" s="76">
        <f>Invoice!C692</f>
        <v>0</v>
      </c>
      <c r="C985" s="77">
        <f>Invoice!B692</f>
        <v>0</v>
      </c>
      <c r="D985" s="82">
        <f t="shared" si="44"/>
        <v>0</v>
      </c>
      <c r="E985" s="82">
        <f t="shared" si="45"/>
        <v>0</v>
      </c>
      <c r="F985" s="83">
        <f>Invoice!G692</f>
        <v>0</v>
      </c>
      <c r="G985" s="84">
        <f t="shared" si="46"/>
        <v>0</v>
      </c>
    </row>
    <row r="986" spans="1:7" s="81" customFormat="1">
      <c r="A986" s="97" t="str">
        <f>Invoice!F693</f>
        <v>Exchange rate :</v>
      </c>
      <c r="B986" s="76">
        <f>Invoice!C693</f>
        <v>0</v>
      </c>
      <c r="C986" s="77">
        <f>Invoice!B693</f>
        <v>0</v>
      </c>
      <c r="D986" s="82">
        <f t="shared" si="44"/>
        <v>0</v>
      </c>
      <c r="E986" s="82">
        <f t="shared" si="45"/>
        <v>0</v>
      </c>
      <c r="F986" s="83">
        <f>Invoice!G693</f>
        <v>0</v>
      </c>
      <c r="G986" s="84">
        <f t="shared" si="46"/>
        <v>0</v>
      </c>
    </row>
    <row r="987" spans="1:7" s="81" customFormat="1">
      <c r="A987" s="97" t="str">
        <f>Invoice!F694</f>
        <v>Exchange rate :</v>
      </c>
      <c r="B987" s="76">
        <f>Invoice!C694</f>
        <v>0</v>
      </c>
      <c r="C987" s="77">
        <f>Invoice!B694</f>
        <v>0</v>
      </c>
      <c r="D987" s="82">
        <f t="shared" si="44"/>
        <v>0</v>
      </c>
      <c r="E987" s="82">
        <f t="shared" si="45"/>
        <v>0</v>
      </c>
      <c r="F987" s="83">
        <f>Invoice!G694</f>
        <v>0</v>
      </c>
      <c r="G987" s="84">
        <f t="shared" si="46"/>
        <v>0</v>
      </c>
    </row>
    <row r="988" spans="1:7" s="81" customFormat="1">
      <c r="A988" s="97" t="str">
        <f>Invoice!F695</f>
        <v>Exchange rate :</v>
      </c>
      <c r="B988" s="76">
        <f>Invoice!C695</f>
        <v>0</v>
      </c>
      <c r="C988" s="77">
        <f>Invoice!B695</f>
        <v>0</v>
      </c>
      <c r="D988" s="82">
        <f t="shared" si="44"/>
        <v>0</v>
      </c>
      <c r="E988" s="82">
        <f t="shared" si="45"/>
        <v>0</v>
      </c>
      <c r="F988" s="83">
        <f>Invoice!G695</f>
        <v>0</v>
      </c>
      <c r="G988" s="84">
        <f t="shared" si="46"/>
        <v>0</v>
      </c>
    </row>
    <row r="989" spans="1:7" s="81" customFormat="1">
      <c r="A989" s="97" t="str">
        <f>Invoice!F696</f>
        <v>Exchange rate :</v>
      </c>
      <c r="B989" s="76">
        <f>Invoice!C696</f>
        <v>0</v>
      </c>
      <c r="C989" s="77">
        <f>Invoice!B696</f>
        <v>0</v>
      </c>
      <c r="D989" s="82">
        <f t="shared" si="44"/>
        <v>0</v>
      </c>
      <c r="E989" s="82">
        <f t="shared" si="45"/>
        <v>0</v>
      </c>
      <c r="F989" s="83">
        <f>Invoice!G696</f>
        <v>0</v>
      </c>
      <c r="G989" s="84">
        <f t="shared" si="46"/>
        <v>0</v>
      </c>
    </row>
    <row r="990" spans="1:7" s="81" customFormat="1">
      <c r="A990" s="97" t="str">
        <f>Invoice!F697</f>
        <v>Exchange rate :</v>
      </c>
      <c r="B990" s="76">
        <f>Invoice!C697</f>
        <v>0</v>
      </c>
      <c r="C990" s="77">
        <f>Invoice!B697</f>
        <v>0</v>
      </c>
      <c r="D990" s="82">
        <f t="shared" si="44"/>
        <v>0</v>
      </c>
      <c r="E990" s="82">
        <f t="shared" si="45"/>
        <v>0</v>
      </c>
      <c r="F990" s="83">
        <f>Invoice!G697</f>
        <v>0</v>
      </c>
      <c r="G990" s="84">
        <f t="shared" si="46"/>
        <v>0</v>
      </c>
    </row>
    <row r="991" spans="1:7" s="81" customFormat="1">
      <c r="A991" s="97" t="str">
        <f>Invoice!F698</f>
        <v>Exchange rate :</v>
      </c>
      <c r="B991" s="76">
        <f>Invoice!C698</f>
        <v>0</v>
      </c>
      <c r="C991" s="77">
        <f>Invoice!B698</f>
        <v>0</v>
      </c>
      <c r="D991" s="82">
        <f t="shared" si="44"/>
        <v>0</v>
      </c>
      <c r="E991" s="82">
        <f t="shared" si="45"/>
        <v>0</v>
      </c>
      <c r="F991" s="83">
        <f>Invoice!G698</f>
        <v>0</v>
      </c>
      <c r="G991" s="84">
        <f t="shared" si="46"/>
        <v>0</v>
      </c>
    </row>
    <row r="992" spans="1:7" s="81" customFormat="1">
      <c r="A992" s="97" t="str">
        <f>Invoice!F699</f>
        <v>Exchange rate :</v>
      </c>
      <c r="B992" s="76">
        <f>Invoice!C699</f>
        <v>0</v>
      </c>
      <c r="C992" s="77">
        <f>Invoice!B699</f>
        <v>0</v>
      </c>
      <c r="D992" s="82">
        <f t="shared" si="44"/>
        <v>0</v>
      </c>
      <c r="E992" s="82">
        <f t="shared" si="45"/>
        <v>0</v>
      </c>
      <c r="F992" s="83">
        <f>Invoice!G699</f>
        <v>0</v>
      </c>
      <c r="G992" s="84">
        <f t="shared" si="46"/>
        <v>0</v>
      </c>
    </row>
    <row r="993" spans="1:7" s="81" customFormat="1">
      <c r="A993" s="97" t="str">
        <f>Invoice!F700</f>
        <v>Exchange rate :</v>
      </c>
      <c r="B993" s="76">
        <f>Invoice!C700</f>
        <v>0</v>
      </c>
      <c r="C993" s="77">
        <f>Invoice!B700</f>
        <v>0</v>
      </c>
      <c r="D993" s="82">
        <f t="shared" si="44"/>
        <v>0</v>
      </c>
      <c r="E993" s="82">
        <f t="shared" si="45"/>
        <v>0</v>
      </c>
      <c r="F993" s="83">
        <f>Invoice!G700</f>
        <v>0</v>
      </c>
      <c r="G993" s="84">
        <f t="shared" si="46"/>
        <v>0</v>
      </c>
    </row>
    <row r="994" spans="1:7" s="81" customFormat="1">
      <c r="A994" s="97" t="str">
        <f>Invoice!F701</f>
        <v>Exchange rate :</v>
      </c>
      <c r="B994" s="76">
        <f>Invoice!C701</f>
        <v>0</v>
      </c>
      <c r="C994" s="77">
        <f>Invoice!B701</f>
        <v>0</v>
      </c>
      <c r="D994" s="82">
        <f t="shared" si="44"/>
        <v>0</v>
      </c>
      <c r="E994" s="82">
        <f t="shared" si="45"/>
        <v>0</v>
      </c>
      <c r="F994" s="83">
        <f>Invoice!G701</f>
        <v>0</v>
      </c>
      <c r="G994" s="84">
        <f t="shared" si="46"/>
        <v>0</v>
      </c>
    </row>
    <row r="995" spans="1:7" s="81" customFormat="1">
      <c r="A995" s="97" t="str">
        <f>Invoice!F702</f>
        <v>Exchange rate :</v>
      </c>
      <c r="B995" s="76">
        <f>Invoice!C702</f>
        <v>0</v>
      </c>
      <c r="C995" s="77">
        <f>Invoice!B702</f>
        <v>0</v>
      </c>
      <c r="D995" s="82">
        <f t="shared" si="44"/>
        <v>0</v>
      </c>
      <c r="E995" s="82">
        <f t="shared" si="45"/>
        <v>0</v>
      </c>
      <c r="F995" s="83">
        <f>Invoice!G702</f>
        <v>0</v>
      </c>
      <c r="G995" s="84">
        <f t="shared" si="46"/>
        <v>0</v>
      </c>
    </row>
    <row r="996" spans="1:7" s="81" customFormat="1">
      <c r="A996" s="97" t="str">
        <f>Invoice!F703</f>
        <v>Exchange rate :</v>
      </c>
      <c r="B996" s="76">
        <f>Invoice!C703</f>
        <v>0</v>
      </c>
      <c r="C996" s="77">
        <f>Invoice!B703</f>
        <v>0</v>
      </c>
      <c r="D996" s="82">
        <f t="shared" si="44"/>
        <v>0</v>
      </c>
      <c r="E996" s="82">
        <f t="shared" si="45"/>
        <v>0</v>
      </c>
      <c r="F996" s="83">
        <f>Invoice!G703</f>
        <v>0</v>
      </c>
      <c r="G996" s="84">
        <f t="shared" si="46"/>
        <v>0</v>
      </c>
    </row>
    <row r="997" spans="1:7" s="81" customFormat="1">
      <c r="A997" s="97" t="str">
        <f>Invoice!F704</f>
        <v>Exchange rate :</v>
      </c>
      <c r="B997" s="76">
        <f>Invoice!C704</f>
        <v>0</v>
      </c>
      <c r="C997" s="77">
        <f>Invoice!B704</f>
        <v>0</v>
      </c>
      <c r="D997" s="82">
        <f t="shared" si="44"/>
        <v>0</v>
      </c>
      <c r="E997" s="82">
        <f t="shared" si="45"/>
        <v>0</v>
      </c>
      <c r="F997" s="83">
        <f>Invoice!G704</f>
        <v>0</v>
      </c>
      <c r="G997" s="84">
        <f t="shared" si="46"/>
        <v>0</v>
      </c>
    </row>
    <row r="998" spans="1:7" s="81" customFormat="1">
      <c r="A998" s="97" t="str">
        <f>Invoice!F705</f>
        <v>Exchange rate :</v>
      </c>
      <c r="B998" s="76">
        <f>Invoice!C705</f>
        <v>0</v>
      </c>
      <c r="C998" s="77">
        <f>Invoice!B705</f>
        <v>0</v>
      </c>
      <c r="D998" s="82">
        <f t="shared" si="44"/>
        <v>0</v>
      </c>
      <c r="E998" s="82">
        <f t="shared" si="45"/>
        <v>0</v>
      </c>
      <c r="F998" s="83">
        <f>Invoice!G705</f>
        <v>0</v>
      </c>
      <c r="G998" s="84">
        <f t="shared" si="46"/>
        <v>0</v>
      </c>
    </row>
    <row r="999" spans="1:7" s="81" customFormat="1">
      <c r="A999" s="97"/>
      <c r="B999" s="76"/>
      <c r="C999" s="77"/>
      <c r="D999" s="82"/>
      <c r="E999" s="82"/>
      <c r="F999" s="83"/>
      <c r="G999" s="84"/>
    </row>
    <row r="1000" spans="1:7" s="81" customFormat="1">
      <c r="A1000" s="97" t="str">
        <f>Invoice!F707</f>
        <v>Discount</v>
      </c>
      <c r="B1000" s="76"/>
      <c r="C1000" s="77"/>
      <c r="D1000" s="82">
        <f>F1000/$D$14</f>
        <v>0</v>
      </c>
      <c r="E1000" s="82">
        <f>G1000/$D$14</f>
        <v>0</v>
      </c>
      <c r="F1000" s="83">
        <f>Invoice!G707</f>
        <v>0</v>
      </c>
      <c r="G1000" s="84">
        <f>F1000</f>
        <v>0</v>
      </c>
    </row>
    <row r="1001" spans="1:7" s="81" customFormat="1" ht="13.5" thickBot="1">
      <c r="A1001" s="85"/>
      <c r="B1001" s="86"/>
      <c r="C1001" s="87"/>
      <c r="D1001" s="88"/>
      <c r="E1001" s="88"/>
      <c r="F1001" s="89"/>
      <c r="G1001" s="90"/>
    </row>
    <row r="1002" spans="1:7" s="48" customFormat="1">
      <c r="D1002" s="48" t="s">
        <v>38</v>
      </c>
      <c r="G1002" s="91" t="e">
        <f>SUM(G18:G999)</f>
        <v>#REF!</v>
      </c>
    </row>
    <row r="1003" spans="1:7" s="48" customFormat="1">
      <c r="A1003" s="49"/>
      <c r="D1003" s="48" t="s">
        <v>39</v>
      </c>
      <c r="G1003" s="92" t="e">
        <f>G1002+G1000</f>
        <v>#REF!</v>
      </c>
    </row>
    <row r="1004" spans="1:7" s="48" customFormat="1">
      <c r="D1004" s="48" t="s">
        <v>40</v>
      </c>
      <c r="G1004" s="93" t="e">
        <f>G1003-G1005</f>
        <v>#REF!</v>
      </c>
    </row>
    <row r="1005" spans="1:7" s="48" customFormat="1">
      <c r="D1005" s="48" t="s">
        <v>41</v>
      </c>
      <c r="G1005" s="93" t="e">
        <f>(G1003*7)/107</f>
        <v>#REF!</v>
      </c>
    </row>
    <row r="1006" spans="1:7" s="48" customFormat="1">
      <c r="D1006" s="49" t="s">
        <v>42</v>
      </c>
      <c r="G1006" s="94" t="e">
        <f>SUM(G1004:G1005)</f>
        <v>#REF!</v>
      </c>
    </row>
    <row r="1007" spans="1:7" s="48" customFormat="1"/>
    <row r="1008" spans="1:7" s="48" customFormat="1" ht="8.25" customHeight="1"/>
    <row r="1009" spans="1:1" s="48" customFormat="1" ht="11.25" customHeight="1"/>
    <row r="1010" spans="1:1" s="48" customFormat="1" ht="8.25" customHeight="1"/>
    <row r="1011" spans="1:1" s="48" customFormat="1"/>
    <row r="1012" spans="1:1" s="48" customFormat="1" ht="10.5" customHeight="1">
      <c r="A1012" s="49"/>
    </row>
    <row r="1013" spans="1:1" s="48" customFormat="1" ht="9" customHeight="1"/>
    <row r="1014" spans="1:1" s="48" customFormat="1" ht="13.5" customHeight="1">
      <c r="A1014" s="49"/>
    </row>
    <row r="1015" spans="1:1" s="48" customFormat="1" ht="9.75" customHeight="1">
      <c r="A1015" s="96"/>
    </row>
    <row r="1016" spans="1:1" s="48" customFormat="1"/>
    <row r="1017" spans="1:1" s="48" customFormat="1"/>
    <row r="1018" spans="1:1" s="48" customFormat="1"/>
    <row r="1019" spans="1:1" s="48" customFormat="1"/>
    <row r="1020" spans="1:1" s="48" customFormat="1"/>
    <row r="1021" spans="1:1" s="48" customFormat="1"/>
    <row r="1022" spans="1:1" s="48" customFormat="1"/>
    <row r="1023" spans="1:1" s="48" customFormat="1"/>
    <row r="1024" spans="1:1" s="48" customFormat="1"/>
    <row r="1025" s="48" customFormat="1"/>
    <row r="1026" s="48" customFormat="1"/>
    <row r="1027" s="48" customFormat="1"/>
    <row r="1028" s="48" customFormat="1"/>
    <row r="1029" s="48" customFormat="1"/>
    <row r="1030" s="48" customFormat="1"/>
    <row r="1031" s="48" customFormat="1"/>
    <row r="1032" s="48" customFormat="1"/>
    <row r="1033" s="48" customFormat="1"/>
    <row r="1034" s="48" customFormat="1"/>
    <row r="1035" s="48" customFormat="1"/>
    <row r="1036" s="48" customFormat="1"/>
    <row r="1037" s="48" customFormat="1"/>
    <row r="1038" s="48" customFormat="1"/>
    <row r="1039" s="48" customFormat="1"/>
    <row r="1040" s="48" customFormat="1"/>
    <row r="1041" s="48" customFormat="1"/>
    <row r="1042" s="48" customFormat="1"/>
    <row r="1043" s="48" customFormat="1"/>
    <row r="1044" s="48" customFormat="1"/>
    <row r="1045" s="48" customFormat="1"/>
    <row r="1046" s="48" customFormat="1"/>
    <row r="1047" s="48" customFormat="1"/>
    <row r="1048" s="48" customFormat="1"/>
    <row r="1049" s="48" customFormat="1"/>
    <row r="1050" s="48" customFormat="1"/>
    <row r="1051" s="48" customFormat="1"/>
    <row r="1052" s="48" customFormat="1"/>
    <row r="1053" s="48" customFormat="1"/>
    <row r="1054" s="48" customFormat="1"/>
    <row r="1055" s="48" customFormat="1"/>
    <row r="1056" s="48" customFormat="1"/>
    <row r="1057" s="48" customFormat="1"/>
    <row r="1058" s="48" customFormat="1"/>
    <row r="1059" s="48" customFormat="1"/>
    <row r="1060" s="48" customFormat="1"/>
    <row r="1061" s="48" customFormat="1"/>
    <row r="1062" s="48" customFormat="1"/>
    <row r="1063" s="48" customFormat="1"/>
    <row r="1064" s="48" customFormat="1"/>
    <row r="1065" s="48" customFormat="1"/>
    <row r="1066" s="48" customFormat="1"/>
    <row r="1067" s="48" customFormat="1"/>
    <row r="1068" s="48" customFormat="1"/>
    <row r="1069" s="48" customFormat="1"/>
    <row r="1070" s="48" customFormat="1"/>
    <row r="1071" s="48" customFormat="1"/>
    <row r="1072" s="48" customFormat="1"/>
    <row r="1073" s="48" customFormat="1"/>
    <row r="1074" s="48" customFormat="1"/>
    <row r="1075" s="48" customFormat="1"/>
    <row r="1076" s="48" customFormat="1"/>
    <row r="1077" s="48" customFormat="1"/>
    <row r="1078" s="48" customFormat="1"/>
    <row r="1079" s="48" customFormat="1"/>
    <row r="1080" s="48" customFormat="1"/>
    <row r="1081" s="48" customFormat="1"/>
    <row r="1082" s="48" customFormat="1"/>
    <row r="1083" s="48" customFormat="1"/>
    <row r="1084" s="48" customFormat="1"/>
    <row r="1085" s="48" customFormat="1"/>
    <row r="1086" s="48" customFormat="1"/>
    <row r="1087" s="48" customFormat="1"/>
    <row r="1088" s="48" customFormat="1"/>
    <row r="1089" s="48" customFormat="1"/>
    <row r="1090" s="48" customFormat="1"/>
    <row r="1091" s="48" customFormat="1"/>
    <row r="1092" s="48" customFormat="1"/>
    <row r="1093" s="48" customFormat="1"/>
    <row r="1094" s="48" customFormat="1"/>
    <row r="1095" s="48" customFormat="1"/>
    <row r="1096" s="48" customFormat="1"/>
    <row r="1097" s="48" customFormat="1"/>
    <row r="1098" s="48" customFormat="1"/>
    <row r="1099" s="48" customFormat="1"/>
    <row r="1100" s="48" customFormat="1"/>
    <row r="1101" s="48" customFormat="1"/>
    <row r="1102" s="48" customFormat="1"/>
    <row r="1103" s="48" customFormat="1"/>
    <row r="1104" s="48" customFormat="1"/>
    <row r="1105" s="48" customFormat="1"/>
    <row r="1106" s="48" customFormat="1"/>
    <row r="1107" s="48" customFormat="1"/>
    <row r="1108" s="48" customFormat="1"/>
    <row r="1109" s="48" customFormat="1"/>
    <row r="1110" s="48" customFormat="1"/>
    <row r="1111" s="48" customFormat="1"/>
    <row r="1112" s="48" customFormat="1"/>
    <row r="1113" s="48" customFormat="1"/>
    <row r="1114" s="48" customFormat="1"/>
    <row r="1115" s="48" customFormat="1"/>
    <row r="1116" s="48" customFormat="1"/>
    <row r="1117" s="48" customFormat="1"/>
    <row r="1118" s="48" customFormat="1"/>
    <row r="1119" s="48" customFormat="1"/>
    <row r="1120" s="48" customFormat="1"/>
    <row r="1121" s="48" customFormat="1"/>
    <row r="1122" s="48" customFormat="1"/>
    <row r="1123" s="48" customFormat="1"/>
    <row r="1124" s="48" customFormat="1"/>
    <row r="1125" s="48" customFormat="1"/>
    <row r="1126" s="48" customFormat="1"/>
    <row r="1127" s="48" customFormat="1"/>
    <row r="1128" s="48" customFormat="1"/>
    <row r="1129" s="48" customFormat="1"/>
    <row r="1130" s="48" customFormat="1"/>
    <row r="1131" s="48" customFormat="1"/>
    <row r="1132" s="48" customFormat="1"/>
    <row r="1133" s="48" customFormat="1"/>
    <row r="1134" s="48" customFormat="1"/>
    <row r="1135" s="48" customFormat="1"/>
    <row r="1136" s="48" customFormat="1"/>
    <row r="1137" s="48" customFormat="1"/>
    <row r="1138" s="48" customFormat="1"/>
    <row r="1139" s="48" customFormat="1"/>
    <row r="1140" s="48" customFormat="1"/>
    <row r="1141" s="48" customFormat="1"/>
    <row r="1142" s="48" customFormat="1"/>
    <row r="1143" s="48" customFormat="1"/>
    <row r="1144" s="48" customFormat="1"/>
    <row r="1145" s="48" customFormat="1"/>
    <row r="1146" s="48" customFormat="1"/>
    <row r="1147" s="48" customFormat="1"/>
    <row r="1148" s="48" customFormat="1"/>
    <row r="1149" s="48" customFormat="1"/>
    <row r="1150" s="48" customFormat="1"/>
    <row r="1151" s="48" customFormat="1"/>
    <row r="1152" s="48" customFormat="1"/>
    <row r="1153" s="48" customFormat="1"/>
    <row r="1154" s="48" customFormat="1"/>
    <row r="1155" s="48" customFormat="1"/>
    <row r="1156" s="48" customFormat="1"/>
    <row r="1157" s="48" customFormat="1"/>
    <row r="1158" s="48" customFormat="1"/>
    <row r="1159" s="48" customFormat="1"/>
    <row r="1160" s="48" customFormat="1"/>
    <row r="1161" s="48" customFormat="1"/>
    <row r="1162" s="48" customFormat="1"/>
    <row r="1163" s="48" customFormat="1"/>
    <row r="1164" s="48" customFormat="1"/>
    <row r="1165" s="48" customFormat="1"/>
    <row r="1166" s="48" customFormat="1"/>
    <row r="1167" s="48" customFormat="1"/>
    <row r="1168" s="48" customFormat="1"/>
    <row r="1169" s="48" customFormat="1"/>
    <row r="1170" s="48" customFormat="1"/>
    <row r="1171" s="48" customFormat="1"/>
    <row r="1172" s="48" customFormat="1"/>
    <row r="1173" s="48" customFormat="1"/>
    <row r="1174" s="48" customFormat="1"/>
    <row r="1175" s="48" customFormat="1"/>
    <row r="1176" s="48" customFormat="1"/>
    <row r="1177" s="48" customFormat="1"/>
    <row r="1178" s="48" customFormat="1"/>
    <row r="1179" s="48" customFormat="1"/>
    <row r="1180" s="48" customFormat="1"/>
    <row r="1181" s="48" customFormat="1"/>
    <row r="1182" s="48" customFormat="1"/>
    <row r="1183" s="48" customFormat="1"/>
    <row r="1184" s="48" customFormat="1"/>
    <row r="1185" s="48" customFormat="1"/>
    <row r="1186" s="48" customFormat="1"/>
    <row r="1187" s="48" customFormat="1"/>
    <row r="1188" s="48" customFormat="1"/>
    <row r="1189" s="48" customFormat="1"/>
    <row r="1190" s="48" customFormat="1"/>
    <row r="1191" s="48" customFormat="1"/>
    <row r="1192" s="48" customFormat="1"/>
    <row r="1193" s="48" customFormat="1"/>
    <row r="1194" s="48" customFormat="1"/>
    <row r="1195" s="48" customFormat="1"/>
    <row r="1196" s="48" customFormat="1"/>
    <row r="1197" s="48" customFormat="1"/>
    <row r="1198" s="48" customFormat="1"/>
    <row r="1199" s="48" customFormat="1"/>
    <row r="1200" s="48" customFormat="1"/>
    <row r="1201" s="48" customFormat="1"/>
    <row r="1202" s="48" customFormat="1"/>
    <row r="1203" s="48" customFormat="1"/>
    <row r="1204" s="48" customFormat="1"/>
    <row r="1205" s="48" customFormat="1"/>
    <row r="1206" s="48" customFormat="1"/>
    <row r="1207" s="48" customFormat="1"/>
    <row r="1208" s="48" customFormat="1"/>
    <row r="1209" s="48" customFormat="1"/>
    <row r="1210" s="48" customFormat="1"/>
    <row r="1211" s="48" customFormat="1"/>
    <row r="1212" s="48" customFormat="1"/>
    <row r="1213" s="48" customFormat="1"/>
    <row r="1214" s="48" customFormat="1"/>
    <row r="1215" s="48" customFormat="1"/>
    <row r="1216" s="48" customFormat="1"/>
    <row r="1217" s="48" customFormat="1"/>
    <row r="1218" s="48" customFormat="1"/>
    <row r="1219" s="48" customFormat="1"/>
    <row r="1220" s="48" customFormat="1"/>
    <row r="1221" s="48" customFormat="1"/>
    <row r="1222" s="48" customFormat="1"/>
    <row r="1223" s="48" customFormat="1"/>
    <row r="1224" s="48" customFormat="1"/>
    <row r="1225" s="48" customFormat="1"/>
    <row r="1226" s="48" customFormat="1"/>
    <row r="1227" s="48" customFormat="1"/>
    <row r="1228" s="48" customFormat="1"/>
    <row r="1229" s="48" customFormat="1"/>
    <row r="1230" s="48" customFormat="1"/>
    <row r="1231" s="48" customFormat="1"/>
    <row r="1232" s="48" customFormat="1"/>
    <row r="1233" s="48" customFormat="1"/>
    <row r="1234" s="48" customFormat="1"/>
    <row r="1235" s="48" customFormat="1"/>
    <row r="1236" s="48" customFormat="1"/>
    <row r="1237" s="48" customFormat="1"/>
    <row r="1238" s="48" customFormat="1"/>
    <row r="1239" s="48" customFormat="1"/>
    <row r="1240" s="48" customFormat="1"/>
    <row r="1241" s="48" customFormat="1"/>
    <row r="1242" s="48" customFormat="1"/>
    <row r="1243" s="48" customFormat="1"/>
    <row r="1244" s="48" customFormat="1"/>
    <row r="1245" s="48" customFormat="1"/>
    <row r="1246" s="48" customFormat="1"/>
    <row r="1247" s="48" customFormat="1"/>
    <row r="1248" s="48" customFormat="1"/>
    <row r="1249" spans="1:7" s="48" customFormat="1"/>
    <row r="1250" spans="1:7" s="48" customFormat="1"/>
    <row r="1251" spans="1:7" s="48" customFormat="1"/>
    <row r="1252" spans="1:7" s="48" customFormat="1"/>
    <row r="1253" spans="1:7" s="48" customFormat="1"/>
    <row r="1254" spans="1:7" s="48" customFormat="1"/>
    <row r="1255" spans="1:7" s="48" customFormat="1"/>
    <row r="1256" spans="1:7" s="48" customFormat="1"/>
    <row r="1257" spans="1:7" s="48" customFormat="1"/>
    <row r="1258" spans="1:7" s="48" customFormat="1"/>
    <row r="1259" spans="1:7" s="48" customFormat="1"/>
    <row r="1260" spans="1:7" s="48" customFormat="1"/>
    <row r="1261" spans="1:7" s="48" customFormat="1"/>
    <row r="1262" spans="1:7" s="48" customFormat="1"/>
    <row r="1263" spans="1:7" s="48" customFormat="1"/>
    <row r="1264" spans="1:7" s="48" customFormat="1">
      <c r="A1264" s="95"/>
      <c r="B1264" s="95"/>
      <c r="C1264" s="95"/>
      <c r="D1264" s="95"/>
      <c r="E1264" s="95"/>
      <c r="F1264" s="95"/>
      <c r="G1264" s="95"/>
    </row>
    <row r="1265" spans="1:7" s="48" customFormat="1">
      <c r="A1265" s="95"/>
      <c r="B1265" s="95"/>
      <c r="C1265" s="95"/>
      <c r="D1265" s="95"/>
      <c r="E1265" s="95"/>
      <c r="F1265" s="95"/>
      <c r="G1265" s="95"/>
    </row>
    <row r="1266" spans="1:7" s="48" customFormat="1">
      <c r="A1266" s="95"/>
      <c r="B1266" s="95"/>
      <c r="C1266" s="95"/>
      <c r="D1266" s="95"/>
      <c r="E1266" s="95"/>
      <c r="F1266" s="95"/>
      <c r="G1266" s="95"/>
    </row>
    <row r="1267" spans="1:7" s="48" customFormat="1">
      <c r="A1267" s="95"/>
      <c r="B1267" s="95"/>
      <c r="C1267" s="95"/>
      <c r="D1267" s="95"/>
      <c r="E1267" s="95"/>
      <c r="F1267" s="95"/>
      <c r="G1267" s="95"/>
    </row>
    <row r="1268" spans="1:7" s="48" customFormat="1">
      <c r="A1268" s="95"/>
      <c r="B1268" s="95"/>
      <c r="C1268" s="95"/>
      <c r="D1268" s="95"/>
      <c r="E1268" s="95"/>
      <c r="F1268" s="95"/>
      <c r="G1268" s="95"/>
    </row>
    <row r="1269" spans="1:7" s="48" customFormat="1">
      <c r="A1269" s="95"/>
      <c r="B1269" s="95"/>
      <c r="C1269" s="95"/>
      <c r="D1269" s="95"/>
      <c r="E1269" s="95"/>
      <c r="F1269" s="95"/>
      <c r="G1269" s="95"/>
    </row>
    <row r="1270" spans="1:7" s="48" customFormat="1">
      <c r="A1270" s="95"/>
      <c r="B1270" s="95"/>
      <c r="C1270" s="95"/>
      <c r="D1270" s="95"/>
      <c r="E1270" s="95"/>
      <c r="F1270" s="95"/>
      <c r="G1270" s="95"/>
    </row>
    <row r="1271" spans="1:7" s="48" customFormat="1">
      <c r="A1271" s="95"/>
      <c r="B1271" s="95"/>
      <c r="C1271" s="95"/>
      <c r="D1271" s="95"/>
      <c r="E1271" s="95"/>
      <c r="F1271" s="95"/>
      <c r="G1271" s="95"/>
    </row>
    <row r="1272" spans="1:7" s="48" customFormat="1">
      <c r="A1272" s="95"/>
      <c r="B1272" s="95"/>
      <c r="C1272" s="95"/>
      <c r="D1272" s="95"/>
      <c r="E1272" s="95"/>
      <c r="F1272" s="95"/>
      <c r="G1272" s="95"/>
    </row>
    <row r="1273" spans="1:7" s="48" customFormat="1">
      <c r="A1273" s="95"/>
      <c r="B1273" s="95"/>
      <c r="C1273" s="95"/>
      <c r="D1273" s="95"/>
      <c r="E1273" s="95"/>
      <c r="F1273" s="95"/>
      <c r="G1273" s="95"/>
    </row>
    <row r="1274" spans="1:7" s="48" customFormat="1">
      <c r="A1274" s="95"/>
      <c r="B1274" s="95"/>
      <c r="C1274" s="95"/>
      <c r="D1274" s="95"/>
      <c r="E1274" s="95"/>
      <c r="F1274" s="95"/>
      <c r="G1274" s="95"/>
    </row>
    <row r="1275" spans="1:7" s="48" customFormat="1">
      <c r="A1275" s="95"/>
      <c r="B1275" s="95"/>
      <c r="C1275" s="95"/>
      <c r="D1275" s="95"/>
      <c r="E1275" s="95"/>
      <c r="F1275" s="95"/>
      <c r="G1275" s="95"/>
    </row>
    <row r="1276" spans="1:7" s="48" customFormat="1">
      <c r="A1276" s="95"/>
      <c r="B1276" s="95"/>
      <c r="C1276" s="95"/>
      <c r="D1276" s="95"/>
      <c r="E1276" s="95"/>
      <c r="F1276" s="95"/>
      <c r="G1276" s="95"/>
    </row>
    <row r="1277" spans="1:7" s="48" customFormat="1">
      <c r="A1277" s="95"/>
      <c r="B1277" s="95"/>
      <c r="C1277" s="95"/>
      <c r="D1277" s="95"/>
      <c r="E1277" s="95"/>
      <c r="F1277" s="95"/>
      <c r="G1277" s="95"/>
    </row>
    <row r="1278" spans="1:7" s="48" customFormat="1">
      <c r="A1278" s="95"/>
      <c r="B1278" s="95"/>
      <c r="C1278" s="95"/>
      <c r="D1278" s="95"/>
      <c r="E1278" s="95"/>
      <c r="F1278" s="95"/>
      <c r="G1278" s="95"/>
    </row>
    <row r="1279" spans="1:7" s="48" customFormat="1">
      <c r="A1279" s="95"/>
      <c r="B1279" s="95"/>
      <c r="C1279" s="95"/>
      <c r="D1279" s="95"/>
      <c r="E1279" s="95"/>
      <c r="F1279" s="95"/>
      <c r="G1279" s="95"/>
    </row>
    <row r="1280" spans="1:7" s="48" customFormat="1">
      <c r="A1280" s="95"/>
      <c r="B1280" s="95"/>
      <c r="C1280" s="95"/>
      <c r="D1280" s="95"/>
      <c r="E1280" s="95"/>
      <c r="F1280" s="95"/>
      <c r="G1280" s="95"/>
    </row>
    <row r="1281" spans="1:7" s="48" customFormat="1">
      <c r="A1281" s="95"/>
      <c r="B1281" s="95"/>
      <c r="C1281" s="95"/>
      <c r="D1281" s="95"/>
      <c r="E1281" s="95"/>
      <c r="F1281" s="95"/>
      <c r="G1281" s="95"/>
    </row>
    <row r="1282" spans="1:7" s="48" customFormat="1">
      <c r="A1282" s="95"/>
      <c r="B1282" s="95"/>
      <c r="C1282" s="95"/>
      <c r="D1282" s="95"/>
      <c r="E1282" s="95"/>
      <c r="F1282" s="95"/>
      <c r="G1282" s="95"/>
    </row>
    <row r="1283" spans="1:7" s="48" customFormat="1">
      <c r="A1283" s="95"/>
      <c r="B1283" s="95"/>
      <c r="C1283" s="95"/>
      <c r="D1283" s="95"/>
      <c r="E1283" s="95"/>
      <c r="F1283" s="95"/>
      <c r="G1283" s="95"/>
    </row>
    <row r="1284" spans="1:7" s="48" customFormat="1">
      <c r="A1284" s="95"/>
      <c r="B1284" s="95"/>
      <c r="C1284" s="95"/>
      <c r="D1284" s="95"/>
      <c r="E1284" s="95"/>
      <c r="F1284" s="95"/>
      <c r="G1284" s="95"/>
    </row>
    <row r="1285" spans="1:7" s="48" customFormat="1">
      <c r="A1285" s="95"/>
      <c r="B1285" s="95"/>
      <c r="C1285" s="95"/>
      <c r="D1285" s="95"/>
      <c r="E1285" s="95"/>
      <c r="F1285" s="95"/>
      <c r="G1285" s="95"/>
    </row>
    <row r="1286" spans="1:7" s="48" customFormat="1">
      <c r="A1286" s="95"/>
      <c r="B1286" s="95"/>
      <c r="C1286" s="95"/>
      <c r="D1286" s="95"/>
      <c r="E1286" s="95"/>
      <c r="F1286" s="95"/>
      <c r="G1286" s="95"/>
    </row>
    <row r="1287" spans="1:7" s="48" customFormat="1">
      <c r="A1287" s="95"/>
      <c r="B1287" s="95"/>
      <c r="C1287" s="95"/>
      <c r="D1287" s="95"/>
      <c r="E1287" s="95"/>
      <c r="F1287" s="95"/>
      <c r="G1287" s="95"/>
    </row>
    <row r="1288" spans="1:7" s="48" customFormat="1">
      <c r="A1288" s="95"/>
      <c r="B1288" s="95"/>
      <c r="C1288" s="95"/>
      <c r="D1288" s="95"/>
      <c r="E1288" s="95"/>
      <c r="F1288" s="95"/>
      <c r="G1288" s="95"/>
    </row>
    <row r="1289" spans="1:7" s="48" customFormat="1">
      <c r="A1289" s="95"/>
      <c r="B1289" s="95"/>
      <c r="C1289" s="95"/>
      <c r="D1289" s="95"/>
      <c r="E1289" s="95"/>
      <c r="F1289" s="95"/>
      <c r="G1289" s="95"/>
    </row>
    <row r="1290" spans="1:7" s="48" customFormat="1">
      <c r="A1290" s="95"/>
      <c r="B1290" s="95"/>
      <c r="C1290" s="95"/>
      <c r="D1290" s="95"/>
      <c r="E1290" s="95"/>
      <c r="F1290" s="95"/>
      <c r="G1290" s="95"/>
    </row>
    <row r="1291" spans="1:7" s="48" customFormat="1">
      <c r="A1291" s="95"/>
      <c r="B1291" s="95"/>
      <c r="C1291" s="95"/>
      <c r="D1291" s="95"/>
      <c r="E1291" s="95"/>
      <c r="F1291" s="95"/>
      <c r="G1291" s="95"/>
    </row>
    <row r="1292" spans="1:7" s="48" customFormat="1">
      <c r="A1292" s="95"/>
      <c r="B1292" s="95"/>
      <c r="C1292" s="95"/>
      <c r="D1292" s="95"/>
      <c r="E1292" s="95"/>
      <c r="F1292" s="95"/>
      <c r="G1292" s="95"/>
    </row>
    <row r="1293" spans="1:7" s="48" customFormat="1">
      <c r="A1293" s="95"/>
      <c r="B1293" s="95"/>
      <c r="C1293" s="95"/>
      <c r="D1293" s="95"/>
      <c r="E1293" s="95"/>
      <c r="F1293" s="95"/>
      <c r="G1293" s="95"/>
    </row>
    <row r="1294" spans="1:7" s="48" customFormat="1">
      <c r="A1294" s="95"/>
      <c r="B1294" s="95"/>
      <c r="C1294" s="95"/>
      <c r="D1294" s="95"/>
      <c r="E1294" s="95"/>
      <c r="F1294" s="95"/>
      <c r="G1294" s="95"/>
    </row>
    <row r="1295" spans="1:7" s="48" customFormat="1">
      <c r="A1295" s="95"/>
      <c r="B1295" s="95"/>
      <c r="C1295" s="95"/>
      <c r="D1295" s="95"/>
      <c r="E1295" s="95"/>
      <c r="F1295" s="95"/>
      <c r="G1295" s="95"/>
    </row>
    <row r="1296" spans="1:7" s="48" customFormat="1">
      <c r="A1296" s="95"/>
      <c r="B1296" s="95"/>
      <c r="C1296" s="95"/>
      <c r="D1296" s="95"/>
      <c r="E1296" s="95"/>
      <c r="F1296" s="95"/>
      <c r="G1296" s="95"/>
    </row>
    <row r="1297" spans="1:7" s="48" customFormat="1">
      <c r="A1297" s="95"/>
      <c r="B1297" s="95"/>
      <c r="C1297" s="95"/>
      <c r="D1297" s="95"/>
      <c r="E1297" s="95"/>
      <c r="F1297" s="95"/>
      <c r="G1297" s="95"/>
    </row>
    <row r="1298" spans="1:7" s="48" customFormat="1">
      <c r="A1298" s="95"/>
      <c r="B1298" s="95"/>
      <c r="C1298" s="95"/>
      <c r="D1298" s="95"/>
      <c r="E1298" s="95"/>
      <c r="F1298" s="95"/>
      <c r="G1298" s="95"/>
    </row>
    <row r="1299" spans="1:7" s="48" customFormat="1">
      <c r="A1299" s="95"/>
      <c r="B1299" s="95"/>
      <c r="C1299" s="95"/>
      <c r="D1299" s="95"/>
      <c r="E1299" s="95"/>
      <c r="F1299" s="95"/>
      <c r="G1299" s="95"/>
    </row>
    <row r="1300" spans="1:7" s="48" customFormat="1">
      <c r="A1300" s="95"/>
      <c r="B1300" s="95"/>
      <c r="C1300" s="95"/>
      <c r="D1300" s="95"/>
      <c r="E1300" s="95"/>
      <c r="F1300" s="95"/>
      <c r="G1300" s="95"/>
    </row>
    <row r="1301" spans="1:7" s="48" customFormat="1">
      <c r="A1301" s="95"/>
      <c r="B1301" s="95"/>
      <c r="C1301" s="95"/>
      <c r="D1301" s="95"/>
      <c r="E1301" s="95"/>
      <c r="F1301" s="95"/>
      <c r="G1301" s="95"/>
    </row>
    <row r="1302" spans="1:7" s="48" customFormat="1">
      <c r="A1302" s="95"/>
      <c r="B1302" s="95"/>
      <c r="C1302" s="95"/>
      <c r="D1302" s="95"/>
      <c r="E1302" s="95"/>
      <c r="F1302" s="95"/>
      <c r="G1302" s="95"/>
    </row>
    <row r="1303" spans="1:7" s="48" customFormat="1">
      <c r="A1303" s="95"/>
      <c r="B1303" s="95"/>
      <c r="C1303" s="95"/>
      <c r="D1303" s="95"/>
      <c r="E1303" s="95"/>
      <c r="F1303" s="95"/>
      <c r="G1303" s="95"/>
    </row>
    <row r="1304" spans="1:7" s="48" customFormat="1">
      <c r="A1304" s="95"/>
      <c r="B1304" s="95"/>
      <c r="C1304" s="95"/>
      <c r="D1304" s="95"/>
      <c r="E1304" s="95"/>
      <c r="F1304" s="95"/>
      <c r="G1304" s="95"/>
    </row>
    <row r="1305" spans="1:7" s="48" customFormat="1">
      <c r="A1305" s="95"/>
      <c r="B1305" s="95"/>
      <c r="C1305" s="95"/>
      <c r="D1305" s="95"/>
      <c r="E1305" s="95"/>
      <c r="F1305" s="95"/>
      <c r="G1305" s="95"/>
    </row>
    <row r="1306" spans="1:7" s="48" customFormat="1">
      <c r="A1306" s="95"/>
      <c r="B1306" s="95"/>
      <c r="C1306" s="95"/>
      <c r="D1306" s="95"/>
      <c r="E1306" s="95"/>
      <c r="F1306" s="95"/>
      <c r="G1306" s="95"/>
    </row>
    <row r="1307" spans="1:7" s="48" customFormat="1">
      <c r="A1307" s="95"/>
      <c r="B1307" s="95"/>
      <c r="C1307" s="95"/>
      <c r="D1307" s="95"/>
      <c r="E1307" s="95"/>
      <c r="F1307" s="95"/>
      <c r="G1307" s="95"/>
    </row>
    <row r="1308" spans="1:7" s="48" customFormat="1">
      <c r="A1308" s="95"/>
      <c r="B1308" s="95"/>
      <c r="C1308" s="95"/>
      <c r="D1308" s="95"/>
      <c r="E1308" s="95"/>
      <c r="F1308" s="95"/>
      <c r="G1308" s="95"/>
    </row>
    <row r="1309" spans="1:7" s="48" customFormat="1">
      <c r="A1309" s="95"/>
      <c r="B1309" s="95"/>
      <c r="C1309" s="95"/>
      <c r="D1309" s="95"/>
      <c r="E1309" s="95"/>
      <c r="F1309" s="95"/>
      <c r="G1309" s="95"/>
    </row>
    <row r="1310" spans="1:7" s="48" customFormat="1">
      <c r="A1310" s="95"/>
      <c r="B1310" s="95"/>
      <c r="C1310" s="95"/>
      <c r="D1310" s="95"/>
      <c r="E1310" s="95"/>
      <c r="F1310" s="95"/>
      <c r="G1310" s="95"/>
    </row>
    <row r="1311" spans="1:7" s="48" customFormat="1">
      <c r="A1311" s="95"/>
      <c r="B1311" s="95"/>
      <c r="C1311" s="95"/>
      <c r="D1311" s="95"/>
      <c r="E1311" s="95"/>
      <c r="F1311" s="95"/>
      <c r="G1311" s="95"/>
    </row>
    <row r="1312" spans="1:7" s="48" customFormat="1">
      <c r="A1312" s="95"/>
      <c r="B1312" s="95"/>
      <c r="C1312" s="95"/>
      <c r="D1312" s="95"/>
      <c r="E1312" s="95"/>
      <c r="F1312" s="95"/>
      <c r="G1312" s="95"/>
    </row>
    <row r="1313" spans="1:7" s="48" customFormat="1">
      <c r="A1313" s="95"/>
      <c r="B1313" s="95"/>
      <c r="C1313" s="95"/>
      <c r="D1313" s="95"/>
      <c r="E1313" s="95"/>
      <c r="F1313" s="95"/>
      <c r="G1313" s="95"/>
    </row>
    <row r="1314" spans="1:7" s="48" customFormat="1">
      <c r="A1314" s="95"/>
      <c r="B1314" s="95"/>
      <c r="C1314" s="95"/>
      <c r="D1314" s="95"/>
      <c r="E1314" s="95"/>
      <c r="F1314" s="95"/>
      <c r="G1314" s="95"/>
    </row>
    <row r="1315" spans="1:7" s="48" customFormat="1">
      <c r="A1315" s="95"/>
      <c r="B1315" s="95"/>
      <c r="C1315" s="95"/>
      <c r="D1315" s="95"/>
      <c r="E1315" s="95"/>
      <c r="F1315" s="95"/>
      <c r="G1315" s="95"/>
    </row>
    <row r="1316" spans="1:7" s="48" customFormat="1">
      <c r="A1316" s="95"/>
      <c r="B1316" s="95"/>
      <c r="C1316" s="95"/>
      <c r="D1316" s="95"/>
      <c r="E1316" s="95"/>
      <c r="F1316" s="95"/>
      <c r="G1316" s="95"/>
    </row>
    <row r="1317" spans="1:7" s="48" customFormat="1">
      <c r="A1317" s="95"/>
      <c r="B1317" s="95"/>
      <c r="C1317" s="95"/>
      <c r="D1317" s="95"/>
      <c r="E1317" s="95"/>
      <c r="F1317" s="95"/>
      <c r="G1317" s="95"/>
    </row>
    <row r="1318" spans="1:7" s="48" customFormat="1">
      <c r="A1318" s="95"/>
      <c r="B1318" s="95"/>
      <c r="C1318" s="95"/>
      <c r="D1318" s="95"/>
      <c r="E1318" s="95"/>
      <c r="F1318" s="95"/>
      <c r="G1318" s="95"/>
    </row>
    <row r="1319" spans="1:7" s="48" customFormat="1">
      <c r="A1319" s="95"/>
      <c r="B1319" s="95"/>
      <c r="C1319" s="95"/>
      <c r="D1319" s="95"/>
      <c r="E1319" s="95"/>
      <c r="F1319" s="95"/>
      <c r="G1319" s="95"/>
    </row>
    <row r="1320" spans="1:7" s="48" customFormat="1">
      <c r="A1320" s="95"/>
      <c r="B1320" s="95"/>
      <c r="C1320" s="95"/>
      <c r="D1320" s="95"/>
      <c r="E1320" s="95"/>
      <c r="F1320" s="95"/>
      <c r="G1320" s="95"/>
    </row>
    <row r="1321" spans="1:7" s="48" customFormat="1">
      <c r="A1321" s="95"/>
      <c r="B1321" s="95"/>
      <c r="C1321" s="95"/>
      <c r="D1321" s="95"/>
      <c r="E1321" s="95"/>
      <c r="F1321" s="95"/>
      <c r="G1321" s="95"/>
    </row>
    <row r="1322" spans="1:7" s="48" customFormat="1">
      <c r="A1322" s="95"/>
      <c r="B1322" s="95"/>
      <c r="C1322" s="95"/>
      <c r="D1322" s="95"/>
      <c r="E1322" s="95"/>
      <c r="F1322" s="95"/>
      <c r="G1322" s="95"/>
    </row>
    <row r="1323" spans="1:7" s="48" customFormat="1">
      <c r="A1323" s="95"/>
      <c r="B1323" s="95"/>
      <c r="C1323" s="95"/>
      <c r="D1323" s="95"/>
      <c r="E1323" s="95"/>
      <c r="F1323" s="95"/>
      <c r="G1323" s="95"/>
    </row>
    <row r="1324" spans="1:7" s="48" customFormat="1">
      <c r="A1324" s="95"/>
      <c r="B1324" s="95"/>
      <c r="C1324" s="95"/>
      <c r="D1324" s="95"/>
      <c r="E1324" s="95"/>
      <c r="F1324" s="95"/>
      <c r="G1324" s="95"/>
    </row>
    <row r="1325" spans="1:7" s="48" customFormat="1">
      <c r="A1325" s="95"/>
      <c r="B1325" s="95"/>
      <c r="C1325" s="95"/>
      <c r="D1325" s="95"/>
      <c r="E1325" s="95"/>
      <c r="F1325" s="95"/>
      <c r="G1325" s="95"/>
    </row>
    <row r="1326" spans="1:7" s="48" customFormat="1">
      <c r="A1326" s="95"/>
      <c r="B1326" s="95"/>
      <c r="C1326" s="95"/>
      <c r="D1326" s="95"/>
      <c r="E1326" s="95"/>
      <c r="F1326" s="95"/>
      <c r="G1326" s="95"/>
    </row>
    <row r="1327" spans="1:7" s="48" customFormat="1">
      <c r="A1327" s="95"/>
      <c r="B1327" s="95"/>
      <c r="C1327" s="95"/>
      <c r="D1327" s="95"/>
      <c r="E1327" s="95"/>
      <c r="F1327" s="95"/>
      <c r="G1327" s="95"/>
    </row>
    <row r="1328" spans="1:7" s="48" customFormat="1">
      <c r="A1328" s="95"/>
      <c r="B1328" s="95"/>
      <c r="C1328" s="95"/>
      <c r="D1328" s="95"/>
      <c r="E1328" s="95"/>
      <c r="F1328" s="95"/>
      <c r="G1328" s="95"/>
    </row>
    <row r="1329" spans="1:7" s="48" customFormat="1">
      <c r="A1329" s="95"/>
      <c r="B1329" s="95"/>
      <c r="C1329" s="95"/>
      <c r="D1329" s="95"/>
      <c r="E1329" s="95"/>
      <c r="F1329" s="95"/>
      <c r="G1329" s="95"/>
    </row>
    <row r="1330" spans="1:7" s="48" customFormat="1">
      <c r="A1330" s="95"/>
      <c r="B1330" s="95"/>
      <c r="C1330" s="95"/>
      <c r="D1330" s="95"/>
      <c r="E1330" s="95"/>
      <c r="F1330" s="95"/>
      <c r="G1330" s="95"/>
    </row>
    <row r="1331" spans="1:7" s="48" customFormat="1">
      <c r="A1331" s="95"/>
      <c r="B1331" s="95"/>
      <c r="C1331" s="95"/>
      <c r="D1331" s="95"/>
      <c r="E1331" s="95"/>
      <c r="F1331" s="95"/>
      <c r="G1331" s="95"/>
    </row>
    <row r="1332" spans="1:7" s="48" customFormat="1">
      <c r="A1332" s="95"/>
      <c r="B1332" s="95"/>
      <c r="C1332" s="95"/>
      <c r="D1332" s="95"/>
      <c r="E1332" s="95"/>
      <c r="F1332" s="95"/>
      <c r="G1332" s="95"/>
    </row>
    <row r="1333" spans="1:7" s="48" customFormat="1">
      <c r="A1333" s="95"/>
      <c r="B1333" s="95"/>
      <c r="C1333" s="95"/>
      <c r="D1333" s="95"/>
      <c r="E1333" s="95"/>
      <c r="F1333" s="95"/>
      <c r="G1333" s="95"/>
    </row>
    <row r="1334" spans="1:7" s="48" customFormat="1">
      <c r="A1334" s="95"/>
      <c r="B1334" s="95"/>
      <c r="C1334" s="95"/>
      <c r="D1334" s="95"/>
      <c r="E1334" s="95"/>
      <c r="F1334" s="95"/>
      <c r="G1334" s="95"/>
    </row>
    <row r="1335" spans="1:7" s="48" customFormat="1">
      <c r="A1335" s="95"/>
      <c r="B1335" s="95"/>
      <c r="C1335" s="95"/>
      <c r="D1335" s="95"/>
      <c r="E1335" s="95"/>
      <c r="F1335" s="95"/>
      <c r="G1335" s="95"/>
    </row>
    <row r="1336" spans="1:7" s="48" customFormat="1">
      <c r="A1336" s="95"/>
      <c r="B1336" s="95"/>
      <c r="C1336" s="95"/>
      <c r="D1336" s="95"/>
      <c r="E1336" s="95"/>
      <c r="F1336" s="95"/>
      <c r="G1336" s="95"/>
    </row>
    <row r="1337" spans="1:7" s="48" customFormat="1">
      <c r="A1337" s="95"/>
      <c r="B1337" s="95"/>
      <c r="C1337" s="95"/>
      <c r="D1337" s="95"/>
      <c r="E1337" s="95"/>
      <c r="F1337" s="95"/>
      <c r="G1337" s="95"/>
    </row>
    <row r="1338" spans="1:7" s="48" customFormat="1">
      <c r="A1338" s="95"/>
      <c r="B1338" s="95"/>
      <c r="C1338" s="95"/>
      <c r="D1338" s="95"/>
      <c r="E1338" s="95"/>
      <c r="F1338" s="95"/>
      <c r="G1338" s="95"/>
    </row>
    <row r="1339" spans="1:7" s="48" customFormat="1">
      <c r="A1339" s="95"/>
      <c r="B1339" s="95"/>
      <c r="C1339" s="95"/>
      <c r="D1339" s="95"/>
      <c r="E1339" s="95"/>
      <c r="F1339" s="95"/>
      <c r="G1339" s="95"/>
    </row>
    <row r="1340" spans="1:7" s="48" customFormat="1">
      <c r="A1340" s="95"/>
      <c r="B1340" s="95"/>
      <c r="C1340" s="95"/>
      <c r="D1340" s="95"/>
      <c r="E1340" s="95"/>
      <c r="F1340" s="95"/>
      <c r="G1340" s="95"/>
    </row>
    <row r="1341" spans="1:7" s="48" customFormat="1">
      <c r="A1341" s="95"/>
      <c r="B1341" s="95"/>
      <c r="C1341" s="95"/>
      <c r="D1341" s="95"/>
      <c r="E1341" s="95"/>
      <c r="F1341" s="95"/>
      <c r="G1341" s="95"/>
    </row>
    <row r="1342" spans="1:7" s="48" customFormat="1">
      <c r="A1342" s="95"/>
      <c r="B1342" s="95"/>
      <c r="C1342" s="95"/>
      <c r="D1342" s="95"/>
      <c r="E1342" s="95"/>
      <c r="F1342" s="95"/>
      <c r="G1342" s="95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G1000">
    <cfRule type="cellIs" dxfId="2" priority="2" stopIfTrue="1" operator="equal">
      <formula>0</formula>
    </cfRule>
  </conditionalFormatting>
  <conditionalFormatting sqref="C18:C1001 B27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Invoice</vt:lpstr>
      <vt:lpstr>Shipping Invoice</vt:lpstr>
      <vt:lpstr>Tax Invoice</vt:lpstr>
      <vt:lpstr>Invoice!Print_Area</vt:lpstr>
      <vt:lpstr>'Shipping Invoice'!Print_Area</vt:lpstr>
      <vt:lpstr>'Tax Invoice'!Print_Area</vt:lpstr>
      <vt:lpstr>Invoice!Print_Titles</vt:lpstr>
      <vt:lpstr>'Shipping Invoice'!Print_Titles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2024-02-12T07:12:28Z</cp:lastPrinted>
  <dcterms:created xsi:type="dcterms:W3CDTF">2006-01-06T19:59:33Z</dcterms:created>
  <dcterms:modified xsi:type="dcterms:W3CDTF">2024-02-12T09:42:20Z</dcterms:modified>
</cp:coreProperties>
</file>